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9517B808-19B3-4DA2-A858-415206E599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state="hidden" r:id="rId5"/>
    <sheet name="10.18" sheetId="6" r:id="rId6"/>
    <sheet name="for closure 1" sheetId="7" r:id="rId7"/>
    <sheet name="for closure 2" sheetId="8" r:id="rId8"/>
  </sheets>
  <definedNames>
    <definedName name="_xlnm._FilterDatabase" localSheetId="5" hidden="1">'10.18'!$A$2:$H$2094</definedName>
    <definedName name="_xlnm._FilterDatabase" localSheetId="0" hidden="1">'Comparative OPEX per GL'!$A$2:$H$1979</definedName>
    <definedName name="_xlnm._FilterDatabase" localSheetId="7" hidden="1">'for closure 2'!$A$2:$H$281</definedName>
    <definedName name="_xlnm._FilterDatabase" localSheetId="4" hidden="1">Sheet1!$A$2:$H$1152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03" i="1" l="1"/>
  <c r="H2002" i="1"/>
  <c r="H186" i="1"/>
  <c r="H1460" i="1"/>
  <c r="H1546" i="1"/>
  <c r="H149" i="1"/>
  <c r="H1705" i="1" l="1"/>
  <c r="H1609" i="1"/>
  <c r="H153" i="1"/>
  <c r="H1594" i="1" l="1"/>
  <c r="H1866" i="1"/>
  <c r="H1449" i="1" l="1"/>
  <c r="H184" i="1"/>
  <c r="H863" i="1"/>
  <c r="H166" i="1"/>
  <c r="H135" i="1"/>
  <c r="H209" i="1"/>
  <c r="H167" i="1"/>
  <c r="H165" i="1"/>
  <c r="H2112" i="6" l="1"/>
  <c r="H2108" i="6"/>
  <c r="H2107" i="6"/>
  <c r="H2106" i="6"/>
  <c r="H2104" i="6"/>
  <c r="H2103" i="6"/>
  <c r="H2102" i="6"/>
  <c r="H2101" i="6"/>
  <c r="H2098" i="6"/>
  <c r="H2097" i="6"/>
  <c r="H1138" i="6"/>
  <c r="AF12" i="7" l="1"/>
  <c r="AF11" i="7"/>
  <c r="AF10" i="7"/>
  <c r="AF9" i="7"/>
  <c r="AF8" i="7"/>
  <c r="AF7" i="7"/>
  <c r="AF6" i="7"/>
  <c r="AF5" i="7"/>
  <c r="AF4" i="7"/>
  <c r="AF3" i="7"/>
  <c r="AF2" i="7"/>
  <c r="AF1" i="7"/>
  <c r="H1573" i="1" l="1"/>
  <c r="H1572" i="1"/>
  <c r="H1571" i="1"/>
  <c r="H1569" i="1"/>
  <c r="H1568" i="1"/>
  <c r="H1567" i="1"/>
  <c r="H1566" i="1"/>
  <c r="H1563" i="1"/>
  <c r="H1562" i="1"/>
  <c r="H881" i="1"/>
  <c r="H2191" i="5" l="1"/>
  <c r="J2150" i="5"/>
  <c r="J2137" i="5"/>
  <c r="J1155" i="5"/>
  <c r="H1152" i="5"/>
  <c r="J1148" i="5"/>
  <c r="J1149" i="5" s="1"/>
  <c r="J1151" i="5" l="1"/>
  <c r="J1153" i="5" s="1"/>
  <c r="K11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72C6B8D8-2131-47C7-BCBE-2BA8D01D3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C2D28B1-9CDA-4CC4-B1E1-95BCEB2AC5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A093BF64-5230-4CDF-9927-3BA4467C6A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<sst xmlns="http://schemas.openxmlformats.org/spreadsheetml/2006/main" count="22527" uniqueCount="511">
  <si>
    <t>Comparative OPEX per GL Template
Run Date : 2022-10-06 15:08:30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</si>
  <si>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</si>
  <si>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</si>
  <si>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</si>
  <si>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</si>
  <si>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</si>
  <si>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</si>
  <si>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</si>
  <si>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</si>
  <si>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</si>
  <si>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</si>
  <si>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</si>
  <si>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</si>
  <si>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</si>
  <si>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</si>
  <si>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</si>
  <si>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</si>
  <si>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</si>
  <si>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</si>
  <si>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</si>
  <si>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</si>
  <si>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</si>
  <si>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</si>
  <si>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</si>
  <si>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</si>
  <si>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</si>
  <si>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</si>
  <si>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</si>
  <si>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</si>
  <si>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</si>
  <si>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</si>
  <si>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</si>
  <si>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</si>
  <si>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</si>
  <si>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</si>
  <si>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</si>
  <si>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</si>
  <si>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</si>
  <si>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</si>
  <si>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</si>
  <si>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</si>
  <si>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</si>
  <si>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</si>
  <si>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</si>
  <si>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</si>
  <si>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</si>
  <si>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</si>
  <si>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</si>
  <si>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</si>
  <si>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</si>
  <si>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</si>
  <si>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</si>
  <si>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</si>
  <si>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</si>
  <si>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</si>
  <si>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</si>
  <si>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</si>
  <si>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</si>
  <si>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</si>
  <si>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</si>
  <si>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</si>
  <si>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</si>
  <si>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</si>
  <si>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</si>
  <si>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</si>
  <si>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</si>
  <si>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</si>
  <si>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</si>
  <si>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</si>
  <si>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</si>
  <si>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</si>
  <si>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</si>
  <si>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</si>
  <si>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</si>
  <si>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</si>
  <si>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</si>
  <si>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</si>
  <si>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</si>
  <si>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</si>
  <si>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</si>
  <si>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</si>
  <si>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</si>
  <si>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</si>
  <si>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</si>
  <si>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</si>
  <si>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</si>
  <si>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</si>
  <si>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</si>
  <si>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</si>
  <si>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</si>
  <si>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</si>
  <si>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</si>
  <si>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</si>
  <si>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</si>
  <si>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</si>
  <si>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</si>
  <si>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</si>
  <si>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</si>
  <si>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</si>
  <si>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</si>
  <si>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</si>
  <si>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</si>
  <si>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</si>
  <si>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</si>
  <si>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</si>
  <si>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</si>
  <si>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</si>
  <si>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</si>
  <si>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</si>
  <si>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</si>
  <si>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</si>
  <si>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</si>
  <si>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</si>
  <si>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</si>
  <si>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</si>
  <si>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</si>
  <si>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</si>
  <si>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</si>
  <si>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</si>
  <si>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</si>
  <si>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</si>
  <si>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</si>
  <si>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</si>
  <si>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</si>
  <si>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</si>
  <si>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</si>
  <si>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</si>
  <si>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</si>
  <si>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</si>
  <si>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</si>
  <si>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</si>
  <si>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</si>
  <si>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</si>
  <si>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</si>
  <si>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</si>
  <si>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</si>
  <si>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</si>
  <si>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</si>
  <si>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</si>
  <si>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</si>
  <si>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</si>
  <si>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</si>
  <si>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</si>
  <si>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</si>
  <si>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</si>
  <si>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</si>
  <si>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</si>
  <si>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</si>
  <si>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</si>
  <si>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</si>
  <si>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</si>
  <si>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</si>
  <si>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</si>
  <si>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</si>
  <si>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</si>
  <si>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</si>
  <si>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</si>
  <si>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</si>
  <si>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</si>
  <si>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</si>
  <si>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</si>
  <si>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</si>
  <si>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</si>
  <si>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</si>
  <si>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</si>
  <si>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</si>
  <si>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</si>
  <si>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</si>
  <si>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</si>
  <si>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</si>
  <si>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</si>
  <si>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</si>
  <si>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</si>
  <si>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</si>
  <si>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</si>
  <si>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</si>
  <si>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</si>
  <si>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</si>
  <si>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</si>
  <si>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</si>
  <si>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</si>
  <si>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</si>
  <si>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</si>
  <si>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</si>
  <si>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</si>
  <si>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</si>
  <si>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</si>
  <si>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</si>
  <si>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</si>
  <si>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</si>
  <si>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</si>
  <si>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</si>
  <si>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</si>
  <si>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</si>
  <si>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</si>
  <si>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</si>
  <si>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</si>
  <si>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</si>
  <si>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</si>
  <si>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</si>
  <si>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</si>
  <si>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</si>
  <si>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</si>
  <si>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</si>
  <si>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</si>
  <si>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</si>
  <si>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</si>
  <si>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</si>
  <si>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</si>
  <si>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</si>
  <si>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</si>
  <si>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</si>
  <si>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</si>
  <si>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</si>
  <si>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</si>
  <si>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</si>
  <si>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</si>
  <si>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</si>
  <si>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</si>
  <si>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</si>
  <si>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</si>
  <si>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</si>
  <si>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</si>
  <si>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</si>
  <si>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</si>
  <si>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</si>
  <si>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</si>
  <si>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</si>
  <si>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</si>
  <si>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</si>
  <si>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</si>
  <si>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</si>
  <si>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</si>
  <si>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</si>
  <si>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</si>
  <si>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</si>
  <si>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</si>
  <si>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</si>
  <si>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</si>
  <si>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</si>
  <si>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</si>
  <si>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</si>
  <si>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</si>
  <si>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ANIMAL HEALTH GROUP</t>
  </si>
  <si>
    <t>Unit and BC</t>
  </si>
  <si>
    <t>COM</t>
  </si>
  <si>
    <t>CDO COM - CONTRACT GROWING</t>
  </si>
  <si>
    <t>CDO COM - ENGINEERING SERVICES</t>
  </si>
  <si>
    <t>ENGINEERING</t>
  </si>
  <si>
    <t>CDO COM - FINANCE</t>
  </si>
  <si>
    <t>FINANCE</t>
  </si>
  <si>
    <t>CDO - HUMAN RESOURCES</t>
  </si>
  <si>
    <t>HUMAN RESOURCES</t>
  </si>
  <si>
    <t>CDO - INFO SYSTEMS</t>
  </si>
  <si>
    <t>INFORMATION SYSTEM</t>
  </si>
  <si>
    <t>CDO COM - LEGAL/ADMIN</t>
  </si>
  <si>
    <t>LEGAL/ADMIN</t>
  </si>
  <si>
    <t>CDO COM - PROCESSING OPERATIONS</t>
  </si>
  <si>
    <t>PRODUCTION</t>
  </si>
  <si>
    <t>CDO COM - SALES</t>
  </si>
  <si>
    <t>SALES</t>
  </si>
  <si>
    <t>CDO - LOGISTICS CUSTOMER SERVICES</t>
  </si>
  <si>
    <t>SUPPLY CHAIN MANAGEMENT</t>
  </si>
  <si>
    <t>CTG</t>
  </si>
  <si>
    <t>CDO - DEMAND PLANNING AND INV MANAGEMENT</t>
  </si>
  <si>
    <t>CDO CTG - ENGINEERING SERVICES</t>
  </si>
  <si>
    <t>CDO CTG - FINANCE</t>
  </si>
  <si>
    <t>CDO CTG - LEGAL/ADMIN</t>
  </si>
  <si>
    <t>CDO - MARKETING</t>
  </si>
  <si>
    <t>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</si>
  <si>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</si>
  <si>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</si>
  <si>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</si>
  <si>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</si>
  <si>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</si>
  <si>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</si>
  <si>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</si>
  <si>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</si>
  <si>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</si>
  <si>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</si>
  <si>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</si>
  <si>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</si>
  <si>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</si>
  <si>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A AND J MARANDING</t>
  </si>
  <si>
    <t>Tel&amp;Post-Cellphone</t>
  </si>
  <si>
    <t>Remittance Charges</t>
  </si>
  <si>
    <t>Tel&amp;Post-Internet Fees</t>
  </si>
  <si>
    <t>LWP- Electricity</t>
  </si>
  <si>
    <t>Office Supplies</t>
  </si>
  <si>
    <t>Contract Labor - Crew</t>
  </si>
  <si>
    <t>Contract Labor - Crew Overtime</t>
  </si>
  <si>
    <t>Pest Control</t>
  </si>
  <si>
    <t>Repairs &amp; Maint.- Others</t>
  </si>
  <si>
    <t>Store Supplies</t>
  </si>
  <si>
    <t>Rent Expense - Store</t>
  </si>
  <si>
    <t>Business Taxes</t>
  </si>
  <si>
    <t>Depreciation Exp.-Leasehold Improv</t>
  </si>
  <si>
    <t>Depreciation Exp.-Store Equipment</t>
  </si>
  <si>
    <t>LWP- Water</t>
  </si>
  <si>
    <t>Sampling Expenses</t>
  </si>
  <si>
    <t>Working Clothes</t>
  </si>
  <si>
    <t>Transportation &amp; Travel Expenses</t>
  </si>
  <si>
    <t>Fixed Freight Charges</t>
  </si>
  <si>
    <t>Sales Incentives - crew</t>
  </si>
  <si>
    <t>Trade Promos</t>
  </si>
  <si>
    <t>Registration Fee</t>
  </si>
  <si>
    <t>ALAE UPPER PUERTO CD</t>
  </si>
  <si>
    <t>Tel&amp;Post-Courier</t>
  </si>
  <si>
    <t>ARNYDO ST KAPATAGAN</t>
  </si>
  <si>
    <t>Documentary Stamps</t>
  </si>
  <si>
    <t>BAGACAY CLAVER 2</t>
  </si>
  <si>
    <t>BRGY 5 BALINGASAG</t>
  </si>
  <si>
    <t>CAMP PHILIPPS</t>
  </si>
  <si>
    <t>CATARMAN</t>
  </si>
  <si>
    <t>Contract Labor-fixed</t>
  </si>
  <si>
    <t>Inspection Fee</t>
  </si>
  <si>
    <t>EB-Medical Expenses</t>
  </si>
  <si>
    <t>DPM117</t>
  </si>
  <si>
    <t>CDO - DEMAND PLANNIN</t>
  </si>
  <si>
    <t>S&amp;W- Basic Pay</t>
  </si>
  <si>
    <t>S&amp;W- Commission &amp; Incentives</t>
  </si>
  <si>
    <t>S&amp;W- Philhealth Employer Share</t>
  </si>
  <si>
    <t>S&amp;W- PAGIBIG Employer share</t>
  </si>
  <si>
    <t>S&amp;W- 13th Month Pay</t>
  </si>
  <si>
    <t>S&amp;W- SSS Employer share</t>
  </si>
  <si>
    <t>Insurance Exp.-Group Life &amp; Hosp.</t>
  </si>
  <si>
    <t>Depreciation Exp.-Computer Equipme</t>
  </si>
  <si>
    <t>EB-Meal Expenses</t>
  </si>
  <si>
    <t>Out-of-Town Travel Expense</t>
  </si>
  <si>
    <t>WHE117</t>
  </si>
  <si>
    <t>CDO - LOGISTICS WARE</t>
  </si>
  <si>
    <t>Loyalty &amp; Awards</t>
  </si>
  <si>
    <t>Depreciation Exp.-Machinery Equipm</t>
  </si>
  <si>
    <t>Depreciation Exp.-Computer Software</t>
  </si>
  <si>
    <t>S&amp;W- Overtime</t>
  </si>
  <si>
    <t>Rent Expense - Storage/Warehouse</t>
  </si>
  <si>
    <t>ENG117</t>
  </si>
  <si>
    <t>CDO CTG - ENGR SERV</t>
  </si>
  <si>
    <t>Fuel Expenses</t>
  </si>
  <si>
    <t>Repairs &amp; Maint.-Vehicle</t>
  </si>
  <si>
    <t>Depreciation Exp.-Hand Tools</t>
  </si>
  <si>
    <t>Depreciation Exp.-Transportation E</t>
  </si>
  <si>
    <t>Service Vehicle Registration Fee</t>
  </si>
  <si>
    <t>Honorarium</t>
  </si>
  <si>
    <t>FIN117</t>
  </si>
  <si>
    <t>SLS117</t>
  </si>
  <si>
    <t>Handling Charges</t>
  </si>
  <si>
    <t>Trade Promo- Display Materials</t>
  </si>
  <si>
    <t>Insurance Exp.-Motor Vehicle</t>
  </si>
  <si>
    <t>Prior Period Adjustments</t>
  </si>
  <si>
    <t>Merchandising Materials Expense</t>
  </si>
  <si>
    <t>Factory &amp; Farm Supplies-Fixed</t>
  </si>
  <si>
    <t>Trainings and Seminars</t>
  </si>
  <si>
    <t>Photocopying/Printing Services</t>
  </si>
  <si>
    <t>Garbage Disposal</t>
  </si>
  <si>
    <t>Trade Promo- Support</t>
  </si>
  <si>
    <t>LAD117</t>
  </si>
  <si>
    <t>CDO CTG-LEGAL/ADMIN</t>
  </si>
  <si>
    <t>RSL117</t>
  </si>
  <si>
    <t>CDO RESELLER GROUP</t>
  </si>
  <si>
    <t>ENG217</t>
  </si>
  <si>
    <t>CDO UR - ENGR SERV</t>
  </si>
  <si>
    <t>LAD217</t>
  </si>
  <si>
    <t>CDO UR - LEGAL/ADMIN</t>
  </si>
  <si>
    <t>SLS217</t>
  </si>
  <si>
    <t>CLAVERIA 2 MISAMIS</t>
  </si>
  <si>
    <t>DANGCAGAN</t>
  </si>
  <si>
    <t>GINGOOG 2</t>
  </si>
  <si>
    <t>GUSA</t>
  </si>
  <si>
    <t>Penalties</t>
  </si>
  <si>
    <t>KADINGILAN</t>
  </si>
  <si>
    <t>KAUSWAGAN 3 CDO</t>
  </si>
  <si>
    <t>KINASANGHAN IPONAN C</t>
  </si>
  <si>
    <t>KIWALAN ILIGAN</t>
  </si>
  <si>
    <t>MACASANDIG</t>
  </si>
  <si>
    <t>MAIGO LANAO DELNORTE</t>
  </si>
  <si>
    <t>MALAYBALAY 1</t>
  </si>
  <si>
    <t>MAMBAJAO</t>
  </si>
  <si>
    <t>MANOLETTE-DON CARLOS</t>
  </si>
  <si>
    <t>MANOLO FORTICH 2</t>
  </si>
  <si>
    <t>MANTICAO</t>
  </si>
  <si>
    <t>MARAMAG 3</t>
  </si>
  <si>
    <t>MARASIGAN MEAT C2</t>
  </si>
  <si>
    <t>NVM 2 VALENCIA</t>
  </si>
  <si>
    <t>ORO FRESH 2</t>
  </si>
  <si>
    <t>PALA-O</t>
  </si>
  <si>
    <t>PANGANTUCAN</t>
  </si>
  <si>
    <t>PATAG 2 CDO</t>
  </si>
  <si>
    <t>POBLACION LINAMON</t>
  </si>
  <si>
    <t>POBLACION TALAKAG</t>
  </si>
  <si>
    <t>PUBLIC MARKET SITE C</t>
  </si>
  <si>
    <t>PUROK 7 VALENCIA</t>
  </si>
  <si>
    <t>QUIRINO ST CDO</t>
  </si>
  <si>
    <t>ROOSEVELT ST TAGOLOA</t>
  </si>
  <si>
    <t>ROXAS 2</t>
  </si>
  <si>
    <t>ROXAS ILIGAN</t>
  </si>
  <si>
    <t>ROY PLAZA VALENCIA</t>
  </si>
  <si>
    <t>SAGAY CAMIGUIN</t>
  </si>
  <si>
    <t>SALAY</t>
  </si>
  <si>
    <t>SAN MIGUEL 2 ILIGAN</t>
  </si>
  <si>
    <t>SITIO LAKAS MAMBAJAO</t>
  </si>
  <si>
    <t>SOUTH POBLACION MEDI</t>
  </si>
  <si>
    <t>TAMBO HINAPLANON ILI</t>
  </si>
  <si>
    <t>TUBOD 2 LANAO</t>
  </si>
  <si>
    <t>TUBOD BARAAS ILIGAN</t>
  </si>
  <si>
    <t>UR AGUSAN CANYON MAR</t>
  </si>
  <si>
    <t>UR ALAE PUERTO CDO</t>
  </si>
  <si>
    <t>UR BAAN BUTUAN</t>
  </si>
  <si>
    <t>UR CANITOAN CDO 2</t>
  </si>
  <si>
    <t>UR DON CARLOS</t>
  </si>
  <si>
    <t>UR GAMUT TAGO</t>
  </si>
  <si>
    <t>UR HINATUAN</t>
  </si>
  <si>
    <t>UR POBLACION TAGBINA</t>
  </si>
  <si>
    <t>UR SAN FRANCISCO ADS</t>
  </si>
  <si>
    <t>UR TAGANITO CLAVER</t>
  </si>
  <si>
    <t>UR TANGKULAN MANOLO</t>
  </si>
  <si>
    <t>UR TINDALO ST BUTUAN</t>
  </si>
  <si>
    <t>UR TOMAS SACO ST MAC</t>
  </si>
  <si>
    <t>UR TUNGAO BUTUAN</t>
  </si>
  <si>
    <t>UR WEST POBLACION KA</t>
  </si>
  <si>
    <t>VICTORIA TANDAG</t>
  </si>
  <si>
    <t>VILLANUEVA</t>
  </si>
  <si>
    <t>XAVIER HEIGHTS UPPER</t>
  </si>
  <si>
    <t>YACAPIN CDO</t>
  </si>
  <si>
    <t>ZONE 5 BULUA CDO</t>
  </si>
  <si>
    <t>FIN317</t>
  </si>
  <si>
    <t>Depreciation Exp.-Office Furniture</t>
  </si>
  <si>
    <t>HRD317</t>
  </si>
  <si>
    <t>CDO - HUMAN RESOURCE</t>
  </si>
  <si>
    <t>Share in Fixed Expenses</t>
  </si>
  <si>
    <t>TSC117</t>
  </si>
  <si>
    <t>MANOLETTE - DON CARLOS</t>
  </si>
  <si>
    <t>SANITARIUM</t>
  </si>
  <si>
    <t>WEST POBLACION KALILANGAN</t>
  </si>
  <si>
    <t>ARANAYDO ST KAPATAGAN</t>
  </si>
  <si>
    <t>CLAVERIA 2 MISAMIS ORIENTAL</t>
  </si>
  <si>
    <t>ALAE UPPER PUERTO CDO</t>
  </si>
  <si>
    <t>TUBOD 2 LANAO DEL NORTE</t>
  </si>
  <si>
    <t>TAMBO HINAPLANON ILIGAN</t>
  </si>
  <si>
    <t>PUBLIC MARKET SITE CARMEN CDO</t>
  </si>
  <si>
    <t>KINASANGHAN IPONAN CDO</t>
  </si>
  <si>
    <t>XAVIER HEIGHTS UPPER CARMEN CDO</t>
  </si>
  <si>
    <t>ROOSEVELT ST TAGOLOAN</t>
  </si>
  <si>
    <t>QUIRINO ST. CDO</t>
  </si>
  <si>
    <t>SOUTH POBLACION MEDINA 2</t>
  </si>
  <si>
    <t>OSMENA ST CDO</t>
  </si>
  <si>
    <t>BRGY 6 BALINGASAG</t>
  </si>
  <si>
    <t>SM UP TOWN CDO</t>
  </si>
  <si>
    <t>SM DOWNTOWN CDO</t>
  </si>
  <si>
    <t>ROBINSONS PLACE ILIGAN</t>
  </si>
  <si>
    <t>CAD017-CTG-mOM</t>
  </si>
  <si>
    <t>CAD017-CTG-MOM</t>
  </si>
  <si>
    <t>CAD017-CTG-4FZ</t>
  </si>
  <si>
    <t>CAD017-CTG-jWd</t>
  </si>
  <si>
    <t>CAD017-CTG-JWD</t>
  </si>
  <si>
    <t>CAD017-CTG-4se</t>
  </si>
  <si>
    <t>CAD017-CTG-4SE</t>
  </si>
  <si>
    <t>CAD017-CTG-Jx1</t>
  </si>
  <si>
    <t>CAD017-CTG-JX1</t>
  </si>
  <si>
    <t>CAD017-CTG-Z8v</t>
  </si>
  <si>
    <t>CAD017-CTG-Z8V</t>
  </si>
  <si>
    <t>CAD017-CTG-01</t>
  </si>
  <si>
    <t>CAD017-CTG-02</t>
  </si>
  <si>
    <t>CSS117</t>
  </si>
  <si>
    <t>DEPRECIATION - 2</t>
  </si>
  <si>
    <t>BULUA 2</t>
  </si>
  <si>
    <t>MAIGO LANAO DEL NORTE</t>
  </si>
  <si>
    <t>SLS123</t>
  </si>
  <si>
    <t>BUTUAN CTG - SALES</t>
  </si>
  <si>
    <t>UR TANGKULAN MANOLO FORTICH</t>
  </si>
  <si>
    <t>UR AGUSAN CANYON MARKET</t>
  </si>
  <si>
    <t>UR ALAE UPPER PUERTO CDO</t>
  </si>
  <si>
    <t xml:space="preserve">UR WEST POBLACION KALILANGAN </t>
  </si>
  <si>
    <t>UR PATIN-AY PROSPERIDAD 2</t>
  </si>
  <si>
    <t>CDO CTG - OFFICE</t>
  </si>
  <si>
    <t>ARANAYDO ST. KAPATAGAN</t>
  </si>
  <si>
    <t>GINGOOG 2 CDO</t>
  </si>
  <si>
    <t>KINASANGHAN IPONAN</t>
  </si>
  <si>
    <t>PUBLIC MARKET SITE CARMEN</t>
  </si>
  <si>
    <t>SAN MIGUEL II ILIGAN</t>
  </si>
  <si>
    <t>SM UPTOWN CDO</t>
  </si>
  <si>
    <t>WEST POBLACION KALILANGAN 2</t>
  </si>
  <si>
    <t>SANTIAGO ILIGAN</t>
  </si>
  <si>
    <t>MARKET CITY LAPASAN CDO</t>
  </si>
  <si>
    <t>POBLACION OPOL</t>
  </si>
  <si>
    <t>DAMILAG MANOLO FORTICH</t>
  </si>
  <si>
    <t>BRGY 3 TALAKAG</t>
  </si>
  <si>
    <t>MAIGO</t>
  </si>
  <si>
    <t>ACRYLIC SIGNAGE REHAB OF CTG KIWALAN ILIGAN</t>
  </si>
  <si>
    <t>PHP</t>
  </si>
  <si>
    <t>SIGNAGE REHAB OF CTG BALINGASAG BRGY. 5</t>
  </si>
  <si>
    <t>RENOVATION OF CTG POBLACION TALAKAG</t>
  </si>
  <si>
    <t>Renovation of CTG Victoria Tandag</t>
  </si>
  <si>
    <t>RENOVATION OF CTG YACAPIN</t>
  </si>
  <si>
    <t>SIGNAGE OF CTG YACAPIN</t>
  </si>
  <si>
    <t>RENOVATION OF CTG POBLACION LINAMON</t>
  </si>
  <si>
    <t>COUNTER REPAIR UR ALAE UPPER PUERTO</t>
  </si>
  <si>
    <t>UR TOMAS SACO ST MACASANDIG</t>
  </si>
  <si>
    <t>Minor Repair of UR Sto Tomas Saco Macasandig Outle</t>
  </si>
  <si>
    <t>UR SAN FRANCISCO ADS 2</t>
  </si>
  <si>
    <t>ACRYLIC SIGNAGE OF UR SAN FRANCISCO ADS 2 OUTLET</t>
  </si>
  <si>
    <t>ACRYLIC SIGNAGE OF UR CANITOAN CDO 2</t>
  </si>
  <si>
    <t>Renovation of UR Patin-ay Prosperidad</t>
  </si>
  <si>
    <t>CDO - INFO SYSTEMS SUPORT CENTER</t>
  </si>
  <si>
    <t>POBLACION MAIGO</t>
  </si>
  <si>
    <t>CDO UR - ENGINEERING SERVICES</t>
  </si>
  <si>
    <t>IMPALAMBONG MALAYBALAY</t>
  </si>
  <si>
    <t>POBLACION EAST BALO-I</t>
  </si>
  <si>
    <t>RENOVATION OF CTG IMPALAMBONG</t>
  </si>
  <si>
    <t>RENOVATION OF CTG BALOI</t>
  </si>
  <si>
    <t>OK INCLUDED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</si>
</sst>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0" fillId="0" borderId="0" xfId="0" applyNumberFormat="1"/>
    <xf numFmtId="43" fontId="0" fillId="3" borderId="0" xfId="1" applyFont="1" applyFill="1"/>
    <xf numFmtId="43" fontId="4" fillId="3" borderId="0" xfId="0" applyNumberFormat="1" applyFont="1" applyFill="1"/>
    <xf numFmtId="43" fontId="0" fillId="0" borderId="0" xfId="1" applyFont="1" applyBorder="1"/>
    <xf numFmtId="0" fontId="2" fillId="0" borderId="0" xfId="0" applyFont="1" applyAlignment="1">
      <alignment horizontal="left"/>
    </xf>
    <xf numFmtId="43" fontId="2" fillId="0" borderId="0" xfId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1" applyFont="1"/>
    <xf numFmtId="43" fontId="6" fillId="0" borderId="0" xfId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 applyBorder="1"/>
    <xf numFmtId="43" fontId="7" fillId="0" borderId="0" xfId="1" applyFont="1"/>
    <xf numFmtId="0" fontId="8" fillId="0" borderId="0" xfId="0" applyFont="1" applyAlignment="1">
      <alignment horizontal="left"/>
    </xf>
    <xf numFmtId="43" fontId="8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9" fillId="0" borderId="0" xfId="0" applyFont="1" applyAlignment="1">
      <alignment horizontal="left"/>
    </xf>
    <xf numFmtId="43" fontId="9" fillId="0" borderId="0" xfId="1" applyFont="1"/>
    <xf numFmtId="43" fontId="9" fillId="0" borderId="0" xfId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5" fillId="0" borderId="0" xfId="1" applyFont="1"/>
    <xf numFmtId="43" fontId="5" fillId="0" borderId="0" xfId="1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3" fontId="11" fillId="0" borderId="0" xfId="1" applyFont="1"/>
    <xf numFmtId="0" fontId="2" fillId="4" borderId="0" xfId="0" applyFont="1" applyFill="1"/>
    <xf numFmtId="0" fontId="8" fillId="4" borderId="0" xfId="0" applyFont="1" applyFill="1"/>
    <xf numFmtId="0" fontId="5" fillId="0" borderId="0" xfId="0" applyFont="1"/>
    <xf numFmtId="0" fontId="5" fillId="4" borderId="0" xfId="0" applyFont="1" applyFill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D2065"/>
  <sheetViews>
    <sheetView tabSelected="1" topLeftCell="B1" workbookViewId="0">
      <selection activeCell="H1" sqref="H1:H1048576"/>
    </sheetView>
  </sheetViews>
  <sheetFormatPr defaultRowHeight="15" x14ac:dyDescent="0.25"/>
  <cols>
    <col min="1" max="1" width="7.5703125" customWidth="1"/>
    <col min="2" max="2" width="18.7109375" bestFit="1" customWidth="1"/>
    <col min="3" max="3" width="9.28515625" style="31" bestFit="1" customWidth="1"/>
    <col min="4" max="4" width="37.42578125" style="31" customWidth="1"/>
    <col min="5" max="5" width="13" style="29" bestFit="1" customWidth="1"/>
    <col min="6" max="6" width="40.140625" style="29" customWidth="1"/>
    <col min="7" max="7" width="35.42578125" style="29" customWidth="1"/>
    <col min="8" max="8" width="18.7109375" style="32" customWidth="1"/>
    <col min="9" max="9" width="13.28515625" bestFit="1" customWidth="1"/>
    <col min="10" max="10" width="14.42578125" bestFit="1" customWidth="1"/>
    <col min="11" max="11" width="14.140625" bestFit="1" customWidth="1"/>
    <col min="12" max="12" width="10.7109375" bestFit="1" customWidth="1"/>
    <col min="13" max="13" width="10.5703125" bestFit="1" customWidth="1"/>
    <col min="14" max="14" width="9.5703125" bestFit="1" customWidth="1"/>
    <col min="15" max="15" width="10.5703125" bestFit="1" customWidth="1"/>
    <col min="17" max="17" width="9.5703125" bestFit="1" customWidth="1"/>
    <col min="28" max="30" width="9.5703125" bestFit="1" customWidth="1"/>
  </cols>
  <sheetData>
    <row r="1" spans="1:8" x14ac:dyDescent="0.25">
      <c r="A1" t="s">
        <v>0</v>
      </c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A3" s="4">
        <v>1028</v>
      </c>
      <c r="B3" t="s">
        <v>11</v>
      </c>
      <c r="C3" s="31">
        <v>119016</v>
      </c>
      <c r="D3" s="31" t="s">
        <v>283</v>
      </c>
      <c r="E3" s="29">
        <v>615020</v>
      </c>
      <c r="F3" s="29" t="s">
        <v>284</v>
      </c>
      <c r="G3" s="29" t="s">
        <v>15</v>
      </c>
      <c r="H3" s="32">
        <v>1800</v>
      </c>
    </row>
    <row r="4" spans="1:8" x14ac:dyDescent="0.25">
      <c r="C4" s="31">
        <v>119016</v>
      </c>
      <c r="D4" s="31" t="s">
        <v>283</v>
      </c>
      <c r="E4" s="29">
        <v>618080</v>
      </c>
      <c r="F4" s="29" t="s">
        <v>285</v>
      </c>
      <c r="G4" s="29" t="s">
        <v>53</v>
      </c>
      <c r="H4" s="32">
        <v>9960</v>
      </c>
    </row>
    <row r="5" spans="1:8" x14ac:dyDescent="0.25">
      <c r="C5" s="31">
        <v>119016</v>
      </c>
      <c r="D5" s="31" t="s">
        <v>283</v>
      </c>
      <c r="E5" s="29">
        <v>615030</v>
      </c>
      <c r="F5" s="29" t="s">
        <v>286</v>
      </c>
      <c r="G5" s="29" t="s">
        <v>15</v>
      </c>
      <c r="H5" s="32">
        <v>3743.7</v>
      </c>
    </row>
    <row r="6" spans="1:8" x14ac:dyDescent="0.25">
      <c r="C6" s="31">
        <v>119016</v>
      </c>
      <c r="D6" s="31" t="s">
        <v>283</v>
      </c>
      <c r="E6" s="29">
        <v>640050</v>
      </c>
      <c r="F6" s="29" t="s">
        <v>287</v>
      </c>
      <c r="G6" s="29" t="s">
        <v>53</v>
      </c>
      <c r="H6" s="32">
        <v>47391.34</v>
      </c>
    </row>
    <row r="7" spans="1:8" x14ac:dyDescent="0.25">
      <c r="C7" s="31">
        <v>119016</v>
      </c>
      <c r="D7" s="31" t="s">
        <v>283</v>
      </c>
      <c r="E7" s="29">
        <v>613010</v>
      </c>
      <c r="F7" s="29" t="s">
        <v>288</v>
      </c>
      <c r="G7" s="29" t="s">
        <v>53</v>
      </c>
      <c r="H7" s="32">
        <v>130</v>
      </c>
    </row>
    <row r="8" spans="1:8" x14ac:dyDescent="0.25">
      <c r="C8" s="31">
        <v>119016</v>
      </c>
      <c r="D8" s="31" t="s">
        <v>283</v>
      </c>
      <c r="E8" s="29">
        <v>618090</v>
      </c>
      <c r="F8" s="29" t="s">
        <v>289</v>
      </c>
      <c r="G8" s="29" t="s">
        <v>53</v>
      </c>
      <c r="H8" s="32">
        <v>138403.96</v>
      </c>
    </row>
    <row r="9" spans="1:8" x14ac:dyDescent="0.25">
      <c r="C9" s="31">
        <v>119016</v>
      </c>
      <c r="D9" s="31" t="s">
        <v>283</v>
      </c>
      <c r="E9" s="29">
        <v>618100</v>
      </c>
      <c r="F9" s="29" t="s">
        <v>290</v>
      </c>
      <c r="G9" s="29" t="s">
        <v>53</v>
      </c>
      <c r="H9" s="32">
        <v>57686.99</v>
      </c>
    </row>
    <row r="10" spans="1:8" x14ac:dyDescent="0.25">
      <c r="C10" s="31">
        <v>119016</v>
      </c>
      <c r="D10" s="31" t="s">
        <v>283</v>
      </c>
      <c r="E10" s="29">
        <v>618060</v>
      </c>
      <c r="F10" s="29" t="s">
        <v>291</v>
      </c>
      <c r="G10" s="29" t="s">
        <v>53</v>
      </c>
      <c r="H10" s="32">
        <v>9600</v>
      </c>
    </row>
    <row r="11" spans="1:8" x14ac:dyDescent="0.25">
      <c r="C11" s="31">
        <v>119016</v>
      </c>
      <c r="D11" s="31" t="s">
        <v>283</v>
      </c>
      <c r="E11" s="29">
        <v>640210</v>
      </c>
      <c r="F11" s="29" t="s">
        <v>292</v>
      </c>
      <c r="G11" s="29" t="s">
        <v>150</v>
      </c>
      <c r="H11" s="32">
        <v>4264.13</v>
      </c>
    </row>
    <row r="12" spans="1:8" x14ac:dyDescent="0.25">
      <c r="C12" s="31">
        <v>119016</v>
      </c>
      <c r="D12" s="31" t="s">
        <v>283</v>
      </c>
      <c r="E12" s="29">
        <v>613020</v>
      </c>
      <c r="F12" s="29" t="s">
        <v>293</v>
      </c>
      <c r="G12" s="29" t="s">
        <v>53</v>
      </c>
      <c r="H12" s="32">
        <v>23154.720000000001</v>
      </c>
    </row>
    <row r="13" spans="1:8" x14ac:dyDescent="0.25">
      <c r="C13" s="31">
        <v>119016</v>
      </c>
      <c r="D13" s="31" t="s">
        <v>283</v>
      </c>
      <c r="E13" s="29">
        <v>611060</v>
      </c>
      <c r="F13" s="29" t="s">
        <v>294</v>
      </c>
      <c r="G13" s="29" t="s">
        <v>53</v>
      </c>
      <c r="H13" s="32">
        <v>83684.240000000005</v>
      </c>
    </row>
    <row r="14" spans="1:8" x14ac:dyDescent="0.25">
      <c r="C14" s="31">
        <v>119016</v>
      </c>
      <c r="D14" s="31" t="s">
        <v>283</v>
      </c>
      <c r="E14" s="29">
        <v>614020</v>
      </c>
      <c r="F14" s="29" t="s">
        <v>295</v>
      </c>
      <c r="G14" s="29" t="s">
        <v>200</v>
      </c>
      <c r="H14" s="32">
        <v>24607.46</v>
      </c>
    </row>
    <row r="15" spans="1:8" x14ac:dyDescent="0.25">
      <c r="C15" s="31">
        <v>119016</v>
      </c>
      <c r="D15" s="31" t="s">
        <v>283</v>
      </c>
      <c r="E15" s="29">
        <v>640060</v>
      </c>
      <c r="F15" s="29" t="s">
        <v>298</v>
      </c>
      <c r="G15" s="29" t="s">
        <v>53</v>
      </c>
      <c r="H15" s="32">
        <v>6586.73</v>
      </c>
    </row>
    <row r="16" spans="1:8" x14ac:dyDescent="0.25">
      <c r="C16" s="31">
        <v>119016</v>
      </c>
      <c r="D16" s="31" t="s">
        <v>283</v>
      </c>
      <c r="E16" s="29">
        <v>640090</v>
      </c>
      <c r="F16" s="29" t="s">
        <v>299</v>
      </c>
      <c r="G16" s="29" t="s">
        <v>53</v>
      </c>
      <c r="H16" s="32">
        <v>156.38</v>
      </c>
    </row>
    <row r="17" spans="3:8" x14ac:dyDescent="0.25">
      <c r="C17" s="31">
        <v>119016</v>
      </c>
      <c r="D17" s="31" t="s">
        <v>283</v>
      </c>
      <c r="E17" s="29">
        <v>600060</v>
      </c>
      <c r="F17" s="29" t="s">
        <v>300</v>
      </c>
      <c r="G17" s="29" t="s">
        <v>53</v>
      </c>
      <c r="H17" s="32">
        <v>71.41</v>
      </c>
    </row>
    <row r="18" spans="3:8" x14ac:dyDescent="0.25">
      <c r="C18" s="31">
        <v>119016</v>
      </c>
      <c r="D18" s="31" t="s">
        <v>283</v>
      </c>
      <c r="E18" s="29">
        <v>612020</v>
      </c>
      <c r="F18" s="29" t="s">
        <v>301</v>
      </c>
      <c r="G18" s="29" t="s">
        <v>214</v>
      </c>
      <c r="H18" s="32">
        <v>758.33</v>
      </c>
    </row>
    <row r="19" spans="3:8" x14ac:dyDescent="0.25">
      <c r="C19" s="31">
        <v>119016</v>
      </c>
      <c r="D19" s="31" t="s">
        <v>283</v>
      </c>
      <c r="E19" s="29">
        <v>640980</v>
      </c>
      <c r="F19" s="29" t="s">
        <v>302</v>
      </c>
      <c r="G19" s="29" t="s">
        <v>53</v>
      </c>
      <c r="H19" s="32">
        <v>4831.01</v>
      </c>
    </row>
    <row r="20" spans="3:8" x14ac:dyDescent="0.25">
      <c r="C20" s="31">
        <v>119016</v>
      </c>
      <c r="D20" s="31" t="s">
        <v>283</v>
      </c>
      <c r="E20" s="29">
        <v>618110</v>
      </c>
      <c r="F20" s="29" t="s">
        <v>303</v>
      </c>
      <c r="G20" s="29" t="s">
        <v>53</v>
      </c>
      <c r="H20" s="32">
        <v>209</v>
      </c>
    </row>
    <row r="21" spans="3:8" x14ac:dyDescent="0.25">
      <c r="C21" s="31">
        <v>119016</v>
      </c>
      <c r="D21" s="31" t="s">
        <v>283</v>
      </c>
      <c r="E21" s="29">
        <v>623030</v>
      </c>
      <c r="F21" s="29" t="s">
        <v>355</v>
      </c>
      <c r="G21" s="29" t="s">
        <v>53</v>
      </c>
      <c r="H21" s="32">
        <v>153.30000000000001</v>
      </c>
    </row>
    <row r="22" spans="3:8" x14ac:dyDescent="0.25">
      <c r="C22" s="31">
        <v>119016</v>
      </c>
      <c r="D22" s="31" t="s">
        <v>283</v>
      </c>
      <c r="E22" s="29">
        <v>613050</v>
      </c>
      <c r="F22" s="29" t="s">
        <v>305</v>
      </c>
      <c r="G22" s="29" t="s">
        <v>53</v>
      </c>
      <c r="H22" s="32">
        <v>500</v>
      </c>
    </row>
    <row r="23" spans="3:8" x14ac:dyDescent="0.25">
      <c r="C23" s="31">
        <v>105134</v>
      </c>
      <c r="D23" s="31" t="s">
        <v>306</v>
      </c>
      <c r="E23" s="29">
        <v>611060</v>
      </c>
      <c r="F23" s="29" t="s">
        <v>294</v>
      </c>
      <c r="G23" s="29" t="s">
        <v>53</v>
      </c>
      <c r="H23" s="32">
        <v>67368.399999999994</v>
      </c>
    </row>
    <row r="24" spans="3:8" x14ac:dyDescent="0.25">
      <c r="C24" s="31">
        <v>105134</v>
      </c>
      <c r="D24" s="31" t="s">
        <v>306</v>
      </c>
      <c r="E24" s="29">
        <v>613020</v>
      </c>
      <c r="F24" s="29" t="s">
        <v>293</v>
      </c>
      <c r="G24" s="29" t="s">
        <v>53</v>
      </c>
      <c r="H24" s="32">
        <v>15834.06</v>
      </c>
    </row>
    <row r="25" spans="3:8" x14ac:dyDescent="0.25">
      <c r="C25" s="31">
        <v>105134</v>
      </c>
      <c r="D25" s="31" t="s">
        <v>306</v>
      </c>
      <c r="E25" s="29">
        <v>615020</v>
      </c>
      <c r="F25" s="29" t="s">
        <v>284</v>
      </c>
      <c r="G25" s="29" t="s">
        <v>15</v>
      </c>
      <c r="H25" s="32">
        <v>1800</v>
      </c>
    </row>
    <row r="26" spans="3:8" x14ac:dyDescent="0.25">
      <c r="C26" s="31">
        <v>105134</v>
      </c>
      <c r="D26" s="31" t="s">
        <v>306</v>
      </c>
      <c r="E26" s="29">
        <v>618080</v>
      </c>
      <c r="F26" s="29" t="s">
        <v>285</v>
      </c>
      <c r="G26" s="29" t="s">
        <v>53</v>
      </c>
      <c r="H26" s="32">
        <v>9720</v>
      </c>
    </row>
    <row r="27" spans="3:8" x14ac:dyDescent="0.25">
      <c r="C27" s="31">
        <v>105134</v>
      </c>
      <c r="D27" s="31" t="s">
        <v>306</v>
      </c>
      <c r="E27" s="29">
        <v>618090</v>
      </c>
      <c r="F27" s="29" t="s">
        <v>289</v>
      </c>
      <c r="G27" s="29" t="s">
        <v>53</v>
      </c>
      <c r="H27" s="32">
        <v>130934.99</v>
      </c>
    </row>
    <row r="28" spans="3:8" x14ac:dyDescent="0.25">
      <c r="C28" s="31">
        <v>105134</v>
      </c>
      <c r="D28" s="31" t="s">
        <v>306</v>
      </c>
      <c r="E28" s="29">
        <v>618100</v>
      </c>
      <c r="F28" s="29" t="s">
        <v>290</v>
      </c>
      <c r="G28" s="29" t="s">
        <v>53</v>
      </c>
      <c r="H28" s="32">
        <v>50842.01</v>
      </c>
    </row>
    <row r="29" spans="3:8" x14ac:dyDescent="0.25">
      <c r="C29" s="31">
        <v>105134</v>
      </c>
      <c r="D29" s="31" t="s">
        <v>306</v>
      </c>
      <c r="E29" s="29">
        <v>640050</v>
      </c>
      <c r="F29" s="29" t="s">
        <v>287</v>
      </c>
      <c r="G29" s="29" t="s">
        <v>53</v>
      </c>
      <c r="H29" s="32">
        <v>57900</v>
      </c>
    </row>
    <row r="30" spans="3:8" x14ac:dyDescent="0.25">
      <c r="C30" s="31">
        <v>105134</v>
      </c>
      <c r="D30" s="31" t="s">
        <v>306</v>
      </c>
      <c r="E30" s="29">
        <v>640060</v>
      </c>
      <c r="F30" s="29" t="s">
        <v>298</v>
      </c>
      <c r="G30" s="29" t="s">
        <v>53</v>
      </c>
      <c r="H30" s="32">
        <v>2396.38</v>
      </c>
    </row>
    <row r="31" spans="3:8" x14ac:dyDescent="0.25">
      <c r="C31" s="31">
        <v>105134</v>
      </c>
      <c r="D31" s="31" t="s">
        <v>306</v>
      </c>
      <c r="E31" s="29">
        <v>618060</v>
      </c>
      <c r="F31" s="29" t="s">
        <v>291</v>
      </c>
      <c r="G31" s="29" t="s">
        <v>53</v>
      </c>
      <c r="H31" s="32">
        <v>9600</v>
      </c>
    </row>
    <row r="32" spans="3:8" x14ac:dyDescent="0.25">
      <c r="C32" s="31">
        <v>105134</v>
      </c>
      <c r="D32" s="31" t="s">
        <v>306</v>
      </c>
      <c r="E32" s="29">
        <v>615030</v>
      </c>
      <c r="F32" s="29" t="s">
        <v>286</v>
      </c>
      <c r="G32" s="29" t="s">
        <v>15</v>
      </c>
      <c r="H32" s="32">
        <v>2799.76</v>
      </c>
    </row>
    <row r="33" spans="3:8" x14ac:dyDescent="0.25">
      <c r="C33" s="31">
        <v>105134</v>
      </c>
      <c r="D33" s="31" t="s">
        <v>306</v>
      </c>
      <c r="E33" s="29">
        <v>640210</v>
      </c>
      <c r="F33" s="29" t="s">
        <v>292</v>
      </c>
      <c r="G33" s="29" t="s">
        <v>150</v>
      </c>
      <c r="H33" s="32">
        <v>11180.95</v>
      </c>
    </row>
    <row r="34" spans="3:8" x14ac:dyDescent="0.25">
      <c r="C34" s="31">
        <v>105134</v>
      </c>
      <c r="D34" s="31" t="s">
        <v>306</v>
      </c>
      <c r="E34" s="29">
        <v>618110</v>
      </c>
      <c r="F34" s="29" t="s">
        <v>303</v>
      </c>
      <c r="G34" s="29" t="s">
        <v>53</v>
      </c>
      <c r="H34" s="32">
        <v>87</v>
      </c>
    </row>
    <row r="35" spans="3:8" x14ac:dyDescent="0.25">
      <c r="C35" s="31">
        <v>105134</v>
      </c>
      <c r="D35" s="31" t="s">
        <v>306</v>
      </c>
      <c r="E35" s="29">
        <v>600060</v>
      </c>
      <c r="F35" s="29" t="s">
        <v>300</v>
      </c>
      <c r="G35" s="29" t="s">
        <v>53</v>
      </c>
      <c r="H35" s="32">
        <v>71.41</v>
      </c>
    </row>
    <row r="36" spans="3:8" x14ac:dyDescent="0.25">
      <c r="C36" s="31">
        <v>105134</v>
      </c>
      <c r="D36" s="31" t="s">
        <v>306</v>
      </c>
      <c r="E36" s="29">
        <v>614020</v>
      </c>
      <c r="F36" s="29" t="s">
        <v>295</v>
      </c>
      <c r="G36" s="29" t="s">
        <v>200</v>
      </c>
      <c r="H36" s="32">
        <v>8578</v>
      </c>
    </row>
    <row r="37" spans="3:8" x14ac:dyDescent="0.25">
      <c r="C37" s="31">
        <v>105134</v>
      </c>
      <c r="D37" s="31" t="s">
        <v>306</v>
      </c>
      <c r="E37" s="29">
        <v>615040</v>
      </c>
      <c r="F37" s="29" t="s">
        <v>307</v>
      </c>
      <c r="G37" s="29" t="s">
        <v>53</v>
      </c>
      <c r="H37" s="32">
        <v>245.54</v>
      </c>
    </row>
    <row r="38" spans="3:8" x14ac:dyDescent="0.25">
      <c r="C38" s="31">
        <v>105134</v>
      </c>
      <c r="D38" s="31" t="s">
        <v>306</v>
      </c>
      <c r="E38" s="29">
        <v>613050</v>
      </c>
      <c r="F38" s="29" t="s">
        <v>305</v>
      </c>
      <c r="G38" s="29" t="s">
        <v>53</v>
      </c>
      <c r="H38" s="32">
        <v>500</v>
      </c>
    </row>
    <row r="39" spans="3:8" x14ac:dyDescent="0.25">
      <c r="C39" s="31">
        <v>105125</v>
      </c>
      <c r="D39" s="31" t="s">
        <v>308</v>
      </c>
      <c r="E39" s="29">
        <v>618080</v>
      </c>
      <c r="F39" s="29" t="s">
        <v>285</v>
      </c>
      <c r="G39" s="29" t="s">
        <v>53</v>
      </c>
      <c r="H39" s="32">
        <v>9920</v>
      </c>
    </row>
    <row r="40" spans="3:8" x14ac:dyDescent="0.25">
      <c r="C40" s="31">
        <v>105125</v>
      </c>
      <c r="D40" s="31" t="s">
        <v>308</v>
      </c>
      <c r="E40" s="29">
        <v>615020</v>
      </c>
      <c r="F40" s="29" t="s">
        <v>284</v>
      </c>
      <c r="G40" s="29" t="s">
        <v>15</v>
      </c>
      <c r="H40" s="32">
        <v>1800.01</v>
      </c>
    </row>
    <row r="41" spans="3:8" x14ac:dyDescent="0.25">
      <c r="C41" s="31">
        <v>105125</v>
      </c>
      <c r="D41" s="31" t="s">
        <v>308</v>
      </c>
      <c r="E41" s="29">
        <v>613010</v>
      </c>
      <c r="F41" s="29" t="s">
        <v>288</v>
      </c>
      <c r="G41" s="29" t="s">
        <v>53</v>
      </c>
      <c r="H41" s="32">
        <v>50</v>
      </c>
    </row>
    <row r="42" spans="3:8" x14ac:dyDescent="0.25">
      <c r="C42" s="31">
        <v>105125</v>
      </c>
      <c r="D42" s="31" t="s">
        <v>308</v>
      </c>
      <c r="E42" s="29">
        <v>615030</v>
      </c>
      <c r="F42" s="29" t="s">
        <v>286</v>
      </c>
      <c r="G42" s="29" t="s">
        <v>15</v>
      </c>
      <c r="H42" s="32">
        <v>3143.7</v>
      </c>
    </row>
    <row r="43" spans="3:8" x14ac:dyDescent="0.25">
      <c r="C43" s="31">
        <v>105125</v>
      </c>
      <c r="D43" s="31" t="s">
        <v>308</v>
      </c>
      <c r="E43" s="29">
        <v>613020</v>
      </c>
      <c r="F43" s="29" t="s">
        <v>293</v>
      </c>
      <c r="G43" s="29" t="s">
        <v>53</v>
      </c>
      <c r="H43" s="32">
        <v>21513.3</v>
      </c>
    </row>
    <row r="44" spans="3:8" x14ac:dyDescent="0.25">
      <c r="C44" s="31">
        <v>105125</v>
      </c>
      <c r="D44" s="31" t="s">
        <v>308</v>
      </c>
      <c r="E44" s="29">
        <v>640050</v>
      </c>
      <c r="F44" s="29" t="s">
        <v>287</v>
      </c>
      <c r="G44" s="29" t="s">
        <v>53</v>
      </c>
      <c r="H44" s="32">
        <v>61175.98</v>
      </c>
    </row>
    <row r="45" spans="3:8" x14ac:dyDescent="0.25">
      <c r="C45" s="31">
        <v>105125</v>
      </c>
      <c r="D45" s="31" t="s">
        <v>308</v>
      </c>
      <c r="E45" s="29">
        <v>618100</v>
      </c>
      <c r="F45" s="29" t="s">
        <v>290</v>
      </c>
      <c r="G45" s="29" t="s">
        <v>53</v>
      </c>
      <c r="H45" s="32">
        <v>51229</v>
      </c>
    </row>
    <row r="46" spans="3:8" x14ac:dyDescent="0.25">
      <c r="C46" s="31">
        <v>105125</v>
      </c>
      <c r="D46" s="31" t="s">
        <v>308</v>
      </c>
      <c r="E46" s="29">
        <v>618090</v>
      </c>
      <c r="F46" s="29" t="s">
        <v>289</v>
      </c>
      <c r="G46" s="29" t="s">
        <v>53</v>
      </c>
      <c r="H46" s="32">
        <v>126595.04</v>
      </c>
    </row>
    <row r="47" spans="3:8" x14ac:dyDescent="0.25">
      <c r="C47" s="31">
        <v>105125</v>
      </c>
      <c r="D47" s="31" t="s">
        <v>308</v>
      </c>
      <c r="E47" s="29">
        <v>640060</v>
      </c>
      <c r="F47" s="29" t="s">
        <v>298</v>
      </c>
      <c r="G47" s="29" t="s">
        <v>53</v>
      </c>
      <c r="H47" s="32">
        <v>4571.08</v>
      </c>
    </row>
    <row r="48" spans="3:8" x14ac:dyDescent="0.25">
      <c r="C48" s="31">
        <v>105125</v>
      </c>
      <c r="D48" s="31" t="s">
        <v>308</v>
      </c>
      <c r="E48" s="29">
        <v>618060</v>
      </c>
      <c r="F48" s="29" t="s">
        <v>291</v>
      </c>
      <c r="G48" s="29" t="s">
        <v>53</v>
      </c>
      <c r="H48" s="32">
        <v>9600</v>
      </c>
    </row>
    <row r="49" spans="3:8" x14ac:dyDescent="0.25">
      <c r="C49" s="31">
        <v>105125</v>
      </c>
      <c r="D49" s="31" t="s">
        <v>308</v>
      </c>
      <c r="E49" s="29">
        <v>614020</v>
      </c>
      <c r="F49" s="29" t="s">
        <v>295</v>
      </c>
      <c r="G49" s="29" t="s">
        <v>200</v>
      </c>
      <c r="H49" s="32">
        <v>30744.68</v>
      </c>
    </row>
    <row r="50" spans="3:8" x14ac:dyDescent="0.25">
      <c r="C50" s="31">
        <v>105125</v>
      </c>
      <c r="D50" s="31" t="s">
        <v>308</v>
      </c>
      <c r="E50" s="29">
        <v>611060</v>
      </c>
      <c r="F50" s="29" t="s">
        <v>294</v>
      </c>
      <c r="G50" s="29" t="s">
        <v>53</v>
      </c>
      <c r="H50" s="32">
        <v>74105.279999999999</v>
      </c>
    </row>
    <row r="51" spans="3:8" x14ac:dyDescent="0.25">
      <c r="C51" s="31">
        <v>105125</v>
      </c>
      <c r="D51" s="31" t="s">
        <v>308</v>
      </c>
      <c r="E51" s="29">
        <v>640210</v>
      </c>
      <c r="F51" s="29" t="s">
        <v>292</v>
      </c>
      <c r="G51" s="29" t="s">
        <v>150</v>
      </c>
      <c r="H51" s="32">
        <v>7284.99</v>
      </c>
    </row>
    <row r="52" spans="3:8" x14ac:dyDescent="0.25">
      <c r="C52" s="31">
        <v>105125</v>
      </c>
      <c r="D52" s="31" t="s">
        <v>308</v>
      </c>
      <c r="E52" s="29">
        <v>600060</v>
      </c>
      <c r="F52" s="29" t="s">
        <v>300</v>
      </c>
      <c r="G52" s="29" t="s">
        <v>53</v>
      </c>
      <c r="H52" s="32">
        <v>71.41</v>
      </c>
    </row>
    <row r="53" spans="3:8" x14ac:dyDescent="0.25">
      <c r="C53" s="31">
        <v>105125</v>
      </c>
      <c r="D53" s="31" t="s">
        <v>308</v>
      </c>
      <c r="E53" s="29">
        <v>640980</v>
      </c>
      <c r="F53" s="29" t="s">
        <v>302</v>
      </c>
      <c r="G53" s="29" t="s">
        <v>53</v>
      </c>
      <c r="H53" s="32">
        <v>4831.0200000000004</v>
      </c>
    </row>
    <row r="54" spans="3:8" x14ac:dyDescent="0.25">
      <c r="C54" s="31">
        <v>105125</v>
      </c>
      <c r="D54" s="31" t="s">
        <v>308</v>
      </c>
      <c r="E54" s="29">
        <v>612020</v>
      </c>
      <c r="F54" s="29" t="s">
        <v>301</v>
      </c>
      <c r="G54" s="29" t="s">
        <v>214</v>
      </c>
      <c r="H54" s="32">
        <v>758.33</v>
      </c>
    </row>
    <row r="55" spans="3:8" x14ac:dyDescent="0.25">
      <c r="C55" s="31">
        <v>105125</v>
      </c>
      <c r="D55" s="31" t="s">
        <v>308</v>
      </c>
      <c r="E55" s="29">
        <v>640170</v>
      </c>
      <c r="F55" s="29" t="s">
        <v>309</v>
      </c>
      <c r="G55" s="29" t="s">
        <v>53</v>
      </c>
      <c r="H55" s="32">
        <v>30</v>
      </c>
    </row>
    <row r="56" spans="3:8" x14ac:dyDescent="0.25">
      <c r="C56" s="31">
        <v>105125</v>
      </c>
      <c r="D56" s="31" t="s">
        <v>308</v>
      </c>
      <c r="E56" s="29">
        <v>618110</v>
      </c>
      <c r="F56" s="29" t="s">
        <v>303</v>
      </c>
      <c r="G56" s="29" t="s">
        <v>53</v>
      </c>
      <c r="H56" s="32">
        <v>333</v>
      </c>
    </row>
    <row r="57" spans="3:8" x14ac:dyDescent="0.25">
      <c r="C57" s="31">
        <v>105125</v>
      </c>
      <c r="D57" s="31" t="s">
        <v>308</v>
      </c>
      <c r="E57" s="29">
        <v>615040</v>
      </c>
      <c r="F57" s="29" t="s">
        <v>307</v>
      </c>
      <c r="G57" s="29" t="s">
        <v>53</v>
      </c>
      <c r="H57" s="32">
        <v>478</v>
      </c>
    </row>
    <row r="58" spans="3:8" x14ac:dyDescent="0.25">
      <c r="C58" s="31">
        <v>105125</v>
      </c>
      <c r="D58" s="31" t="s">
        <v>308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105050</v>
      </c>
      <c r="D59" s="31" t="s">
        <v>312</v>
      </c>
      <c r="E59" s="29">
        <v>618080</v>
      </c>
      <c r="F59" s="29" t="s">
        <v>285</v>
      </c>
      <c r="G59" s="29" t="s">
        <v>53</v>
      </c>
      <c r="H59" s="32">
        <v>9800</v>
      </c>
    </row>
    <row r="60" spans="3:8" x14ac:dyDescent="0.25">
      <c r="C60" s="31">
        <v>105050</v>
      </c>
      <c r="D60" s="31" t="s">
        <v>312</v>
      </c>
      <c r="E60" s="29">
        <v>613020</v>
      </c>
      <c r="F60" s="29" t="s">
        <v>293</v>
      </c>
      <c r="G60" s="29" t="s">
        <v>53</v>
      </c>
      <c r="H60" s="32">
        <v>15360.37</v>
      </c>
    </row>
    <row r="61" spans="3:8" x14ac:dyDescent="0.25">
      <c r="C61" s="31">
        <v>105050</v>
      </c>
      <c r="D61" s="31" t="s">
        <v>312</v>
      </c>
      <c r="E61" s="29">
        <v>618090</v>
      </c>
      <c r="F61" s="29" t="s">
        <v>289</v>
      </c>
      <c r="G61" s="29" t="s">
        <v>53</v>
      </c>
      <c r="H61" s="32">
        <v>125117.47</v>
      </c>
    </row>
    <row r="62" spans="3:8" x14ac:dyDescent="0.25">
      <c r="C62" s="31">
        <v>105050</v>
      </c>
      <c r="D62" s="31" t="s">
        <v>312</v>
      </c>
      <c r="E62" s="29">
        <v>618100</v>
      </c>
      <c r="F62" s="29" t="s">
        <v>290</v>
      </c>
      <c r="G62" s="29" t="s">
        <v>53</v>
      </c>
      <c r="H62" s="32">
        <v>34404.949999999997</v>
      </c>
    </row>
    <row r="63" spans="3:8" x14ac:dyDescent="0.25">
      <c r="C63" s="31">
        <v>105050</v>
      </c>
      <c r="D63" s="31" t="s">
        <v>312</v>
      </c>
      <c r="E63" s="29">
        <v>618060</v>
      </c>
      <c r="F63" s="29" t="s">
        <v>291</v>
      </c>
      <c r="G63" s="29" t="s">
        <v>53</v>
      </c>
      <c r="H63" s="32">
        <v>9600</v>
      </c>
    </row>
    <row r="64" spans="3:8" x14ac:dyDescent="0.25">
      <c r="C64" s="31">
        <v>105050</v>
      </c>
      <c r="D64" s="31" t="s">
        <v>312</v>
      </c>
      <c r="E64" s="29">
        <v>640210</v>
      </c>
      <c r="F64" s="29" t="s">
        <v>292</v>
      </c>
      <c r="G64" s="29" t="s">
        <v>150</v>
      </c>
      <c r="H64" s="32">
        <v>27321.81</v>
      </c>
    </row>
    <row r="65" spans="3:8" x14ac:dyDescent="0.25">
      <c r="C65" s="31">
        <v>105050</v>
      </c>
      <c r="D65" s="31" t="s">
        <v>312</v>
      </c>
      <c r="E65" s="29">
        <v>640060</v>
      </c>
      <c r="F65" s="29" t="s">
        <v>298</v>
      </c>
      <c r="G65" s="29" t="s">
        <v>53</v>
      </c>
      <c r="H65" s="32">
        <v>2700</v>
      </c>
    </row>
    <row r="66" spans="3:8" x14ac:dyDescent="0.25">
      <c r="C66" s="31">
        <v>105050</v>
      </c>
      <c r="D66" s="31" t="s">
        <v>312</v>
      </c>
      <c r="E66" s="29">
        <v>611060</v>
      </c>
      <c r="F66" s="29" t="s">
        <v>294</v>
      </c>
      <c r="G66" s="29" t="s">
        <v>53</v>
      </c>
      <c r="H66" s="32">
        <v>63157.919999999998</v>
      </c>
    </row>
    <row r="67" spans="3:8" x14ac:dyDescent="0.25">
      <c r="C67" s="31">
        <v>105050</v>
      </c>
      <c r="D67" s="31" t="s">
        <v>312</v>
      </c>
      <c r="E67" s="29">
        <v>615020</v>
      </c>
      <c r="F67" s="29" t="s">
        <v>284</v>
      </c>
      <c r="G67" s="29" t="s">
        <v>15</v>
      </c>
      <c r="H67" s="32">
        <v>1800</v>
      </c>
    </row>
    <row r="68" spans="3:8" x14ac:dyDescent="0.25">
      <c r="C68" s="31">
        <v>105050</v>
      </c>
      <c r="D68" s="31" t="s">
        <v>312</v>
      </c>
      <c r="E68" s="29">
        <v>640050</v>
      </c>
      <c r="F68" s="29" t="s">
        <v>287</v>
      </c>
      <c r="G68" s="29" t="s">
        <v>53</v>
      </c>
      <c r="H68" s="32">
        <v>99508.06</v>
      </c>
    </row>
    <row r="69" spans="3:8" x14ac:dyDescent="0.25">
      <c r="C69" s="31">
        <v>105050</v>
      </c>
      <c r="D69" s="31" t="s">
        <v>312</v>
      </c>
      <c r="E69" s="29">
        <v>615030</v>
      </c>
      <c r="F69" s="29" t="s">
        <v>286</v>
      </c>
      <c r="G69" s="29" t="s">
        <v>15</v>
      </c>
      <c r="H69" s="32">
        <v>2794.4</v>
      </c>
    </row>
    <row r="70" spans="3:8" x14ac:dyDescent="0.25">
      <c r="C70" s="31">
        <v>105050</v>
      </c>
      <c r="D70" s="31" t="s">
        <v>312</v>
      </c>
      <c r="E70" s="29">
        <v>614020</v>
      </c>
      <c r="F70" s="29" t="s">
        <v>295</v>
      </c>
      <c r="G70" s="29" t="s">
        <v>200</v>
      </c>
      <c r="H70" s="32">
        <v>28332.26</v>
      </c>
    </row>
    <row r="71" spans="3:8" x14ac:dyDescent="0.25">
      <c r="C71" s="31">
        <v>105050</v>
      </c>
      <c r="D71" s="31" t="s">
        <v>312</v>
      </c>
      <c r="E71" s="29">
        <v>600060</v>
      </c>
      <c r="F71" s="29" t="s">
        <v>300</v>
      </c>
      <c r="G71" s="29" t="s">
        <v>53</v>
      </c>
      <c r="H71" s="32">
        <v>71.41</v>
      </c>
    </row>
    <row r="72" spans="3:8" x14ac:dyDescent="0.25">
      <c r="C72" s="31">
        <v>105050</v>
      </c>
      <c r="D72" s="31" t="s">
        <v>312</v>
      </c>
      <c r="E72" s="29">
        <v>618110</v>
      </c>
      <c r="F72" s="29" t="s">
        <v>303</v>
      </c>
      <c r="G72" s="29" t="s">
        <v>53</v>
      </c>
      <c r="H72" s="32">
        <v>16260</v>
      </c>
    </row>
    <row r="73" spans="3:8" x14ac:dyDescent="0.25">
      <c r="C73" s="31">
        <v>105050</v>
      </c>
      <c r="D73" s="31" t="s">
        <v>312</v>
      </c>
      <c r="E73" s="29">
        <v>623030</v>
      </c>
      <c r="F73" s="29" t="s">
        <v>355</v>
      </c>
      <c r="G73" s="29" t="s">
        <v>53</v>
      </c>
      <c r="H73" s="32">
        <v>265.89999999999998</v>
      </c>
    </row>
    <row r="74" spans="3:8" x14ac:dyDescent="0.25">
      <c r="C74" s="31">
        <v>105050</v>
      </c>
      <c r="D74" s="31" t="s">
        <v>312</v>
      </c>
      <c r="E74" s="29">
        <v>613050</v>
      </c>
      <c r="F74" s="29" t="s">
        <v>305</v>
      </c>
      <c r="G74" s="29" t="s">
        <v>53</v>
      </c>
      <c r="H74" s="32">
        <v>500</v>
      </c>
    </row>
    <row r="75" spans="3:8" x14ac:dyDescent="0.25">
      <c r="C75" s="31">
        <v>105089</v>
      </c>
      <c r="D75" s="31" t="s">
        <v>313</v>
      </c>
      <c r="E75" s="29">
        <v>618020</v>
      </c>
      <c r="F75" s="29" t="s">
        <v>314</v>
      </c>
      <c r="G75" s="29" t="s">
        <v>63</v>
      </c>
      <c r="H75" s="32">
        <v>14147.5</v>
      </c>
    </row>
    <row r="76" spans="3:8" x14ac:dyDescent="0.25">
      <c r="C76" s="31">
        <v>105089</v>
      </c>
      <c r="D76" s="31" t="s">
        <v>313</v>
      </c>
      <c r="E76" s="29">
        <v>618080</v>
      </c>
      <c r="F76" s="29" t="s">
        <v>285</v>
      </c>
      <c r="G76" s="29" t="s">
        <v>53</v>
      </c>
      <c r="H76" s="32">
        <v>9720</v>
      </c>
    </row>
    <row r="77" spans="3:8" x14ac:dyDescent="0.25">
      <c r="C77" s="31">
        <v>105089</v>
      </c>
      <c r="D77" s="31" t="s">
        <v>313</v>
      </c>
      <c r="E77" s="29">
        <v>618110</v>
      </c>
      <c r="F77" s="29" t="s">
        <v>303</v>
      </c>
      <c r="G77" s="29" t="s">
        <v>53</v>
      </c>
      <c r="H77" s="32">
        <v>44020</v>
      </c>
    </row>
    <row r="78" spans="3:8" x14ac:dyDescent="0.25">
      <c r="C78" s="31">
        <v>105089</v>
      </c>
      <c r="D78" s="31" t="s">
        <v>313</v>
      </c>
      <c r="E78" s="29">
        <v>640980</v>
      </c>
      <c r="F78" s="29" t="s">
        <v>302</v>
      </c>
      <c r="G78" s="29" t="s">
        <v>53</v>
      </c>
      <c r="H78" s="32">
        <v>77607.520000000004</v>
      </c>
    </row>
    <row r="79" spans="3:8" x14ac:dyDescent="0.25">
      <c r="C79" s="31">
        <v>105089</v>
      </c>
      <c r="D79" s="31" t="s">
        <v>313</v>
      </c>
      <c r="E79" s="29">
        <v>612020</v>
      </c>
      <c r="F79" s="29" t="s">
        <v>301</v>
      </c>
      <c r="G79" s="29" t="s">
        <v>214</v>
      </c>
      <c r="H79" s="32">
        <v>14053.25</v>
      </c>
    </row>
    <row r="80" spans="3:8" x14ac:dyDescent="0.25">
      <c r="C80" s="31">
        <v>105089</v>
      </c>
      <c r="D80" s="31" t="s">
        <v>313</v>
      </c>
      <c r="E80" s="29">
        <v>614090</v>
      </c>
      <c r="F80" s="29" t="s">
        <v>315</v>
      </c>
      <c r="G80" s="29" t="s">
        <v>53</v>
      </c>
      <c r="H80" s="32">
        <v>15160</v>
      </c>
    </row>
    <row r="81" spans="3:8" x14ac:dyDescent="0.25">
      <c r="C81" s="31">
        <v>105089</v>
      </c>
      <c r="D81" s="31" t="s">
        <v>313</v>
      </c>
      <c r="E81" s="29">
        <v>611060</v>
      </c>
      <c r="F81" s="29" t="s">
        <v>294</v>
      </c>
      <c r="G81" s="29" t="s">
        <v>53</v>
      </c>
      <c r="H81" s="32">
        <v>71578.960000000006</v>
      </c>
    </row>
    <row r="82" spans="3:8" x14ac:dyDescent="0.25">
      <c r="C82" s="31">
        <v>105089</v>
      </c>
      <c r="D82" s="31" t="s">
        <v>313</v>
      </c>
      <c r="E82" s="29">
        <v>613020</v>
      </c>
      <c r="F82" s="29" t="s">
        <v>293</v>
      </c>
      <c r="G82" s="29" t="s">
        <v>53</v>
      </c>
      <c r="H82" s="32">
        <v>29115.43</v>
      </c>
    </row>
    <row r="83" spans="3:8" x14ac:dyDescent="0.25">
      <c r="C83" s="31">
        <v>105089</v>
      </c>
      <c r="D83" s="31" t="s">
        <v>313</v>
      </c>
      <c r="E83" s="29">
        <v>614020</v>
      </c>
      <c r="F83" s="29" t="s">
        <v>295</v>
      </c>
      <c r="G83" s="29" t="s">
        <v>200</v>
      </c>
      <c r="H83" s="32">
        <v>12417.26</v>
      </c>
    </row>
    <row r="84" spans="3:8" x14ac:dyDescent="0.25">
      <c r="C84" s="31">
        <v>105089</v>
      </c>
      <c r="D84" s="31" t="s">
        <v>313</v>
      </c>
      <c r="E84" s="29">
        <v>615020</v>
      </c>
      <c r="F84" s="29" t="s">
        <v>284</v>
      </c>
      <c r="G84" s="29" t="s">
        <v>15</v>
      </c>
      <c r="H84" s="32">
        <v>1800</v>
      </c>
    </row>
    <row r="85" spans="3:8" x14ac:dyDescent="0.25">
      <c r="C85" s="31">
        <v>105089</v>
      </c>
      <c r="D85" s="31" t="s">
        <v>313</v>
      </c>
      <c r="E85" s="29">
        <v>618090</v>
      </c>
      <c r="F85" s="29" t="s">
        <v>289</v>
      </c>
      <c r="G85" s="29" t="s">
        <v>53</v>
      </c>
      <c r="H85" s="32">
        <v>127010.1</v>
      </c>
    </row>
    <row r="86" spans="3:8" x14ac:dyDescent="0.25">
      <c r="C86" s="31">
        <v>105089</v>
      </c>
      <c r="D86" s="31" t="s">
        <v>313</v>
      </c>
      <c r="E86" s="29">
        <v>618100</v>
      </c>
      <c r="F86" s="29" t="s">
        <v>290</v>
      </c>
      <c r="G86" s="29" t="s">
        <v>53</v>
      </c>
      <c r="H86" s="32">
        <v>50195.22</v>
      </c>
    </row>
    <row r="87" spans="3:8" x14ac:dyDescent="0.25">
      <c r="C87" s="31">
        <v>105089</v>
      </c>
      <c r="D87" s="31" t="s">
        <v>313</v>
      </c>
      <c r="E87" s="29">
        <v>640050</v>
      </c>
      <c r="F87" s="29" t="s">
        <v>287</v>
      </c>
      <c r="G87" s="29" t="s">
        <v>53</v>
      </c>
      <c r="H87" s="32">
        <v>52900</v>
      </c>
    </row>
    <row r="88" spans="3:8" x14ac:dyDescent="0.25">
      <c r="C88" s="31">
        <v>105089</v>
      </c>
      <c r="D88" s="31" t="s">
        <v>313</v>
      </c>
      <c r="E88" s="29">
        <v>640060</v>
      </c>
      <c r="F88" s="29" t="s">
        <v>298</v>
      </c>
      <c r="G88" s="29" t="s">
        <v>53</v>
      </c>
      <c r="H88" s="32">
        <v>5108.82</v>
      </c>
    </row>
    <row r="89" spans="3:8" x14ac:dyDescent="0.25">
      <c r="C89" s="31">
        <v>105089</v>
      </c>
      <c r="D89" s="31" t="s">
        <v>313</v>
      </c>
      <c r="E89" s="29">
        <v>615030</v>
      </c>
      <c r="F89" s="29" t="s">
        <v>286</v>
      </c>
      <c r="G89" s="29" t="s">
        <v>15</v>
      </c>
      <c r="H89" s="32">
        <v>3097.36</v>
      </c>
    </row>
    <row r="90" spans="3:8" x14ac:dyDescent="0.25">
      <c r="C90" s="31">
        <v>105089</v>
      </c>
      <c r="D90" s="31" t="s">
        <v>313</v>
      </c>
      <c r="E90" s="29">
        <v>640210</v>
      </c>
      <c r="F90" s="29" t="s">
        <v>292</v>
      </c>
      <c r="G90" s="29" t="s">
        <v>150</v>
      </c>
      <c r="H90" s="32">
        <v>9091.4699999999993</v>
      </c>
    </row>
    <row r="91" spans="3:8" x14ac:dyDescent="0.25">
      <c r="C91" s="31">
        <v>105089</v>
      </c>
      <c r="D91" s="31" t="s">
        <v>313</v>
      </c>
      <c r="E91" s="29">
        <v>618060</v>
      </c>
      <c r="F91" s="29" t="s">
        <v>291</v>
      </c>
      <c r="G91" s="29" t="s">
        <v>53</v>
      </c>
      <c r="H91" s="32">
        <v>9600</v>
      </c>
    </row>
    <row r="92" spans="3:8" x14ac:dyDescent="0.25">
      <c r="C92" s="31">
        <v>105089</v>
      </c>
      <c r="D92" s="31" t="s">
        <v>313</v>
      </c>
      <c r="E92" s="29">
        <v>615040</v>
      </c>
      <c r="F92" s="29" t="s">
        <v>307</v>
      </c>
      <c r="G92" s="29" t="s">
        <v>53</v>
      </c>
      <c r="H92" s="32">
        <v>550</v>
      </c>
    </row>
    <row r="93" spans="3:8" x14ac:dyDescent="0.25">
      <c r="C93" s="31">
        <v>105089</v>
      </c>
      <c r="D93" s="31" t="s">
        <v>313</v>
      </c>
      <c r="E93" s="29">
        <v>600060</v>
      </c>
      <c r="F93" s="29" t="s">
        <v>300</v>
      </c>
      <c r="G93" s="29" t="s">
        <v>53</v>
      </c>
      <c r="H93" s="32">
        <v>71.41</v>
      </c>
    </row>
    <row r="94" spans="3:8" x14ac:dyDescent="0.25">
      <c r="C94" s="31">
        <v>105089</v>
      </c>
      <c r="D94" s="31" t="s">
        <v>313</v>
      </c>
      <c r="E94" s="29">
        <v>619070</v>
      </c>
      <c r="F94" s="29" t="s">
        <v>316</v>
      </c>
      <c r="G94" s="29" t="s">
        <v>53</v>
      </c>
      <c r="H94" s="32">
        <v>500</v>
      </c>
    </row>
    <row r="95" spans="3:8" x14ac:dyDescent="0.25">
      <c r="C95" s="31">
        <v>105089</v>
      </c>
      <c r="D95" s="31" t="s">
        <v>313</v>
      </c>
      <c r="E95" s="29">
        <v>613050</v>
      </c>
      <c r="F95" s="29" t="s">
        <v>305</v>
      </c>
      <c r="G95" s="29" t="s">
        <v>53</v>
      </c>
      <c r="H95" s="32">
        <v>500</v>
      </c>
    </row>
    <row r="96" spans="3:8" x14ac:dyDescent="0.25">
      <c r="C96" s="31">
        <v>105089</v>
      </c>
      <c r="D96" s="31" t="s">
        <v>313</v>
      </c>
      <c r="E96" s="29">
        <v>623030</v>
      </c>
      <c r="F96" s="29" t="s">
        <v>355</v>
      </c>
      <c r="G96" s="29" t="s">
        <v>53</v>
      </c>
      <c r="H96" s="32">
        <v>139.52000000000001</v>
      </c>
    </row>
    <row r="97" spans="3:8" x14ac:dyDescent="0.25">
      <c r="C97" s="31" t="s">
        <v>317</v>
      </c>
      <c r="D97" s="31" t="s">
        <v>318</v>
      </c>
      <c r="E97" s="29">
        <v>600010</v>
      </c>
      <c r="F97" s="29" t="s">
        <v>319</v>
      </c>
      <c r="G97" s="29" t="s">
        <v>44</v>
      </c>
      <c r="H97" s="32">
        <v>50251.99</v>
      </c>
    </row>
    <row r="98" spans="3:8" x14ac:dyDescent="0.25">
      <c r="C98" s="31" t="s">
        <v>317</v>
      </c>
      <c r="D98" s="31" t="s">
        <v>318</v>
      </c>
      <c r="E98" s="29">
        <v>600120</v>
      </c>
      <c r="F98" s="29" t="s">
        <v>320</v>
      </c>
      <c r="G98" s="29" t="s">
        <v>44</v>
      </c>
      <c r="H98" s="32">
        <v>48055.71</v>
      </c>
    </row>
    <row r="99" spans="3:8" x14ac:dyDescent="0.25">
      <c r="C99" s="31" t="s">
        <v>317</v>
      </c>
      <c r="D99" s="31" t="s">
        <v>318</v>
      </c>
      <c r="E99" s="29">
        <v>600110</v>
      </c>
      <c r="F99" s="29" t="s">
        <v>321</v>
      </c>
      <c r="G99" s="29" t="s">
        <v>44</v>
      </c>
      <c r="H99" s="32">
        <v>843</v>
      </c>
    </row>
    <row r="100" spans="3:8" x14ac:dyDescent="0.25">
      <c r="C100" s="31" t="s">
        <v>317</v>
      </c>
      <c r="D100" s="31" t="s">
        <v>318</v>
      </c>
      <c r="E100" s="29">
        <v>600080</v>
      </c>
      <c r="F100" s="29" t="s">
        <v>322</v>
      </c>
      <c r="G100" s="29" t="s">
        <v>44</v>
      </c>
      <c r="H100" s="32">
        <v>200</v>
      </c>
    </row>
    <row r="101" spans="3:8" x14ac:dyDescent="0.25">
      <c r="C101" s="31" t="s">
        <v>317</v>
      </c>
      <c r="D101" s="31" t="s">
        <v>318</v>
      </c>
      <c r="E101" s="29">
        <v>600050</v>
      </c>
      <c r="F101" s="29" t="s">
        <v>323</v>
      </c>
      <c r="G101" s="29" t="s">
        <v>44</v>
      </c>
      <c r="H101" s="32">
        <v>4181.82</v>
      </c>
    </row>
    <row r="102" spans="3:8" x14ac:dyDescent="0.25">
      <c r="C102" s="31" t="s">
        <v>317</v>
      </c>
      <c r="D102" s="31" t="s">
        <v>318</v>
      </c>
      <c r="E102" s="29">
        <v>600030</v>
      </c>
      <c r="F102" s="29" t="s">
        <v>324</v>
      </c>
      <c r="G102" s="29" t="s">
        <v>44</v>
      </c>
      <c r="H102" s="32">
        <v>4309.25</v>
      </c>
    </row>
    <row r="103" spans="3:8" x14ac:dyDescent="0.25">
      <c r="C103" s="31" t="s">
        <v>317</v>
      </c>
      <c r="D103" s="31" t="s">
        <v>318</v>
      </c>
      <c r="E103" s="29">
        <v>617010</v>
      </c>
      <c r="F103" s="29" t="s">
        <v>128</v>
      </c>
      <c r="G103" s="29" t="s">
        <v>129</v>
      </c>
      <c r="H103" s="32">
        <v>3749.87</v>
      </c>
    </row>
    <row r="104" spans="3:8" x14ac:dyDescent="0.25">
      <c r="C104" s="31" t="s">
        <v>317</v>
      </c>
      <c r="D104" s="31" t="s">
        <v>318</v>
      </c>
      <c r="E104" s="29">
        <v>615020</v>
      </c>
      <c r="F104" s="29" t="s">
        <v>284</v>
      </c>
      <c r="G104" s="29" t="s">
        <v>15</v>
      </c>
      <c r="H104" s="32">
        <v>675</v>
      </c>
    </row>
    <row r="105" spans="3:8" x14ac:dyDescent="0.25">
      <c r="C105" s="31" t="s">
        <v>317</v>
      </c>
      <c r="D105" s="31" t="s">
        <v>318</v>
      </c>
      <c r="E105" s="29">
        <v>619010</v>
      </c>
      <c r="F105" s="29" t="s">
        <v>327</v>
      </c>
      <c r="G105" s="29" t="s">
        <v>20</v>
      </c>
      <c r="H105" s="32">
        <v>6750</v>
      </c>
    </row>
    <row r="106" spans="3:8" x14ac:dyDescent="0.25">
      <c r="C106" s="31" t="s">
        <v>317</v>
      </c>
      <c r="D106" s="31" t="s">
        <v>318</v>
      </c>
      <c r="E106" s="29">
        <v>612030</v>
      </c>
      <c r="F106" s="29" t="s">
        <v>328</v>
      </c>
      <c r="G106" s="29" t="s">
        <v>214</v>
      </c>
      <c r="H106" s="32">
        <v>3000</v>
      </c>
    </row>
    <row r="107" spans="3:8" x14ac:dyDescent="0.25">
      <c r="C107" s="31" t="s">
        <v>329</v>
      </c>
      <c r="D107" s="31" t="s">
        <v>330</v>
      </c>
      <c r="E107" s="29">
        <v>600120</v>
      </c>
      <c r="F107" s="29" t="s">
        <v>320</v>
      </c>
      <c r="G107" s="29" t="s">
        <v>44</v>
      </c>
      <c r="H107" s="32">
        <v>89111.42</v>
      </c>
    </row>
    <row r="108" spans="3:8" x14ac:dyDescent="0.25">
      <c r="C108" s="31" t="s">
        <v>329</v>
      </c>
      <c r="D108" s="31" t="s">
        <v>330</v>
      </c>
      <c r="E108" s="29">
        <v>612030</v>
      </c>
      <c r="F108" s="29" t="s">
        <v>328</v>
      </c>
      <c r="G108" s="29" t="s">
        <v>214</v>
      </c>
      <c r="H108" s="32">
        <v>13000</v>
      </c>
    </row>
    <row r="109" spans="3:8" x14ac:dyDescent="0.25">
      <c r="C109" s="31" t="s">
        <v>329</v>
      </c>
      <c r="D109" s="31" t="s">
        <v>330</v>
      </c>
      <c r="E109" s="29">
        <v>619010</v>
      </c>
      <c r="F109" s="29" t="s">
        <v>327</v>
      </c>
      <c r="G109" s="29" t="s">
        <v>20</v>
      </c>
      <c r="H109" s="32">
        <v>6600</v>
      </c>
    </row>
    <row r="110" spans="3:8" x14ac:dyDescent="0.25">
      <c r="C110" s="31" t="s">
        <v>329</v>
      </c>
      <c r="D110" s="31" t="s">
        <v>330</v>
      </c>
      <c r="E110" s="29">
        <v>619100</v>
      </c>
      <c r="F110" s="29" t="s">
        <v>331</v>
      </c>
      <c r="G110" s="29" t="s">
        <v>20</v>
      </c>
      <c r="H110" s="32">
        <v>10000</v>
      </c>
    </row>
    <row r="111" spans="3:8" x14ac:dyDescent="0.25">
      <c r="C111" s="31" t="s">
        <v>329</v>
      </c>
      <c r="D111" s="31" t="s">
        <v>330</v>
      </c>
      <c r="E111" s="29">
        <v>615020</v>
      </c>
      <c r="F111" s="29" t="s">
        <v>284</v>
      </c>
      <c r="G111" s="29" t="s">
        <v>15</v>
      </c>
      <c r="H111" s="32">
        <v>8301</v>
      </c>
    </row>
    <row r="112" spans="3:8" x14ac:dyDescent="0.25">
      <c r="C112" s="31" t="s">
        <v>329</v>
      </c>
      <c r="D112" s="31" t="s">
        <v>330</v>
      </c>
      <c r="E112" s="29">
        <v>617010</v>
      </c>
      <c r="F112" s="29" t="s">
        <v>128</v>
      </c>
      <c r="G112" s="29" t="s">
        <v>129</v>
      </c>
      <c r="H112" s="32">
        <v>25239.040000000001</v>
      </c>
    </row>
    <row r="113" spans="3:8" x14ac:dyDescent="0.25">
      <c r="C113" s="31" t="s">
        <v>329</v>
      </c>
      <c r="D113" s="31" t="s">
        <v>330</v>
      </c>
      <c r="E113" s="29">
        <v>640980</v>
      </c>
      <c r="F113" s="29" t="s">
        <v>302</v>
      </c>
      <c r="G113" s="29" t="s">
        <v>53</v>
      </c>
      <c r="H113" s="32">
        <v>59893.78</v>
      </c>
    </row>
    <row r="114" spans="3:8" x14ac:dyDescent="0.25">
      <c r="C114" s="31" t="s">
        <v>329</v>
      </c>
      <c r="D114" s="31" t="s">
        <v>330</v>
      </c>
      <c r="E114" s="29">
        <v>618020</v>
      </c>
      <c r="F114" s="29" t="s">
        <v>314</v>
      </c>
      <c r="G114" s="29" t="s">
        <v>63</v>
      </c>
      <c r="H114" s="32">
        <v>7150</v>
      </c>
    </row>
    <row r="115" spans="3:8" x14ac:dyDescent="0.25">
      <c r="C115" s="31" t="s">
        <v>345</v>
      </c>
      <c r="D115" s="31" t="s">
        <v>330</v>
      </c>
      <c r="E115" s="29">
        <v>600010</v>
      </c>
      <c r="F115" s="29" t="s">
        <v>319</v>
      </c>
      <c r="G115" s="29" t="s">
        <v>44</v>
      </c>
      <c r="H115" s="32">
        <v>243786.62</v>
      </c>
    </row>
    <row r="116" spans="3:8" x14ac:dyDescent="0.25">
      <c r="C116" s="31" t="s">
        <v>329</v>
      </c>
      <c r="D116" s="31" t="s">
        <v>330</v>
      </c>
      <c r="E116" s="29">
        <v>600030</v>
      </c>
      <c r="F116" s="29" t="s">
        <v>324</v>
      </c>
      <c r="G116" s="29" t="s">
        <v>44</v>
      </c>
      <c r="H116" s="32">
        <v>21077.5</v>
      </c>
    </row>
    <row r="117" spans="3:8" x14ac:dyDescent="0.25">
      <c r="C117" s="31" t="s">
        <v>329</v>
      </c>
      <c r="D117" s="31" t="s">
        <v>330</v>
      </c>
      <c r="E117" s="29">
        <v>600050</v>
      </c>
      <c r="F117" s="29" t="s">
        <v>323</v>
      </c>
      <c r="G117" s="29" t="s">
        <v>44</v>
      </c>
      <c r="H117" s="32">
        <v>20291.66</v>
      </c>
    </row>
    <row r="118" spans="3:8" x14ac:dyDescent="0.25">
      <c r="C118" s="31" t="s">
        <v>329</v>
      </c>
      <c r="D118" s="31" t="s">
        <v>330</v>
      </c>
      <c r="E118" s="29">
        <v>600080</v>
      </c>
      <c r="F118" s="29" t="s">
        <v>322</v>
      </c>
      <c r="G118" s="29" t="s">
        <v>44</v>
      </c>
      <c r="H118" s="41">
        <v>1450</v>
      </c>
    </row>
    <row r="119" spans="3:8" x14ac:dyDescent="0.25">
      <c r="C119" s="31" t="s">
        <v>329</v>
      </c>
      <c r="D119" s="31" t="s">
        <v>330</v>
      </c>
      <c r="E119" s="29">
        <v>600110</v>
      </c>
      <c r="F119" s="29" t="s">
        <v>321</v>
      </c>
      <c r="G119" s="29" t="s">
        <v>44</v>
      </c>
      <c r="H119" s="32">
        <v>4095</v>
      </c>
    </row>
    <row r="120" spans="3:8" x14ac:dyDescent="0.25">
      <c r="C120" s="31" t="s">
        <v>329</v>
      </c>
      <c r="D120" s="31" t="s">
        <v>330</v>
      </c>
      <c r="E120" s="29">
        <v>640060</v>
      </c>
      <c r="F120" s="29" t="s">
        <v>298</v>
      </c>
      <c r="G120" s="29" t="s">
        <v>218</v>
      </c>
      <c r="H120" s="32">
        <v>10800</v>
      </c>
    </row>
    <row r="121" spans="3:8" x14ac:dyDescent="0.25">
      <c r="C121" s="31" t="s">
        <v>329</v>
      </c>
      <c r="D121" s="31" t="s">
        <v>330</v>
      </c>
      <c r="E121" s="29">
        <v>612020</v>
      </c>
      <c r="F121" s="29" t="s">
        <v>301</v>
      </c>
      <c r="G121" s="29" t="s">
        <v>214</v>
      </c>
      <c r="H121" s="32">
        <v>3780</v>
      </c>
    </row>
    <row r="122" spans="3:8" x14ac:dyDescent="0.25">
      <c r="C122" s="31" t="s">
        <v>329</v>
      </c>
      <c r="D122" s="31" t="s">
        <v>330</v>
      </c>
      <c r="E122" s="29">
        <v>600020</v>
      </c>
      <c r="F122" s="29" t="s">
        <v>334</v>
      </c>
      <c r="G122" s="29" t="s">
        <v>44</v>
      </c>
      <c r="H122" s="32">
        <v>4769.38</v>
      </c>
    </row>
    <row r="123" spans="3:8" x14ac:dyDescent="0.25">
      <c r="C123" s="31" t="s">
        <v>329</v>
      </c>
      <c r="D123" s="31" t="s">
        <v>330</v>
      </c>
      <c r="E123" s="29">
        <v>611020</v>
      </c>
      <c r="F123" s="29" t="s">
        <v>335</v>
      </c>
      <c r="G123" s="29" t="s">
        <v>190</v>
      </c>
      <c r="H123" s="32">
        <v>12000</v>
      </c>
    </row>
    <row r="124" spans="3:8" x14ac:dyDescent="0.25">
      <c r="C124" s="31" t="s">
        <v>336</v>
      </c>
      <c r="D124" s="31" t="s">
        <v>337</v>
      </c>
      <c r="E124" s="29">
        <v>615020</v>
      </c>
      <c r="F124" s="29" t="s">
        <v>284</v>
      </c>
      <c r="G124" s="29" t="s">
        <v>15</v>
      </c>
      <c r="H124" s="32">
        <v>31026.5</v>
      </c>
    </row>
    <row r="125" spans="3:8" x14ac:dyDescent="0.25">
      <c r="C125" s="31" t="s">
        <v>336</v>
      </c>
      <c r="D125" s="31" t="s">
        <v>337</v>
      </c>
      <c r="E125" s="29">
        <v>640010</v>
      </c>
      <c r="F125" s="29" t="s">
        <v>338</v>
      </c>
      <c r="G125" s="29" t="s">
        <v>77</v>
      </c>
      <c r="H125" s="32">
        <v>297781.84999999998</v>
      </c>
    </row>
    <row r="126" spans="3:8" x14ac:dyDescent="0.25">
      <c r="C126" s="31" t="s">
        <v>336</v>
      </c>
      <c r="D126" s="31" t="s">
        <v>337</v>
      </c>
      <c r="E126" s="29">
        <v>613010</v>
      </c>
      <c r="F126" s="29" t="s">
        <v>288</v>
      </c>
      <c r="G126" s="29" t="s">
        <v>53</v>
      </c>
      <c r="H126" s="32">
        <v>2089</v>
      </c>
    </row>
    <row r="127" spans="3:8" x14ac:dyDescent="0.25">
      <c r="C127" s="31" t="s">
        <v>336</v>
      </c>
      <c r="D127" s="31" t="s">
        <v>337</v>
      </c>
      <c r="E127" s="29">
        <v>617010</v>
      </c>
      <c r="F127" s="29" t="s">
        <v>128</v>
      </c>
      <c r="G127" s="29" t="s">
        <v>129</v>
      </c>
      <c r="H127" s="32">
        <v>38858.11</v>
      </c>
    </row>
    <row r="128" spans="3:8" x14ac:dyDescent="0.25">
      <c r="C128" s="31" t="s">
        <v>336</v>
      </c>
      <c r="D128" s="31" t="s">
        <v>337</v>
      </c>
      <c r="E128" s="29">
        <v>640210</v>
      </c>
      <c r="F128" s="29" t="s">
        <v>292</v>
      </c>
      <c r="G128" s="29" t="s">
        <v>150</v>
      </c>
      <c r="H128" s="32">
        <v>21433.75</v>
      </c>
    </row>
    <row r="129" spans="3:8" x14ac:dyDescent="0.25">
      <c r="C129" s="31" t="s">
        <v>336</v>
      </c>
      <c r="D129" s="31" t="s">
        <v>337</v>
      </c>
      <c r="E129" s="29">
        <v>618020</v>
      </c>
      <c r="F129" s="29" t="s">
        <v>314</v>
      </c>
      <c r="G129" s="29" t="s">
        <v>63</v>
      </c>
      <c r="H129" s="32">
        <v>500</v>
      </c>
    </row>
    <row r="130" spans="3:8" x14ac:dyDescent="0.25">
      <c r="C130" s="31" t="s">
        <v>336</v>
      </c>
      <c r="D130" s="31" t="s">
        <v>337</v>
      </c>
      <c r="E130" s="29">
        <v>612030</v>
      </c>
      <c r="F130" s="29" t="s">
        <v>328</v>
      </c>
      <c r="G130" s="29" t="s">
        <v>214</v>
      </c>
      <c r="H130" s="32">
        <v>160600</v>
      </c>
    </row>
    <row r="131" spans="3:8" x14ac:dyDescent="0.25">
      <c r="C131" s="31" t="s">
        <v>345</v>
      </c>
      <c r="D131" s="31" t="s">
        <v>337</v>
      </c>
      <c r="E131" s="29">
        <v>600120</v>
      </c>
      <c r="F131" s="29" t="s">
        <v>320</v>
      </c>
      <c r="G131" s="29" t="s">
        <v>44</v>
      </c>
      <c r="H131" s="32">
        <v>177167.14</v>
      </c>
    </row>
    <row r="132" spans="3:8" x14ac:dyDescent="0.25">
      <c r="C132" s="31" t="s">
        <v>336</v>
      </c>
      <c r="D132" s="31" t="s">
        <v>337</v>
      </c>
      <c r="E132" s="29">
        <v>600110</v>
      </c>
      <c r="F132" s="29" t="s">
        <v>321</v>
      </c>
      <c r="G132" s="29" t="s">
        <v>44</v>
      </c>
      <c r="H132" s="32">
        <v>6540</v>
      </c>
    </row>
    <row r="133" spans="3:8" x14ac:dyDescent="0.25">
      <c r="C133" s="31" t="s">
        <v>336</v>
      </c>
      <c r="D133" s="31" t="s">
        <v>337</v>
      </c>
      <c r="E133" s="29">
        <v>600080</v>
      </c>
      <c r="F133" s="29" t="s">
        <v>322</v>
      </c>
      <c r="G133" s="29" t="s">
        <v>44</v>
      </c>
      <c r="H133" s="32">
        <v>2400</v>
      </c>
    </row>
    <row r="134" spans="3:8" x14ac:dyDescent="0.25">
      <c r="C134" s="31" t="s">
        <v>336</v>
      </c>
      <c r="D134" s="31" t="s">
        <v>337</v>
      </c>
      <c r="E134" s="29">
        <v>600050</v>
      </c>
      <c r="F134" s="29" t="s">
        <v>323</v>
      </c>
      <c r="G134" s="29" t="s">
        <v>44</v>
      </c>
      <c r="H134" s="32">
        <v>33496.32</v>
      </c>
    </row>
    <row r="135" spans="3:8" x14ac:dyDescent="0.25">
      <c r="C135" s="31" t="s">
        <v>336</v>
      </c>
      <c r="D135" s="31" t="s">
        <v>337</v>
      </c>
      <c r="E135" s="29">
        <v>600030</v>
      </c>
      <c r="F135" s="29" t="s">
        <v>324</v>
      </c>
      <c r="G135" s="29" t="s">
        <v>44</v>
      </c>
      <c r="H135" s="41">
        <f>34527.5-11500</f>
        <v>23027.5</v>
      </c>
    </row>
    <row r="136" spans="3:8" x14ac:dyDescent="0.25">
      <c r="C136" s="31" t="s">
        <v>336</v>
      </c>
      <c r="D136" s="31" t="s">
        <v>337</v>
      </c>
      <c r="E136" s="29">
        <v>600010</v>
      </c>
      <c r="F136" s="29" t="s">
        <v>319</v>
      </c>
      <c r="G136" s="29" t="s">
        <v>44</v>
      </c>
      <c r="H136" s="32">
        <v>402816.67</v>
      </c>
    </row>
    <row r="137" spans="3:8" x14ac:dyDescent="0.25">
      <c r="C137" s="31" t="s">
        <v>336</v>
      </c>
      <c r="D137" s="31" t="s">
        <v>337</v>
      </c>
      <c r="E137" s="29">
        <v>640020</v>
      </c>
      <c r="F137" s="29" t="s">
        <v>339</v>
      </c>
      <c r="G137" s="29" t="s">
        <v>77</v>
      </c>
      <c r="H137" s="32">
        <v>84677.18</v>
      </c>
    </row>
    <row r="138" spans="3:8" x14ac:dyDescent="0.25">
      <c r="C138" s="31" t="s">
        <v>336</v>
      </c>
      <c r="D138" s="31" t="s">
        <v>337</v>
      </c>
      <c r="E138" s="29">
        <v>619100</v>
      </c>
      <c r="F138" s="29" t="s">
        <v>331</v>
      </c>
      <c r="G138" s="29" t="s">
        <v>20</v>
      </c>
      <c r="H138" s="32">
        <v>5000</v>
      </c>
    </row>
    <row r="139" spans="3:8" x14ac:dyDescent="0.25">
      <c r="C139" s="31" t="s">
        <v>336</v>
      </c>
      <c r="D139" s="31" t="s">
        <v>337</v>
      </c>
      <c r="E139" s="29">
        <v>619010</v>
      </c>
      <c r="F139" s="29" t="s">
        <v>327</v>
      </c>
      <c r="G139" s="29" t="s">
        <v>20</v>
      </c>
      <c r="H139" s="32">
        <v>142805.25</v>
      </c>
    </row>
    <row r="140" spans="3:8" x14ac:dyDescent="0.25">
      <c r="C140" s="31" t="s">
        <v>336</v>
      </c>
      <c r="D140" s="31" t="s">
        <v>337</v>
      </c>
      <c r="E140" s="29">
        <v>640980</v>
      </c>
      <c r="F140" s="29" t="s">
        <v>302</v>
      </c>
      <c r="G140" s="29" t="s">
        <v>53</v>
      </c>
      <c r="H140" s="32">
        <v>1200</v>
      </c>
    </row>
    <row r="141" spans="3:8" x14ac:dyDescent="0.25">
      <c r="C141" s="31" t="s">
        <v>336</v>
      </c>
      <c r="D141" s="31" t="s">
        <v>337</v>
      </c>
      <c r="E141" s="29">
        <v>614030</v>
      </c>
      <c r="F141" s="29" t="s">
        <v>342</v>
      </c>
      <c r="G141" s="29" t="s">
        <v>200</v>
      </c>
      <c r="H141" s="32">
        <v>18630</v>
      </c>
    </row>
    <row r="142" spans="3:8" x14ac:dyDescent="0.25">
      <c r="C142" s="31" t="s">
        <v>336</v>
      </c>
      <c r="D142" s="31" t="s">
        <v>337</v>
      </c>
      <c r="E142" s="29">
        <v>612020</v>
      </c>
      <c r="F142" s="29" t="s">
        <v>301</v>
      </c>
      <c r="G142" s="29" t="s">
        <v>214</v>
      </c>
      <c r="H142" s="32">
        <v>15018.34</v>
      </c>
    </row>
    <row r="143" spans="3:8" x14ac:dyDescent="0.25">
      <c r="C143" s="31" t="s">
        <v>336</v>
      </c>
      <c r="D143" s="31" t="s">
        <v>337</v>
      </c>
      <c r="E143" s="29">
        <v>615040</v>
      </c>
      <c r="F143" s="29" t="s">
        <v>307</v>
      </c>
      <c r="G143" s="29" t="s">
        <v>53</v>
      </c>
      <c r="H143" s="32">
        <v>265</v>
      </c>
    </row>
    <row r="144" spans="3:8" x14ac:dyDescent="0.25">
      <c r="C144" s="31" t="s">
        <v>336</v>
      </c>
      <c r="D144" s="31" t="s">
        <v>337</v>
      </c>
      <c r="E144" s="29">
        <v>619110</v>
      </c>
      <c r="F144" s="29" t="s">
        <v>343</v>
      </c>
      <c r="G144" s="29" t="s">
        <v>20</v>
      </c>
      <c r="H144" s="32">
        <v>1000</v>
      </c>
    </row>
    <row r="145" spans="3:8" x14ac:dyDescent="0.25">
      <c r="C145" s="31" t="s">
        <v>344</v>
      </c>
      <c r="D145" s="31" t="s">
        <v>266</v>
      </c>
      <c r="E145" s="29">
        <v>613050</v>
      </c>
      <c r="F145" s="29" t="s">
        <v>305</v>
      </c>
      <c r="G145" s="29" t="s">
        <v>53</v>
      </c>
      <c r="H145" s="32">
        <v>500</v>
      </c>
    </row>
    <row r="146" spans="3:8" x14ac:dyDescent="0.25">
      <c r="C146" s="31" t="s">
        <v>345</v>
      </c>
      <c r="D146" s="31" t="s">
        <v>270</v>
      </c>
      <c r="E146" s="29">
        <v>618090</v>
      </c>
      <c r="F146" s="29" t="s">
        <v>289</v>
      </c>
      <c r="G146" s="29" t="s">
        <v>53</v>
      </c>
      <c r="H146" s="32">
        <v>226269.34</v>
      </c>
    </row>
    <row r="147" spans="3:8" x14ac:dyDescent="0.25">
      <c r="C147" s="31" t="s">
        <v>345</v>
      </c>
      <c r="D147" s="31" t="s">
        <v>270</v>
      </c>
      <c r="E147" s="29">
        <v>618020</v>
      </c>
      <c r="F147" s="29" t="s">
        <v>314</v>
      </c>
      <c r="G147" s="29" t="s">
        <v>63</v>
      </c>
      <c r="H147" s="32">
        <v>2273.4899999999998</v>
      </c>
    </row>
    <row r="148" spans="3:8" x14ac:dyDescent="0.25">
      <c r="C148" s="31" t="s">
        <v>345</v>
      </c>
      <c r="D148" s="31" t="s">
        <v>270</v>
      </c>
      <c r="E148" s="29">
        <v>617010</v>
      </c>
      <c r="F148" s="29" t="s">
        <v>128</v>
      </c>
      <c r="G148" s="29" t="s">
        <v>129</v>
      </c>
      <c r="H148" s="32">
        <v>53091.99</v>
      </c>
    </row>
    <row r="149" spans="3:8" x14ac:dyDescent="0.25">
      <c r="C149" s="31" t="s">
        <v>345</v>
      </c>
      <c r="D149" s="31" t="s">
        <v>270</v>
      </c>
      <c r="E149" s="29">
        <v>615020</v>
      </c>
      <c r="F149" s="29" t="s">
        <v>284</v>
      </c>
      <c r="G149" s="29" t="s">
        <v>15</v>
      </c>
      <c r="H149" s="41">
        <f>42033.06+25000</f>
        <v>67033.06</v>
      </c>
    </row>
    <row r="150" spans="3:8" x14ac:dyDescent="0.25">
      <c r="C150" s="31" t="s">
        <v>345</v>
      </c>
      <c r="D150" s="31" t="s">
        <v>270</v>
      </c>
      <c r="E150" s="29">
        <v>613020</v>
      </c>
      <c r="F150" s="29" t="s">
        <v>293</v>
      </c>
      <c r="G150" s="29" t="s">
        <v>53</v>
      </c>
      <c r="H150" s="32">
        <v>267711.27</v>
      </c>
    </row>
    <row r="151" spans="3:8" x14ac:dyDescent="0.25">
      <c r="C151" s="31" t="s">
        <v>345</v>
      </c>
      <c r="D151" s="31" t="s">
        <v>270</v>
      </c>
      <c r="E151" s="29">
        <v>612030</v>
      </c>
      <c r="F151" s="29" t="s">
        <v>328</v>
      </c>
      <c r="G151" s="29" t="s">
        <v>214</v>
      </c>
      <c r="H151" s="32">
        <v>92312.76</v>
      </c>
    </row>
    <row r="152" spans="3:8" x14ac:dyDescent="0.25">
      <c r="C152" s="31" t="s">
        <v>345</v>
      </c>
      <c r="D152" s="31" t="s">
        <v>270</v>
      </c>
      <c r="E152" s="29">
        <v>611060</v>
      </c>
      <c r="F152" s="29" t="s">
        <v>294</v>
      </c>
      <c r="G152" s="29" t="s">
        <v>53</v>
      </c>
      <c r="H152" s="32">
        <v>142110.20000000001</v>
      </c>
    </row>
    <row r="153" spans="3:8" x14ac:dyDescent="0.25">
      <c r="C153" s="31" t="s">
        <v>345</v>
      </c>
      <c r="D153" s="31" t="s">
        <v>270</v>
      </c>
      <c r="E153" s="29">
        <v>611020</v>
      </c>
      <c r="F153" s="29" t="s">
        <v>335</v>
      </c>
      <c r="G153" s="29" t="s">
        <v>190</v>
      </c>
      <c r="H153" s="41">
        <f>70910.84+20000</f>
        <v>90910.84</v>
      </c>
    </row>
    <row r="154" spans="3:8" x14ac:dyDescent="0.25">
      <c r="C154" s="31" t="s">
        <v>345</v>
      </c>
      <c r="D154" s="31" t="s">
        <v>270</v>
      </c>
      <c r="E154" s="29">
        <v>600120</v>
      </c>
      <c r="F154" s="29" t="s">
        <v>320</v>
      </c>
      <c r="G154" s="29" t="s">
        <v>44</v>
      </c>
      <c r="H154" s="32">
        <v>374072.03</v>
      </c>
    </row>
    <row r="155" spans="3:8" x14ac:dyDescent="0.25">
      <c r="C155" s="31" t="s">
        <v>345</v>
      </c>
      <c r="D155" s="31" t="s">
        <v>270</v>
      </c>
      <c r="E155" s="29">
        <v>641000</v>
      </c>
      <c r="F155" s="29" t="s">
        <v>346</v>
      </c>
      <c r="G155" s="29" t="s">
        <v>150</v>
      </c>
      <c r="H155" s="32">
        <v>13104</v>
      </c>
    </row>
    <row r="156" spans="3:8" x14ac:dyDescent="0.25">
      <c r="C156" s="31" t="s">
        <v>345</v>
      </c>
      <c r="D156" s="31" t="s">
        <v>270</v>
      </c>
      <c r="E156" s="29">
        <v>640980</v>
      </c>
      <c r="F156" s="29" t="s">
        <v>302</v>
      </c>
      <c r="G156" s="29" t="s">
        <v>53</v>
      </c>
      <c r="H156" s="32">
        <v>822837.2</v>
      </c>
    </row>
    <row r="157" spans="3:8" x14ac:dyDescent="0.25">
      <c r="C157" s="31" t="s">
        <v>345</v>
      </c>
      <c r="D157" s="31" t="s">
        <v>270</v>
      </c>
      <c r="E157" s="29">
        <v>623080</v>
      </c>
      <c r="F157" s="29" t="s">
        <v>347</v>
      </c>
      <c r="G157" s="29" t="s">
        <v>53</v>
      </c>
      <c r="H157" s="32">
        <v>7020</v>
      </c>
    </row>
    <row r="158" spans="3:8" x14ac:dyDescent="0.25">
      <c r="C158" s="31" t="s">
        <v>345</v>
      </c>
      <c r="D158" s="31" t="s">
        <v>270</v>
      </c>
      <c r="E158" s="29">
        <v>619010</v>
      </c>
      <c r="F158" s="29" t="s">
        <v>327</v>
      </c>
      <c r="G158" s="29" t="s">
        <v>20</v>
      </c>
      <c r="H158" s="32">
        <v>129309.95</v>
      </c>
    </row>
    <row r="159" spans="3:8" x14ac:dyDescent="0.25">
      <c r="C159" s="31" t="s">
        <v>345</v>
      </c>
      <c r="D159" s="31" t="s">
        <v>270</v>
      </c>
      <c r="E159" s="29">
        <v>640020</v>
      </c>
      <c r="F159" s="29" t="s">
        <v>339</v>
      </c>
      <c r="G159" s="29" t="s">
        <v>77</v>
      </c>
      <c r="H159" s="32">
        <v>149039.29999999999</v>
      </c>
    </row>
    <row r="160" spans="3:8" x14ac:dyDescent="0.25">
      <c r="C160" s="31" t="s">
        <v>345</v>
      </c>
      <c r="D160" s="31" t="s">
        <v>270</v>
      </c>
      <c r="E160" s="29">
        <v>617030</v>
      </c>
      <c r="F160" s="29" t="s">
        <v>348</v>
      </c>
      <c r="G160" s="29" t="s">
        <v>129</v>
      </c>
      <c r="H160" s="32">
        <v>52453.42</v>
      </c>
    </row>
    <row r="161" spans="3:9" x14ac:dyDescent="0.25">
      <c r="C161" s="31" t="s">
        <v>345</v>
      </c>
      <c r="D161" s="31" t="s">
        <v>270</v>
      </c>
      <c r="E161" s="29">
        <v>613010</v>
      </c>
      <c r="F161" s="29" t="s">
        <v>288</v>
      </c>
      <c r="G161" s="29" t="s">
        <v>53</v>
      </c>
      <c r="H161" s="32">
        <v>1502</v>
      </c>
    </row>
    <row r="162" spans="3:9" x14ac:dyDescent="0.25">
      <c r="C162" s="31" t="s">
        <v>345</v>
      </c>
      <c r="D162" s="31" t="s">
        <v>270</v>
      </c>
      <c r="E162" s="29">
        <v>640010</v>
      </c>
      <c r="F162" s="29" t="s">
        <v>338</v>
      </c>
      <c r="G162" s="29" t="s">
        <v>77</v>
      </c>
      <c r="H162" s="32">
        <v>372627.33</v>
      </c>
    </row>
    <row r="163" spans="3:9" x14ac:dyDescent="0.25">
      <c r="C163" s="31" t="s">
        <v>345</v>
      </c>
      <c r="D163" s="31" t="s">
        <v>270</v>
      </c>
      <c r="E163" s="29">
        <v>600110</v>
      </c>
      <c r="F163" s="29" t="s">
        <v>321</v>
      </c>
      <c r="G163" s="29" t="s">
        <v>44</v>
      </c>
      <c r="H163" s="32">
        <v>10275</v>
      </c>
    </row>
    <row r="164" spans="3:9" x14ac:dyDescent="0.25">
      <c r="C164" s="31" t="s">
        <v>345</v>
      </c>
      <c r="D164" s="31" t="s">
        <v>270</v>
      </c>
      <c r="E164" s="29">
        <v>600080</v>
      </c>
      <c r="F164" s="29" t="s">
        <v>322</v>
      </c>
      <c r="G164" s="29" t="s">
        <v>44</v>
      </c>
      <c r="H164" s="32">
        <v>3000</v>
      </c>
    </row>
    <row r="165" spans="3:9" x14ac:dyDescent="0.25">
      <c r="C165" s="31" t="s">
        <v>345</v>
      </c>
      <c r="D165" s="31" t="s">
        <v>270</v>
      </c>
      <c r="E165" s="29">
        <v>600050</v>
      </c>
      <c r="F165" s="29" t="s">
        <v>323</v>
      </c>
      <c r="G165" s="29" t="s">
        <v>44</v>
      </c>
      <c r="H165" s="41">
        <f>51405+17000</f>
        <v>68405</v>
      </c>
      <c r="I165" s="11"/>
    </row>
    <row r="166" spans="3:9" x14ac:dyDescent="0.25">
      <c r="C166" s="31" t="s">
        <v>345</v>
      </c>
      <c r="D166" s="31" t="s">
        <v>270</v>
      </c>
      <c r="E166" s="29">
        <v>600030</v>
      </c>
      <c r="F166" s="29" t="s">
        <v>324</v>
      </c>
      <c r="G166" s="29" t="s">
        <v>44</v>
      </c>
      <c r="H166" s="41">
        <f>49817.5-11500</f>
        <v>38317.5</v>
      </c>
    </row>
    <row r="167" spans="3:9" x14ac:dyDescent="0.25">
      <c r="C167" s="31" t="s">
        <v>345</v>
      </c>
      <c r="D167" s="31" t="s">
        <v>270</v>
      </c>
      <c r="E167" s="29">
        <v>600010</v>
      </c>
      <c r="F167" s="29" t="s">
        <v>319</v>
      </c>
      <c r="G167" s="29" t="s">
        <v>44</v>
      </c>
      <c r="H167" s="41">
        <f>625208.06-215000</f>
        <v>410208.06000000006</v>
      </c>
    </row>
    <row r="168" spans="3:9" x14ac:dyDescent="0.25">
      <c r="C168" s="31" t="s">
        <v>345</v>
      </c>
      <c r="D168" s="31" t="s">
        <v>270</v>
      </c>
      <c r="E168" s="29">
        <v>640210</v>
      </c>
      <c r="F168" s="29" t="s">
        <v>292</v>
      </c>
      <c r="G168" s="29" t="s">
        <v>150</v>
      </c>
      <c r="H168" s="32">
        <v>75960</v>
      </c>
    </row>
    <row r="169" spans="3:9" x14ac:dyDescent="0.25">
      <c r="C169" s="31" t="s">
        <v>345</v>
      </c>
      <c r="D169" s="31" t="s">
        <v>270</v>
      </c>
      <c r="E169" s="29">
        <v>640990</v>
      </c>
      <c r="F169" s="29" t="s">
        <v>429</v>
      </c>
      <c r="G169" s="29" t="s">
        <v>150</v>
      </c>
      <c r="H169" s="32">
        <v>2547.14</v>
      </c>
    </row>
    <row r="170" spans="3:9" x14ac:dyDescent="0.25">
      <c r="C170" s="31" t="s">
        <v>345</v>
      </c>
      <c r="D170" s="31" t="s">
        <v>270</v>
      </c>
      <c r="E170" s="29">
        <v>618040</v>
      </c>
      <c r="F170" s="29" t="s">
        <v>350</v>
      </c>
      <c r="G170" s="29" t="s">
        <v>132</v>
      </c>
      <c r="H170" s="32">
        <v>94227.11</v>
      </c>
    </row>
    <row r="171" spans="3:9" x14ac:dyDescent="0.25">
      <c r="C171" s="31" t="s">
        <v>345</v>
      </c>
      <c r="D171" s="31" t="s">
        <v>270</v>
      </c>
      <c r="E171" s="29">
        <v>612020</v>
      </c>
      <c r="F171" s="29" t="s">
        <v>301</v>
      </c>
      <c r="G171" s="29" t="s">
        <v>214</v>
      </c>
      <c r="H171" s="32">
        <v>109470.64</v>
      </c>
    </row>
    <row r="172" spans="3:9" x14ac:dyDescent="0.25">
      <c r="C172" s="31" t="s">
        <v>345</v>
      </c>
      <c r="D172" s="31" t="s">
        <v>270</v>
      </c>
      <c r="E172" s="29">
        <v>640060</v>
      </c>
      <c r="F172" s="29" t="s">
        <v>298</v>
      </c>
      <c r="G172" s="29" t="s">
        <v>218</v>
      </c>
      <c r="H172" s="32">
        <v>21550</v>
      </c>
    </row>
    <row r="173" spans="3:9" x14ac:dyDescent="0.25">
      <c r="C173" s="31" t="s">
        <v>345</v>
      </c>
      <c r="D173" s="31" t="s">
        <v>270</v>
      </c>
      <c r="E173" s="29">
        <v>618110</v>
      </c>
      <c r="F173" s="29" t="s">
        <v>303</v>
      </c>
      <c r="G173" s="29" t="s">
        <v>53</v>
      </c>
      <c r="H173" s="32">
        <v>790</v>
      </c>
    </row>
    <row r="174" spans="3:9" x14ac:dyDescent="0.25">
      <c r="C174" s="31" t="s">
        <v>345</v>
      </c>
      <c r="D174" s="31" t="s">
        <v>270</v>
      </c>
      <c r="E174" s="29">
        <v>615040</v>
      </c>
      <c r="F174" s="29" t="s">
        <v>307</v>
      </c>
      <c r="G174" s="29" t="s">
        <v>53</v>
      </c>
      <c r="H174" s="32">
        <v>69824.19</v>
      </c>
    </row>
    <row r="175" spans="3:9" x14ac:dyDescent="0.25">
      <c r="C175" s="31" t="s">
        <v>345</v>
      </c>
      <c r="D175" s="31" t="s">
        <v>270</v>
      </c>
      <c r="E175" s="29">
        <v>614020</v>
      </c>
      <c r="F175" s="29" t="s">
        <v>295</v>
      </c>
      <c r="G175" s="29" t="s">
        <v>200</v>
      </c>
      <c r="H175" s="32">
        <v>78764.539999999994</v>
      </c>
    </row>
    <row r="176" spans="3:9" x14ac:dyDescent="0.25">
      <c r="C176" s="31" t="s">
        <v>345</v>
      </c>
      <c r="D176" s="31" t="s">
        <v>270</v>
      </c>
      <c r="E176" s="29">
        <v>614030</v>
      </c>
      <c r="F176" s="29" t="s">
        <v>342</v>
      </c>
      <c r="G176" s="29" t="s">
        <v>200</v>
      </c>
      <c r="H176" s="32">
        <v>63273.42</v>
      </c>
    </row>
    <row r="177" spans="3:8" x14ac:dyDescent="0.25">
      <c r="C177" s="31" t="s">
        <v>345</v>
      </c>
      <c r="D177" s="31" t="s">
        <v>270</v>
      </c>
      <c r="E177" s="29">
        <v>600060</v>
      </c>
      <c r="F177" s="29" t="s">
        <v>300</v>
      </c>
      <c r="G177" s="29" t="s">
        <v>53</v>
      </c>
      <c r="H177" s="32">
        <v>1428.2</v>
      </c>
    </row>
    <row r="178" spans="3:8" x14ac:dyDescent="0.25">
      <c r="C178" s="31" t="s">
        <v>345</v>
      </c>
      <c r="D178" s="31" t="s">
        <v>270</v>
      </c>
      <c r="E178" s="29">
        <v>613030</v>
      </c>
      <c r="F178" s="29" t="s">
        <v>351</v>
      </c>
      <c r="G178" s="29" t="s">
        <v>132</v>
      </c>
      <c r="H178" s="32">
        <v>1683.36</v>
      </c>
    </row>
    <row r="179" spans="3:8" x14ac:dyDescent="0.25">
      <c r="C179" s="31" t="s">
        <v>345</v>
      </c>
      <c r="D179" s="31" t="s">
        <v>270</v>
      </c>
      <c r="E179" s="29">
        <v>640040</v>
      </c>
      <c r="F179" s="29" t="s">
        <v>352</v>
      </c>
      <c r="G179" s="29" t="s">
        <v>53</v>
      </c>
      <c r="H179" s="32">
        <v>5600</v>
      </c>
    </row>
    <row r="180" spans="3:8" x14ac:dyDescent="0.25">
      <c r="C180" s="31" t="s">
        <v>345</v>
      </c>
      <c r="D180" s="31" t="s">
        <v>270</v>
      </c>
      <c r="E180" s="29">
        <v>640050</v>
      </c>
      <c r="F180" s="29" t="s">
        <v>287</v>
      </c>
      <c r="G180" s="29" t="s">
        <v>218</v>
      </c>
      <c r="H180" s="32">
        <v>204453</v>
      </c>
    </row>
    <row r="181" spans="3:8" x14ac:dyDescent="0.25">
      <c r="C181" s="31" t="s">
        <v>345</v>
      </c>
      <c r="D181" s="31" t="s">
        <v>270</v>
      </c>
      <c r="E181" s="29">
        <v>616030</v>
      </c>
      <c r="F181" s="29" t="s">
        <v>353</v>
      </c>
      <c r="G181" s="29" t="s">
        <v>183</v>
      </c>
      <c r="H181" s="32">
        <v>289</v>
      </c>
    </row>
    <row r="182" spans="3:8" x14ac:dyDescent="0.25">
      <c r="C182" s="31" t="s">
        <v>345</v>
      </c>
      <c r="D182" s="31" t="s">
        <v>270</v>
      </c>
      <c r="E182" s="29">
        <v>640170</v>
      </c>
      <c r="F182" s="29" t="s">
        <v>309</v>
      </c>
      <c r="G182" s="29" t="s">
        <v>53</v>
      </c>
      <c r="H182" s="32">
        <v>70</v>
      </c>
    </row>
    <row r="183" spans="3:8" x14ac:dyDescent="0.25">
      <c r="C183" s="31" t="s">
        <v>345</v>
      </c>
      <c r="D183" s="31" t="s">
        <v>270</v>
      </c>
      <c r="E183" s="29">
        <v>618070</v>
      </c>
      <c r="F183" s="29" t="s">
        <v>354</v>
      </c>
      <c r="G183" s="29" t="s">
        <v>114</v>
      </c>
      <c r="H183" s="32">
        <v>1600</v>
      </c>
    </row>
    <row r="184" spans="3:8" x14ac:dyDescent="0.25">
      <c r="C184" s="31" t="s">
        <v>345</v>
      </c>
      <c r="D184" s="31" t="s">
        <v>270</v>
      </c>
      <c r="E184" s="29">
        <v>618060</v>
      </c>
      <c r="F184" s="29" t="s">
        <v>291</v>
      </c>
      <c r="G184" s="29" t="s">
        <v>53</v>
      </c>
      <c r="H184" s="41">
        <f>45600+75000</f>
        <v>120600</v>
      </c>
    </row>
    <row r="185" spans="3:8" x14ac:dyDescent="0.25">
      <c r="C185" s="31" t="s">
        <v>345</v>
      </c>
      <c r="D185" s="31" t="s">
        <v>270</v>
      </c>
      <c r="E185" s="29">
        <v>615030</v>
      </c>
      <c r="F185" s="29" t="s">
        <v>286</v>
      </c>
      <c r="G185" s="29" t="s">
        <v>15</v>
      </c>
      <c r="H185" s="32">
        <v>8896</v>
      </c>
    </row>
    <row r="186" spans="3:8" x14ac:dyDescent="0.25">
      <c r="C186" s="31" t="s">
        <v>345</v>
      </c>
      <c r="D186" s="31" t="s">
        <v>270</v>
      </c>
      <c r="E186" s="29">
        <v>613050</v>
      </c>
      <c r="F186" s="29" t="s">
        <v>305</v>
      </c>
      <c r="G186" s="29" t="s">
        <v>53</v>
      </c>
      <c r="H186" s="41">
        <f>1500+4500</f>
        <v>6000</v>
      </c>
    </row>
    <row r="187" spans="3:8" x14ac:dyDescent="0.25">
      <c r="C187" s="31" t="s">
        <v>345</v>
      </c>
      <c r="D187" s="31" t="s">
        <v>270</v>
      </c>
      <c r="E187" s="29">
        <v>623030</v>
      </c>
      <c r="F187" s="29" t="s">
        <v>355</v>
      </c>
      <c r="G187" s="29" t="s">
        <v>53</v>
      </c>
      <c r="H187" s="32">
        <v>9333.33</v>
      </c>
    </row>
    <row r="188" spans="3:8" x14ac:dyDescent="0.25">
      <c r="C188" s="31" t="s">
        <v>345</v>
      </c>
      <c r="D188" s="31" t="s">
        <v>357</v>
      </c>
      <c r="E188" s="29">
        <v>617010</v>
      </c>
      <c r="F188" s="29" t="s">
        <v>128</v>
      </c>
      <c r="G188" s="29" t="s">
        <v>129</v>
      </c>
      <c r="H188" s="32">
        <v>13965.2</v>
      </c>
    </row>
    <row r="189" spans="3:8" x14ac:dyDescent="0.25">
      <c r="C189" s="31" t="s">
        <v>345</v>
      </c>
      <c r="D189" s="31" t="s">
        <v>357</v>
      </c>
      <c r="E189" s="29">
        <v>615020</v>
      </c>
      <c r="F189" s="29" t="s">
        <v>284</v>
      </c>
      <c r="G189" s="29" t="s">
        <v>15</v>
      </c>
      <c r="H189" s="32">
        <v>2700</v>
      </c>
    </row>
    <row r="190" spans="3:8" x14ac:dyDescent="0.25">
      <c r="C190" s="31" t="s">
        <v>345</v>
      </c>
      <c r="D190" s="31" t="s">
        <v>357</v>
      </c>
      <c r="E190" s="29">
        <v>600120</v>
      </c>
      <c r="F190" s="29" t="s">
        <v>320</v>
      </c>
      <c r="G190" s="29" t="s">
        <v>44</v>
      </c>
      <c r="H190" s="32">
        <v>48055.71</v>
      </c>
    </row>
    <row r="191" spans="3:8" x14ac:dyDescent="0.25">
      <c r="C191" s="31" t="s">
        <v>345</v>
      </c>
      <c r="D191" s="31" t="s">
        <v>357</v>
      </c>
      <c r="E191" s="29">
        <v>600110</v>
      </c>
      <c r="F191" s="29" t="s">
        <v>321</v>
      </c>
      <c r="G191" s="29" t="s">
        <v>44</v>
      </c>
      <c r="H191" s="32">
        <v>3375</v>
      </c>
    </row>
    <row r="192" spans="3:8" x14ac:dyDescent="0.25">
      <c r="C192" s="31" t="s">
        <v>345</v>
      </c>
      <c r="D192" s="31" t="s">
        <v>357</v>
      </c>
      <c r="E192" s="29">
        <v>600080</v>
      </c>
      <c r="F192" s="29" t="s">
        <v>322</v>
      </c>
      <c r="G192" s="29" t="s">
        <v>44</v>
      </c>
      <c r="H192" s="32">
        <v>800</v>
      </c>
    </row>
    <row r="193" spans="3:8" x14ac:dyDescent="0.25">
      <c r="C193" s="31" t="s">
        <v>345</v>
      </c>
      <c r="D193" s="31" t="s">
        <v>357</v>
      </c>
      <c r="E193" s="29">
        <v>600050</v>
      </c>
      <c r="F193" s="29" t="s">
        <v>323</v>
      </c>
      <c r="G193" s="29" t="s">
        <v>44</v>
      </c>
      <c r="H193" s="32">
        <v>16666.64</v>
      </c>
    </row>
    <row r="194" spans="3:8" x14ac:dyDescent="0.25">
      <c r="C194" s="31" t="s">
        <v>345</v>
      </c>
      <c r="D194" s="31" t="s">
        <v>357</v>
      </c>
      <c r="E194" s="29">
        <v>600030</v>
      </c>
      <c r="F194" s="29" t="s">
        <v>324</v>
      </c>
      <c r="G194" s="29" t="s">
        <v>44</v>
      </c>
      <c r="H194" s="32">
        <v>17240</v>
      </c>
    </row>
    <row r="195" spans="3:8" x14ac:dyDescent="0.25">
      <c r="C195" s="31" t="s">
        <v>345</v>
      </c>
      <c r="D195" s="31" t="s">
        <v>357</v>
      </c>
      <c r="E195" s="29">
        <v>600010</v>
      </c>
      <c r="F195" s="29" t="s">
        <v>319</v>
      </c>
      <c r="G195" s="29" t="s">
        <v>44</v>
      </c>
      <c r="H195" s="32">
        <v>200429.93</v>
      </c>
    </row>
    <row r="196" spans="3:8" x14ac:dyDescent="0.25">
      <c r="C196" s="31" t="s">
        <v>345</v>
      </c>
      <c r="D196" s="31" t="s">
        <v>357</v>
      </c>
      <c r="E196" s="29">
        <v>640020</v>
      </c>
      <c r="F196" s="29" t="s">
        <v>339</v>
      </c>
      <c r="G196" s="29" t="s">
        <v>77</v>
      </c>
      <c r="H196" s="32">
        <v>3759.97</v>
      </c>
    </row>
    <row r="197" spans="3:8" x14ac:dyDescent="0.25">
      <c r="C197" s="31" t="s">
        <v>345</v>
      </c>
      <c r="D197" s="31" t="s">
        <v>357</v>
      </c>
      <c r="E197" s="29">
        <v>619010</v>
      </c>
      <c r="F197" s="29" t="s">
        <v>327</v>
      </c>
      <c r="G197" s="29" t="s">
        <v>20</v>
      </c>
      <c r="H197" s="32">
        <v>4500</v>
      </c>
    </row>
    <row r="198" spans="3:8" x14ac:dyDescent="0.25">
      <c r="C198" s="31" t="s">
        <v>345</v>
      </c>
      <c r="D198" s="31" t="s">
        <v>357</v>
      </c>
      <c r="E198" s="29">
        <v>613020</v>
      </c>
      <c r="F198" s="29" t="s">
        <v>293</v>
      </c>
      <c r="G198" s="29" t="s">
        <v>53</v>
      </c>
      <c r="H198" s="32">
        <v>15000</v>
      </c>
    </row>
    <row r="199" spans="3:8" x14ac:dyDescent="0.25">
      <c r="C199" s="31" t="s">
        <v>358</v>
      </c>
      <c r="D199" s="31" t="s">
        <v>359</v>
      </c>
      <c r="E199" s="29">
        <v>615020</v>
      </c>
      <c r="F199" s="29" t="s">
        <v>284</v>
      </c>
      <c r="G199" s="29" t="s">
        <v>15</v>
      </c>
      <c r="H199" s="32">
        <v>2700</v>
      </c>
    </row>
    <row r="200" spans="3:8" x14ac:dyDescent="0.25">
      <c r="C200" s="31" t="s">
        <v>358</v>
      </c>
      <c r="D200" s="31" t="s">
        <v>359</v>
      </c>
      <c r="E200" s="29">
        <v>618080</v>
      </c>
      <c r="F200" s="29" t="s">
        <v>285</v>
      </c>
      <c r="G200" s="29" t="s">
        <v>53</v>
      </c>
      <c r="H200" s="32">
        <v>132640</v>
      </c>
    </row>
    <row r="201" spans="3:8" x14ac:dyDescent="0.25">
      <c r="C201" s="31" t="s">
        <v>345</v>
      </c>
      <c r="D201" s="31" t="s">
        <v>359</v>
      </c>
      <c r="E201" s="29">
        <v>600120</v>
      </c>
      <c r="F201" s="29" t="s">
        <v>320</v>
      </c>
      <c r="G201" s="29" t="s">
        <v>44</v>
      </c>
      <c r="H201" s="32">
        <v>132163.79999999999</v>
      </c>
    </row>
    <row r="202" spans="3:8" x14ac:dyDescent="0.25">
      <c r="C202" s="31" t="s">
        <v>358</v>
      </c>
      <c r="D202" s="31" t="s">
        <v>359</v>
      </c>
      <c r="E202" s="29">
        <v>600110</v>
      </c>
      <c r="F202" s="29" t="s">
        <v>321</v>
      </c>
      <c r="G202" s="29" t="s">
        <v>44</v>
      </c>
      <c r="H202" s="32">
        <v>2265</v>
      </c>
    </row>
    <row r="203" spans="3:8" x14ac:dyDescent="0.25">
      <c r="C203" s="31" t="s">
        <v>358</v>
      </c>
      <c r="D203" s="31" t="s">
        <v>359</v>
      </c>
      <c r="E203" s="29">
        <v>600080</v>
      </c>
      <c r="F203" s="29" t="s">
        <v>322</v>
      </c>
      <c r="G203" s="29" t="s">
        <v>44</v>
      </c>
      <c r="H203" s="32">
        <v>800</v>
      </c>
    </row>
    <row r="204" spans="3:8" x14ac:dyDescent="0.25">
      <c r="C204" s="31" t="s">
        <v>358</v>
      </c>
      <c r="D204" s="31" t="s">
        <v>359</v>
      </c>
      <c r="E204" s="29">
        <v>600050</v>
      </c>
      <c r="F204" s="29" t="s">
        <v>323</v>
      </c>
      <c r="G204" s="29" t="s">
        <v>44</v>
      </c>
      <c r="H204" s="32">
        <v>11166.67</v>
      </c>
    </row>
    <row r="205" spans="3:8" x14ac:dyDescent="0.25">
      <c r="C205" s="31" t="s">
        <v>358</v>
      </c>
      <c r="D205" s="31" t="s">
        <v>359</v>
      </c>
      <c r="E205" s="29">
        <v>600030</v>
      </c>
      <c r="F205" s="29" t="s">
        <v>324</v>
      </c>
      <c r="G205" s="29" t="s">
        <v>44</v>
      </c>
      <c r="H205" s="32">
        <v>11715</v>
      </c>
    </row>
    <row r="206" spans="3:8" x14ac:dyDescent="0.25">
      <c r="C206" s="31" t="s">
        <v>358</v>
      </c>
      <c r="D206" s="31" t="s">
        <v>359</v>
      </c>
      <c r="E206" s="29">
        <v>600010</v>
      </c>
      <c r="F206" s="29" t="s">
        <v>319</v>
      </c>
      <c r="G206" s="29" t="s">
        <v>44</v>
      </c>
      <c r="H206" s="32">
        <v>135000</v>
      </c>
    </row>
    <row r="207" spans="3:8" x14ac:dyDescent="0.25">
      <c r="C207" s="31" t="s">
        <v>358</v>
      </c>
      <c r="D207" s="31" t="s">
        <v>359</v>
      </c>
      <c r="E207" s="29">
        <v>617010</v>
      </c>
      <c r="F207" s="29" t="s">
        <v>128</v>
      </c>
      <c r="G207" s="29" t="s">
        <v>129</v>
      </c>
      <c r="H207" s="32">
        <v>12773.12</v>
      </c>
    </row>
    <row r="208" spans="3:8" x14ac:dyDescent="0.25">
      <c r="C208" s="31" t="s">
        <v>358</v>
      </c>
      <c r="D208" s="31" t="s">
        <v>359</v>
      </c>
      <c r="E208" s="29">
        <v>613010</v>
      </c>
      <c r="F208" s="29" t="s">
        <v>288</v>
      </c>
      <c r="G208" s="29" t="s">
        <v>53</v>
      </c>
      <c r="H208" s="32">
        <v>1000</v>
      </c>
    </row>
    <row r="209" spans="3:8" x14ac:dyDescent="0.25">
      <c r="C209" s="31" t="s">
        <v>358</v>
      </c>
      <c r="D209" s="31" t="s">
        <v>359</v>
      </c>
      <c r="E209" s="29">
        <v>600020</v>
      </c>
      <c r="F209" s="29" t="s">
        <v>334</v>
      </c>
      <c r="G209" s="29" t="s">
        <v>44</v>
      </c>
      <c r="H209" s="41">
        <f>1582.15-200</f>
        <v>1382.15</v>
      </c>
    </row>
    <row r="210" spans="3:8" x14ac:dyDescent="0.25">
      <c r="C210" s="31" t="s">
        <v>358</v>
      </c>
      <c r="D210" s="31" t="s">
        <v>359</v>
      </c>
      <c r="E210" s="29">
        <v>615030</v>
      </c>
      <c r="F210" s="29" t="s">
        <v>286</v>
      </c>
      <c r="G210" s="29" t="s">
        <v>15</v>
      </c>
      <c r="H210" s="32">
        <v>1400</v>
      </c>
    </row>
    <row r="211" spans="3:8" x14ac:dyDescent="0.25">
      <c r="C211" s="31" t="s">
        <v>358</v>
      </c>
      <c r="D211" s="31" t="s">
        <v>359</v>
      </c>
      <c r="E211" s="29">
        <v>623030</v>
      </c>
      <c r="F211" s="29" t="s">
        <v>355</v>
      </c>
      <c r="G211" s="29" t="s">
        <v>53</v>
      </c>
      <c r="H211" s="32">
        <v>11793.73</v>
      </c>
    </row>
    <row r="212" spans="3:8" x14ac:dyDescent="0.25">
      <c r="C212" s="31" t="s">
        <v>358</v>
      </c>
      <c r="D212" s="31" t="s">
        <v>359</v>
      </c>
      <c r="E212" s="29">
        <v>619110</v>
      </c>
      <c r="F212" s="29" t="s">
        <v>343</v>
      </c>
      <c r="G212" s="29" t="s">
        <v>20</v>
      </c>
      <c r="H212" s="32">
        <v>2000</v>
      </c>
    </row>
    <row r="213" spans="3:8" x14ac:dyDescent="0.25">
      <c r="C213" s="31" t="s">
        <v>345</v>
      </c>
      <c r="D213" s="31" t="s">
        <v>363</v>
      </c>
      <c r="E213" s="29">
        <v>640990</v>
      </c>
      <c r="F213" s="29" t="s">
        <v>429</v>
      </c>
      <c r="G213" s="29" t="s">
        <v>150</v>
      </c>
      <c r="H213" s="32">
        <v>-314.89999999999998</v>
      </c>
    </row>
    <row r="214" spans="3:8" x14ac:dyDescent="0.25">
      <c r="C214" s="31" t="s">
        <v>345</v>
      </c>
      <c r="D214" s="31" t="s">
        <v>273</v>
      </c>
      <c r="E214" s="29">
        <v>611060</v>
      </c>
      <c r="F214" s="29" t="s">
        <v>294</v>
      </c>
      <c r="G214" s="29" t="s">
        <v>53</v>
      </c>
      <c r="H214" s="32">
        <v>45000</v>
      </c>
    </row>
    <row r="215" spans="3:8" x14ac:dyDescent="0.25">
      <c r="C215" s="31" t="s">
        <v>345</v>
      </c>
      <c r="D215" s="31" t="s">
        <v>273</v>
      </c>
      <c r="E215" s="29">
        <v>614020</v>
      </c>
      <c r="F215" s="29" t="s">
        <v>295</v>
      </c>
      <c r="G215" s="29" t="s">
        <v>200</v>
      </c>
      <c r="H215" s="32">
        <v>111516.06</v>
      </c>
    </row>
    <row r="216" spans="3:8" x14ac:dyDescent="0.25">
      <c r="C216" s="31" t="s">
        <v>345</v>
      </c>
      <c r="D216" s="31" t="s">
        <v>273</v>
      </c>
      <c r="E216" s="29">
        <v>619010</v>
      </c>
      <c r="F216" s="29" t="s">
        <v>327</v>
      </c>
      <c r="G216" s="29" t="s">
        <v>20</v>
      </c>
      <c r="H216" s="32">
        <v>3600</v>
      </c>
    </row>
    <row r="217" spans="3:8" x14ac:dyDescent="0.25">
      <c r="C217" s="31" t="s">
        <v>345</v>
      </c>
      <c r="D217" s="31" t="s">
        <v>273</v>
      </c>
      <c r="E217" s="29">
        <v>612030</v>
      </c>
      <c r="F217" s="29" t="s">
        <v>328</v>
      </c>
      <c r="G217" s="29" t="s">
        <v>214</v>
      </c>
      <c r="H217" s="32">
        <v>11000</v>
      </c>
    </row>
    <row r="218" spans="3:8" x14ac:dyDescent="0.25">
      <c r="C218" s="31" t="s">
        <v>345</v>
      </c>
      <c r="D218" s="31" t="s">
        <v>273</v>
      </c>
      <c r="E218" s="29">
        <v>613020</v>
      </c>
      <c r="F218" s="29" t="s">
        <v>293</v>
      </c>
      <c r="G218" s="29" t="s">
        <v>53</v>
      </c>
      <c r="H218" s="32">
        <v>22000</v>
      </c>
    </row>
    <row r="219" spans="3:8" x14ac:dyDescent="0.25">
      <c r="C219" s="31">
        <v>105122</v>
      </c>
      <c r="D219" s="31" t="s">
        <v>366</v>
      </c>
      <c r="E219" s="29">
        <v>618100</v>
      </c>
      <c r="F219" s="29" t="s">
        <v>290</v>
      </c>
      <c r="G219" s="29" t="s">
        <v>53</v>
      </c>
      <c r="H219" s="32">
        <v>32903.160000000003</v>
      </c>
    </row>
    <row r="220" spans="3:8" x14ac:dyDescent="0.25">
      <c r="C220" s="31">
        <v>105122</v>
      </c>
      <c r="D220" s="31" t="s">
        <v>366</v>
      </c>
      <c r="E220" s="29">
        <v>618090</v>
      </c>
      <c r="F220" s="29" t="s">
        <v>289</v>
      </c>
      <c r="G220" s="29" t="s">
        <v>53</v>
      </c>
      <c r="H220" s="32">
        <v>125426.54</v>
      </c>
    </row>
    <row r="221" spans="3:8" x14ac:dyDescent="0.25">
      <c r="C221" s="31">
        <v>105122</v>
      </c>
      <c r="D221" s="31" t="s">
        <v>366</v>
      </c>
      <c r="E221" s="29">
        <v>618080</v>
      </c>
      <c r="F221" s="29" t="s">
        <v>285</v>
      </c>
      <c r="G221" s="29" t="s">
        <v>53</v>
      </c>
      <c r="H221" s="32">
        <v>9760</v>
      </c>
    </row>
    <row r="222" spans="3:8" x14ac:dyDescent="0.25">
      <c r="C222" s="31">
        <v>105122</v>
      </c>
      <c r="D222" s="31" t="s">
        <v>366</v>
      </c>
      <c r="E222" s="29">
        <v>611060</v>
      </c>
      <c r="F222" s="29" t="s">
        <v>294</v>
      </c>
      <c r="G222" s="29" t="s">
        <v>53</v>
      </c>
      <c r="H222" s="32">
        <v>33684.21</v>
      </c>
    </row>
    <row r="223" spans="3:8" x14ac:dyDescent="0.25">
      <c r="C223" s="31">
        <v>105122</v>
      </c>
      <c r="D223" s="31" t="s">
        <v>366</v>
      </c>
      <c r="E223" s="29">
        <v>613020</v>
      </c>
      <c r="F223" s="29" t="s">
        <v>293</v>
      </c>
      <c r="G223" s="29" t="s">
        <v>53</v>
      </c>
      <c r="H223" s="32">
        <v>12089.67</v>
      </c>
    </row>
    <row r="224" spans="3:8" x14ac:dyDescent="0.25">
      <c r="C224" s="31">
        <v>105122</v>
      </c>
      <c r="D224" s="31" t="s">
        <v>366</v>
      </c>
      <c r="E224" s="29">
        <v>614020</v>
      </c>
      <c r="F224" s="29" t="s">
        <v>295</v>
      </c>
      <c r="G224" s="29" t="s">
        <v>200</v>
      </c>
      <c r="H224" s="32">
        <v>13280.6</v>
      </c>
    </row>
    <row r="225" spans="3:8" x14ac:dyDescent="0.25">
      <c r="C225" s="31">
        <v>105122</v>
      </c>
      <c r="D225" s="31" t="s">
        <v>366</v>
      </c>
      <c r="E225" s="29">
        <v>615020</v>
      </c>
      <c r="F225" s="29" t="s">
        <v>284</v>
      </c>
      <c r="G225" s="29" t="s">
        <v>15</v>
      </c>
      <c r="H225" s="32">
        <v>1800.01</v>
      </c>
    </row>
    <row r="226" spans="3:8" x14ac:dyDescent="0.25">
      <c r="C226" s="31">
        <v>105122</v>
      </c>
      <c r="D226" s="31" t="s">
        <v>366</v>
      </c>
      <c r="E226" s="29">
        <v>640060</v>
      </c>
      <c r="F226" s="29" t="s">
        <v>298</v>
      </c>
      <c r="G226" s="29" t="s">
        <v>53</v>
      </c>
      <c r="H226" s="32">
        <v>2700</v>
      </c>
    </row>
    <row r="227" spans="3:8" x14ac:dyDescent="0.25">
      <c r="C227" s="31">
        <v>105122</v>
      </c>
      <c r="D227" s="31" t="s">
        <v>366</v>
      </c>
      <c r="E227" s="29">
        <v>640050</v>
      </c>
      <c r="F227" s="29" t="s">
        <v>287</v>
      </c>
      <c r="G227" s="29" t="s">
        <v>53</v>
      </c>
      <c r="H227" s="32">
        <v>55400</v>
      </c>
    </row>
    <row r="228" spans="3:8" x14ac:dyDescent="0.25">
      <c r="C228" s="31">
        <v>105122</v>
      </c>
      <c r="D228" s="31" t="s">
        <v>366</v>
      </c>
      <c r="E228" s="29">
        <v>618060</v>
      </c>
      <c r="F228" s="29" t="s">
        <v>291</v>
      </c>
      <c r="G228" s="29" t="s">
        <v>53</v>
      </c>
      <c r="H228" s="32">
        <v>9600</v>
      </c>
    </row>
    <row r="229" spans="3:8" x14ac:dyDescent="0.25">
      <c r="C229" s="31">
        <v>105122</v>
      </c>
      <c r="D229" s="31" t="s">
        <v>366</v>
      </c>
      <c r="E229" s="29">
        <v>615030</v>
      </c>
      <c r="F229" s="29" t="s">
        <v>286</v>
      </c>
      <c r="G229" s="29" t="s">
        <v>15</v>
      </c>
      <c r="H229" s="32">
        <v>2742</v>
      </c>
    </row>
    <row r="230" spans="3:8" x14ac:dyDescent="0.25">
      <c r="C230" s="31">
        <v>105122</v>
      </c>
      <c r="D230" s="31" t="s">
        <v>366</v>
      </c>
      <c r="E230" s="29">
        <v>600060</v>
      </c>
      <c r="F230" s="29" t="s">
        <v>300</v>
      </c>
      <c r="G230" s="29" t="s">
        <v>53</v>
      </c>
      <c r="H230" s="32">
        <v>71.41</v>
      </c>
    </row>
    <row r="231" spans="3:8" x14ac:dyDescent="0.25">
      <c r="C231" s="31">
        <v>105122</v>
      </c>
      <c r="D231" s="31" t="s">
        <v>366</v>
      </c>
      <c r="E231" s="29">
        <v>640980</v>
      </c>
      <c r="F231" s="29" t="s">
        <v>302</v>
      </c>
      <c r="G231" s="29" t="s">
        <v>53</v>
      </c>
      <c r="H231" s="32">
        <v>4714.28</v>
      </c>
    </row>
    <row r="232" spans="3:8" x14ac:dyDescent="0.25">
      <c r="C232" s="31">
        <v>105122</v>
      </c>
      <c r="D232" s="31" t="s">
        <v>366</v>
      </c>
      <c r="E232" s="29">
        <v>612020</v>
      </c>
      <c r="F232" s="29" t="s">
        <v>301</v>
      </c>
      <c r="G232" s="29" t="s">
        <v>214</v>
      </c>
      <c r="H232" s="32">
        <v>272.27</v>
      </c>
    </row>
    <row r="233" spans="3:8" x14ac:dyDescent="0.25">
      <c r="C233" s="31">
        <v>105122</v>
      </c>
      <c r="D233" s="31" t="s">
        <v>366</v>
      </c>
      <c r="E233" s="29">
        <v>640210</v>
      </c>
      <c r="F233" s="29" t="s">
        <v>292</v>
      </c>
      <c r="G233" s="29" t="s">
        <v>150</v>
      </c>
      <c r="H233" s="32">
        <v>190</v>
      </c>
    </row>
    <row r="234" spans="3:8" x14ac:dyDescent="0.25">
      <c r="C234" s="31">
        <v>105122</v>
      </c>
      <c r="D234" s="31" t="s">
        <v>366</v>
      </c>
      <c r="E234" s="29">
        <v>618110</v>
      </c>
      <c r="F234" s="29" t="s">
        <v>303</v>
      </c>
      <c r="G234" s="29" t="s">
        <v>53</v>
      </c>
      <c r="H234" s="32">
        <v>441</v>
      </c>
    </row>
    <row r="235" spans="3:8" x14ac:dyDescent="0.25">
      <c r="C235" s="31">
        <v>105122</v>
      </c>
      <c r="D235" s="31" t="s">
        <v>366</v>
      </c>
      <c r="E235" s="29">
        <v>618020</v>
      </c>
      <c r="F235" s="29" t="s">
        <v>314</v>
      </c>
      <c r="G235" s="29" t="s">
        <v>63</v>
      </c>
      <c r="H235" s="32">
        <v>7345</v>
      </c>
    </row>
    <row r="236" spans="3:8" x14ac:dyDescent="0.25">
      <c r="C236" s="31">
        <v>105122</v>
      </c>
      <c r="D236" s="31" t="s">
        <v>366</v>
      </c>
      <c r="E236" s="29">
        <v>613050</v>
      </c>
      <c r="F236" s="29" t="s">
        <v>305</v>
      </c>
      <c r="G236" s="29" t="s">
        <v>53</v>
      </c>
      <c r="H236" s="32">
        <v>500</v>
      </c>
    </row>
    <row r="237" spans="3:8" x14ac:dyDescent="0.25">
      <c r="C237" s="31">
        <v>105165</v>
      </c>
      <c r="D237" s="31" t="s">
        <v>367</v>
      </c>
      <c r="E237" s="29">
        <v>618090</v>
      </c>
      <c r="F237" s="29" t="s">
        <v>289</v>
      </c>
      <c r="G237" s="29" t="s">
        <v>53</v>
      </c>
      <c r="H237" s="32">
        <v>297353.82</v>
      </c>
    </row>
    <row r="238" spans="3:8" x14ac:dyDescent="0.25">
      <c r="C238" s="31">
        <v>105165</v>
      </c>
      <c r="D238" s="31" t="s">
        <v>367</v>
      </c>
      <c r="E238" s="29">
        <v>618100</v>
      </c>
      <c r="F238" s="29" t="s">
        <v>290</v>
      </c>
      <c r="G238" s="29" t="s">
        <v>53</v>
      </c>
      <c r="H238" s="32">
        <v>145551.9</v>
      </c>
    </row>
    <row r="239" spans="3:8" x14ac:dyDescent="0.25">
      <c r="C239" s="31">
        <v>105165</v>
      </c>
      <c r="D239" s="31" t="s">
        <v>367</v>
      </c>
      <c r="E239" s="29">
        <v>618110</v>
      </c>
      <c r="F239" s="29" t="s">
        <v>303</v>
      </c>
      <c r="G239" s="29" t="s">
        <v>53</v>
      </c>
      <c r="H239" s="32">
        <v>38283</v>
      </c>
    </row>
    <row r="240" spans="3:8" x14ac:dyDescent="0.25">
      <c r="C240" s="31">
        <v>105165</v>
      </c>
      <c r="D240" s="31" t="s">
        <v>367</v>
      </c>
      <c r="E240" s="29">
        <v>640050</v>
      </c>
      <c r="F240" s="29" t="s">
        <v>287</v>
      </c>
      <c r="G240" s="29" t="s">
        <v>53</v>
      </c>
      <c r="H240" s="32">
        <v>76028.97</v>
      </c>
    </row>
    <row r="241" spans="3:8" x14ac:dyDescent="0.25">
      <c r="C241" s="31">
        <v>105165</v>
      </c>
      <c r="D241" s="31" t="s">
        <v>367</v>
      </c>
      <c r="E241" s="29">
        <v>611060</v>
      </c>
      <c r="F241" s="29" t="s">
        <v>294</v>
      </c>
      <c r="G241" s="29" t="s">
        <v>53</v>
      </c>
      <c r="H241" s="32">
        <v>101052.64</v>
      </c>
    </row>
    <row r="242" spans="3:8" x14ac:dyDescent="0.25">
      <c r="C242" s="31">
        <v>105165</v>
      </c>
      <c r="D242" s="31" t="s">
        <v>367</v>
      </c>
      <c r="E242" s="29">
        <v>613020</v>
      </c>
      <c r="F242" s="29" t="s">
        <v>293</v>
      </c>
      <c r="G242" s="29" t="s">
        <v>53</v>
      </c>
      <c r="H242" s="32">
        <v>82061.100000000006</v>
      </c>
    </row>
    <row r="243" spans="3:8" x14ac:dyDescent="0.25">
      <c r="C243" s="31">
        <v>105165</v>
      </c>
      <c r="D243" s="31" t="s">
        <v>367</v>
      </c>
      <c r="E243" s="29">
        <v>614020</v>
      </c>
      <c r="F243" s="29" t="s">
        <v>295</v>
      </c>
      <c r="G243" s="29" t="s">
        <v>200</v>
      </c>
      <c r="H243" s="32">
        <v>15619.88</v>
      </c>
    </row>
    <row r="244" spans="3:8" x14ac:dyDescent="0.25">
      <c r="C244" s="31">
        <v>105165</v>
      </c>
      <c r="D244" s="31" t="s">
        <v>367</v>
      </c>
      <c r="E244" s="29">
        <v>615020</v>
      </c>
      <c r="F244" s="29" t="s">
        <v>284</v>
      </c>
      <c r="G244" s="29" t="s">
        <v>15</v>
      </c>
      <c r="H244" s="32">
        <v>1790.03</v>
      </c>
    </row>
    <row r="245" spans="3:8" x14ac:dyDescent="0.25">
      <c r="C245" s="31">
        <v>105165</v>
      </c>
      <c r="D245" s="31" t="s">
        <v>367</v>
      </c>
      <c r="E245" s="29">
        <v>618080</v>
      </c>
      <c r="F245" s="29" t="s">
        <v>285</v>
      </c>
      <c r="G245" s="29" t="s">
        <v>53</v>
      </c>
      <c r="H245" s="32">
        <v>20320</v>
      </c>
    </row>
    <row r="246" spans="3:8" x14ac:dyDescent="0.25">
      <c r="C246" s="31">
        <v>105165</v>
      </c>
      <c r="D246" s="31" t="s">
        <v>367</v>
      </c>
      <c r="E246" s="29">
        <v>640060</v>
      </c>
      <c r="F246" s="29" t="s">
        <v>298</v>
      </c>
      <c r="G246" s="29" t="s">
        <v>53</v>
      </c>
      <c r="H246" s="32">
        <v>9587</v>
      </c>
    </row>
    <row r="247" spans="3:8" x14ac:dyDescent="0.25">
      <c r="C247" s="31">
        <v>105165</v>
      </c>
      <c r="D247" s="31" t="s">
        <v>367</v>
      </c>
      <c r="E247" s="29">
        <v>616030</v>
      </c>
      <c r="F247" s="29" t="s">
        <v>353</v>
      </c>
      <c r="G247" s="29" t="s">
        <v>183</v>
      </c>
      <c r="H247" s="32">
        <v>248</v>
      </c>
    </row>
    <row r="248" spans="3:8" x14ac:dyDescent="0.25">
      <c r="C248" s="31">
        <v>105165</v>
      </c>
      <c r="D248" s="31" t="s">
        <v>367</v>
      </c>
      <c r="E248" s="29">
        <v>618060</v>
      </c>
      <c r="F248" s="29" t="s">
        <v>291</v>
      </c>
      <c r="G248" s="29" t="s">
        <v>53</v>
      </c>
      <c r="H248" s="32">
        <v>9600</v>
      </c>
    </row>
    <row r="249" spans="3:8" x14ac:dyDescent="0.25">
      <c r="C249" s="31">
        <v>105165</v>
      </c>
      <c r="D249" s="31" t="s">
        <v>367</v>
      </c>
      <c r="E249" s="29">
        <v>615030</v>
      </c>
      <c r="F249" s="29" t="s">
        <v>286</v>
      </c>
      <c r="G249" s="29" t="s">
        <v>15</v>
      </c>
      <c r="H249" s="32">
        <v>2794.4</v>
      </c>
    </row>
    <row r="250" spans="3:8" x14ac:dyDescent="0.25">
      <c r="C250" s="31">
        <v>105165</v>
      </c>
      <c r="D250" s="31" t="s">
        <v>367</v>
      </c>
      <c r="E250" s="29">
        <v>623030</v>
      </c>
      <c r="F250" s="29" t="s">
        <v>355</v>
      </c>
      <c r="G250" s="29" t="s">
        <v>53</v>
      </c>
      <c r="H250" s="32">
        <v>348.08</v>
      </c>
    </row>
    <row r="251" spans="3:8" x14ac:dyDescent="0.25">
      <c r="C251" s="31">
        <v>105165</v>
      </c>
      <c r="D251" s="31" t="s">
        <v>367</v>
      </c>
      <c r="E251" s="29">
        <v>618070</v>
      </c>
      <c r="F251" s="29" t="s">
        <v>354</v>
      </c>
      <c r="G251" s="29" t="s">
        <v>53</v>
      </c>
      <c r="H251" s="32">
        <v>4250</v>
      </c>
    </row>
    <row r="252" spans="3:8" x14ac:dyDescent="0.25">
      <c r="C252" s="31">
        <v>105165</v>
      </c>
      <c r="D252" s="31" t="s">
        <v>367</v>
      </c>
      <c r="E252" s="29">
        <v>612020</v>
      </c>
      <c r="F252" s="29" t="s">
        <v>301</v>
      </c>
      <c r="G252" s="29" t="s">
        <v>214</v>
      </c>
      <c r="H252" s="32">
        <v>3386.5</v>
      </c>
    </row>
    <row r="253" spans="3:8" x14ac:dyDescent="0.25">
      <c r="C253" s="31">
        <v>105165</v>
      </c>
      <c r="D253" s="31" t="s">
        <v>367</v>
      </c>
      <c r="E253" s="29">
        <v>615040</v>
      </c>
      <c r="F253" s="29" t="s">
        <v>307</v>
      </c>
      <c r="G253" s="29" t="s">
        <v>53</v>
      </c>
      <c r="H253" s="32">
        <v>975</v>
      </c>
    </row>
    <row r="254" spans="3:8" x14ac:dyDescent="0.25">
      <c r="C254" s="31">
        <v>105165</v>
      </c>
      <c r="D254" s="31" t="s">
        <v>367</v>
      </c>
      <c r="E254" s="29">
        <v>640210</v>
      </c>
      <c r="F254" s="29" t="s">
        <v>292</v>
      </c>
      <c r="G254" s="29" t="s">
        <v>150</v>
      </c>
      <c r="H254" s="32">
        <v>10368.969999999999</v>
      </c>
    </row>
    <row r="255" spans="3:8" x14ac:dyDescent="0.25">
      <c r="C255" s="31">
        <v>105165</v>
      </c>
      <c r="D255" s="31" t="s">
        <v>367</v>
      </c>
      <c r="E255" s="29">
        <v>600060</v>
      </c>
      <c r="F255" s="29" t="s">
        <v>300</v>
      </c>
      <c r="G255" s="29" t="s">
        <v>53</v>
      </c>
      <c r="H255" s="32">
        <v>71.41</v>
      </c>
    </row>
    <row r="256" spans="3:8" x14ac:dyDescent="0.25">
      <c r="C256" s="31">
        <v>105165</v>
      </c>
      <c r="D256" s="31" t="s">
        <v>367</v>
      </c>
      <c r="E256" s="29">
        <v>619010</v>
      </c>
      <c r="F256" s="29" t="s">
        <v>327</v>
      </c>
      <c r="G256" s="29" t="s">
        <v>20</v>
      </c>
      <c r="H256" s="32">
        <v>1680</v>
      </c>
    </row>
    <row r="257" spans="3:8" x14ac:dyDescent="0.25">
      <c r="C257" s="31">
        <v>105165</v>
      </c>
      <c r="D257" s="31" t="s">
        <v>367</v>
      </c>
      <c r="E257" s="29">
        <v>640980</v>
      </c>
      <c r="F257" s="29" t="s">
        <v>302</v>
      </c>
      <c r="G257" s="29" t="s">
        <v>53</v>
      </c>
      <c r="H257" s="32">
        <v>5000</v>
      </c>
    </row>
    <row r="258" spans="3:8" x14ac:dyDescent="0.25">
      <c r="C258" s="31">
        <v>105165</v>
      </c>
      <c r="D258" s="31" t="s">
        <v>367</v>
      </c>
      <c r="E258" s="29">
        <v>618020</v>
      </c>
      <c r="F258" s="29" t="s">
        <v>314</v>
      </c>
      <c r="G258" s="29" t="s">
        <v>63</v>
      </c>
      <c r="H258" s="32">
        <v>750</v>
      </c>
    </row>
    <row r="259" spans="3:8" x14ac:dyDescent="0.25">
      <c r="C259" s="31">
        <v>105165</v>
      </c>
      <c r="D259" s="31" t="s">
        <v>367</v>
      </c>
      <c r="E259" s="29">
        <v>613050</v>
      </c>
      <c r="F259" s="29" t="s">
        <v>305</v>
      </c>
      <c r="G259" s="29" t="s">
        <v>53</v>
      </c>
      <c r="H259" s="32">
        <v>500</v>
      </c>
    </row>
    <row r="260" spans="3:8" x14ac:dyDescent="0.25">
      <c r="C260" s="31">
        <v>105097</v>
      </c>
      <c r="D260" s="31" t="s">
        <v>368</v>
      </c>
      <c r="E260" s="29">
        <v>618110</v>
      </c>
      <c r="F260" s="29" t="s">
        <v>303</v>
      </c>
      <c r="G260" s="29" t="s">
        <v>53</v>
      </c>
      <c r="H260" s="32">
        <v>27010.66</v>
      </c>
    </row>
    <row r="261" spans="3:8" x14ac:dyDescent="0.25">
      <c r="C261" s="31">
        <v>105097</v>
      </c>
      <c r="D261" s="31" t="s">
        <v>368</v>
      </c>
      <c r="E261" s="29">
        <v>618080</v>
      </c>
      <c r="F261" s="29" t="s">
        <v>285</v>
      </c>
      <c r="G261" s="29" t="s">
        <v>53</v>
      </c>
      <c r="H261" s="32">
        <v>9760</v>
      </c>
    </row>
    <row r="262" spans="3:8" x14ac:dyDescent="0.25">
      <c r="C262" s="31">
        <v>105097</v>
      </c>
      <c r="D262" s="31" t="s">
        <v>368</v>
      </c>
      <c r="E262" s="29">
        <v>623030</v>
      </c>
      <c r="F262" s="29" t="s">
        <v>355</v>
      </c>
      <c r="G262" s="29" t="s">
        <v>53</v>
      </c>
      <c r="H262" s="32">
        <v>1450.43</v>
      </c>
    </row>
    <row r="263" spans="3:8" x14ac:dyDescent="0.25">
      <c r="C263" s="31">
        <v>105097</v>
      </c>
      <c r="D263" s="31" t="s">
        <v>368</v>
      </c>
      <c r="E263" s="29">
        <v>640090</v>
      </c>
      <c r="F263" s="29" t="s">
        <v>299</v>
      </c>
      <c r="G263" s="29" t="s">
        <v>53</v>
      </c>
      <c r="H263" s="32">
        <v>871.01</v>
      </c>
    </row>
    <row r="264" spans="3:8" x14ac:dyDescent="0.25">
      <c r="C264" s="31">
        <v>105097</v>
      </c>
      <c r="D264" s="31" t="s">
        <v>368</v>
      </c>
      <c r="E264" s="29">
        <v>618060</v>
      </c>
      <c r="F264" s="29" t="s">
        <v>291</v>
      </c>
      <c r="G264" s="29" t="s">
        <v>53</v>
      </c>
      <c r="H264" s="32">
        <v>9600</v>
      </c>
    </row>
    <row r="265" spans="3:8" x14ac:dyDescent="0.25">
      <c r="C265" s="31">
        <v>105097</v>
      </c>
      <c r="D265" s="31" t="s">
        <v>368</v>
      </c>
      <c r="E265" s="29">
        <v>618090</v>
      </c>
      <c r="F265" s="29" t="s">
        <v>289</v>
      </c>
      <c r="G265" s="29" t="s">
        <v>53</v>
      </c>
      <c r="H265" s="32">
        <v>174931.51</v>
      </c>
    </row>
    <row r="266" spans="3:8" x14ac:dyDescent="0.25">
      <c r="C266" s="31">
        <v>105097</v>
      </c>
      <c r="D266" s="31" t="s">
        <v>368</v>
      </c>
      <c r="E266" s="29">
        <v>618100</v>
      </c>
      <c r="F266" s="29" t="s">
        <v>290</v>
      </c>
      <c r="G266" s="29" t="s">
        <v>53</v>
      </c>
      <c r="H266" s="32">
        <v>77297.41</v>
      </c>
    </row>
    <row r="267" spans="3:8" x14ac:dyDescent="0.25">
      <c r="C267" s="31">
        <v>105097</v>
      </c>
      <c r="D267" s="31" t="s">
        <v>368</v>
      </c>
      <c r="E267" s="29">
        <v>611060</v>
      </c>
      <c r="F267" s="29" t="s">
        <v>294</v>
      </c>
      <c r="G267" s="29" t="s">
        <v>53</v>
      </c>
      <c r="H267" s="32">
        <v>98947.38</v>
      </c>
    </row>
    <row r="268" spans="3:8" x14ac:dyDescent="0.25">
      <c r="C268" s="31">
        <v>105097</v>
      </c>
      <c r="D268" s="31" t="s">
        <v>368</v>
      </c>
      <c r="E268" s="29">
        <v>613020</v>
      </c>
      <c r="F268" s="29" t="s">
        <v>293</v>
      </c>
      <c r="G268" s="29" t="s">
        <v>53</v>
      </c>
      <c r="H268" s="32">
        <v>27953.23</v>
      </c>
    </row>
    <row r="269" spans="3:8" x14ac:dyDescent="0.25">
      <c r="C269" s="31">
        <v>105097</v>
      </c>
      <c r="D269" s="31" t="s">
        <v>368</v>
      </c>
      <c r="E269" s="29">
        <v>614020</v>
      </c>
      <c r="F269" s="29" t="s">
        <v>295</v>
      </c>
      <c r="G269" s="29" t="s">
        <v>200</v>
      </c>
      <c r="H269" s="32">
        <v>13146.64</v>
      </c>
    </row>
    <row r="270" spans="3:8" x14ac:dyDescent="0.25">
      <c r="C270" s="31">
        <v>105097</v>
      </c>
      <c r="D270" s="31" t="s">
        <v>368</v>
      </c>
      <c r="E270" s="29">
        <v>640050</v>
      </c>
      <c r="F270" s="29" t="s">
        <v>287</v>
      </c>
      <c r="G270" s="29" t="s">
        <v>53</v>
      </c>
      <c r="H270" s="32">
        <v>70976</v>
      </c>
    </row>
    <row r="271" spans="3:8" x14ac:dyDescent="0.25">
      <c r="C271" s="31">
        <v>105097</v>
      </c>
      <c r="D271" s="31" t="s">
        <v>368</v>
      </c>
      <c r="E271" s="29">
        <v>640060</v>
      </c>
      <c r="F271" s="29" t="s">
        <v>298</v>
      </c>
      <c r="G271" s="29" t="s">
        <v>53</v>
      </c>
      <c r="H271" s="32">
        <v>6326</v>
      </c>
    </row>
    <row r="272" spans="3:8" x14ac:dyDescent="0.25">
      <c r="C272" s="31">
        <v>105097</v>
      </c>
      <c r="D272" s="31" t="s">
        <v>368</v>
      </c>
      <c r="E272" s="29">
        <v>615020</v>
      </c>
      <c r="F272" s="29" t="s">
        <v>284</v>
      </c>
      <c r="G272" s="29" t="s">
        <v>15</v>
      </c>
      <c r="H272" s="32">
        <v>7191.01</v>
      </c>
    </row>
    <row r="273" spans="3:8" x14ac:dyDescent="0.25">
      <c r="C273" s="31">
        <v>105097</v>
      </c>
      <c r="D273" s="31" t="s">
        <v>368</v>
      </c>
      <c r="E273" s="29">
        <v>615030</v>
      </c>
      <c r="F273" s="29" t="s">
        <v>286</v>
      </c>
      <c r="G273" s="29" t="s">
        <v>15</v>
      </c>
      <c r="H273" s="32">
        <v>9333.31</v>
      </c>
    </row>
    <row r="274" spans="3:8" x14ac:dyDescent="0.25">
      <c r="C274" s="31">
        <v>105097</v>
      </c>
      <c r="D274" s="31" t="s">
        <v>368</v>
      </c>
      <c r="E274" s="29">
        <v>640210</v>
      </c>
      <c r="F274" s="29" t="s">
        <v>292</v>
      </c>
      <c r="G274" s="29" t="s">
        <v>150</v>
      </c>
      <c r="H274" s="32">
        <v>17455.580000000002</v>
      </c>
    </row>
    <row r="275" spans="3:8" x14ac:dyDescent="0.25">
      <c r="C275" s="31">
        <v>105097</v>
      </c>
      <c r="D275" s="31" t="s">
        <v>368</v>
      </c>
      <c r="E275" s="29">
        <v>600060</v>
      </c>
      <c r="F275" s="29" t="s">
        <v>300</v>
      </c>
      <c r="G275" s="29" t="s">
        <v>53</v>
      </c>
      <c r="H275" s="32">
        <v>71.41</v>
      </c>
    </row>
    <row r="276" spans="3:8" x14ac:dyDescent="0.25">
      <c r="C276" s="31">
        <v>105097</v>
      </c>
      <c r="D276" s="31" t="s">
        <v>368</v>
      </c>
      <c r="E276" s="29">
        <v>640980</v>
      </c>
      <c r="F276" s="29" t="s">
        <v>302</v>
      </c>
      <c r="G276" s="29" t="s">
        <v>53</v>
      </c>
      <c r="H276" s="32">
        <v>3700.39</v>
      </c>
    </row>
    <row r="277" spans="3:8" x14ac:dyDescent="0.25">
      <c r="C277" s="31">
        <v>105097</v>
      </c>
      <c r="D277" s="31" t="s">
        <v>368</v>
      </c>
      <c r="E277" s="29">
        <v>623080</v>
      </c>
      <c r="F277" s="29" t="s">
        <v>347</v>
      </c>
      <c r="G277" s="29" t="s">
        <v>53</v>
      </c>
      <c r="H277" s="32">
        <v>180</v>
      </c>
    </row>
    <row r="278" spans="3:8" x14ac:dyDescent="0.25">
      <c r="C278" s="31">
        <v>105097</v>
      </c>
      <c r="D278" s="31" t="s">
        <v>368</v>
      </c>
      <c r="E278" s="29">
        <v>614070</v>
      </c>
      <c r="F278" s="29" t="s">
        <v>369</v>
      </c>
      <c r="G278" s="29" t="s">
        <v>150</v>
      </c>
      <c r="H278" s="32">
        <v>112</v>
      </c>
    </row>
    <row r="279" spans="3:8" x14ac:dyDescent="0.25">
      <c r="C279" s="31">
        <v>105097</v>
      </c>
      <c r="D279" s="31" t="s">
        <v>368</v>
      </c>
      <c r="E279" s="29">
        <v>613050</v>
      </c>
      <c r="F279" s="29" t="s">
        <v>305</v>
      </c>
      <c r="G279" s="29" t="s">
        <v>53</v>
      </c>
      <c r="H279" s="32">
        <v>500</v>
      </c>
    </row>
    <row r="280" spans="3:8" x14ac:dyDescent="0.25">
      <c r="C280" s="31">
        <v>105123</v>
      </c>
      <c r="D280" s="31" t="s">
        <v>370</v>
      </c>
      <c r="E280" s="29">
        <v>618080</v>
      </c>
      <c r="F280" s="29" t="s">
        <v>285</v>
      </c>
      <c r="G280" s="29" t="s">
        <v>53</v>
      </c>
      <c r="H280" s="32">
        <v>9880</v>
      </c>
    </row>
    <row r="281" spans="3:8" x14ac:dyDescent="0.25">
      <c r="C281" s="31">
        <v>105123</v>
      </c>
      <c r="D281" s="31" t="s">
        <v>370</v>
      </c>
      <c r="E281" s="29">
        <v>618100</v>
      </c>
      <c r="F281" s="29" t="s">
        <v>290</v>
      </c>
      <c r="G281" s="29" t="s">
        <v>53</v>
      </c>
      <c r="H281" s="32">
        <v>33035.61</v>
      </c>
    </row>
    <row r="282" spans="3:8" x14ac:dyDescent="0.25">
      <c r="C282" s="31">
        <v>105123</v>
      </c>
      <c r="D282" s="31" t="s">
        <v>370</v>
      </c>
      <c r="E282" s="29">
        <v>618090</v>
      </c>
      <c r="F282" s="29" t="s">
        <v>289</v>
      </c>
      <c r="G282" s="29" t="s">
        <v>53</v>
      </c>
      <c r="H282" s="32">
        <v>125230.78</v>
      </c>
    </row>
    <row r="283" spans="3:8" x14ac:dyDescent="0.25">
      <c r="C283" s="31">
        <v>105123</v>
      </c>
      <c r="D283" s="31" t="s">
        <v>370</v>
      </c>
      <c r="E283" s="29">
        <v>613020</v>
      </c>
      <c r="F283" s="29" t="s">
        <v>293</v>
      </c>
      <c r="G283" s="29" t="s">
        <v>53</v>
      </c>
      <c r="H283" s="32">
        <v>8460.35</v>
      </c>
    </row>
    <row r="284" spans="3:8" x14ac:dyDescent="0.25">
      <c r="C284" s="31">
        <v>105123</v>
      </c>
      <c r="D284" s="31" t="s">
        <v>370</v>
      </c>
      <c r="E284" s="29">
        <v>640210</v>
      </c>
      <c r="F284" s="29" t="s">
        <v>292</v>
      </c>
      <c r="G284" s="29" t="s">
        <v>150</v>
      </c>
      <c r="H284" s="32">
        <v>16921.68</v>
      </c>
    </row>
    <row r="285" spans="3:8" x14ac:dyDescent="0.25">
      <c r="C285" s="31">
        <v>105123</v>
      </c>
      <c r="D285" s="31" t="s">
        <v>370</v>
      </c>
      <c r="E285" s="29">
        <v>615030</v>
      </c>
      <c r="F285" s="29" t="s">
        <v>286</v>
      </c>
      <c r="G285" s="29" t="s">
        <v>15</v>
      </c>
      <c r="H285" s="32">
        <v>2742</v>
      </c>
    </row>
    <row r="286" spans="3:8" x14ac:dyDescent="0.25">
      <c r="C286" s="31">
        <v>105123</v>
      </c>
      <c r="D286" s="31" t="s">
        <v>370</v>
      </c>
      <c r="E286" s="29">
        <v>615020</v>
      </c>
      <c r="F286" s="29" t="s">
        <v>284</v>
      </c>
      <c r="G286" s="29" t="s">
        <v>15</v>
      </c>
      <c r="H286" s="32">
        <v>1800</v>
      </c>
    </row>
    <row r="287" spans="3:8" x14ac:dyDescent="0.25">
      <c r="C287" s="31">
        <v>105123</v>
      </c>
      <c r="D287" s="31" t="s">
        <v>370</v>
      </c>
      <c r="E287" s="29">
        <v>618060</v>
      </c>
      <c r="F287" s="29" t="s">
        <v>291</v>
      </c>
      <c r="G287" s="29" t="s">
        <v>53</v>
      </c>
      <c r="H287" s="32">
        <v>9600</v>
      </c>
    </row>
    <row r="288" spans="3:8" x14ac:dyDescent="0.25">
      <c r="C288" s="31">
        <v>105123</v>
      </c>
      <c r="D288" s="31" t="s">
        <v>370</v>
      </c>
      <c r="E288" s="29">
        <v>615040</v>
      </c>
      <c r="F288" s="29" t="s">
        <v>307</v>
      </c>
      <c r="G288" s="29" t="s">
        <v>53</v>
      </c>
      <c r="H288" s="32">
        <v>84.82</v>
      </c>
    </row>
    <row r="289" spans="3:8" x14ac:dyDescent="0.25">
      <c r="C289" s="31">
        <v>105123</v>
      </c>
      <c r="D289" s="31" t="s">
        <v>370</v>
      </c>
      <c r="E289" s="29">
        <v>640060</v>
      </c>
      <c r="F289" s="29" t="s">
        <v>298</v>
      </c>
      <c r="G289" s="29" t="s">
        <v>53</v>
      </c>
      <c r="H289" s="32">
        <v>2700</v>
      </c>
    </row>
    <row r="290" spans="3:8" x14ac:dyDescent="0.25">
      <c r="C290" s="31">
        <v>105123</v>
      </c>
      <c r="D290" s="31" t="s">
        <v>370</v>
      </c>
      <c r="E290" s="29">
        <v>640050</v>
      </c>
      <c r="F290" s="29" t="s">
        <v>287</v>
      </c>
      <c r="G290" s="29" t="s">
        <v>53</v>
      </c>
      <c r="H290" s="32">
        <v>53560</v>
      </c>
    </row>
    <row r="291" spans="3:8" x14ac:dyDescent="0.25">
      <c r="C291" s="31">
        <v>105123</v>
      </c>
      <c r="D291" s="31" t="s">
        <v>370</v>
      </c>
      <c r="E291" s="29">
        <v>614020</v>
      </c>
      <c r="F291" s="29" t="s">
        <v>295</v>
      </c>
      <c r="G291" s="29" t="s">
        <v>200</v>
      </c>
      <c r="H291" s="32">
        <v>12962.6</v>
      </c>
    </row>
    <row r="292" spans="3:8" x14ac:dyDescent="0.25">
      <c r="C292" s="31">
        <v>105123</v>
      </c>
      <c r="D292" s="31" t="s">
        <v>370</v>
      </c>
      <c r="E292" s="29">
        <v>611060</v>
      </c>
      <c r="F292" s="29" t="s">
        <v>294</v>
      </c>
      <c r="G292" s="29" t="s">
        <v>53</v>
      </c>
      <c r="H292" s="32">
        <v>63157.919999999998</v>
      </c>
    </row>
    <row r="293" spans="3:8" x14ac:dyDescent="0.25">
      <c r="C293" s="31">
        <v>105123</v>
      </c>
      <c r="D293" s="31" t="s">
        <v>370</v>
      </c>
      <c r="E293" s="29">
        <v>600060</v>
      </c>
      <c r="F293" s="29" t="s">
        <v>300</v>
      </c>
      <c r="G293" s="29" t="s">
        <v>53</v>
      </c>
      <c r="H293" s="32">
        <v>71.41</v>
      </c>
    </row>
    <row r="294" spans="3:8" x14ac:dyDescent="0.25">
      <c r="C294" s="31">
        <v>105123</v>
      </c>
      <c r="D294" s="31" t="s">
        <v>370</v>
      </c>
      <c r="E294" s="29">
        <v>623030</v>
      </c>
      <c r="F294" s="29" t="s">
        <v>355</v>
      </c>
      <c r="G294" s="29" t="s">
        <v>53</v>
      </c>
      <c r="H294" s="32">
        <v>267.64999999999998</v>
      </c>
    </row>
    <row r="295" spans="3:8" x14ac:dyDescent="0.25">
      <c r="C295" s="31">
        <v>105123</v>
      </c>
      <c r="D295" s="31" t="s">
        <v>370</v>
      </c>
      <c r="E295" s="29">
        <v>618110</v>
      </c>
      <c r="F295" s="29" t="s">
        <v>303</v>
      </c>
      <c r="G295" s="29" t="s">
        <v>53</v>
      </c>
      <c r="H295" s="32">
        <v>3859</v>
      </c>
    </row>
    <row r="296" spans="3:8" x14ac:dyDescent="0.25">
      <c r="C296" s="31">
        <v>105123</v>
      </c>
      <c r="D296" s="31" t="s">
        <v>370</v>
      </c>
      <c r="E296" s="29">
        <v>640980</v>
      </c>
      <c r="F296" s="29" t="s">
        <v>302</v>
      </c>
      <c r="G296" s="29" t="s">
        <v>53</v>
      </c>
      <c r="H296" s="32">
        <v>4714.28</v>
      </c>
    </row>
    <row r="297" spans="3:8" x14ac:dyDescent="0.25">
      <c r="C297" s="31">
        <v>105123</v>
      </c>
      <c r="D297" s="31" t="s">
        <v>370</v>
      </c>
      <c r="E297" s="29">
        <v>618020</v>
      </c>
      <c r="F297" s="29" t="s">
        <v>314</v>
      </c>
      <c r="G297" s="29" t="s">
        <v>63</v>
      </c>
      <c r="H297" s="32">
        <v>350</v>
      </c>
    </row>
    <row r="298" spans="3:8" x14ac:dyDescent="0.25">
      <c r="C298" s="31">
        <v>105123</v>
      </c>
      <c r="D298" s="31" t="s">
        <v>370</v>
      </c>
      <c r="E298" s="29">
        <v>612020</v>
      </c>
      <c r="F298" s="29" t="s">
        <v>301</v>
      </c>
      <c r="G298" s="29" t="s">
        <v>214</v>
      </c>
      <c r="H298" s="32">
        <v>272.27</v>
      </c>
    </row>
    <row r="299" spans="3:8" x14ac:dyDescent="0.25">
      <c r="C299" s="31">
        <v>105123</v>
      </c>
      <c r="D299" s="31" t="s">
        <v>370</v>
      </c>
      <c r="E299" s="29">
        <v>640170</v>
      </c>
      <c r="F299" s="29" t="s">
        <v>309</v>
      </c>
      <c r="G299" s="29" t="s">
        <v>53</v>
      </c>
      <c r="H299" s="32">
        <v>30</v>
      </c>
    </row>
    <row r="300" spans="3:8" x14ac:dyDescent="0.25">
      <c r="C300" s="31">
        <v>105123</v>
      </c>
      <c r="D300" s="31" t="s">
        <v>370</v>
      </c>
      <c r="E300" s="29">
        <v>613050</v>
      </c>
      <c r="F300" s="29" t="s">
        <v>305</v>
      </c>
      <c r="G300" s="29" t="s">
        <v>53</v>
      </c>
      <c r="H300" s="32">
        <v>500</v>
      </c>
    </row>
    <row r="301" spans="3:8" x14ac:dyDescent="0.25">
      <c r="C301" s="31">
        <v>105173</v>
      </c>
      <c r="D301" s="31" t="s">
        <v>371</v>
      </c>
      <c r="E301" s="29">
        <v>618110</v>
      </c>
      <c r="F301" s="29" t="s">
        <v>303</v>
      </c>
      <c r="G301" s="29" t="s">
        <v>53</v>
      </c>
      <c r="H301" s="32">
        <v>13945</v>
      </c>
    </row>
    <row r="302" spans="3:8" x14ac:dyDescent="0.25">
      <c r="C302" s="31">
        <v>105173</v>
      </c>
      <c r="D302" s="31" t="s">
        <v>371</v>
      </c>
      <c r="E302" s="29">
        <v>618100</v>
      </c>
      <c r="F302" s="29" t="s">
        <v>290</v>
      </c>
      <c r="G302" s="29" t="s">
        <v>53</v>
      </c>
      <c r="H302" s="32">
        <v>81004.91</v>
      </c>
    </row>
    <row r="303" spans="3:8" x14ac:dyDescent="0.25">
      <c r="C303" s="31">
        <v>105173</v>
      </c>
      <c r="D303" s="31" t="s">
        <v>371</v>
      </c>
      <c r="E303" s="29">
        <v>618090</v>
      </c>
      <c r="F303" s="29" t="s">
        <v>289</v>
      </c>
      <c r="G303" s="29" t="s">
        <v>53</v>
      </c>
      <c r="H303" s="32">
        <v>175833.82</v>
      </c>
    </row>
    <row r="304" spans="3:8" x14ac:dyDescent="0.25">
      <c r="C304" s="31">
        <v>105173</v>
      </c>
      <c r="D304" s="31" t="s">
        <v>371</v>
      </c>
      <c r="E304" s="29">
        <v>618080</v>
      </c>
      <c r="F304" s="29" t="s">
        <v>285</v>
      </c>
      <c r="G304" s="29" t="s">
        <v>53</v>
      </c>
      <c r="H304" s="32">
        <v>9800</v>
      </c>
    </row>
    <row r="305" spans="3:8" x14ac:dyDescent="0.25">
      <c r="C305" s="31">
        <v>105173</v>
      </c>
      <c r="D305" s="31" t="s">
        <v>371</v>
      </c>
      <c r="E305" s="29">
        <v>613020</v>
      </c>
      <c r="F305" s="29" t="s">
        <v>293</v>
      </c>
      <c r="G305" s="29" t="s">
        <v>53</v>
      </c>
      <c r="H305" s="32">
        <v>30832.799999999999</v>
      </c>
    </row>
    <row r="306" spans="3:8" x14ac:dyDescent="0.25">
      <c r="C306" s="31">
        <v>105173</v>
      </c>
      <c r="D306" s="31" t="s">
        <v>371</v>
      </c>
      <c r="E306" s="29">
        <v>615020</v>
      </c>
      <c r="F306" s="29" t="s">
        <v>284</v>
      </c>
      <c r="G306" s="29" t="s">
        <v>15</v>
      </c>
      <c r="H306" s="32">
        <v>1800.01</v>
      </c>
    </row>
    <row r="307" spans="3:8" x14ac:dyDescent="0.25">
      <c r="C307" s="31">
        <v>105173</v>
      </c>
      <c r="D307" s="31" t="s">
        <v>371</v>
      </c>
      <c r="E307" s="29">
        <v>615030</v>
      </c>
      <c r="F307" s="29" t="s">
        <v>286</v>
      </c>
      <c r="G307" s="29" t="s">
        <v>15</v>
      </c>
      <c r="H307" s="32">
        <v>8925.5499999999993</v>
      </c>
    </row>
    <row r="308" spans="3:8" x14ac:dyDescent="0.25">
      <c r="C308" s="31">
        <v>105173</v>
      </c>
      <c r="D308" s="31" t="s">
        <v>371</v>
      </c>
      <c r="E308" s="29">
        <v>611060</v>
      </c>
      <c r="F308" s="29" t="s">
        <v>294</v>
      </c>
      <c r="G308" s="29" t="s">
        <v>53</v>
      </c>
      <c r="H308" s="32">
        <v>65263.17</v>
      </c>
    </row>
    <row r="309" spans="3:8" x14ac:dyDescent="0.25">
      <c r="C309" s="31">
        <v>105173</v>
      </c>
      <c r="D309" s="31" t="s">
        <v>371</v>
      </c>
      <c r="E309" s="29">
        <v>614020</v>
      </c>
      <c r="F309" s="29" t="s">
        <v>295</v>
      </c>
      <c r="G309" s="29" t="s">
        <v>200</v>
      </c>
      <c r="H309" s="32">
        <v>8754.64</v>
      </c>
    </row>
    <row r="310" spans="3:8" x14ac:dyDescent="0.25">
      <c r="C310" s="31">
        <v>105173</v>
      </c>
      <c r="D310" s="31" t="s">
        <v>371</v>
      </c>
      <c r="E310" s="29">
        <v>640050</v>
      </c>
      <c r="F310" s="29" t="s">
        <v>287</v>
      </c>
      <c r="G310" s="29" t="s">
        <v>53</v>
      </c>
      <c r="H310" s="32">
        <v>90793.15</v>
      </c>
    </row>
    <row r="311" spans="3:8" x14ac:dyDescent="0.25">
      <c r="C311" s="31">
        <v>105173</v>
      </c>
      <c r="D311" s="31" t="s">
        <v>371</v>
      </c>
      <c r="E311" s="29">
        <v>640060</v>
      </c>
      <c r="F311" s="29" t="s">
        <v>298</v>
      </c>
      <c r="G311" s="29" t="s">
        <v>53</v>
      </c>
      <c r="H311" s="32">
        <v>2700</v>
      </c>
    </row>
    <row r="312" spans="3:8" x14ac:dyDescent="0.25">
      <c r="C312" s="31">
        <v>105173</v>
      </c>
      <c r="D312" s="31" t="s">
        <v>371</v>
      </c>
      <c r="E312" s="29">
        <v>618060</v>
      </c>
      <c r="F312" s="29" t="s">
        <v>291</v>
      </c>
      <c r="G312" s="29" t="s">
        <v>53</v>
      </c>
      <c r="H312" s="32">
        <v>9600</v>
      </c>
    </row>
    <row r="313" spans="3:8" x14ac:dyDescent="0.25">
      <c r="C313" s="31">
        <v>105173</v>
      </c>
      <c r="D313" s="31" t="s">
        <v>371</v>
      </c>
      <c r="E313" s="29">
        <v>640210</v>
      </c>
      <c r="F313" s="29" t="s">
        <v>292</v>
      </c>
      <c r="G313" s="29" t="s">
        <v>150</v>
      </c>
      <c r="H313" s="32">
        <v>19224.099999999999</v>
      </c>
    </row>
    <row r="314" spans="3:8" x14ac:dyDescent="0.25">
      <c r="C314" s="31">
        <v>105173</v>
      </c>
      <c r="D314" s="31" t="s">
        <v>371</v>
      </c>
      <c r="E314" s="29">
        <v>623030</v>
      </c>
      <c r="F314" s="29" t="s">
        <v>355</v>
      </c>
      <c r="G314" s="29" t="s">
        <v>53</v>
      </c>
      <c r="H314" s="32">
        <v>156.38</v>
      </c>
    </row>
    <row r="315" spans="3:8" x14ac:dyDescent="0.25">
      <c r="C315" s="31">
        <v>105173</v>
      </c>
      <c r="D315" s="31" t="s">
        <v>371</v>
      </c>
      <c r="E315" s="29">
        <v>614070</v>
      </c>
      <c r="F315" s="29" t="s">
        <v>369</v>
      </c>
      <c r="G315" s="29" t="s">
        <v>150</v>
      </c>
      <c r="H315" s="32">
        <v>280</v>
      </c>
    </row>
    <row r="316" spans="3:8" x14ac:dyDescent="0.25">
      <c r="C316" s="31">
        <v>105173</v>
      </c>
      <c r="D316" s="31" t="s">
        <v>371</v>
      </c>
      <c r="E316" s="29">
        <v>640980</v>
      </c>
      <c r="F316" s="29" t="s">
        <v>302</v>
      </c>
      <c r="G316" s="29" t="s">
        <v>53</v>
      </c>
      <c r="H316" s="32">
        <v>3209.78</v>
      </c>
    </row>
    <row r="317" spans="3:8" x14ac:dyDescent="0.25">
      <c r="C317" s="31">
        <v>105173</v>
      </c>
      <c r="D317" s="31" t="s">
        <v>371</v>
      </c>
      <c r="E317" s="29">
        <v>623080</v>
      </c>
      <c r="F317" s="29" t="s">
        <v>347</v>
      </c>
      <c r="G317" s="29" t="s">
        <v>53</v>
      </c>
      <c r="H317" s="32">
        <v>180</v>
      </c>
    </row>
    <row r="318" spans="3:8" x14ac:dyDescent="0.25">
      <c r="C318" s="31">
        <v>105173</v>
      </c>
      <c r="D318" s="31" t="s">
        <v>371</v>
      </c>
      <c r="E318" s="29">
        <v>618020</v>
      </c>
      <c r="F318" s="29" t="s">
        <v>314</v>
      </c>
      <c r="G318" s="29" t="s">
        <v>63</v>
      </c>
      <c r="H318" s="32">
        <v>4375</v>
      </c>
    </row>
    <row r="319" spans="3:8" x14ac:dyDescent="0.25">
      <c r="C319" s="31">
        <v>105173</v>
      </c>
      <c r="D319" s="31" t="s">
        <v>371</v>
      </c>
      <c r="E319" s="29">
        <v>613050</v>
      </c>
      <c r="F319" s="29" t="s">
        <v>305</v>
      </c>
      <c r="G319" s="29" t="s">
        <v>53</v>
      </c>
      <c r="H319" s="32">
        <v>500</v>
      </c>
    </row>
    <row r="320" spans="3:8" x14ac:dyDescent="0.25">
      <c r="C320" s="31">
        <v>105156</v>
      </c>
      <c r="D320" s="31" t="s">
        <v>372</v>
      </c>
      <c r="E320" s="29">
        <v>618080</v>
      </c>
      <c r="F320" s="29" t="s">
        <v>285</v>
      </c>
      <c r="G320" s="29" t="s">
        <v>53</v>
      </c>
      <c r="H320" s="32">
        <v>11440</v>
      </c>
    </row>
    <row r="321" spans="3:8" x14ac:dyDescent="0.25">
      <c r="C321" s="31">
        <v>105156</v>
      </c>
      <c r="D321" s="31" t="s">
        <v>372</v>
      </c>
      <c r="E321" s="29">
        <v>618110</v>
      </c>
      <c r="F321" s="29" t="s">
        <v>303</v>
      </c>
      <c r="G321" s="29" t="s">
        <v>53</v>
      </c>
      <c r="H321" s="32">
        <v>63580</v>
      </c>
    </row>
    <row r="322" spans="3:8" x14ac:dyDescent="0.25">
      <c r="C322" s="31">
        <v>105156</v>
      </c>
      <c r="D322" s="31" t="s">
        <v>372</v>
      </c>
      <c r="E322" s="29">
        <v>618100</v>
      </c>
      <c r="F322" s="29" t="s">
        <v>290</v>
      </c>
      <c r="G322" s="29" t="s">
        <v>53</v>
      </c>
      <c r="H322" s="32">
        <v>101554.16</v>
      </c>
    </row>
    <row r="323" spans="3:8" x14ac:dyDescent="0.25">
      <c r="C323" s="31">
        <v>105156</v>
      </c>
      <c r="D323" s="31" t="s">
        <v>372</v>
      </c>
      <c r="E323" s="29">
        <v>640050</v>
      </c>
      <c r="F323" s="29" t="s">
        <v>287</v>
      </c>
      <c r="G323" s="29" t="s">
        <v>53</v>
      </c>
      <c r="H323" s="32">
        <v>73855.05</v>
      </c>
    </row>
    <row r="324" spans="3:8" x14ac:dyDescent="0.25">
      <c r="C324" s="31">
        <v>105156</v>
      </c>
      <c r="D324" s="31" t="s">
        <v>372</v>
      </c>
      <c r="E324" s="29">
        <v>640060</v>
      </c>
      <c r="F324" s="29" t="s">
        <v>298</v>
      </c>
      <c r="G324" s="29" t="s">
        <v>53</v>
      </c>
      <c r="H324" s="32">
        <v>7286.95</v>
      </c>
    </row>
    <row r="325" spans="3:8" x14ac:dyDescent="0.25">
      <c r="C325" s="31">
        <v>105156</v>
      </c>
      <c r="D325" s="31" t="s">
        <v>372</v>
      </c>
      <c r="E325" s="29">
        <v>611060</v>
      </c>
      <c r="F325" s="29" t="s">
        <v>294</v>
      </c>
      <c r="G325" s="29" t="s">
        <v>53</v>
      </c>
      <c r="H325" s="32">
        <v>72908.160000000003</v>
      </c>
    </row>
    <row r="326" spans="3:8" x14ac:dyDescent="0.25">
      <c r="C326" s="31">
        <v>105156</v>
      </c>
      <c r="D326" s="31" t="s">
        <v>372</v>
      </c>
      <c r="E326" s="29">
        <v>612020</v>
      </c>
      <c r="F326" s="29" t="s">
        <v>301</v>
      </c>
      <c r="G326" s="29" t="s">
        <v>214</v>
      </c>
      <c r="H326" s="32">
        <v>50</v>
      </c>
    </row>
    <row r="327" spans="3:8" x14ac:dyDescent="0.25">
      <c r="C327" s="31">
        <v>105156</v>
      </c>
      <c r="D327" s="31" t="s">
        <v>372</v>
      </c>
      <c r="E327" s="29">
        <v>613020</v>
      </c>
      <c r="F327" s="29" t="s">
        <v>293</v>
      </c>
      <c r="G327" s="29" t="s">
        <v>53</v>
      </c>
      <c r="H327" s="32">
        <v>35765.51</v>
      </c>
    </row>
    <row r="328" spans="3:8" x14ac:dyDescent="0.25">
      <c r="C328" s="31">
        <v>105156</v>
      </c>
      <c r="D328" s="31" t="s">
        <v>372</v>
      </c>
      <c r="E328" s="29">
        <v>615020</v>
      </c>
      <c r="F328" s="29" t="s">
        <v>284</v>
      </c>
      <c r="G328" s="29" t="s">
        <v>15</v>
      </c>
      <c r="H328" s="32">
        <v>7191</v>
      </c>
    </row>
    <row r="329" spans="3:8" x14ac:dyDescent="0.25">
      <c r="C329" s="31">
        <v>105156</v>
      </c>
      <c r="D329" s="31" t="s">
        <v>372</v>
      </c>
      <c r="E329" s="29">
        <v>618090</v>
      </c>
      <c r="F329" s="29" t="s">
        <v>289</v>
      </c>
      <c r="G329" s="29" t="s">
        <v>53</v>
      </c>
      <c r="H329" s="32">
        <v>229874.21</v>
      </c>
    </row>
    <row r="330" spans="3:8" x14ac:dyDescent="0.25">
      <c r="C330" s="31">
        <v>105156</v>
      </c>
      <c r="D330" s="31" t="s">
        <v>372</v>
      </c>
      <c r="E330" s="29">
        <v>618020</v>
      </c>
      <c r="F330" s="29" t="s">
        <v>314</v>
      </c>
      <c r="G330" s="29" t="s">
        <v>63</v>
      </c>
      <c r="H330" s="32">
        <v>89750</v>
      </c>
    </row>
    <row r="331" spans="3:8" x14ac:dyDescent="0.25">
      <c r="C331" s="31">
        <v>105156</v>
      </c>
      <c r="D331" s="31" t="s">
        <v>372</v>
      </c>
      <c r="E331" s="29">
        <v>618060</v>
      </c>
      <c r="F331" s="29" t="s">
        <v>291</v>
      </c>
      <c r="G331" s="29" t="s">
        <v>53</v>
      </c>
      <c r="H331" s="32">
        <v>9600</v>
      </c>
    </row>
    <row r="332" spans="3:8" x14ac:dyDescent="0.25">
      <c r="C332" s="31">
        <v>105156</v>
      </c>
      <c r="D332" s="31" t="s">
        <v>372</v>
      </c>
      <c r="E332" s="29">
        <v>615030</v>
      </c>
      <c r="F332" s="29" t="s">
        <v>286</v>
      </c>
      <c r="G332" s="29" t="s">
        <v>15</v>
      </c>
      <c r="H332" s="32">
        <v>8974.5400000000009</v>
      </c>
    </row>
    <row r="333" spans="3:8" x14ac:dyDescent="0.25">
      <c r="C333" s="31">
        <v>105156</v>
      </c>
      <c r="D333" s="31" t="s">
        <v>372</v>
      </c>
      <c r="E333" s="29">
        <v>640210</v>
      </c>
      <c r="F333" s="29" t="s">
        <v>292</v>
      </c>
      <c r="G333" s="29" t="s">
        <v>150</v>
      </c>
      <c r="H333" s="32">
        <v>7236.37</v>
      </c>
    </row>
    <row r="334" spans="3:8" x14ac:dyDescent="0.25">
      <c r="C334" s="31">
        <v>105156</v>
      </c>
      <c r="D334" s="31" t="s">
        <v>372</v>
      </c>
      <c r="E334" s="29">
        <v>623030</v>
      </c>
      <c r="F334" s="29" t="s">
        <v>355</v>
      </c>
      <c r="G334" s="29" t="s">
        <v>53</v>
      </c>
      <c r="H334" s="32">
        <v>660.86</v>
      </c>
    </row>
    <row r="335" spans="3:8" x14ac:dyDescent="0.25">
      <c r="C335" s="31">
        <v>105156</v>
      </c>
      <c r="D335" s="31" t="s">
        <v>372</v>
      </c>
      <c r="E335" s="29">
        <v>614020</v>
      </c>
      <c r="F335" s="29" t="s">
        <v>295</v>
      </c>
      <c r="G335" s="29" t="s">
        <v>200</v>
      </c>
      <c r="H335" s="32">
        <v>26910.17</v>
      </c>
    </row>
    <row r="336" spans="3:8" x14ac:dyDescent="0.25">
      <c r="C336" s="31">
        <v>105156</v>
      </c>
      <c r="D336" s="31" t="s">
        <v>372</v>
      </c>
      <c r="E336" s="29">
        <v>614070</v>
      </c>
      <c r="F336" s="29" t="s">
        <v>369</v>
      </c>
      <c r="G336" s="29" t="s">
        <v>150</v>
      </c>
      <c r="H336" s="32">
        <v>224</v>
      </c>
    </row>
    <row r="337" spans="3:8" x14ac:dyDescent="0.25">
      <c r="C337" s="31">
        <v>105156</v>
      </c>
      <c r="D337" s="31" t="s">
        <v>372</v>
      </c>
      <c r="E337" s="29">
        <v>640980</v>
      </c>
      <c r="F337" s="29" t="s">
        <v>302</v>
      </c>
      <c r="G337" s="29" t="s">
        <v>53</v>
      </c>
      <c r="H337" s="32">
        <v>8999.44</v>
      </c>
    </row>
    <row r="338" spans="3:8" x14ac:dyDescent="0.25">
      <c r="C338" s="31">
        <v>105156</v>
      </c>
      <c r="D338" s="31" t="s">
        <v>372</v>
      </c>
      <c r="E338" s="29">
        <v>600060</v>
      </c>
      <c r="F338" s="29" t="s">
        <v>300</v>
      </c>
      <c r="G338" s="29" t="s">
        <v>53</v>
      </c>
      <c r="H338" s="32">
        <v>71.41</v>
      </c>
    </row>
    <row r="339" spans="3:8" x14ac:dyDescent="0.25">
      <c r="C339" s="31">
        <v>105156</v>
      </c>
      <c r="D339" s="31" t="s">
        <v>372</v>
      </c>
      <c r="E339" s="29">
        <v>640090</v>
      </c>
      <c r="F339" s="29" t="s">
        <v>299</v>
      </c>
      <c r="G339" s="29" t="s">
        <v>53</v>
      </c>
      <c r="H339" s="32">
        <v>174.05</v>
      </c>
    </row>
    <row r="340" spans="3:8" x14ac:dyDescent="0.25">
      <c r="C340" s="31">
        <v>105156</v>
      </c>
      <c r="D340" s="31" t="s">
        <v>372</v>
      </c>
      <c r="E340" s="29">
        <v>615040</v>
      </c>
      <c r="F340" s="29" t="s">
        <v>307</v>
      </c>
      <c r="G340" s="29" t="s">
        <v>53</v>
      </c>
      <c r="H340" s="32">
        <v>8</v>
      </c>
    </row>
    <row r="341" spans="3:8" x14ac:dyDescent="0.25">
      <c r="C341" s="31">
        <v>105156</v>
      </c>
      <c r="D341" s="31" t="s">
        <v>372</v>
      </c>
      <c r="E341" s="29">
        <v>613050</v>
      </c>
      <c r="F341" s="29" t="s">
        <v>305</v>
      </c>
      <c r="G341" s="29" t="s">
        <v>53</v>
      </c>
      <c r="H341" s="32">
        <v>500</v>
      </c>
    </row>
    <row r="342" spans="3:8" x14ac:dyDescent="0.25">
      <c r="C342" s="31">
        <v>105068</v>
      </c>
      <c r="D342" s="31" t="s">
        <v>374</v>
      </c>
      <c r="E342" s="29">
        <v>618080</v>
      </c>
      <c r="F342" s="29" t="s">
        <v>285</v>
      </c>
      <c r="G342" s="29" t="s">
        <v>53</v>
      </c>
      <c r="H342" s="32">
        <v>9800</v>
      </c>
    </row>
    <row r="343" spans="3:8" x14ac:dyDescent="0.25">
      <c r="C343" s="31">
        <v>105068</v>
      </c>
      <c r="D343" s="31" t="s">
        <v>374</v>
      </c>
      <c r="E343" s="29">
        <v>618090</v>
      </c>
      <c r="F343" s="29" t="s">
        <v>289</v>
      </c>
      <c r="G343" s="29" t="s">
        <v>53</v>
      </c>
      <c r="H343" s="32">
        <v>120153.12</v>
      </c>
    </row>
    <row r="344" spans="3:8" x14ac:dyDescent="0.25">
      <c r="C344" s="31">
        <v>105068</v>
      </c>
      <c r="D344" s="31" t="s">
        <v>374</v>
      </c>
      <c r="E344" s="29">
        <v>618100</v>
      </c>
      <c r="F344" s="29" t="s">
        <v>290</v>
      </c>
      <c r="G344" s="29" t="s">
        <v>53</v>
      </c>
      <c r="H344" s="32">
        <v>51134.07</v>
      </c>
    </row>
    <row r="345" spans="3:8" x14ac:dyDescent="0.25">
      <c r="C345" s="31">
        <v>105068</v>
      </c>
      <c r="D345" s="31" t="s">
        <v>374</v>
      </c>
      <c r="E345" s="29">
        <v>623030</v>
      </c>
      <c r="F345" s="29" t="s">
        <v>355</v>
      </c>
      <c r="G345" s="29" t="s">
        <v>53</v>
      </c>
      <c r="H345" s="32">
        <v>1166.04</v>
      </c>
    </row>
    <row r="346" spans="3:8" x14ac:dyDescent="0.25">
      <c r="C346" s="31">
        <v>105068</v>
      </c>
      <c r="D346" s="31" t="s">
        <v>374</v>
      </c>
      <c r="E346" s="29">
        <v>640210</v>
      </c>
      <c r="F346" s="29" t="s">
        <v>292</v>
      </c>
      <c r="G346" s="29" t="s">
        <v>150</v>
      </c>
      <c r="H346" s="32">
        <v>18988.580000000002</v>
      </c>
    </row>
    <row r="347" spans="3:8" x14ac:dyDescent="0.25">
      <c r="C347" s="31">
        <v>105068</v>
      </c>
      <c r="D347" s="31" t="s">
        <v>374</v>
      </c>
      <c r="E347" s="29">
        <v>618060</v>
      </c>
      <c r="F347" s="29" t="s">
        <v>291</v>
      </c>
      <c r="G347" s="29" t="s">
        <v>53</v>
      </c>
      <c r="H347" s="32">
        <v>9600</v>
      </c>
    </row>
    <row r="348" spans="3:8" x14ac:dyDescent="0.25">
      <c r="C348" s="31">
        <v>105068</v>
      </c>
      <c r="D348" s="31" t="s">
        <v>374</v>
      </c>
      <c r="E348" s="29">
        <v>613020</v>
      </c>
      <c r="F348" s="29" t="s">
        <v>293</v>
      </c>
      <c r="G348" s="29" t="s">
        <v>53</v>
      </c>
      <c r="H348" s="32">
        <v>27303</v>
      </c>
    </row>
    <row r="349" spans="3:8" x14ac:dyDescent="0.25">
      <c r="C349" s="31">
        <v>105068</v>
      </c>
      <c r="D349" s="31" t="s">
        <v>374</v>
      </c>
      <c r="E349" s="29">
        <v>618110</v>
      </c>
      <c r="F349" s="29" t="s">
        <v>303</v>
      </c>
      <c r="G349" s="29" t="s">
        <v>53</v>
      </c>
      <c r="H349" s="32">
        <v>828</v>
      </c>
    </row>
    <row r="350" spans="3:8" x14ac:dyDescent="0.25">
      <c r="C350" s="31">
        <v>105068</v>
      </c>
      <c r="D350" s="31" t="s">
        <v>374</v>
      </c>
      <c r="E350" s="29">
        <v>640050</v>
      </c>
      <c r="F350" s="29" t="s">
        <v>287</v>
      </c>
      <c r="G350" s="29" t="s">
        <v>53</v>
      </c>
      <c r="H350" s="32">
        <v>58100</v>
      </c>
    </row>
    <row r="351" spans="3:8" x14ac:dyDescent="0.25">
      <c r="C351" s="31">
        <v>105068</v>
      </c>
      <c r="D351" s="31" t="s">
        <v>374</v>
      </c>
      <c r="E351" s="29">
        <v>640060</v>
      </c>
      <c r="F351" s="29" t="s">
        <v>298</v>
      </c>
      <c r="G351" s="29" t="s">
        <v>53</v>
      </c>
      <c r="H351" s="32">
        <v>3150</v>
      </c>
    </row>
    <row r="352" spans="3:8" x14ac:dyDescent="0.25">
      <c r="C352" s="31">
        <v>105068</v>
      </c>
      <c r="D352" s="31" t="s">
        <v>374</v>
      </c>
      <c r="E352" s="29">
        <v>640980</v>
      </c>
      <c r="F352" s="29" t="s">
        <v>302</v>
      </c>
      <c r="G352" s="29" t="s">
        <v>53</v>
      </c>
      <c r="H352" s="32">
        <v>3169.28</v>
      </c>
    </row>
    <row r="353" spans="3:8" x14ac:dyDescent="0.25">
      <c r="C353" s="31">
        <v>105068</v>
      </c>
      <c r="D353" s="31" t="s">
        <v>374</v>
      </c>
      <c r="E353" s="29">
        <v>611060</v>
      </c>
      <c r="F353" s="29" t="s">
        <v>294</v>
      </c>
      <c r="G353" s="29" t="s">
        <v>53</v>
      </c>
      <c r="H353" s="32">
        <v>91705.279999999999</v>
      </c>
    </row>
    <row r="354" spans="3:8" x14ac:dyDescent="0.25">
      <c r="C354" s="31">
        <v>105068</v>
      </c>
      <c r="D354" s="31" t="s">
        <v>374</v>
      </c>
      <c r="E354" s="29">
        <v>614020</v>
      </c>
      <c r="F354" s="29" t="s">
        <v>295</v>
      </c>
      <c r="G354" s="29" t="s">
        <v>200</v>
      </c>
      <c r="H354" s="32">
        <v>13067.44</v>
      </c>
    </row>
    <row r="355" spans="3:8" x14ac:dyDescent="0.25">
      <c r="C355" s="31">
        <v>105068</v>
      </c>
      <c r="D355" s="31" t="s">
        <v>374</v>
      </c>
      <c r="E355" s="29">
        <v>615020</v>
      </c>
      <c r="F355" s="29" t="s">
        <v>284</v>
      </c>
      <c r="G355" s="29" t="s">
        <v>15</v>
      </c>
      <c r="H355" s="32">
        <v>7370.94</v>
      </c>
    </row>
    <row r="356" spans="3:8" x14ac:dyDescent="0.25">
      <c r="C356" s="31">
        <v>105068</v>
      </c>
      <c r="D356" s="31" t="s">
        <v>374</v>
      </c>
      <c r="E356" s="29">
        <v>615030</v>
      </c>
      <c r="F356" s="29" t="s">
        <v>286</v>
      </c>
      <c r="G356" s="29" t="s">
        <v>15</v>
      </c>
      <c r="H356" s="32">
        <v>10027.950000000001</v>
      </c>
    </row>
    <row r="357" spans="3:8" x14ac:dyDescent="0.25">
      <c r="C357" s="31">
        <v>105068</v>
      </c>
      <c r="D357" s="31" t="s">
        <v>374</v>
      </c>
      <c r="E357" s="29">
        <v>600060</v>
      </c>
      <c r="F357" s="29" t="s">
        <v>300</v>
      </c>
      <c r="G357" s="29" t="s">
        <v>53</v>
      </c>
      <c r="H357" s="32">
        <v>71.41</v>
      </c>
    </row>
    <row r="358" spans="3:8" x14ac:dyDescent="0.25">
      <c r="C358" s="31">
        <v>105068</v>
      </c>
      <c r="D358" s="31" t="s">
        <v>374</v>
      </c>
      <c r="E358" s="29">
        <v>614070</v>
      </c>
      <c r="F358" s="29" t="s">
        <v>369</v>
      </c>
      <c r="G358" s="29" t="s">
        <v>150</v>
      </c>
      <c r="H358" s="32">
        <v>280</v>
      </c>
    </row>
    <row r="359" spans="3:8" x14ac:dyDescent="0.25">
      <c r="C359" s="31">
        <v>105068</v>
      </c>
      <c r="D359" s="31" t="s">
        <v>374</v>
      </c>
      <c r="E359" s="29">
        <v>623080</v>
      </c>
      <c r="F359" s="29" t="s">
        <v>347</v>
      </c>
      <c r="G359" s="29" t="s">
        <v>53</v>
      </c>
      <c r="H359" s="32">
        <v>180</v>
      </c>
    </row>
    <row r="360" spans="3:8" x14ac:dyDescent="0.25">
      <c r="C360" s="31">
        <v>105068</v>
      </c>
      <c r="D360" s="31" t="s">
        <v>374</v>
      </c>
      <c r="E360" s="29">
        <v>640090</v>
      </c>
      <c r="F360" s="29" t="s">
        <v>299</v>
      </c>
      <c r="G360" s="29" t="s">
        <v>53</v>
      </c>
      <c r="H360" s="32">
        <v>782.51</v>
      </c>
    </row>
    <row r="361" spans="3:8" x14ac:dyDescent="0.25">
      <c r="C361" s="31">
        <v>105068</v>
      </c>
      <c r="D361" s="31" t="s">
        <v>374</v>
      </c>
      <c r="E361" s="29">
        <v>613050</v>
      </c>
      <c r="F361" s="29" t="s">
        <v>305</v>
      </c>
      <c r="G361" s="29" t="s">
        <v>53</v>
      </c>
      <c r="H361" s="32">
        <v>500</v>
      </c>
    </row>
    <row r="362" spans="3:8" x14ac:dyDescent="0.25">
      <c r="C362" s="31">
        <v>105008</v>
      </c>
      <c r="D362" s="31" t="s">
        <v>376</v>
      </c>
      <c r="E362" s="29">
        <v>618080</v>
      </c>
      <c r="F362" s="29" t="s">
        <v>285</v>
      </c>
      <c r="G362" s="29" t="s">
        <v>53</v>
      </c>
      <c r="H362" s="32">
        <v>10480</v>
      </c>
    </row>
    <row r="363" spans="3:8" x14ac:dyDescent="0.25">
      <c r="C363" s="31">
        <v>105008</v>
      </c>
      <c r="D363" s="31" t="s">
        <v>376</v>
      </c>
      <c r="E363" s="29">
        <v>618060</v>
      </c>
      <c r="F363" s="29" t="s">
        <v>291</v>
      </c>
      <c r="G363" s="29" t="s">
        <v>53</v>
      </c>
      <c r="H363" s="32">
        <v>9600</v>
      </c>
    </row>
    <row r="364" spans="3:8" x14ac:dyDescent="0.25">
      <c r="C364" s="31">
        <v>105008</v>
      </c>
      <c r="D364" s="31" t="s">
        <v>376</v>
      </c>
      <c r="E364" s="29">
        <v>618090</v>
      </c>
      <c r="F364" s="29" t="s">
        <v>289</v>
      </c>
      <c r="G364" s="29" t="s">
        <v>53</v>
      </c>
      <c r="H364" s="32">
        <v>174341.8</v>
      </c>
    </row>
    <row r="365" spans="3:8" x14ac:dyDescent="0.25">
      <c r="C365" s="31">
        <v>105008</v>
      </c>
      <c r="D365" s="31" t="s">
        <v>376</v>
      </c>
      <c r="E365" s="29">
        <v>618100</v>
      </c>
      <c r="F365" s="29" t="s">
        <v>290</v>
      </c>
      <c r="G365" s="29" t="s">
        <v>53</v>
      </c>
      <c r="H365" s="32">
        <v>68544.100000000006</v>
      </c>
    </row>
    <row r="366" spans="3:8" x14ac:dyDescent="0.25">
      <c r="C366" s="31">
        <v>105008</v>
      </c>
      <c r="D366" s="31" t="s">
        <v>376</v>
      </c>
      <c r="E366" s="29">
        <v>613020</v>
      </c>
      <c r="F366" s="29" t="s">
        <v>293</v>
      </c>
      <c r="G366" s="29" t="s">
        <v>53</v>
      </c>
      <c r="H366" s="32">
        <v>24357.13</v>
      </c>
    </row>
    <row r="367" spans="3:8" x14ac:dyDescent="0.25">
      <c r="C367" s="31">
        <v>105008</v>
      </c>
      <c r="D367" s="31" t="s">
        <v>376</v>
      </c>
      <c r="E367" s="29">
        <v>640050</v>
      </c>
      <c r="F367" s="29" t="s">
        <v>287</v>
      </c>
      <c r="G367" s="29" t="s">
        <v>53</v>
      </c>
      <c r="H367" s="32">
        <v>66075</v>
      </c>
    </row>
    <row r="368" spans="3:8" x14ac:dyDescent="0.25">
      <c r="C368" s="31">
        <v>105008</v>
      </c>
      <c r="D368" s="31" t="s">
        <v>376</v>
      </c>
      <c r="E368" s="29">
        <v>640060</v>
      </c>
      <c r="F368" s="29" t="s">
        <v>298</v>
      </c>
      <c r="G368" s="29" t="s">
        <v>53</v>
      </c>
      <c r="H368" s="32">
        <v>12060.85</v>
      </c>
    </row>
    <row r="369" spans="3:8" x14ac:dyDescent="0.25">
      <c r="C369" s="31">
        <v>105008</v>
      </c>
      <c r="D369" s="31" t="s">
        <v>376</v>
      </c>
      <c r="E369" s="29">
        <v>611060</v>
      </c>
      <c r="F369" s="29" t="s">
        <v>294</v>
      </c>
      <c r="G369" s="29" t="s">
        <v>53</v>
      </c>
      <c r="H369" s="32">
        <v>126315.76</v>
      </c>
    </row>
    <row r="370" spans="3:8" x14ac:dyDescent="0.25">
      <c r="C370" s="31">
        <v>105008</v>
      </c>
      <c r="D370" s="31" t="s">
        <v>376</v>
      </c>
      <c r="E370" s="29">
        <v>615020</v>
      </c>
      <c r="F370" s="29" t="s">
        <v>284</v>
      </c>
      <c r="G370" s="29" t="s">
        <v>15</v>
      </c>
      <c r="H370" s="32">
        <v>1785.51</v>
      </c>
    </row>
    <row r="371" spans="3:8" x14ac:dyDescent="0.25">
      <c r="C371" s="31">
        <v>105008</v>
      </c>
      <c r="D371" s="31" t="s">
        <v>376</v>
      </c>
      <c r="E371" s="29">
        <v>618020</v>
      </c>
      <c r="F371" s="29" t="s">
        <v>314</v>
      </c>
      <c r="G371" s="29" t="s">
        <v>63</v>
      </c>
      <c r="H371" s="32">
        <v>16500</v>
      </c>
    </row>
    <row r="372" spans="3:8" x14ac:dyDescent="0.25">
      <c r="C372" s="31">
        <v>105008</v>
      </c>
      <c r="D372" s="31" t="s">
        <v>376</v>
      </c>
      <c r="E372" s="29">
        <v>618110</v>
      </c>
      <c r="F372" s="29" t="s">
        <v>303</v>
      </c>
      <c r="G372" s="29" t="s">
        <v>53</v>
      </c>
      <c r="H372" s="32">
        <v>6427</v>
      </c>
    </row>
    <row r="373" spans="3:8" x14ac:dyDescent="0.25">
      <c r="C373" s="31">
        <v>105008</v>
      </c>
      <c r="D373" s="31" t="s">
        <v>376</v>
      </c>
      <c r="E373" s="29">
        <v>640210</v>
      </c>
      <c r="F373" s="29" t="s">
        <v>292</v>
      </c>
      <c r="G373" s="29" t="s">
        <v>150</v>
      </c>
      <c r="H373" s="32">
        <v>11910.79</v>
      </c>
    </row>
    <row r="374" spans="3:8" x14ac:dyDescent="0.25">
      <c r="C374" s="31">
        <v>105008</v>
      </c>
      <c r="D374" s="31" t="s">
        <v>376</v>
      </c>
      <c r="E374" s="29">
        <v>615030</v>
      </c>
      <c r="F374" s="29" t="s">
        <v>286</v>
      </c>
      <c r="G374" s="29" t="s">
        <v>15</v>
      </c>
      <c r="H374" s="32">
        <v>14882.28</v>
      </c>
    </row>
    <row r="375" spans="3:8" x14ac:dyDescent="0.25">
      <c r="C375" s="31">
        <v>105008</v>
      </c>
      <c r="D375" s="31" t="s">
        <v>376</v>
      </c>
      <c r="E375" s="29">
        <v>640980</v>
      </c>
      <c r="F375" s="29" t="s">
        <v>302</v>
      </c>
      <c r="G375" s="29" t="s">
        <v>53</v>
      </c>
      <c r="H375" s="32">
        <v>4714.29</v>
      </c>
    </row>
    <row r="376" spans="3:8" x14ac:dyDescent="0.25">
      <c r="C376" s="31">
        <v>105008</v>
      </c>
      <c r="D376" s="31" t="s">
        <v>376</v>
      </c>
      <c r="E376" s="29">
        <v>600060</v>
      </c>
      <c r="F376" s="29" t="s">
        <v>300</v>
      </c>
      <c r="G376" s="29" t="s">
        <v>53</v>
      </c>
      <c r="H376" s="32">
        <v>71.41</v>
      </c>
    </row>
    <row r="377" spans="3:8" x14ac:dyDescent="0.25">
      <c r="C377" s="31">
        <v>105008</v>
      </c>
      <c r="D377" s="31" t="s">
        <v>376</v>
      </c>
      <c r="E377" s="29">
        <v>614020</v>
      </c>
      <c r="F377" s="29" t="s">
        <v>295</v>
      </c>
      <c r="G377" s="29" t="s">
        <v>200</v>
      </c>
      <c r="H377" s="32">
        <v>22600.15</v>
      </c>
    </row>
    <row r="378" spans="3:8" x14ac:dyDescent="0.25">
      <c r="C378" s="31">
        <v>105008</v>
      </c>
      <c r="D378" s="31" t="s">
        <v>376</v>
      </c>
      <c r="E378" s="29">
        <v>612020</v>
      </c>
      <c r="F378" s="29" t="s">
        <v>301</v>
      </c>
      <c r="G378" s="29" t="s">
        <v>214</v>
      </c>
      <c r="H378" s="32">
        <v>272.27999999999997</v>
      </c>
    </row>
    <row r="379" spans="3:8" x14ac:dyDescent="0.25">
      <c r="C379" s="31">
        <v>105008</v>
      </c>
      <c r="D379" s="31" t="s">
        <v>376</v>
      </c>
      <c r="E379" s="29">
        <v>623030</v>
      </c>
      <c r="F379" s="29" t="s">
        <v>355</v>
      </c>
      <c r="G379" s="29" t="s">
        <v>53</v>
      </c>
      <c r="H379" s="32">
        <v>290.17</v>
      </c>
    </row>
    <row r="380" spans="3:8" x14ac:dyDescent="0.25">
      <c r="C380" s="31">
        <v>105008</v>
      </c>
      <c r="D380" s="31" t="s">
        <v>376</v>
      </c>
      <c r="E380" s="29">
        <v>615040</v>
      </c>
      <c r="F380" s="29" t="s">
        <v>307</v>
      </c>
      <c r="G380" s="29" t="s">
        <v>53</v>
      </c>
      <c r="H380" s="32">
        <v>1230</v>
      </c>
    </row>
    <row r="381" spans="3:8" x14ac:dyDescent="0.25">
      <c r="C381" s="31">
        <v>105008</v>
      </c>
      <c r="D381" s="31" t="s">
        <v>376</v>
      </c>
      <c r="E381" s="29">
        <v>613050</v>
      </c>
      <c r="F381" s="29" t="s">
        <v>305</v>
      </c>
      <c r="G381" s="29" t="s">
        <v>53</v>
      </c>
      <c r="H381" s="32">
        <v>500</v>
      </c>
    </row>
    <row r="382" spans="3:8" x14ac:dyDescent="0.25">
      <c r="C382" s="31">
        <v>105063</v>
      </c>
      <c r="D382" s="31" t="s">
        <v>377</v>
      </c>
      <c r="E382" s="29">
        <v>618080</v>
      </c>
      <c r="F382" s="29" t="s">
        <v>285</v>
      </c>
      <c r="G382" s="29" t="s">
        <v>53</v>
      </c>
      <c r="H382" s="32">
        <v>9480</v>
      </c>
    </row>
    <row r="383" spans="3:8" x14ac:dyDescent="0.25">
      <c r="C383" s="31">
        <v>105063</v>
      </c>
      <c r="D383" s="31" t="s">
        <v>377</v>
      </c>
      <c r="E383" s="29">
        <v>618110</v>
      </c>
      <c r="F383" s="29" t="s">
        <v>303</v>
      </c>
      <c r="G383" s="29" t="s">
        <v>53</v>
      </c>
      <c r="H383" s="32">
        <v>31757</v>
      </c>
    </row>
    <row r="384" spans="3:8" x14ac:dyDescent="0.25">
      <c r="C384" s="31">
        <v>105063</v>
      </c>
      <c r="D384" s="31" t="s">
        <v>377</v>
      </c>
      <c r="E384" s="29">
        <v>612020</v>
      </c>
      <c r="F384" s="29" t="s">
        <v>301</v>
      </c>
      <c r="G384" s="29" t="s">
        <v>214</v>
      </c>
      <c r="H384" s="32">
        <v>13924.25</v>
      </c>
    </row>
    <row r="385" spans="3:8" x14ac:dyDescent="0.25">
      <c r="C385" s="31">
        <v>105063</v>
      </c>
      <c r="D385" s="31" t="s">
        <v>377</v>
      </c>
      <c r="E385" s="29">
        <v>614090</v>
      </c>
      <c r="F385" s="29" t="s">
        <v>315</v>
      </c>
      <c r="G385" s="29" t="s">
        <v>53</v>
      </c>
      <c r="H385" s="32">
        <v>15160</v>
      </c>
    </row>
    <row r="386" spans="3:8" x14ac:dyDescent="0.25">
      <c r="C386" s="31">
        <v>105063</v>
      </c>
      <c r="D386" s="31" t="s">
        <v>377</v>
      </c>
      <c r="E386" s="29">
        <v>618020</v>
      </c>
      <c r="F386" s="29" t="s">
        <v>314</v>
      </c>
      <c r="G386" s="29" t="s">
        <v>63</v>
      </c>
      <c r="H386" s="32">
        <v>12657.5</v>
      </c>
    </row>
    <row r="387" spans="3:8" x14ac:dyDescent="0.25">
      <c r="C387" s="31">
        <v>105063</v>
      </c>
      <c r="D387" s="31" t="s">
        <v>377</v>
      </c>
      <c r="E387" s="29">
        <v>640210</v>
      </c>
      <c r="F387" s="29" t="s">
        <v>292</v>
      </c>
      <c r="G387" s="29" t="s">
        <v>150</v>
      </c>
      <c r="H387" s="32">
        <v>18018.32</v>
      </c>
    </row>
    <row r="388" spans="3:8" x14ac:dyDescent="0.25">
      <c r="C388" s="31">
        <v>105063</v>
      </c>
      <c r="D388" s="31" t="s">
        <v>377</v>
      </c>
      <c r="E388" s="29">
        <v>640980</v>
      </c>
      <c r="F388" s="29" t="s">
        <v>302</v>
      </c>
      <c r="G388" s="29" t="s">
        <v>53</v>
      </c>
      <c r="H388" s="32">
        <v>74140.52</v>
      </c>
    </row>
    <row r="389" spans="3:8" x14ac:dyDescent="0.25">
      <c r="C389" s="31">
        <v>105063</v>
      </c>
      <c r="D389" s="31" t="s">
        <v>377</v>
      </c>
      <c r="E389" s="29">
        <v>618090</v>
      </c>
      <c r="F389" s="29" t="s">
        <v>289</v>
      </c>
      <c r="G389" s="29" t="s">
        <v>53</v>
      </c>
      <c r="H389" s="32">
        <v>126319.61</v>
      </c>
    </row>
    <row r="390" spans="3:8" x14ac:dyDescent="0.25">
      <c r="C390" s="31">
        <v>105063</v>
      </c>
      <c r="D390" s="31" t="s">
        <v>377</v>
      </c>
      <c r="E390" s="29">
        <v>618100</v>
      </c>
      <c r="F390" s="29" t="s">
        <v>290</v>
      </c>
      <c r="G390" s="29" t="s">
        <v>53</v>
      </c>
      <c r="H390" s="32">
        <v>50284.09</v>
      </c>
    </row>
    <row r="391" spans="3:8" x14ac:dyDescent="0.25">
      <c r="C391" s="31">
        <v>105063</v>
      </c>
      <c r="D391" s="31" t="s">
        <v>377</v>
      </c>
      <c r="E391" s="29">
        <v>615030</v>
      </c>
      <c r="F391" s="29" t="s">
        <v>286</v>
      </c>
      <c r="G391" s="29" t="s">
        <v>15</v>
      </c>
      <c r="H391" s="32">
        <v>2799.76</v>
      </c>
    </row>
    <row r="392" spans="3:8" x14ac:dyDescent="0.25">
      <c r="C392" s="31">
        <v>105063</v>
      </c>
      <c r="D392" s="31" t="s">
        <v>377</v>
      </c>
      <c r="E392" s="29">
        <v>615020</v>
      </c>
      <c r="F392" s="29" t="s">
        <v>284</v>
      </c>
      <c r="G392" s="29" t="s">
        <v>15</v>
      </c>
      <c r="H392" s="32">
        <v>1800</v>
      </c>
    </row>
    <row r="393" spans="3:8" x14ac:dyDescent="0.25">
      <c r="C393" s="31">
        <v>105063</v>
      </c>
      <c r="D393" s="31" t="s">
        <v>377</v>
      </c>
      <c r="E393" s="29">
        <v>618060</v>
      </c>
      <c r="F393" s="29" t="s">
        <v>291</v>
      </c>
      <c r="G393" s="29" t="s">
        <v>53</v>
      </c>
      <c r="H393" s="32">
        <v>9600</v>
      </c>
    </row>
    <row r="394" spans="3:8" x14ac:dyDescent="0.25">
      <c r="C394" s="31">
        <v>105063</v>
      </c>
      <c r="D394" s="31" t="s">
        <v>377</v>
      </c>
      <c r="E394" s="29">
        <v>613020</v>
      </c>
      <c r="F394" s="29" t="s">
        <v>293</v>
      </c>
      <c r="G394" s="29" t="s">
        <v>53</v>
      </c>
      <c r="H394" s="32">
        <v>22270.61</v>
      </c>
    </row>
    <row r="395" spans="3:8" x14ac:dyDescent="0.25">
      <c r="C395" s="31">
        <v>105063</v>
      </c>
      <c r="D395" s="31" t="s">
        <v>377</v>
      </c>
      <c r="E395" s="29">
        <v>616030</v>
      </c>
      <c r="F395" s="29" t="s">
        <v>353</v>
      </c>
      <c r="G395" s="29" t="s">
        <v>183</v>
      </c>
      <c r="H395" s="32">
        <v>440</v>
      </c>
    </row>
    <row r="396" spans="3:8" x14ac:dyDescent="0.25">
      <c r="C396" s="31">
        <v>105063</v>
      </c>
      <c r="D396" s="31" t="s">
        <v>377</v>
      </c>
      <c r="E396" s="29">
        <v>640050</v>
      </c>
      <c r="F396" s="29" t="s">
        <v>287</v>
      </c>
      <c r="G396" s="29" t="s">
        <v>53</v>
      </c>
      <c r="H396" s="32">
        <v>71553.84</v>
      </c>
    </row>
    <row r="397" spans="3:8" x14ac:dyDescent="0.25">
      <c r="C397" s="31">
        <v>105063</v>
      </c>
      <c r="D397" s="31" t="s">
        <v>377</v>
      </c>
      <c r="E397" s="29">
        <v>640060</v>
      </c>
      <c r="F397" s="29" t="s">
        <v>298</v>
      </c>
      <c r="G397" s="29" t="s">
        <v>53</v>
      </c>
      <c r="H397" s="32">
        <v>1945.59</v>
      </c>
    </row>
    <row r="398" spans="3:8" x14ac:dyDescent="0.25">
      <c r="C398" s="31">
        <v>105063</v>
      </c>
      <c r="D398" s="31" t="s">
        <v>377</v>
      </c>
      <c r="E398" s="29">
        <v>611060</v>
      </c>
      <c r="F398" s="29" t="s">
        <v>294</v>
      </c>
      <c r="G398" s="29" t="s">
        <v>53</v>
      </c>
      <c r="H398" s="32">
        <v>84210.559999999998</v>
      </c>
    </row>
    <row r="399" spans="3:8" x14ac:dyDescent="0.25">
      <c r="C399" s="31">
        <v>105063</v>
      </c>
      <c r="D399" s="31" t="s">
        <v>377</v>
      </c>
      <c r="E399" s="29">
        <v>614020</v>
      </c>
      <c r="F399" s="29" t="s">
        <v>295</v>
      </c>
      <c r="G399" s="29" t="s">
        <v>200</v>
      </c>
      <c r="H399" s="32">
        <v>11957</v>
      </c>
    </row>
    <row r="400" spans="3:8" x14ac:dyDescent="0.25">
      <c r="C400" s="31">
        <v>105063</v>
      </c>
      <c r="D400" s="31" t="s">
        <v>377</v>
      </c>
      <c r="E400" s="29">
        <v>600060</v>
      </c>
      <c r="F400" s="29" t="s">
        <v>300</v>
      </c>
      <c r="G400" s="29" t="s">
        <v>53</v>
      </c>
      <c r="H400" s="32">
        <v>71.42</v>
      </c>
    </row>
    <row r="401" spans="3:8" x14ac:dyDescent="0.25">
      <c r="C401" s="31">
        <v>105063</v>
      </c>
      <c r="D401" s="31" t="s">
        <v>377</v>
      </c>
      <c r="E401" s="29">
        <v>615040</v>
      </c>
      <c r="F401" s="29" t="s">
        <v>307</v>
      </c>
      <c r="G401" s="29" t="s">
        <v>53</v>
      </c>
      <c r="H401" s="32">
        <v>107</v>
      </c>
    </row>
    <row r="402" spans="3:8" x14ac:dyDescent="0.25">
      <c r="C402" s="31">
        <v>105063</v>
      </c>
      <c r="D402" s="31" t="s">
        <v>377</v>
      </c>
      <c r="E402" s="29">
        <v>619070</v>
      </c>
      <c r="F402" s="29" t="s">
        <v>316</v>
      </c>
      <c r="G402" s="29" t="s">
        <v>53</v>
      </c>
      <c r="H402" s="32">
        <v>500</v>
      </c>
    </row>
    <row r="403" spans="3:8" x14ac:dyDescent="0.25">
      <c r="C403" s="31">
        <v>105063</v>
      </c>
      <c r="D403" s="31" t="s">
        <v>377</v>
      </c>
      <c r="E403" s="29">
        <v>613050</v>
      </c>
      <c r="F403" s="29" t="s">
        <v>305</v>
      </c>
      <c r="G403" s="29" t="s">
        <v>53</v>
      </c>
      <c r="H403" s="32">
        <v>500</v>
      </c>
    </row>
    <row r="404" spans="3:8" x14ac:dyDescent="0.25">
      <c r="C404" s="31">
        <v>105031</v>
      </c>
      <c r="D404" s="31" t="s">
        <v>378</v>
      </c>
      <c r="E404" s="29">
        <v>618080</v>
      </c>
      <c r="F404" s="29" t="s">
        <v>285</v>
      </c>
      <c r="G404" s="29" t="s">
        <v>53</v>
      </c>
      <c r="H404" s="32">
        <v>9800</v>
      </c>
    </row>
    <row r="405" spans="3:8" x14ac:dyDescent="0.25">
      <c r="C405" s="31">
        <v>105031</v>
      </c>
      <c r="D405" s="31" t="s">
        <v>378</v>
      </c>
      <c r="E405" s="29">
        <v>615020</v>
      </c>
      <c r="F405" s="29" t="s">
        <v>284</v>
      </c>
      <c r="G405" s="29" t="s">
        <v>15</v>
      </c>
      <c r="H405" s="32">
        <v>1801.49</v>
      </c>
    </row>
    <row r="406" spans="3:8" x14ac:dyDescent="0.25">
      <c r="C406" s="31">
        <v>105031</v>
      </c>
      <c r="D406" s="31" t="s">
        <v>378</v>
      </c>
      <c r="E406" s="29">
        <v>611060</v>
      </c>
      <c r="F406" s="29" t="s">
        <v>294</v>
      </c>
      <c r="G406" s="29" t="s">
        <v>53</v>
      </c>
      <c r="H406" s="32">
        <v>84210.55</v>
      </c>
    </row>
    <row r="407" spans="3:8" x14ac:dyDescent="0.25">
      <c r="C407" s="31">
        <v>105031</v>
      </c>
      <c r="D407" s="31" t="s">
        <v>378</v>
      </c>
      <c r="E407" s="29">
        <v>613020</v>
      </c>
      <c r="F407" s="29" t="s">
        <v>293</v>
      </c>
      <c r="G407" s="29" t="s">
        <v>53</v>
      </c>
      <c r="H407" s="32">
        <v>17962.68</v>
      </c>
    </row>
    <row r="408" spans="3:8" x14ac:dyDescent="0.25">
      <c r="C408" s="31">
        <v>105031</v>
      </c>
      <c r="D408" s="31" t="s">
        <v>378</v>
      </c>
      <c r="E408" s="29">
        <v>614020</v>
      </c>
      <c r="F408" s="29" t="s">
        <v>295</v>
      </c>
      <c r="G408" s="29" t="s">
        <v>200</v>
      </c>
      <c r="H408" s="32">
        <v>17878.2</v>
      </c>
    </row>
    <row r="409" spans="3:8" x14ac:dyDescent="0.25">
      <c r="C409" s="31">
        <v>105031</v>
      </c>
      <c r="D409" s="31" t="s">
        <v>378</v>
      </c>
      <c r="E409" s="29">
        <v>618090</v>
      </c>
      <c r="F409" s="29" t="s">
        <v>289</v>
      </c>
      <c r="G409" s="29" t="s">
        <v>53</v>
      </c>
      <c r="H409" s="32">
        <v>124315.88</v>
      </c>
    </row>
    <row r="410" spans="3:8" x14ac:dyDescent="0.25">
      <c r="C410" s="31">
        <v>105031</v>
      </c>
      <c r="D410" s="31" t="s">
        <v>378</v>
      </c>
      <c r="E410" s="29">
        <v>618100</v>
      </c>
      <c r="F410" s="29" t="s">
        <v>290</v>
      </c>
      <c r="G410" s="29" t="s">
        <v>53</v>
      </c>
      <c r="H410" s="32">
        <v>44919.94</v>
      </c>
    </row>
    <row r="411" spans="3:8" x14ac:dyDescent="0.25">
      <c r="C411" s="31">
        <v>105031</v>
      </c>
      <c r="D411" s="31" t="s">
        <v>378</v>
      </c>
      <c r="E411" s="29">
        <v>618110</v>
      </c>
      <c r="F411" s="29" t="s">
        <v>303</v>
      </c>
      <c r="G411" s="29" t="s">
        <v>53</v>
      </c>
      <c r="H411" s="32">
        <v>2130</v>
      </c>
    </row>
    <row r="412" spans="3:8" x14ac:dyDescent="0.25">
      <c r="C412" s="31">
        <v>105031</v>
      </c>
      <c r="D412" s="31" t="s">
        <v>378</v>
      </c>
      <c r="E412" s="29">
        <v>640050</v>
      </c>
      <c r="F412" s="29" t="s">
        <v>287</v>
      </c>
      <c r="G412" s="29" t="s">
        <v>53</v>
      </c>
      <c r="H412" s="32">
        <v>59567.360000000001</v>
      </c>
    </row>
    <row r="413" spans="3:8" x14ac:dyDescent="0.25">
      <c r="C413" s="31">
        <v>105031</v>
      </c>
      <c r="D413" s="31" t="s">
        <v>378</v>
      </c>
      <c r="E413" s="29">
        <v>640060</v>
      </c>
      <c r="F413" s="29" t="s">
        <v>298</v>
      </c>
      <c r="G413" s="29" t="s">
        <v>53</v>
      </c>
      <c r="H413" s="32">
        <v>7313.84</v>
      </c>
    </row>
    <row r="414" spans="3:8" x14ac:dyDescent="0.25">
      <c r="C414" s="31">
        <v>105031</v>
      </c>
      <c r="D414" s="31" t="s">
        <v>378</v>
      </c>
      <c r="E414" s="29">
        <v>640210</v>
      </c>
      <c r="F414" s="29" t="s">
        <v>292</v>
      </c>
      <c r="G414" s="29" t="s">
        <v>150</v>
      </c>
      <c r="H414" s="32">
        <v>12126.65</v>
      </c>
    </row>
    <row r="415" spans="3:8" x14ac:dyDescent="0.25">
      <c r="C415" s="31">
        <v>105031</v>
      </c>
      <c r="D415" s="31" t="s">
        <v>378</v>
      </c>
      <c r="E415" s="29">
        <v>618060</v>
      </c>
      <c r="F415" s="29" t="s">
        <v>291</v>
      </c>
      <c r="G415" s="29" t="s">
        <v>53</v>
      </c>
      <c r="H415" s="32">
        <v>9600</v>
      </c>
    </row>
    <row r="416" spans="3:8" x14ac:dyDescent="0.25">
      <c r="C416" s="31">
        <v>105031</v>
      </c>
      <c r="D416" s="31" t="s">
        <v>378</v>
      </c>
      <c r="E416" s="29">
        <v>615030</v>
      </c>
      <c r="F416" s="29" t="s">
        <v>286</v>
      </c>
      <c r="G416" s="29" t="s">
        <v>15</v>
      </c>
      <c r="H416" s="32">
        <v>2691</v>
      </c>
    </row>
    <row r="417" spans="3:8" x14ac:dyDescent="0.25">
      <c r="C417" s="31">
        <v>105031</v>
      </c>
      <c r="D417" s="31" t="s">
        <v>378</v>
      </c>
      <c r="E417" s="29">
        <v>600060</v>
      </c>
      <c r="F417" s="29" t="s">
        <v>300</v>
      </c>
      <c r="G417" s="29" t="s">
        <v>53</v>
      </c>
      <c r="H417" s="32">
        <v>71.41</v>
      </c>
    </row>
    <row r="418" spans="3:8" x14ac:dyDescent="0.25">
      <c r="C418" s="31">
        <v>105031</v>
      </c>
      <c r="D418" s="31" t="s">
        <v>378</v>
      </c>
      <c r="E418" s="29">
        <v>612020</v>
      </c>
      <c r="F418" s="29" t="s">
        <v>301</v>
      </c>
      <c r="G418" s="29" t="s">
        <v>214</v>
      </c>
      <c r="H418" s="32">
        <v>272.27999999999997</v>
      </c>
    </row>
    <row r="419" spans="3:8" x14ac:dyDescent="0.25">
      <c r="C419" s="31">
        <v>105031</v>
      </c>
      <c r="D419" s="31" t="s">
        <v>378</v>
      </c>
      <c r="E419" s="29">
        <v>615040</v>
      </c>
      <c r="F419" s="29" t="s">
        <v>307</v>
      </c>
      <c r="G419" s="29" t="s">
        <v>53</v>
      </c>
      <c r="H419" s="32">
        <v>265</v>
      </c>
    </row>
    <row r="420" spans="3:8" x14ac:dyDescent="0.25">
      <c r="C420" s="31">
        <v>105031</v>
      </c>
      <c r="D420" s="31" t="s">
        <v>378</v>
      </c>
      <c r="E420" s="29">
        <v>613050</v>
      </c>
      <c r="F420" s="29" t="s">
        <v>305</v>
      </c>
      <c r="G420" s="29" t="s">
        <v>53</v>
      </c>
      <c r="H420" s="32">
        <v>500</v>
      </c>
    </row>
    <row r="421" spans="3:8" x14ac:dyDescent="0.25">
      <c r="C421" s="31">
        <v>105110</v>
      </c>
      <c r="D421" s="31" t="s">
        <v>379</v>
      </c>
      <c r="E421" s="29">
        <v>618080</v>
      </c>
      <c r="F421" s="29" t="s">
        <v>285</v>
      </c>
      <c r="G421" s="29" t="s">
        <v>53</v>
      </c>
      <c r="H421" s="32">
        <v>9880</v>
      </c>
    </row>
    <row r="422" spans="3:8" x14ac:dyDescent="0.25">
      <c r="C422" s="31">
        <v>105110</v>
      </c>
      <c r="D422" s="31" t="s">
        <v>379</v>
      </c>
      <c r="E422" s="29">
        <v>618110</v>
      </c>
      <c r="F422" s="29" t="s">
        <v>303</v>
      </c>
      <c r="G422" s="29" t="s">
        <v>53</v>
      </c>
      <c r="H422" s="32">
        <v>33955</v>
      </c>
    </row>
    <row r="423" spans="3:8" x14ac:dyDescent="0.25">
      <c r="C423" s="31">
        <v>105110</v>
      </c>
      <c r="D423" s="31" t="s">
        <v>379</v>
      </c>
      <c r="E423" s="29">
        <v>640210</v>
      </c>
      <c r="F423" s="29" t="s">
        <v>292</v>
      </c>
      <c r="G423" s="29" t="s">
        <v>150</v>
      </c>
      <c r="H423" s="32">
        <v>9449.35</v>
      </c>
    </row>
    <row r="424" spans="3:8" x14ac:dyDescent="0.25">
      <c r="C424" s="31">
        <v>105110</v>
      </c>
      <c r="D424" s="31" t="s">
        <v>379</v>
      </c>
      <c r="E424" s="29">
        <v>613020</v>
      </c>
      <c r="F424" s="29" t="s">
        <v>293</v>
      </c>
      <c r="G424" s="29" t="s">
        <v>53</v>
      </c>
      <c r="H424" s="32">
        <v>16280.75</v>
      </c>
    </row>
    <row r="425" spans="3:8" x14ac:dyDescent="0.25">
      <c r="C425" s="31">
        <v>105110</v>
      </c>
      <c r="D425" s="31" t="s">
        <v>379</v>
      </c>
      <c r="E425" s="29">
        <v>618100</v>
      </c>
      <c r="F425" s="29" t="s">
        <v>290</v>
      </c>
      <c r="G425" s="29" t="s">
        <v>53</v>
      </c>
      <c r="H425" s="32">
        <v>76089.8</v>
      </c>
    </row>
    <row r="426" spans="3:8" x14ac:dyDescent="0.25">
      <c r="C426" s="31">
        <v>105110</v>
      </c>
      <c r="D426" s="31" t="s">
        <v>379</v>
      </c>
      <c r="E426" s="29">
        <v>618090</v>
      </c>
      <c r="F426" s="29" t="s">
        <v>289</v>
      </c>
      <c r="G426" s="29" t="s">
        <v>53</v>
      </c>
      <c r="H426" s="32">
        <v>171015.48</v>
      </c>
    </row>
    <row r="427" spans="3:8" x14ac:dyDescent="0.25">
      <c r="C427" s="31">
        <v>105110</v>
      </c>
      <c r="D427" s="31" t="s">
        <v>379</v>
      </c>
      <c r="E427" s="29">
        <v>615020</v>
      </c>
      <c r="F427" s="29" t="s">
        <v>284</v>
      </c>
      <c r="G427" s="29" t="s">
        <v>15</v>
      </c>
      <c r="H427" s="32">
        <v>1799.91</v>
      </c>
    </row>
    <row r="428" spans="3:8" x14ac:dyDescent="0.25">
      <c r="C428" s="31">
        <v>105110</v>
      </c>
      <c r="D428" s="31" t="s">
        <v>379</v>
      </c>
      <c r="E428" s="29">
        <v>614020</v>
      </c>
      <c r="F428" s="29" t="s">
        <v>295</v>
      </c>
      <c r="G428" s="29" t="s">
        <v>200</v>
      </c>
      <c r="H428" s="32">
        <v>10500</v>
      </c>
    </row>
    <row r="429" spans="3:8" x14ac:dyDescent="0.25">
      <c r="C429" s="31">
        <v>105110</v>
      </c>
      <c r="D429" s="31" t="s">
        <v>379</v>
      </c>
      <c r="E429" s="29">
        <v>611060</v>
      </c>
      <c r="F429" s="29" t="s">
        <v>294</v>
      </c>
      <c r="G429" s="29" t="s">
        <v>53</v>
      </c>
      <c r="H429" s="32">
        <v>129368.39</v>
      </c>
    </row>
    <row r="430" spans="3:8" x14ac:dyDescent="0.25">
      <c r="C430" s="31">
        <v>105110</v>
      </c>
      <c r="D430" s="31" t="s">
        <v>379</v>
      </c>
      <c r="E430" s="29">
        <v>640060</v>
      </c>
      <c r="F430" s="29" t="s">
        <v>298</v>
      </c>
      <c r="G430" s="29" t="s">
        <v>53</v>
      </c>
      <c r="H430" s="32">
        <v>6430</v>
      </c>
    </row>
    <row r="431" spans="3:8" x14ac:dyDescent="0.25">
      <c r="C431" s="31">
        <v>105110</v>
      </c>
      <c r="D431" s="31" t="s">
        <v>379</v>
      </c>
      <c r="E431" s="29">
        <v>640050</v>
      </c>
      <c r="F431" s="29" t="s">
        <v>287</v>
      </c>
      <c r="G431" s="29" t="s">
        <v>53</v>
      </c>
      <c r="H431" s="32">
        <v>72100</v>
      </c>
    </row>
    <row r="432" spans="3:8" x14ac:dyDescent="0.25">
      <c r="C432" s="31">
        <v>105110</v>
      </c>
      <c r="D432" s="31" t="s">
        <v>379</v>
      </c>
      <c r="E432" s="29">
        <v>618060</v>
      </c>
      <c r="F432" s="29" t="s">
        <v>291</v>
      </c>
      <c r="G432" s="29" t="s">
        <v>53</v>
      </c>
      <c r="H432" s="32">
        <v>9600</v>
      </c>
    </row>
    <row r="433" spans="3:8" x14ac:dyDescent="0.25">
      <c r="C433" s="31">
        <v>105110</v>
      </c>
      <c r="D433" s="31" t="s">
        <v>379</v>
      </c>
      <c r="E433" s="29">
        <v>615030</v>
      </c>
      <c r="F433" s="29" t="s">
        <v>286</v>
      </c>
      <c r="G433" s="29" t="s">
        <v>15</v>
      </c>
      <c r="H433" s="32">
        <v>3051</v>
      </c>
    </row>
    <row r="434" spans="3:8" x14ac:dyDescent="0.25">
      <c r="C434" s="31">
        <v>105110</v>
      </c>
      <c r="D434" s="31" t="s">
        <v>379</v>
      </c>
      <c r="E434" s="29">
        <v>640980</v>
      </c>
      <c r="F434" s="29" t="s">
        <v>302</v>
      </c>
      <c r="G434" s="29" t="s">
        <v>53</v>
      </c>
      <c r="H434" s="32">
        <v>4714.29</v>
      </c>
    </row>
    <row r="435" spans="3:8" x14ac:dyDescent="0.25">
      <c r="C435" s="31">
        <v>105110</v>
      </c>
      <c r="D435" s="31" t="s">
        <v>379</v>
      </c>
      <c r="E435" s="29">
        <v>623030</v>
      </c>
      <c r="F435" s="29" t="s">
        <v>355</v>
      </c>
      <c r="G435" s="29" t="s">
        <v>53</v>
      </c>
      <c r="H435" s="32">
        <v>549.86</v>
      </c>
    </row>
    <row r="436" spans="3:8" x14ac:dyDescent="0.25">
      <c r="C436" s="31">
        <v>105110</v>
      </c>
      <c r="D436" s="31" t="s">
        <v>379</v>
      </c>
      <c r="E436" s="29">
        <v>613050</v>
      </c>
      <c r="F436" s="29" t="s">
        <v>305</v>
      </c>
      <c r="G436" s="29" t="s">
        <v>53</v>
      </c>
      <c r="H436" s="32">
        <v>500</v>
      </c>
    </row>
    <row r="437" spans="3:8" x14ac:dyDescent="0.25">
      <c r="C437" s="31">
        <v>105077</v>
      </c>
      <c r="D437" s="31" t="s">
        <v>381</v>
      </c>
      <c r="E437" s="29">
        <v>618110</v>
      </c>
      <c r="F437" s="29" t="s">
        <v>303</v>
      </c>
      <c r="G437" s="29" t="s">
        <v>53</v>
      </c>
      <c r="H437" s="32">
        <v>17149</v>
      </c>
    </row>
    <row r="438" spans="3:8" x14ac:dyDescent="0.25">
      <c r="C438" s="31">
        <v>105077</v>
      </c>
      <c r="D438" s="31" t="s">
        <v>381</v>
      </c>
      <c r="E438" s="29">
        <v>618080</v>
      </c>
      <c r="F438" s="29" t="s">
        <v>285</v>
      </c>
      <c r="G438" s="29" t="s">
        <v>53</v>
      </c>
      <c r="H438" s="32">
        <v>10120</v>
      </c>
    </row>
    <row r="439" spans="3:8" x14ac:dyDescent="0.25">
      <c r="C439" s="31">
        <v>105077</v>
      </c>
      <c r="D439" s="31" t="s">
        <v>381</v>
      </c>
      <c r="E439" s="29">
        <v>613020</v>
      </c>
      <c r="F439" s="29" t="s">
        <v>293</v>
      </c>
      <c r="G439" s="29" t="s">
        <v>53</v>
      </c>
      <c r="H439" s="32">
        <v>26108.43</v>
      </c>
    </row>
    <row r="440" spans="3:8" x14ac:dyDescent="0.25">
      <c r="C440" s="31">
        <v>105077</v>
      </c>
      <c r="D440" s="31" t="s">
        <v>381</v>
      </c>
      <c r="E440" s="29">
        <v>618090</v>
      </c>
      <c r="F440" s="29" t="s">
        <v>289</v>
      </c>
      <c r="G440" s="29" t="s">
        <v>53</v>
      </c>
      <c r="H440" s="32">
        <v>172588.81</v>
      </c>
    </row>
    <row r="441" spans="3:8" x14ac:dyDescent="0.25">
      <c r="C441" s="31">
        <v>105077</v>
      </c>
      <c r="D441" s="31" t="s">
        <v>381</v>
      </c>
      <c r="E441" s="29">
        <v>618100</v>
      </c>
      <c r="F441" s="29" t="s">
        <v>290</v>
      </c>
      <c r="G441" s="29" t="s">
        <v>53</v>
      </c>
      <c r="H441" s="32">
        <v>74373.73</v>
      </c>
    </row>
    <row r="442" spans="3:8" x14ac:dyDescent="0.25">
      <c r="C442" s="31">
        <v>105077</v>
      </c>
      <c r="D442" s="31" t="s">
        <v>381</v>
      </c>
      <c r="E442" s="29">
        <v>615030</v>
      </c>
      <c r="F442" s="29" t="s">
        <v>286</v>
      </c>
      <c r="G442" s="29" t="s">
        <v>15</v>
      </c>
      <c r="H442" s="32">
        <v>3494.4</v>
      </c>
    </row>
    <row r="443" spans="3:8" x14ac:dyDescent="0.25">
      <c r="C443" s="31">
        <v>105077</v>
      </c>
      <c r="D443" s="31" t="s">
        <v>381</v>
      </c>
      <c r="E443" s="29">
        <v>615020</v>
      </c>
      <c r="F443" s="29" t="s">
        <v>284</v>
      </c>
      <c r="G443" s="29" t="s">
        <v>15</v>
      </c>
      <c r="H443" s="32">
        <v>2459</v>
      </c>
    </row>
    <row r="444" spans="3:8" x14ac:dyDescent="0.25">
      <c r="C444" s="31">
        <v>105077</v>
      </c>
      <c r="D444" s="31" t="s">
        <v>381</v>
      </c>
      <c r="E444" s="29">
        <v>618060</v>
      </c>
      <c r="F444" s="29" t="s">
        <v>291</v>
      </c>
      <c r="G444" s="29" t="s">
        <v>53</v>
      </c>
      <c r="H444" s="32">
        <v>9600</v>
      </c>
    </row>
    <row r="445" spans="3:8" x14ac:dyDescent="0.25">
      <c r="C445" s="31">
        <v>105077</v>
      </c>
      <c r="D445" s="31" t="s">
        <v>381</v>
      </c>
      <c r="E445" s="29">
        <v>640050</v>
      </c>
      <c r="F445" s="29" t="s">
        <v>287</v>
      </c>
      <c r="G445" s="29" t="s">
        <v>53</v>
      </c>
      <c r="H445" s="32">
        <v>60276.800000000003</v>
      </c>
    </row>
    <row r="446" spans="3:8" x14ac:dyDescent="0.25">
      <c r="C446" s="31">
        <v>105077</v>
      </c>
      <c r="D446" s="31" t="s">
        <v>381</v>
      </c>
      <c r="E446" s="29">
        <v>640060</v>
      </c>
      <c r="F446" s="29" t="s">
        <v>298</v>
      </c>
      <c r="G446" s="29" t="s">
        <v>53</v>
      </c>
      <c r="H446" s="32">
        <v>12353</v>
      </c>
    </row>
    <row r="447" spans="3:8" x14ac:dyDescent="0.25">
      <c r="C447" s="31">
        <v>105077</v>
      </c>
      <c r="D447" s="31" t="s">
        <v>381</v>
      </c>
      <c r="E447" s="29">
        <v>611060</v>
      </c>
      <c r="F447" s="29" t="s">
        <v>294</v>
      </c>
      <c r="G447" s="29" t="s">
        <v>53</v>
      </c>
      <c r="H447" s="32">
        <v>145947.39000000001</v>
      </c>
    </row>
    <row r="448" spans="3:8" x14ac:dyDescent="0.25">
      <c r="C448" s="31">
        <v>105077</v>
      </c>
      <c r="D448" s="31" t="s">
        <v>381</v>
      </c>
      <c r="E448" s="29">
        <v>614020</v>
      </c>
      <c r="F448" s="29" t="s">
        <v>295</v>
      </c>
      <c r="G448" s="29" t="s">
        <v>200</v>
      </c>
      <c r="H448" s="32">
        <v>17344.099999999999</v>
      </c>
    </row>
    <row r="449" spans="3:8" x14ac:dyDescent="0.25">
      <c r="C449" s="31">
        <v>105077</v>
      </c>
      <c r="D449" s="31" t="s">
        <v>381</v>
      </c>
      <c r="E449" s="29">
        <v>640980</v>
      </c>
      <c r="F449" s="29" t="s">
        <v>302</v>
      </c>
      <c r="G449" s="29" t="s">
        <v>53</v>
      </c>
      <c r="H449" s="32">
        <v>4714.29</v>
      </c>
    </row>
    <row r="450" spans="3:8" x14ac:dyDescent="0.25">
      <c r="C450" s="31">
        <v>105077</v>
      </c>
      <c r="D450" s="31" t="s">
        <v>381</v>
      </c>
      <c r="E450" s="29">
        <v>640210</v>
      </c>
      <c r="F450" s="29" t="s">
        <v>292</v>
      </c>
      <c r="G450" s="29" t="s">
        <v>150</v>
      </c>
      <c r="H450" s="32">
        <v>12478.59</v>
      </c>
    </row>
    <row r="451" spans="3:8" x14ac:dyDescent="0.25">
      <c r="C451" s="31">
        <v>105077</v>
      </c>
      <c r="D451" s="31" t="s">
        <v>381</v>
      </c>
      <c r="E451" s="29">
        <v>615040</v>
      </c>
      <c r="F451" s="29" t="s">
        <v>307</v>
      </c>
      <c r="G451" s="29" t="s">
        <v>53</v>
      </c>
      <c r="H451" s="32">
        <v>488.21</v>
      </c>
    </row>
    <row r="452" spans="3:8" x14ac:dyDescent="0.25">
      <c r="C452" s="31">
        <v>105077</v>
      </c>
      <c r="D452" s="31" t="s">
        <v>381</v>
      </c>
      <c r="E452" s="29">
        <v>612020</v>
      </c>
      <c r="F452" s="29" t="s">
        <v>301</v>
      </c>
      <c r="G452" s="29" t="s">
        <v>214</v>
      </c>
      <c r="H452" s="32">
        <v>272.27999999999997</v>
      </c>
    </row>
    <row r="453" spans="3:8" x14ac:dyDescent="0.25">
      <c r="C453" s="31">
        <v>105077</v>
      </c>
      <c r="D453" s="31" t="s">
        <v>381</v>
      </c>
      <c r="E453" s="29">
        <v>613050</v>
      </c>
      <c r="F453" s="29" t="s">
        <v>305</v>
      </c>
      <c r="G453" s="29" t="s">
        <v>53</v>
      </c>
      <c r="H453" s="32">
        <v>500</v>
      </c>
    </row>
    <row r="454" spans="3:8" x14ac:dyDescent="0.25">
      <c r="C454" s="31">
        <v>105105</v>
      </c>
      <c r="D454" s="31" t="s">
        <v>383</v>
      </c>
      <c r="E454" s="29">
        <v>618080</v>
      </c>
      <c r="F454" s="29" t="s">
        <v>285</v>
      </c>
      <c r="G454" s="29" t="s">
        <v>53</v>
      </c>
      <c r="H454" s="32">
        <v>9800</v>
      </c>
    </row>
    <row r="455" spans="3:8" x14ac:dyDescent="0.25">
      <c r="C455" s="31">
        <v>105105</v>
      </c>
      <c r="D455" s="31" t="s">
        <v>383</v>
      </c>
      <c r="E455" s="29">
        <v>615030</v>
      </c>
      <c r="F455" s="29" t="s">
        <v>286</v>
      </c>
      <c r="G455" s="29" t="s">
        <v>15</v>
      </c>
      <c r="H455" s="32">
        <v>2794.4</v>
      </c>
    </row>
    <row r="456" spans="3:8" x14ac:dyDescent="0.25">
      <c r="C456" s="31">
        <v>105105</v>
      </c>
      <c r="D456" s="31" t="s">
        <v>383</v>
      </c>
      <c r="E456" s="29">
        <v>613020</v>
      </c>
      <c r="F456" s="29" t="s">
        <v>293</v>
      </c>
      <c r="G456" s="29" t="s">
        <v>53</v>
      </c>
      <c r="H456" s="32">
        <v>13081.54</v>
      </c>
    </row>
    <row r="457" spans="3:8" x14ac:dyDescent="0.25">
      <c r="C457" s="31">
        <v>105105</v>
      </c>
      <c r="D457" s="31" t="s">
        <v>383</v>
      </c>
      <c r="E457" s="29">
        <v>640210</v>
      </c>
      <c r="F457" s="29" t="s">
        <v>292</v>
      </c>
      <c r="G457" s="29" t="s">
        <v>150</v>
      </c>
      <c r="H457" s="32">
        <v>11033.13</v>
      </c>
    </row>
    <row r="458" spans="3:8" x14ac:dyDescent="0.25">
      <c r="C458" s="31">
        <v>105105</v>
      </c>
      <c r="D458" s="31" t="s">
        <v>383</v>
      </c>
      <c r="E458" s="29">
        <v>615020</v>
      </c>
      <c r="F458" s="29" t="s">
        <v>284</v>
      </c>
      <c r="G458" s="29" t="s">
        <v>15</v>
      </c>
      <c r="H458" s="32">
        <v>1794.99</v>
      </c>
    </row>
    <row r="459" spans="3:8" x14ac:dyDescent="0.25">
      <c r="C459" s="31">
        <v>105105</v>
      </c>
      <c r="D459" s="31" t="s">
        <v>383</v>
      </c>
      <c r="E459" s="29">
        <v>618100</v>
      </c>
      <c r="F459" s="29" t="s">
        <v>290</v>
      </c>
      <c r="G459" s="29" t="s">
        <v>53</v>
      </c>
      <c r="H459" s="32">
        <v>45061.58</v>
      </c>
    </row>
    <row r="460" spans="3:8" x14ac:dyDescent="0.25">
      <c r="C460" s="31">
        <v>105105</v>
      </c>
      <c r="D460" s="31" t="s">
        <v>383</v>
      </c>
      <c r="E460" s="29">
        <v>618090</v>
      </c>
      <c r="F460" s="29" t="s">
        <v>289</v>
      </c>
      <c r="G460" s="29" t="s">
        <v>53</v>
      </c>
      <c r="H460" s="32">
        <v>123346.09</v>
      </c>
    </row>
    <row r="461" spans="3:8" x14ac:dyDescent="0.25">
      <c r="C461" s="31">
        <v>105105</v>
      </c>
      <c r="D461" s="31" t="s">
        <v>383</v>
      </c>
      <c r="E461" s="29">
        <v>618060</v>
      </c>
      <c r="F461" s="29" t="s">
        <v>291</v>
      </c>
      <c r="G461" s="29" t="s">
        <v>53</v>
      </c>
      <c r="H461" s="32">
        <v>9600</v>
      </c>
    </row>
    <row r="462" spans="3:8" x14ac:dyDescent="0.25">
      <c r="C462" s="31">
        <v>105105</v>
      </c>
      <c r="D462" s="31" t="s">
        <v>383</v>
      </c>
      <c r="E462" s="29">
        <v>618110</v>
      </c>
      <c r="F462" s="29" t="s">
        <v>303</v>
      </c>
      <c r="G462" s="29" t="s">
        <v>53</v>
      </c>
      <c r="H462" s="32">
        <v>544</v>
      </c>
    </row>
    <row r="463" spans="3:8" x14ac:dyDescent="0.25">
      <c r="C463" s="31">
        <v>105105</v>
      </c>
      <c r="D463" s="31" t="s">
        <v>383</v>
      </c>
      <c r="E463" s="29">
        <v>611060</v>
      </c>
      <c r="F463" s="29" t="s">
        <v>294</v>
      </c>
      <c r="G463" s="29" t="s">
        <v>53</v>
      </c>
      <c r="H463" s="32">
        <v>94930.36</v>
      </c>
    </row>
    <row r="464" spans="3:8" x14ac:dyDescent="0.25">
      <c r="C464" s="31">
        <v>105105</v>
      </c>
      <c r="D464" s="31" t="s">
        <v>383</v>
      </c>
      <c r="E464" s="29">
        <v>640060</v>
      </c>
      <c r="F464" s="29" t="s">
        <v>298</v>
      </c>
      <c r="G464" s="29" t="s">
        <v>53</v>
      </c>
      <c r="H464" s="32">
        <v>2700</v>
      </c>
    </row>
    <row r="465" spans="3:8" x14ac:dyDescent="0.25">
      <c r="C465" s="31">
        <v>105105</v>
      </c>
      <c r="D465" s="31" t="s">
        <v>383</v>
      </c>
      <c r="E465" s="29">
        <v>640050</v>
      </c>
      <c r="F465" s="29" t="s">
        <v>287</v>
      </c>
      <c r="G465" s="29" t="s">
        <v>53</v>
      </c>
      <c r="H465" s="32">
        <v>59000</v>
      </c>
    </row>
    <row r="466" spans="3:8" x14ac:dyDescent="0.25">
      <c r="C466" s="31">
        <v>105105</v>
      </c>
      <c r="D466" s="31" t="s">
        <v>383</v>
      </c>
      <c r="E466" s="29">
        <v>640980</v>
      </c>
      <c r="F466" s="29" t="s">
        <v>302</v>
      </c>
      <c r="G466" s="29" t="s">
        <v>53</v>
      </c>
      <c r="H466" s="32">
        <v>4714.29</v>
      </c>
    </row>
    <row r="467" spans="3:8" x14ac:dyDescent="0.25">
      <c r="C467" s="31">
        <v>105105</v>
      </c>
      <c r="D467" s="31" t="s">
        <v>383</v>
      </c>
      <c r="E467" s="29">
        <v>616030</v>
      </c>
      <c r="F467" s="29" t="s">
        <v>353</v>
      </c>
      <c r="G467" s="29" t="s">
        <v>183</v>
      </c>
      <c r="H467" s="32">
        <v>200</v>
      </c>
    </row>
    <row r="468" spans="3:8" x14ac:dyDescent="0.25">
      <c r="C468" s="31">
        <v>105105</v>
      </c>
      <c r="D468" s="31" t="s">
        <v>383</v>
      </c>
      <c r="E468" s="29">
        <v>614020</v>
      </c>
      <c r="F468" s="29" t="s">
        <v>295</v>
      </c>
      <c r="G468" s="29" t="s">
        <v>200</v>
      </c>
      <c r="H468" s="32">
        <v>21855.38</v>
      </c>
    </row>
    <row r="469" spans="3:8" x14ac:dyDescent="0.25">
      <c r="C469" s="31">
        <v>105105</v>
      </c>
      <c r="D469" s="31" t="s">
        <v>383</v>
      </c>
      <c r="E469" s="29">
        <v>612020</v>
      </c>
      <c r="F469" s="29" t="s">
        <v>301</v>
      </c>
      <c r="G469" s="29" t="s">
        <v>214</v>
      </c>
      <c r="H469" s="32">
        <v>272.27999999999997</v>
      </c>
    </row>
    <row r="470" spans="3:8" x14ac:dyDescent="0.25">
      <c r="C470" s="31">
        <v>105105</v>
      </c>
      <c r="D470" s="31" t="s">
        <v>383</v>
      </c>
      <c r="E470" s="29">
        <v>618020</v>
      </c>
      <c r="F470" s="29" t="s">
        <v>314</v>
      </c>
      <c r="G470" s="29" t="s">
        <v>63</v>
      </c>
      <c r="H470" s="32">
        <v>565</v>
      </c>
    </row>
    <row r="471" spans="3:8" x14ac:dyDescent="0.25">
      <c r="C471" s="31">
        <v>105105</v>
      </c>
      <c r="D471" s="31" t="s">
        <v>383</v>
      </c>
      <c r="E471" s="29">
        <v>613050</v>
      </c>
      <c r="F471" s="29" t="s">
        <v>305</v>
      </c>
      <c r="G471" s="29" t="s">
        <v>53</v>
      </c>
      <c r="H471" s="32">
        <v>500</v>
      </c>
    </row>
    <row r="472" spans="3:8" x14ac:dyDescent="0.25">
      <c r="C472" s="31">
        <v>105057</v>
      </c>
      <c r="D472" s="31" t="s">
        <v>385</v>
      </c>
      <c r="E472" s="29">
        <v>640210</v>
      </c>
      <c r="F472" s="29" t="s">
        <v>292</v>
      </c>
      <c r="G472" s="29" t="s">
        <v>150</v>
      </c>
      <c r="H472" s="32">
        <v>22034.3</v>
      </c>
    </row>
    <row r="473" spans="3:8" x14ac:dyDescent="0.25">
      <c r="C473" s="31">
        <v>105057</v>
      </c>
      <c r="D473" s="31" t="s">
        <v>385</v>
      </c>
      <c r="E473" s="29">
        <v>611060</v>
      </c>
      <c r="F473" s="29" t="s">
        <v>294</v>
      </c>
      <c r="G473" s="29" t="s">
        <v>53</v>
      </c>
      <c r="H473" s="32">
        <v>126315.76</v>
      </c>
    </row>
    <row r="474" spans="3:8" x14ac:dyDescent="0.25">
      <c r="C474" s="31">
        <v>105057</v>
      </c>
      <c r="D474" s="31" t="s">
        <v>385</v>
      </c>
      <c r="E474" s="29">
        <v>613020</v>
      </c>
      <c r="F474" s="29" t="s">
        <v>293</v>
      </c>
      <c r="G474" s="29" t="s">
        <v>53</v>
      </c>
      <c r="H474" s="32">
        <v>21537.1</v>
      </c>
    </row>
    <row r="475" spans="3:8" x14ac:dyDescent="0.25">
      <c r="C475" s="31">
        <v>105057</v>
      </c>
      <c r="D475" s="31" t="s">
        <v>385</v>
      </c>
      <c r="E475" s="29">
        <v>614020</v>
      </c>
      <c r="F475" s="29" t="s">
        <v>295</v>
      </c>
      <c r="G475" s="29" t="s">
        <v>200</v>
      </c>
      <c r="H475" s="32">
        <v>18894.740000000002</v>
      </c>
    </row>
    <row r="476" spans="3:8" x14ac:dyDescent="0.25">
      <c r="C476" s="31">
        <v>105057</v>
      </c>
      <c r="D476" s="31" t="s">
        <v>385</v>
      </c>
      <c r="E476" s="29">
        <v>615020</v>
      </c>
      <c r="F476" s="29" t="s">
        <v>284</v>
      </c>
      <c r="G476" s="29" t="s">
        <v>15</v>
      </c>
      <c r="H476" s="32">
        <v>1000</v>
      </c>
    </row>
    <row r="477" spans="3:8" x14ac:dyDescent="0.25">
      <c r="C477" s="31">
        <v>105057</v>
      </c>
      <c r="D477" s="31" t="s">
        <v>385</v>
      </c>
      <c r="E477" s="29">
        <v>618090</v>
      </c>
      <c r="F477" s="29" t="s">
        <v>289</v>
      </c>
      <c r="G477" s="29" t="s">
        <v>53</v>
      </c>
      <c r="H477" s="32">
        <v>1970.85</v>
      </c>
    </row>
    <row r="478" spans="3:8" x14ac:dyDescent="0.25">
      <c r="C478" s="31">
        <v>105057</v>
      </c>
      <c r="D478" s="31" t="s">
        <v>385</v>
      </c>
      <c r="E478" s="29">
        <v>618100</v>
      </c>
      <c r="F478" s="29" t="s">
        <v>290</v>
      </c>
      <c r="G478" s="29" t="s">
        <v>53</v>
      </c>
      <c r="H478" s="32">
        <v>820.46</v>
      </c>
    </row>
    <row r="479" spans="3:8" x14ac:dyDescent="0.25">
      <c r="C479" s="31">
        <v>105057</v>
      </c>
      <c r="D479" s="31" t="s">
        <v>385</v>
      </c>
      <c r="E479" s="29">
        <v>616030</v>
      </c>
      <c r="F479" s="29" t="s">
        <v>353</v>
      </c>
      <c r="G479" s="29" t="s">
        <v>183</v>
      </c>
      <c r="H479" s="32">
        <v>919</v>
      </c>
    </row>
    <row r="480" spans="3:8" x14ac:dyDescent="0.25">
      <c r="C480" s="31">
        <v>105057</v>
      </c>
      <c r="D480" s="31" t="s">
        <v>385</v>
      </c>
      <c r="E480" s="29">
        <v>640170</v>
      </c>
      <c r="F480" s="29" t="s">
        <v>309</v>
      </c>
      <c r="G480" s="29" t="s">
        <v>53</v>
      </c>
      <c r="H480" s="32">
        <v>200</v>
      </c>
    </row>
    <row r="481" spans="3:8" x14ac:dyDescent="0.25">
      <c r="C481" s="31">
        <v>105057</v>
      </c>
      <c r="D481" s="31" t="s">
        <v>385</v>
      </c>
      <c r="E481" s="29">
        <v>640980</v>
      </c>
      <c r="F481" s="29" t="s">
        <v>302</v>
      </c>
      <c r="G481" s="29" t="s">
        <v>53</v>
      </c>
      <c r="H481" s="32">
        <v>5000</v>
      </c>
    </row>
    <row r="482" spans="3:8" x14ac:dyDescent="0.25">
      <c r="C482" s="31">
        <v>105057</v>
      </c>
      <c r="D482" s="31" t="s">
        <v>385</v>
      </c>
      <c r="E482" s="29">
        <v>613050</v>
      </c>
      <c r="F482" s="29" t="s">
        <v>305</v>
      </c>
      <c r="G482" s="29" t="s">
        <v>53</v>
      </c>
      <c r="H482" s="32">
        <v>500</v>
      </c>
    </row>
    <row r="483" spans="3:8" x14ac:dyDescent="0.25">
      <c r="C483" s="31">
        <v>105043</v>
      </c>
      <c r="D483" s="31" t="s">
        <v>386</v>
      </c>
      <c r="E483" s="29">
        <v>618080</v>
      </c>
      <c r="F483" s="29" t="s">
        <v>285</v>
      </c>
      <c r="G483" s="29" t="s">
        <v>53</v>
      </c>
      <c r="H483" s="32">
        <v>9880</v>
      </c>
    </row>
    <row r="484" spans="3:8" x14ac:dyDescent="0.25">
      <c r="C484" s="31">
        <v>105043</v>
      </c>
      <c r="D484" s="31" t="s">
        <v>386</v>
      </c>
      <c r="E484" s="29">
        <v>615020</v>
      </c>
      <c r="F484" s="29" t="s">
        <v>284</v>
      </c>
      <c r="G484" s="29" t="s">
        <v>15</v>
      </c>
      <c r="H484" s="32">
        <v>1799.92</v>
      </c>
    </row>
    <row r="485" spans="3:8" x14ac:dyDescent="0.25">
      <c r="C485" s="31">
        <v>105043</v>
      </c>
      <c r="D485" s="31" t="s">
        <v>386</v>
      </c>
      <c r="E485" s="29">
        <v>640210</v>
      </c>
      <c r="F485" s="29" t="s">
        <v>292</v>
      </c>
      <c r="G485" s="29" t="s">
        <v>150</v>
      </c>
      <c r="H485" s="32">
        <v>5173</v>
      </c>
    </row>
    <row r="486" spans="3:8" x14ac:dyDescent="0.25">
      <c r="C486" s="31">
        <v>105043</v>
      </c>
      <c r="D486" s="31" t="s">
        <v>386</v>
      </c>
      <c r="E486" s="29">
        <v>615030</v>
      </c>
      <c r="F486" s="29" t="s">
        <v>286</v>
      </c>
      <c r="G486" s="29" t="s">
        <v>15</v>
      </c>
      <c r="H486" s="32">
        <v>2794.4</v>
      </c>
    </row>
    <row r="487" spans="3:8" x14ac:dyDescent="0.25">
      <c r="C487" s="31">
        <v>105043</v>
      </c>
      <c r="D487" s="31" t="s">
        <v>386</v>
      </c>
      <c r="E487" s="29">
        <v>618100</v>
      </c>
      <c r="F487" s="29" t="s">
        <v>290</v>
      </c>
      <c r="G487" s="29" t="s">
        <v>53</v>
      </c>
      <c r="H487" s="32">
        <v>33861.22</v>
      </c>
    </row>
    <row r="488" spans="3:8" x14ac:dyDescent="0.25">
      <c r="C488" s="31">
        <v>105043</v>
      </c>
      <c r="D488" s="31" t="s">
        <v>386</v>
      </c>
      <c r="E488" s="29">
        <v>618090</v>
      </c>
      <c r="F488" s="29" t="s">
        <v>289</v>
      </c>
      <c r="G488" s="29" t="s">
        <v>53</v>
      </c>
      <c r="H488" s="32">
        <v>126561.9</v>
      </c>
    </row>
    <row r="489" spans="3:8" x14ac:dyDescent="0.25">
      <c r="C489" s="31">
        <v>105043</v>
      </c>
      <c r="D489" s="31" t="s">
        <v>386</v>
      </c>
      <c r="E489" s="29">
        <v>613020</v>
      </c>
      <c r="F489" s="29" t="s">
        <v>293</v>
      </c>
      <c r="G489" s="29" t="s">
        <v>53</v>
      </c>
      <c r="H489" s="32">
        <v>11413.94</v>
      </c>
    </row>
    <row r="490" spans="3:8" x14ac:dyDescent="0.25">
      <c r="C490" s="31">
        <v>105043</v>
      </c>
      <c r="D490" s="31" t="s">
        <v>386</v>
      </c>
      <c r="E490" s="29">
        <v>618060</v>
      </c>
      <c r="F490" s="29" t="s">
        <v>291</v>
      </c>
      <c r="G490" s="29" t="s">
        <v>53</v>
      </c>
      <c r="H490" s="32">
        <v>9600</v>
      </c>
    </row>
    <row r="491" spans="3:8" x14ac:dyDescent="0.25">
      <c r="C491" s="31">
        <v>105043</v>
      </c>
      <c r="D491" s="31" t="s">
        <v>386</v>
      </c>
      <c r="E491" s="29">
        <v>618110</v>
      </c>
      <c r="F491" s="29" t="s">
        <v>303</v>
      </c>
      <c r="G491" s="29" t="s">
        <v>53</v>
      </c>
      <c r="H491" s="32">
        <v>2893</v>
      </c>
    </row>
    <row r="492" spans="3:8" x14ac:dyDescent="0.25">
      <c r="C492" s="31">
        <v>105043</v>
      </c>
      <c r="D492" s="31" t="s">
        <v>386</v>
      </c>
      <c r="E492" s="29">
        <v>640050</v>
      </c>
      <c r="F492" s="29" t="s">
        <v>287</v>
      </c>
      <c r="G492" s="29" t="s">
        <v>53</v>
      </c>
      <c r="H492" s="32">
        <v>45800</v>
      </c>
    </row>
    <row r="493" spans="3:8" x14ac:dyDescent="0.25">
      <c r="C493" s="31">
        <v>105043</v>
      </c>
      <c r="D493" s="31" t="s">
        <v>386</v>
      </c>
      <c r="E493" s="29">
        <v>640060</v>
      </c>
      <c r="F493" s="29" t="s">
        <v>298</v>
      </c>
      <c r="G493" s="29" t="s">
        <v>53</v>
      </c>
      <c r="H493" s="32">
        <v>4500</v>
      </c>
    </row>
    <row r="494" spans="3:8" x14ac:dyDescent="0.25">
      <c r="C494" s="31">
        <v>105043</v>
      </c>
      <c r="D494" s="31" t="s">
        <v>386</v>
      </c>
      <c r="E494" s="29">
        <v>611060</v>
      </c>
      <c r="F494" s="29" t="s">
        <v>294</v>
      </c>
      <c r="G494" s="29" t="s">
        <v>53</v>
      </c>
      <c r="H494" s="32">
        <v>33684.239999999998</v>
      </c>
    </row>
    <row r="495" spans="3:8" x14ac:dyDescent="0.25">
      <c r="C495" s="31">
        <v>105043</v>
      </c>
      <c r="D495" s="31" t="s">
        <v>386</v>
      </c>
      <c r="E495" s="29">
        <v>614020</v>
      </c>
      <c r="F495" s="29" t="s">
        <v>295</v>
      </c>
      <c r="G495" s="29" t="s">
        <v>200</v>
      </c>
      <c r="H495" s="32">
        <v>14702</v>
      </c>
    </row>
    <row r="496" spans="3:8" x14ac:dyDescent="0.25">
      <c r="C496" s="31">
        <v>105043</v>
      </c>
      <c r="D496" s="31" t="s">
        <v>386</v>
      </c>
      <c r="E496" s="29">
        <v>612020</v>
      </c>
      <c r="F496" s="29" t="s">
        <v>301</v>
      </c>
      <c r="G496" s="29" t="s">
        <v>214</v>
      </c>
      <c r="H496" s="32">
        <v>272.27999999999997</v>
      </c>
    </row>
    <row r="497" spans="3:8" x14ac:dyDescent="0.25">
      <c r="C497" s="31">
        <v>105043</v>
      </c>
      <c r="D497" s="31" t="s">
        <v>386</v>
      </c>
      <c r="E497" s="29">
        <v>613050</v>
      </c>
      <c r="F497" s="29" t="s">
        <v>305</v>
      </c>
      <c r="G497" s="29" t="s">
        <v>53</v>
      </c>
      <c r="H497" s="32">
        <v>500</v>
      </c>
    </row>
    <row r="498" spans="3:8" x14ac:dyDescent="0.25">
      <c r="C498" s="31">
        <v>105164</v>
      </c>
      <c r="D498" s="31" t="s">
        <v>387</v>
      </c>
      <c r="E498" s="29">
        <v>618080</v>
      </c>
      <c r="F498" s="29" t="s">
        <v>285</v>
      </c>
      <c r="G498" s="29" t="s">
        <v>53</v>
      </c>
      <c r="H498" s="32">
        <v>9840</v>
      </c>
    </row>
    <row r="499" spans="3:8" x14ac:dyDescent="0.25">
      <c r="C499" s="31">
        <v>105164</v>
      </c>
      <c r="D499" s="31" t="s">
        <v>387</v>
      </c>
      <c r="E499" s="29">
        <v>618110</v>
      </c>
      <c r="F499" s="29" t="s">
        <v>303</v>
      </c>
      <c r="G499" s="29" t="s">
        <v>53</v>
      </c>
      <c r="H499" s="32">
        <v>11728</v>
      </c>
    </row>
    <row r="500" spans="3:8" x14ac:dyDescent="0.25">
      <c r="C500" s="31">
        <v>105164</v>
      </c>
      <c r="D500" s="31" t="s">
        <v>387</v>
      </c>
      <c r="E500" s="29">
        <v>615030</v>
      </c>
      <c r="F500" s="29" t="s">
        <v>286</v>
      </c>
      <c r="G500" s="29" t="s">
        <v>15</v>
      </c>
      <c r="H500" s="32">
        <v>9077.94</v>
      </c>
    </row>
    <row r="501" spans="3:8" x14ac:dyDescent="0.25">
      <c r="C501" s="31">
        <v>105164</v>
      </c>
      <c r="D501" s="31" t="s">
        <v>387</v>
      </c>
      <c r="E501" s="29">
        <v>640050</v>
      </c>
      <c r="F501" s="29" t="s">
        <v>287</v>
      </c>
      <c r="G501" s="29" t="s">
        <v>53</v>
      </c>
      <c r="H501" s="32">
        <v>53279</v>
      </c>
    </row>
    <row r="502" spans="3:8" x14ac:dyDescent="0.25">
      <c r="C502" s="31">
        <v>105164</v>
      </c>
      <c r="D502" s="31" t="s">
        <v>387</v>
      </c>
      <c r="E502" s="29">
        <v>615020</v>
      </c>
      <c r="F502" s="29" t="s">
        <v>284</v>
      </c>
      <c r="G502" s="29" t="s">
        <v>15</v>
      </c>
      <c r="H502" s="32">
        <v>7364.75</v>
      </c>
    </row>
    <row r="503" spans="3:8" x14ac:dyDescent="0.25">
      <c r="C503" s="31">
        <v>105164</v>
      </c>
      <c r="D503" s="31" t="s">
        <v>387</v>
      </c>
      <c r="E503" s="29">
        <v>640210</v>
      </c>
      <c r="F503" s="29" t="s">
        <v>292</v>
      </c>
      <c r="G503" s="29" t="s">
        <v>150</v>
      </c>
      <c r="H503" s="32">
        <v>10394.58</v>
      </c>
    </row>
    <row r="504" spans="3:8" x14ac:dyDescent="0.25">
      <c r="C504" s="31">
        <v>105164</v>
      </c>
      <c r="D504" s="31" t="s">
        <v>387</v>
      </c>
      <c r="E504" s="29">
        <v>615040</v>
      </c>
      <c r="F504" s="29" t="s">
        <v>307</v>
      </c>
      <c r="G504" s="29" t="s">
        <v>53</v>
      </c>
      <c r="H504" s="32">
        <v>52</v>
      </c>
    </row>
    <row r="505" spans="3:8" x14ac:dyDescent="0.25">
      <c r="C505" s="31">
        <v>105164</v>
      </c>
      <c r="D505" s="31" t="s">
        <v>387</v>
      </c>
      <c r="E505" s="29">
        <v>618060</v>
      </c>
      <c r="F505" s="29" t="s">
        <v>291</v>
      </c>
      <c r="G505" s="29" t="s">
        <v>53</v>
      </c>
      <c r="H505" s="32">
        <v>9600</v>
      </c>
    </row>
    <row r="506" spans="3:8" x14ac:dyDescent="0.25">
      <c r="C506" s="31">
        <v>105164</v>
      </c>
      <c r="D506" s="31" t="s">
        <v>387</v>
      </c>
      <c r="E506" s="29">
        <v>618090</v>
      </c>
      <c r="F506" s="29" t="s">
        <v>289</v>
      </c>
      <c r="G506" s="29" t="s">
        <v>53</v>
      </c>
      <c r="H506" s="32">
        <v>188321.54</v>
      </c>
    </row>
    <row r="507" spans="3:8" x14ac:dyDescent="0.25">
      <c r="C507" s="31">
        <v>105164</v>
      </c>
      <c r="D507" s="31" t="s">
        <v>387</v>
      </c>
      <c r="E507" s="29">
        <v>618100</v>
      </c>
      <c r="F507" s="29" t="s">
        <v>290</v>
      </c>
      <c r="G507" s="29" t="s">
        <v>53</v>
      </c>
      <c r="H507" s="32">
        <v>72600.47</v>
      </c>
    </row>
    <row r="508" spans="3:8" x14ac:dyDescent="0.25">
      <c r="C508" s="31">
        <v>105164</v>
      </c>
      <c r="D508" s="31" t="s">
        <v>387</v>
      </c>
      <c r="E508" s="29">
        <v>640060</v>
      </c>
      <c r="F508" s="29" t="s">
        <v>298</v>
      </c>
      <c r="G508" s="29" t="s">
        <v>53</v>
      </c>
      <c r="H508" s="32">
        <v>4098.3999999999996</v>
      </c>
    </row>
    <row r="509" spans="3:8" x14ac:dyDescent="0.25">
      <c r="C509" s="31">
        <v>105164</v>
      </c>
      <c r="D509" s="31" t="s">
        <v>387</v>
      </c>
      <c r="E509" s="29">
        <v>611060</v>
      </c>
      <c r="F509" s="29" t="s">
        <v>294</v>
      </c>
      <c r="G509" s="29" t="s">
        <v>53</v>
      </c>
      <c r="H509" s="32">
        <v>84210.559999999998</v>
      </c>
    </row>
    <row r="510" spans="3:8" x14ac:dyDescent="0.25">
      <c r="C510" s="31">
        <v>105164</v>
      </c>
      <c r="D510" s="31" t="s">
        <v>387</v>
      </c>
      <c r="E510" s="29">
        <v>614020</v>
      </c>
      <c r="F510" s="29" t="s">
        <v>295</v>
      </c>
      <c r="G510" s="29" t="s">
        <v>200</v>
      </c>
      <c r="H510" s="32">
        <v>12523.1</v>
      </c>
    </row>
    <row r="511" spans="3:8" x14ac:dyDescent="0.25">
      <c r="C511" s="31">
        <v>105164</v>
      </c>
      <c r="D511" s="31" t="s">
        <v>387</v>
      </c>
      <c r="E511" s="29">
        <v>613020</v>
      </c>
      <c r="F511" s="29" t="s">
        <v>293</v>
      </c>
      <c r="G511" s="29" t="s">
        <v>53</v>
      </c>
      <c r="H511" s="32">
        <v>26579.18</v>
      </c>
    </row>
    <row r="512" spans="3:8" x14ac:dyDescent="0.25">
      <c r="C512" s="31">
        <v>105164</v>
      </c>
      <c r="D512" s="31" t="s">
        <v>387</v>
      </c>
      <c r="E512" s="29">
        <v>614070</v>
      </c>
      <c r="F512" s="29" t="s">
        <v>369</v>
      </c>
      <c r="G512" s="29" t="s">
        <v>150</v>
      </c>
      <c r="H512" s="32">
        <v>70</v>
      </c>
    </row>
    <row r="513" spans="3:8" x14ac:dyDescent="0.25">
      <c r="C513" s="31">
        <v>105164</v>
      </c>
      <c r="D513" s="31" t="s">
        <v>387</v>
      </c>
      <c r="E513" s="29">
        <v>623030</v>
      </c>
      <c r="F513" s="29" t="s">
        <v>355</v>
      </c>
      <c r="G513" s="29" t="s">
        <v>53</v>
      </c>
      <c r="H513" s="32">
        <v>479.6</v>
      </c>
    </row>
    <row r="514" spans="3:8" x14ac:dyDescent="0.25">
      <c r="C514" s="31">
        <v>105164</v>
      </c>
      <c r="D514" s="31" t="s">
        <v>387</v>
      </c>
      <c r="E514" s="29">
        <v>640090</v>
      </c>
      <c r="F514" s="29" t="s">
        <v>299</v>
      </c>
      <c r="G514" s="29" t="s">
        <v>53</v>
      </c>
      <c r="H514" s="32">
        <v>469.15</v>
      </c>
    </row>
    <row r="515" spans="3:8" x14ac:dyDescent="0.25">
      <c r="C515" s="31">
        <v>105164</v>
      </c>
      <c r="D515" s="31" t="s">
        <v>387</v>
      </c>
      <c r="E515" s="29">
        <v>640980</v>
      </c>
      <c r="F515" s="29" t="s">
        <v>302</v>
      </c>
      <c r="G515" s="29" t="s">
        <v>53</v>
      </c>
      <c r="H515" s="32">
        <v>7804.86</v>
      </c>
    </row>
    <row r="516" spans="3:8" x14ac:dyDescent="0.25">
      <c r="C516" s="31">
        <v>105164</v>
      </c>
      <c r="D516" s="31" t="s">
        <v>387</v>
      </c>
      <c r="E516" s="29">
        <v>616030</v>
      </c>
      <c r="F516" s="29" t="s">
        <v>353</v>
      </c>
      <c r="G516" s="29" t="s">
        <v>183</v>
      </c>
      <c r="H516" s="32">
        <v>12</v>
      </c>
    </row>
    <row r="517" spans="3:8" x14ac:dyDescent="0.25">
      <c r="C517" s="31">
        <v>105164</v>
      </c>
      <c r="D517" s="31" t="s">
        <v>387</v>
      </c>
      <c r="E517" s="29">
        <v>613050</v>
      </c>
      <c r="F517" s="29" t="s">
        <v>305</v>
      </c>
      <c r="G517" s="29" t="s">
        <v>53</v>
      </c>
      <c r="H517" s="32">
        <v>500</v>
      </c>
    </row>
    <row r="518" spans="3:8" x14ac:dyDescent="0.25">
      <c r="C518" s="31">
        <v>105127</v>
      </c>
      <c r="D518" s="31" t="s">
        <v>389</v>
      </c>
      <c r="E518" s="29">
        <v>640060</v>
      </c>
      <c r="F518" s="29" t="s">
        <v>298</v>
      </c>
      <c r="G518" s="29" t="s">
        <v>53</v>
      </c>
      <c r="H518" s="32">
        <v>1500</v>
      </c>
    </row>
    <row r="519" spans="3:8" x14ac:dyDescent="0.25">
      <c r="C519" s="31">
        <v>105127</v>
      </c>
      <c r="D519" s="31" t="s">
        <v>389</v>
      </c>
      <c r="E519" s="29">
        <v>640050</v>
      </c>
      <c r="F519" s="29" t="s">
        <v>287</v>
      </c>
      <c r="G519" s="29" t="s">
        <v>53</v>
      </c>
      <c r="H519" s="32">
        <v>24000</v>
      </c>
    </row>
    <row r="520" spans="3:8" x14ac:dyDescent="0.25">
      <c r="C520" s="31">
        <v>105127</v>
      </c>
      <c r="D520" s="31" t="s">
        <v>389</v>
      </c>
      <c r="E520" s="29">
        <v>618110</v>
      </c>
      <c r="F520" s="29" t="s">
        <v>303</v>
      </c>
      <c r="G520" s="29" t="s">
        <v>53</v>
      </c>
      <c r="H520" s="32">
        <v>6651</v>
      </c>
    </row>
    <row r="521" spans="3:8" x14ac:dyDescent="0.25">
      <c r="C521" s="31">
        <v>105127</v>
      </c>
      <c r="D521" s="31" t="s">
        <v>389</v>
      </c>
      <c r="E521" s="29">
        <v>618060</v>
      </c>
      <c r="F521" s="29" t="s">
        <v>291</v>
      </c>
      <c r="G521" s="29" t="s">
        <v>53</v>
      </c>
      <c r="H521" s="32">
        <v>6000</v>
      </c>
    </row>
    <row r="522" spans="3:8" x14ac:dyDescent="0.25">
      <c r="C522" s="31">
        <v>105127</v>
      </c>
      <c r="D522" s="31" t="s">
        <v>389</v>
      </c>
      <c r="E522" s="29">
        <v>615020</v>
      </c>
      <c r="F522" s="29" t="s">
        <v>284</v>
      </c>
      <c r="G522" s="29" t="s">
        <v>15</v>
      </c>
      <c r="H522" s="32">
        <v>490.03</v>
      </c>
    </row>
    <row r="523" spans="3:8" x14ac:dyDescent="0.25">
      <c r="C523" s="31">
        <v>105127</v>
      </c>
      <c r="D523" s="31" t="s">
        <v>389</v>
      </c>
      <c r="E523" s="29">
        <v>615030</v>
      </c>
      <c r="F523" s="29" t="s">
        <v>286</v>
      </c>
      <c r="G523" s="29" t="s">
        <v>15</v>
      </c>
      <c r="H523" s="32">
        <v>1196</v>
      </c>
    </row>
    <row r="524" spans="3:8" x14ac:dyDescent="0.25">
      <c r="C524" s="31">
        <v>105127</v>
      </c>
      <c r="D524" s="31" t="s">
        <v>389</v>
      </c>
      <c r="E524" s="29">
        <v>618080</v>
      </c>
      <c r="F524" s="29" t="s">
        <v>285</v>
      </c>
      <c r="G524" s="29" t="s">
        <v>53</v>
      </c>
      <c r="H524" s="32">
        <v>2800</v>
      </c>
    </row>
    <row r="525" spans="3:8" x14ac:dyDescent="0.25">
      <c r="C525" s="31">
        <v>105127</v>
      </c>
      <c r="D525" s="31" t="s">
        <v>389</v>
      </c>
      <c r="E525" s="29">
        <v>640210</v>
      </c>
      <c r="F525" s="29" t="s">
        <v>292</v>
      </c>
      <c r="G525" s="29" t="s">
        <v>150</v>
      </c>
      <c r="H525" s="32">
        <v>1182.73</v>
      </c>
    </row>
    <row r="526" spans="3:8" x14ac:dyDescent="0.25">
      <c r="C526" s="31">
        <v>105127</v>
      </c>
      <c r="D526" s="31" t="s">
        <v>389</v>
      </c>
      <c r="E526" s="29">
        <v>618090</v>
      </c>
      <c r="F526" s="29" t="s">
        <v>289</v>
      </c>
      <c r="G526" s="29" t="s">
        <v>53</v>
      </c>
      <c r="H526" s="32">
        <v>36282.699999999997</v>
      </c>
    </row>
    <row r="527" spans="3:8" x14ac:dyDescent="0.25">
      <c r="C527" s="31">
        <v>105127</v>
      </c>
      <c r="D527" s="31" t="s">
        <v>389</v>
      </c>
      <c r="E527" s="29">
        <v>618100</v>
      </c>
      <c r="F527" s="29" t="s">
        <v>290</v>
      </c>
      <c r="G527" s="29" t="s">
        <v>53</v>
      </c>
      <c r="H527" s="32">
        <v>13796.81</v>
      </c>
    </row>
    <row r="528" spans="3:8" x14ac:dyDescent="0.25">
      <c r="C528" s="31">
        <v>105127</v>
      </c>
      <c r="D528" s="31" t="s">
        <v>389</v>
      </c>
      <c r="E528" s="29">
        <v>611060</v>
      </c>
      <c r="F528" s="29" t="s">
        <v>294</v>
      </c>
      <c r="G528" s="29" t="s">
        <v>53</v>
      </c>
      <c r="H528" s="32">
        <v>22105.26</v>
      </c>
    </row>
    <row r="529" spans="3:8" x14ac:dyDescent="0.25">
      <c r="C529" s="31">
        <v>105127</v>
      </c>
      <c r="D529" s="31" t="s">
        <v>389</v>
      </c>
      <c r="E529" s="29">
        <v>613020</v>
      </c>
      <c r="F529" s="29" t="s">
        <v>293</v>
      </c>
      <c r="G529" s="29" t="s">
        <v>53</v>
      </c>
      <c r="H529" s="32">
        <v>5858.24</v>
      </c>
    </row>
    <row r="530" spans="3:8" x14ac:dyDescent="0.25">
      <c r="C530" s="31">
        <v>105127</v>
      </c>
      <c r="D530" s="31" t="s">
        <v>389</v>
      </c>
      <c r="E530" s="29">
        <v>614020</v>
      </c>
      <c r="F530" s="29" t="s">
        <v>295</v>
      </c>
      <c r="G530" s="29" t="s">
        <v>200</v>
      </c>
      <c r="H530" s="32">
        <v>3000</v>
      </c>
    </row>
    <row r="531" spans="3:8" x14ac:dyDescent="0.25">
      <c r="C531" s="31">
        <v>105127</v>
      </c>
      <c r="D531" s="31" t="s">
        <v>389</v>
      </c>
      <c r="E531" s="29">
        <v>640980</v>
      </c>
      <c r="F531" s="29" t="s">
        <v>302</v>
      </c>
      <c r="G531" s="29" t="s">
        <v>53</v>
      </c>
      <c r="H531" s="32">
        <v>-4612.37</v>
      </c>
    </row>
    <row r="532" spans="3:8" x14ac:dyDescent="0.25">
      <c r="C532" s="31">
        <v>105127</v>
      </c>
      <c r="D532" s="31" t="s">
        <v>389</v>
      </c>
      <c r="E532" s="29">
        <v>612020</v>
      </c>
      <c r="F532" s="29" t="s">
        <v>301</v>
      </c>
      <c r="G532" s="29" t="s">
        <v>214</v>
      </c>
      <c r="H532" s="32">
        <v>2000</v>
      </c>
    </row>
    <row r="533" spans="3:8" x14ac:dyDescent="0.25">
      <c r="C533" s="31">
        <v>105127</v>
      </c>
      <c r="D533" s="31" t="s">
        <v>389</v>
      </c>
      <c r="E533" s="29">
        <v>613050</v>
      </c>
      <c r="F533" s="29" t="s">
        <v>305</v>
      </c>
      <c r="G533" s="29" t="s">
        <v>53</v>
      </c>
      <c r="H533" s="32">
        <v>500</v>
      </c>
    </row>
    <row r="534" spans="3:8" x14ac:dyDescent="0.25">
      <c r="C534" s="31">
        <v>105150</v>
      </c>
      <c r="D534" s="31" t="s">
        <v>390</v>
      </c>
      <c r="E534" s="29">
        <v>618080</v>
      </c>
      <c r="F534" s="29" t="s">
        <v>285</v>
      </c>
      <c r="G534" s="29" t="s">
        <v>53</v>
      </c>
      <c r="H534" s="32">
        <v>9760</v>
      </c>
    </row>
    <row r="535" spans="3:8" x14ac:dyDescent="0.25">
      <c r="C535" s="31">
        <v>105150</v>
      </c>
      <c r="D535" s="31" t="s">
        <v>390</v>
      </c>
      <c r="E535" s="29">
        <v>618110</v>
      </c>
      <c r="F535" s="29" t="s">
        <v>303</v>
      </c>
      <c r="G535" s="29" t="s">
        <v>53</v>
      </c>
      <c r="H535" s="32">
        <v>13576</v>
      </c>
    </row>
    <row r="536" spans="3:8" x14ac:dyDescent="0.25">
      <c r="C536" s="31">
        <v>105150</v>
      </c>
      <c r="D536" s="31" t="s">
        <v>390</v>
      </c>
      <c r="E536" s="29">
        <v>618090</v>
      </c>
      <c r="F536" s="29" t="s">
        <v>289</v>
      </c>
      <c r="G536" s="29" t="s">
        <v>53</v>
      </c>
      <c r="H536" s="32">
        <v>169039.55</v>
      </c>
    </row>
    <row r="537" spans="3:8" x14ac:dyDescent="0.25">
      <c r="C537" s="31">
        <v>105150</v>
      </c>
      <c r="D537" s="31" t="s">
        <v>390</v>
      </c>
      <c r="E537" s="29">
        <v>618100</v>
      </c>
      <c r="F537" s="29" t="s">
        <v>290</v>
      </c>
      <c r="G537" s="29" t="s">
        <v>53</v>
      </c>
      <c r="H537" s="32">
        <v>80000.039999999994</v>
      </c>
    </row>
    <row r="538" spans="3:8" x14ac:dyDescent="0.25">
      <c r="C538" s="31">
        <v>105150</v>
      </c>
      <c r="D538" s="31" t="s">
        <v>390</v>
      </c>
      <c r="E538" s="29">
        <v>613020</v>
      </c>
      <c r="F538" s="29" t="s">
        <v>293</v>
      </c>
      <c r="G538" s="29" t="s">
        <v>53</v>
      </c>
      <c r="H538" s="32">
        <v>17590.16</v>
      </c>
    </row>
    <row r="539" spans="3:8" x14ac:dyDescent="0.25">
      <c r="C539" s="31">
        <v>105150</v>
      </c>
      <c r="D539" s="31" t="s">
        <v>390</v>
      </c>
      <c r="E539" s="29">
        <v>615020</v>
      </c>
      <c r="F539" s="29" t="s">
        <v>284</v>
      </c>
      <c r="G539" s="29" t="s">
        <v>15</v>
      </c>
      <c r="H539" s="32">
        <v>7186</v>
      </c>
    </row>
    <row r="540" spans="3:8" x14ac:dyDescent="0.25">
      <c r="C540" s="31">
        <v>105150</v>
      </c>
      <c r="D540" s="31" t="s">
        <v>390</v>
      </c>
      <c r="E540" s="29">
        <v>615030</v>
      </c>
      <c r="F540" s="29" t="s">
        <v>286</v>
      </c>
      <c r="G540" s="29" t="s">
        <v>15</v>
      </c>
      <c r="H540" s="32">
        <v>9204.2099999999991</v>
      </c>
    </row>
    <row r="541" spans="3:8" x14ac:dyDescent="0.25">
      <c r="C541" s="31">
        <v>105150</v>
      </c>
      <c r="D541" s="31" t="s">
        <v>390</v>
      </c>
      <c r="E541" s="29">
        <v>623030</v>
      </c>
      <c r="F541" s="29" t="s">
        <v>355</v>
      </c>
      <c r="G541" s="29" t="s">
        <v>53</v>
      </c>
      <c r="H541" s="32">
        <v>871.04</v>
      </c>
    </row>
    <row r="542" spans="3:8" x14ac:dyDescent="0.25">
      <c r="C542" s="31">
        <v>105150</v>
      </c>
      <c r="D542" s="31" t="s">
        <v>390</v>
      </c>
      <c r="E542" s="29">
        <v>640210</v>
      </c>
      <c r="F542" s="29" t="s">
        <v>292</v>
      </c>
      <c r="G542" s="29" t="s">
        <v>150</v>
      </c>
      <c r="H542" s="32">
        <v>26290.720000000001</v>
      </c>
    </row>
    <row r="543" spans="3:8" x14ac:dyDescent="0.25">
      <c r="C543" s="31">
        <v>105150</v>
      </c>
      <c r="D543" s="31" t="s">
        <v>390</v>
      </c>
      <c r="E543" s="29">
        <v>618060</v>
      </c>
      <c r="F543" s="29" t="s">
        <v>291</v>
      </c>
      <c r="G543" s="29" t="s">
        <v>53</v>
      </c>
      <c r="H543" s="32">
        <v>9600</v>
      </c>
    </row>
    <row r="544" spans="3:8" x14ac:dyDescent="0.25">
      <c r="C544" s="31">
        <v>105150</v>
      </c>
      <c r="D544" s="31" t="s">
        <v>390</v>
      </c>
      <c r="E544" s="29">
        <v>614020</v>
      </c>
      <c r="F544" s="29" t="s">
        <v>295</v>
      </c>
      <c r="G544" s="29" t="s">
        <v>200</v>
      </c>
      <c r="H544" s="32">
        <v>33838.720000000001</v>
      </c>
    </row>
    <row r="545" spans="3:8" x14ac:dyDescent="0.25">
      <c r="C545" s="31">
        <v>105150</v>
      </c>
      <c r="D545" s="31" t="s">
        <v>390</v>
      </c>
      <c r="E545" s="29">
        <v>611060</v>
      </c>
      <c r="F545" s="29" t="s">
        <v>294</v>
      </c>
      <c r="G545" s="29" t="s">
        <v>53</v>
      </c>
      <c r="H545" s="32">
        <v>138947.35999999999</v>
      </c>
    </row>
    <row r="546" spans="3:8" x14ac:dyDescent="0.25">
      <c r="C546" s="31">
        <v>105150</v>
      </c>
      <c r="D546" s="31" t="s">
        <v>390</v>
      </c>
      <c r="E546" s="29">
        <v>640050</v>
      </c>
      <c r="F546" s="29" t="s">
        <v>287</v>
      </c>
      <c r="G546" s="29" t="s">
        <v>53</v>
      </c>
      <c r="H546" s="32">
        <v>84350</v>
      </c>
    </row>
    <row r="547" spans="3:8" x14ac:dyDescent="0.25">
      <c r="C547" s="31">
        <v>105150</v>
      </c>
      <c r="D547" s="31" t="s">
        <v>390</v>
      </c>
      <c r="E547" s="29">
        <v>640060</v>
      </c>
      <c r="F547" s="29" t="s">
        <v>298</v>
      </c>
      <c r="G547" s="29" t="s">
        <v>53</v>
      </c>
      <c r="H547" s="32">
        <v>4501</v>
      </c>
    </row>
    <row r="548" spans="3:8" x14ac:dyDescent="0.25">
      <c r="C548" s="31">
        <v>105150</v>
      </c>
      <c r="D548" s="31" t="s">
        <v>390</v>
      </c>
      <c r="E548" s="29">
        <v>614070</v>
      </c>
      <c r="F548" s="29" t="s">
        <v>369</v>
      </c>
      <c r="G548" s="29" t="s">
        <v>150</v>
      </c>
      <c r="H548" s="32">
        <v>280</v>
      </c>
    </row>
    <row r="549" spans="3:8" x14ac:dyDescent="0.25">
      <c r="C549" s="31">
        <v>105150</v>
      </c>
      <c r="D549" s="31" t="s">
        <v>390</v>
      </c>
      <c r="E549" s="29">
        <v>640090</v>
      </c>
      <c r="F549" s="29" t="s">
        <v>299</v>
      </c>
      <c r="G549" s="29" t="s">
        <v>53</v>
      </c>
      <c r="H549" s="32">
        <v>781.92</v>
      </c>
    </row>
    <row r="550" spans="3:8" x14ac:dyDescent="0.25">
      <c r="C550" s="31">
        <v>105150</v>
      </c>
      <c r="D550" s="31" t="s">
        <v>390</v>
      </c>
      <c r="E550" s="29">
        <v>640980</v>
      </c>
      <c r="F550" s="29" t="s">
        <v>302</v>
      </c>
      <c r="G550" s="29" t="s">
        <v>53</v>
      </c>
      <c r="H550" s="32">
        <v>3596.51</v>
      </c>
    </row>
    <row r="551" spans="3:8" x14ac:dyDescent="0.25">
      <c r="C551" s="31">
        <v>105150</v>
      </c>
      <c r="D551" s="31" t="s">
        <v>390</v>
      </c>
      <c r="E551" s="29">
        <v>618020</v>
      </c>
      <c r="F551" s="29" t="s">
        <v>314</v>
      </c>
      <c r="G551" s="29" t="s">
        <v>63</v>
      </c>
      <c r="H551" s="32">
        <v>300</v>
      </c>
    </row>
    <row r="552" spans="3:8" x14ac:dyDescent="0.25">
      <c r="C552" s="31">
        <v>105150</v>
      </c>
      <c r="D552" s="31" t="s">
        <v>390</v>
      </c>
      <c r="E552" s="29">
        <v>618070</v>
      </c>
      <c r="F552" s="29" t="s">
        <v>354</v>
      </c>
      <c r="G552" s="29" t="s">
        <v>53</v>
      </c>
      <c r="H552" s="32">
        <v>2200</v>
      </c>
    </row>
    <row r="553" spans="3:8" x14ac:dyDescent="0.25">
      <c r="C553" s="31">
        <v>105150</v>
      </c>
      <c r="D553" s="31" t="s">
        <v>390</v>
      </c>
      <c r="E553" s="29">
        <v>613050</v>
      </c>
      <c r="F553" s="29" t="s">
        <v>305</v>
      </c>
      <c r="G553" s="29" t="s">
        <v>53</v>
      </c>
      <c r="H553" s="32">
        <v>500</v>
      </c>
    </row>
    <row r="554" spans="3:8" x14ac:dyDescent="0.25">
      <c r="C554" s="31">
        <v>105170</v>
      </c>
      <c r="D554" s="31" t="s">
        <v>392</v>
      </c>
      <c r="E554" s="29">
        <v>611060</v>
      </c>
      <c r="F554" s="29" t="s">
        <v>294</v>
      </c>
      <c r="G554" s="29" t="s">
        <v>53</v>
      </c>
      <c r="H554" s="32">
        <v>170420.08</v>
      </c>
    </row>
    <row r="555" spans="3:8" x14ac:dyDescent="0.25">
      <c r="C555" s="31">
        <v>105170</v>
      </c>
      <c r="D555" s="31" t="s">
        <v>392</v>
      </c>
      <c r="E555" s="29">
        <v>613020</v>
      </c>
      <c r="F555" s="29" t="s">
        <v>293</v>
      </c>
      <c r="G555" s="29" t="s">
        <v>53</v>
      </c>
      <c r="H555" s="32">
        <v>17922.93</v>
      </c>
    </row>
    <row r="556" spans="3:8" x14ac:dyDescent="0.25">
      <c r="C556" s="31">
        <v>105170</v>
      </c>
      <c r="D556" s="31" t="s">
        <v>392</v>
      </c>
      <c r="E556" s="29">
        <v>640050</v>
      </c>
      <c r="F556" s="29" t="s">
        <v>287</v>
      </c>
      <c r="G556" s="29" t="s">
        <v>53</v>
      </c>
      <c r="H556" s="32">
        <v>59800</v>
      </c>
    </row>
    <row r="557" spans="3:8" x14ac:dyDescent="0.25">
      <c r="C557" s="31">
        <v>105170</v>
      </c>
      <c r="D557" s="31" t="s">
        <v>392</v>
      </c>
      <c r="E557" s="29">
        <v>640060</v>
      </c>
      <c r="F557" s="29" t="s">
        <v>298</v>
      </c>
      <c r="G557" s="29" t="s">
        <v>53</v>
      </c>
      <c r="H557" s="32">
        <v>8400</v>
      </c>
    </row>
    <row r="558" spans="3:8" x14ac:dyDescent="0.25">
      <c r="C558" s="31">
        <v>105170</v>
      </c>
      <c r="D558" s="31" t="s">
        <v>392</v>
      </c>
      <c r="E558" s="29">
        <v>614020</v>
      </c>
      <c r="F558" s="29" t="s">
        <v>295</v>
      </c>
      <c r="G558" s="29" t="s">
        <v>200</v>
      </c>
      <c r="H558" s="32">
        <v>12900.56</v>
      </c>
    </row>
    <row r="559" spans="3:8" x14ac:dyDescent="0.25">
      <c r="C559" s="31">
        <v>105170</v>
      </c>
      <c r="D559" s="31" t="s">
        <v>392</v>
      </c>
      <c r="E559" s="29">
        <v>615020</v>
      </c>
      <c r="F559" s="29" t="s">
        <v>284</v>
      </c>
      <c r="G559" s="29" t="s">
        <v>15</v>
      </c>
      <c r="H559" s="32">
        <v>7191</v>
      </c>
    </row>
    <row r="560" spans="3:8" x14ac:dyDescent="0.25">
      <c r="C560" s="31">
        <v>105170</v>
      </c>
      <c r="D560" s="31" t="s">
        <v>392</v>
      </c>
      <c r="E560" s="29">
        <v>618080</v>
      </c>
      <c r="F560" s="29" t="s">
        <v>285</v>
      </c>
      <c r="G560" s="29" t="s">
        <v>53</v>
      </c>
      <c r="H560" s="32">
        <v>9720</v>
      </c>
    </row>
    <row r="561" spans="3:8" x14ac:dyDescent="0.25">
      <c r="C561" s="31">
        <v>105170</v>
      </c>
      <c r="D561" s="31" t="s">
        <v>392</v>
      </c>
      <c r="E561" s="29">
        <v>618090</v>
      </c>
      <c r="F561" s="29" t="s">
        <v>289</v>
      </c>
      <c r="G561" s="29" t="s">
        <v>53</v>
      </c>
      <c r="H561" s="32">
        <v>122704.37</v>
      </c>
    </row>
    <row r="562" spans="3:8" x14ac:dyDescent="0.25">
      <c r="C562" s="31">
        <v>105170</v>
      </c>
      <c r="D562" s="31" t="s">
        <v>392</v>
      </c>
      <c r="E562" s="29">
        <v>618100</v>
      </c>
      <c r="F562" s="29" t="s">
        <v>290</v>
      </c>
      <c r="G562" s="29" t="s">
        <v>53</v>
      </c>
      <c r="H562" s="32">
        <v>48832.23</v>
      </c>
    </row>
    <row r="563" spans="3:8" x14ac:dyDescent="0.25">
      <c r="C563" s="31">
        <v>105170</v>
      </c>
      <c r="D563" s="31" t="s">
        <v>392</v>
      </c>
      <c r="E563" s="29">
        <v>618110</v>
      </c>
      <c r="F563" s="29" t="s">
        <v>303</v>
      </c>
      <c r="G563" s="29" t="s">
        <v>53</v>
      </c>
      <c r="H563" s="32">
        <v>4617</v>
      </c>
    </row>
    <row r="564" spans="3:8" x14ac:dyDescent="0.25">
      <c r="C564" s="31">
        <v>105170</v>
      </c>
      <c r="D564" s="31" t="s">
        <v>392</v>
      </c>
      <c r="E564" s="29">
        <v>623030</v>
      </c>
      <c r="F564" s="29" t="s">
        <v>355</v>
      </c>
      <c r="G564" s="29" t="s">
        <v>53</v>
      </c>
      <c r="H564" s="32">
        <v>1661.46</v>
      </c>
    </row>
    <row r="565" spans="3:8" x14ac:dyDescent="0.25">
      <c r="C565" s="31">
        <v>105170</v>
      </c>
      <c r="D565" s="31" t="s">
        <v>392</v>
      </c>
      <c r="E565" s="29">
        <v>640210</v>
      </c>
      <c r="F565" s="29" t="s">
        <v>292</v>
      </c>
      <c r="G565" s="29" t="s">
        <v>150</v>
      </c>
      <c r="H565" s="32">
        <v>13267.3</v>
      </c>
    </row>
    <row r="566" spans="3:8" x14ac:dyDescent="0.25">
      <c r="C566" s="31">
        <v>105170</v>
      </c>
      <c r="D566" s="31" t="s">
        <v>392</v>
      </c>
      <c r="E566" s="29">
        <v>615030</v>
      </c>
      <c r="F566" s="29" t="s">
        <v>286</v>
      </c>
      <c r="G566" s="29" t="s">
        <v>15</v>
      </c>
      <c r="H566" s="32">
        <v>9327.9500000000007</v>
      </c>
    </row>
    <row r="567" spans="3:8" x14ac:dyDescent="0.25">
      <c r="C567" s="31">
        <v>105170</v>
      </c>
      <c r="D567" s="31" t="s">
        <v>392</v>
      </c>
      <c r="E567" s="29">
        <v>618060</v>
      </c>
      <c r="F567" s="29" t="s">
        <v>291</v>
      </c>
      <c r="G567" s="29" t="s">
        <v>53</v>
      </c>
      <c r="H567" s="32">
        <v>9600</v>
      </c>
    </row>
    <row r="568" spans="3:8" x14ac:dyDescent="0.25">
      <c r="C568" s="31">
        <v>105170</v>
      </c>
      <c r="D568" s="31" t="s">
        <v>392</v>
      </c>
      <c r="E568" s="29">
        <v>614070</v>
      </c>
      <c r="F568" s="29" t="s">
        <v>369</v>
      </c>
      <c r="G568" s="29" t="s">
        <v>150</v>
      </c>
      <c r="H568" s="32">
        <v>56</v>
      </c>
    </row>
    <row r="569" spans="3:8" x14ac:dyDescent="0.25">
      <c r="C569" s="31">
        <v>105170</v>
      </c>
      <c r="D569" s="31" t="s">
        <v>392</v>
      </c>
      <c r="E569" s="29">
        <v>623080</v>
      </c>
      <c r="F569" s="29" t="s">
        <v>347</v>
      </c>
      <c r="G569" s="29" t="s">
        <v>53</v>
      </c>
      <c r="H569" s="32">
        <v>180</v>
      </c>
    </row>
    <row r="570" spans="3:8" x14ac:dyDescent="0.25">
      <c r="C570" s="31">
        <v>105170</v>
      </c>
      <c r="D570" s="31" t="s">
        <v>392</v>
      </c>
      <c r="E570" s="29">
        <v>640980</v>
      </c>
      <c r="F570" s="29" t="s">
        <v>302</v>
      </c>
      <c r="G570" s="29" t="s">
        <v>53</v>
      </c>
      <c r="H570" s="32">
        <v>2377.02</v>
      </c>
    </row>
    <row r="571" spans="3:8" x14ac:dyDescent="0.25">
      <c r="C571" s="31">
        <v>105170</v>
      </c>
      <c r="D571" s="31" t="s">
        <v>392</v>
      </c>
      <c r="E571" s="29">
        <v>613050</v>
      </c>
      <c r="F571" s="29" t="s">
        <v>305</v>
      </c>
      <c r="G571" s="29" t="s">
        <v>53</v>
      </c>
      <c r="H571" s="32">
        <v>500</v>
      </c>
    </row>
    <row r="572" spans="3:8" x14ac:dyDescent="0.25">
      <c r="C572" s="31">
        <v>105168</v>
      </c>
      <c r="D572" s="31" t="s">
        <v>393</v>
      </c>
      <c r="E572" s="29">
        <v>615030</v>
      </c>
      <c r="F572" s="29" t="s">
        <v>286</v>
      </c>
      <c r="G572" s="29" t="s">
        <v>15</v>
      </c>
      <c r="H572" s="32">
        <v>2794.4</v>
      </c>
    </row>
    <row r="573" spans="3:8" x14ac:dyDescent="0.25">
      <c r="C573" s="31">
        <v>105168</v>
      </c>
      <c r="D573" s="31" t="s">
        <v>393</v>
      </c>
      <c r="E573" s="29">
        <v>618080</v>
      </c>
      <c r="F573" s="29" t="s">
        <v>285</v>
      </c>
      <c r="G573" s="29" t="s">
        <v>53</v>
      </c>
      <c r="H573" s="32">
        <v>10520</v>
      </c>
    </row>
    <row r="574" spans="3:8" x14ac:dyDescent="0.25">
      <c r="C574" s="31">
        <v>105168</v>
      </c>
      <c r="D574" s="31" t="s">
        <v>393</v>
      </c>
      <c r="E574" s="29">
        <v>618110</v>
      </c>
      <c r="F574" s="29" t="s">
        <v>303</v>
      </c>
      <c r="G574" s="29" t="s">
        <v>53</v>
      </c>
      <c r="H574" s="32">
        <v>18893</v>
      </c>
    </row>
    <row r="575" spans="3:8" x14ac:dyDescent="0.25">
      <c r="C575" s="31">
        <v>105168</v>
      </c>
      <c r="D575" s="31" t="s">
        <v>393</v>
      </c>
      <c r="E575" s="29">
        <v>618100</v>
      </c>
      <c r="F575" s="29" t="s">
        <v>290</v>
      </c>
      <c r="G575" s="29" t="s">
        <v>53</v>
      </c>
      <c r="H575" s="32">
        <v>61820.79</v>
      </c>
    </row>
    <row r="576" spans="3:8" x14ac:dyDescent="0.25">
      <c r="C576" s="31">
        <v>105168</v>
      </c>
      <c r="D576" s="31" t="s">
        <v>393</v>
      </c>
      <c r="E576" s="29">
        <v>640050</v>
      </c>
      <c r="F576" s="29" t="s">
        <v>287</v>
      </c>
      <c r="G576" s="29" t="s">
        <v>53</v>
      </c>
      <c r="H576" s="32">
        <v>64746.46</v>
      </c>
    </row>
    <row r="577" spans="3:8" x14ac:dyDescent="0.25">
      <c r="C577" s="31">
        <v>105168</v>
      </c>
      <c r="D577" s="31" t="s">
        <v>393</v>
      </c>
      <c r="E577" s="29">
        <v>640060</v>
      </c>
      <c r="F577" s="29" t="s">
        <v>298</v>
      </c>
      <c r="G577" s="29" t="s">
        <v>53</v>
      </c>
      <c r="H577" s="32">
        <v>4620.5</v>
      </c>
    </row>
    <row r="578" spans="3:8" x14ac:dyDescent="0.25">
      <c r="C578" s="31">
        <v>105168</v>
      </c>
      <c r="D578" s="31" t="s">
        <v>393</v>
      </c>
      <c r="E578" s="29">
        <v>640210</v>
      </c>
      <c r="F578" s="29" t="s">
        <v>292</v>
      </c>
      <c r="G578" s="29" t="s">
        <v>150</v>
      </c>
      <c r="H578" s="32">
        <v>22517.85</v>
      </c>
    </row>
    <row r="579" spans="3:8" x14ac:dyDescent="0.25">
      <c r="C579" s="31">
        <v>105168</v>
      </c>
      <c r="D579" s="31" t="s">
        <v>393</v>
      </c>
      <c r="E579" s="29">
        <v>611060</v>
      </c>
      <c r="F579" s="29" t="s">
        <v>294</v>
      </c>
      <c r="G579" s="29" t="s">
        <v>53</v>
      </c>
      <c r="H579" s="32">
        <v>106105.28</v>
      </c>
    </row>
    <row r="580" spans="3:8" x14ac:dyDescent="0.25">
      <c r="C580" s="31">
        <v>105168</v>
      </c>
      <c r="D580" s="31" t="s">
        <v>393</v>
      </c>
      <c r="E580" s="29">
        <v>613020</v>
      </c>
      <c r="F580" s="29" t="s">
        <v>293</v>
      </c>
      <c r="G580" s="29" t="s">
        <v>53</v>
      </c>
      <c r="H580" s="32">
        <v>22417.81</v>
      </c>
    </row>
    <row r="581" spans="3:8" x14ac:dyDescent="0.25">
      <c r="C581" s="31">
        <v>105168</v>
      </c>
      <c r="D581" s="31" t="s">
        <v>393</v>
      </c>
      <c r="E581" s="29">
        <v>614020</v>
      </c>
      <c r="F581" s="29" t="s">
        <v>295</v>
      </c>
      <c r="G581" s="29" t="s">
        <v>200</v>
      </c>
      <c r="H581" s="32">
        <v>15128.69</v>
      </c>
    </row>
    <row r="582" spans="3:8" x14ac:dyDescent="0.25">
      <c r="C582" s="31">
        <v>105168</v>
      </c>
      <c r="D582" s="31" t="s">
        <v>393</v>
      </c>
      <c r="E582" s="29">
        <v>615020</v>
      </c>
      <c r="F582" s="29" t="s">
        <v>284</v>
      </c>
      <c r="G582" s="29" t="s">
        <v>15</v>
      </c>
      <c r="H582" s="32">
        <v>1795.01</v>
      </c>
    </row>
    <row r="583" spans="3:8" x14ac:dyDescent="0.25">
      <c r="C583" s="31">
        <v>105168</v>
      </c>
      <c r="D583" s="31" t="s">
        <v>393</v>
      </c>
      <c r="E583" s="29">
        <v>618090</v>
      </c>
      <c r="F583" s="29" t="s">
        <v>289</v>
      </c>
      <c r="G583" s="29" t="s">
        <v>53</v>
      </c>
      <c r="H583" s="32">
        <v>136609.87</v>
      </c>
    </row>
    <row r="584" spans="3:8" x14ac:dyDescent="0.25">
      <c r="C584" s="31">
        <v>105168</v>
      </c>
      <c r="D584" s="31" t="s">
        <v>393</v>
      </c>
      <c r="E584" s="29">
        <v>618060</v>
      </c>
      <c r="F584" s="29" t="s">
        <v>291</v>
      </c>
      <c r="G584" s="29" t="s">
        <v>53</v>
      </c>
      <c r="H584" s="32">
        <v>9600</v>
      </c>
    </row>
    <row r="585" spans="3:8" x14ac:dyDescent="0.25">
      <c r="C585" s="31">
        <v>105168</v>
      </c>
      <c r="D585" s="31" t="s">
        <v>393</v>
      </c>
      <c r="E585" s="29">
        <v>623030</v>
      </c>
      <c r="F585" s="29" t="s">
        <v>355</v>
      </c>
      <c r="G585" s="29" t="s">
        <v>53</v>
      </c>
      <c r="H585" s="32">
        <v>312.76</v>
      </c>
    </row>
    <row r="586" spans="3:8" x14ac:dyDescent="0.25">
      <c r="C586" s="31">
        <v>105168</v>
      </c>
      <c r="D586" s="31" t="s">
        <v>393</v>
      </c>
      <c r="E586" s="29">
        <v>618070</v>
      </c>
      <c r="F586" s="29" t="s">
        <v>354</v>
      </c>
      <c r="G586" s="29" t="s">
        <v>53</v>
      </c>
      <c r="H586" s="32">
        <v>2800</v>
      </c>
    </row>
    <row r="587" spans="3:8" x14ac:dyDescent="0.25">
      <c r="C587" s="31">
        <v>105168</v>
      </c>
      <c r="D587" s="31" t="s">
        <v>393</v>
      </c>
      <c r="E587" s="29">
        <v>613050</v>
      </c>
      <c r="F587" s="29" t="s">
        <v>305</v>
      </c>
      <c r="G587" s="29" t="s">
        <v>53</v>
      </c>
      <c r="H587" s="32">
        <v>500</v>
      </c>
    </row>
    <row r="588" spans="3:8" x14ac:dyDescent="0.25">
      <c r="C588" s="31">
        <v>105071</v>
      </c>
      <c r="D588" s="31" t="s">
        <v>394</v>
      </c>
      <c r="E588" s="29">
        <v>618110</v>
      </c>
      <c r="F588" s="29" t="s">
        <v>303</v>
      </c>
      <c r="G588" s="29" t="s">
        <v>53</v>
      </c>
      <c r="H588" s="32">
        <v>18464</v>
      </c>
    </row>
    <row r="589" spans="3:8" x14ac:dyDescent="0.25">
      <c r="C589" s="31">
        <v>105071</v>
      </c>
      <c r="D589" s="31" t="s">
        <v>394</v>
      </c>
      <c r="E589" s="29">
        <v>618080</v>
      </c>
      <c r="F589" s="29" t="s">
        <v>285</v>
      </c>
      <c r="G589" s="29" t="s">
        <v>53</v>
      </c>
      <c r="H589" s="32">
        <v>10200</v>
      </c>
    </row>
    <row r="590" spans="3:8" x14ac:dyDescent="0.25">
      <c r="C590" s="31">
        <v>105071</v>
      </c>
      <c r="D590" s="31" t="s">
        <v>394</v>
      </c>
      <c r="E590" s="29">
        <v>640210</v>
      </c>
      <c r="F590" s="29" t="s">
        <v>292</v>
      </c>
      <c r="G590" s="29" t="s">
        <v>150</v>
      </c>
      <c r="H590" s="32">
        <v>2839.91</v>
      </c>
    </row>
    <row r="591" spans="3:8" x14ac:dyDescent="0.25">
      <c r="C591" s="31">
        <v>105071</v>
      </c>
      <c r="D591" s="31" t="s">
        <v>394</v>
      </c>
      <c r="E591" s="29">
        <v>618090</v>
      </c>
      <c r="F591" s="29" t="s">
        <v>289</v>
      </c>
      <c r="G591" s="29" t="s">
        <v>53</v>
      </c>
      <c r="H591" s="32">
        <v>158821.72</v>
      </c>
    </row>
    <row r="592" spans="3:8" x14ac:dyDescent="0.25">
      <c r="C592" s="31">
        <v>105071</v>
      </c>
      <c r="D592" s="31" t="s">
        <v>394</v>
      </c>
      <c r="E592" s="29">
        <v>618100</v>
      </c>
      <c r="F592" s="29" t="s">
        <v>290</v>
      </c>
      <c r="G592" s="29" t="s">
        <v>53</v>
      </c>
      <c r="H592" s="32">
        <v>76753.91</v>
      </c>
    </row>
    <row r="593" spans="3:8" x14ac:dyDescent="0.25">
      <c r="C593" s="31">
        <v>105071</v>
      </c>
      <c r="D593" s="31" t="s">
        <v>394</v>
      </c>
      <c r="E593" s="29">
        <v>614070</v>
      </c>
      <c r="F593" s="29" t="s">
        <v>369</v>
      </c>
      <c r="G593" s="29" t="s">
        <v>150</v>
      </c>
      <c r="H593" s="32">
        <v>336</v>
      </c>
    </row>
    <row r="594" spans="3:8" x14ac:dyDescent="0.25">
      <c r="C594" s="31">
        <v>105071</v>
      </c>
      <c r="D594" s="31" t="s">
        <v>394</v>
      </c>
      <c r="E594" s="29">
        <v>615030</v>
      </c>
      <c r="F594" s="29" t="s">
        <v>286</v>
      </c>
      <c r="G594" s="29" t="s">
        <v>15</v>
      </c>
      <c r="H594" s="32">
        <v>6992.2</v>
      </c>
    </row>
    <row r="595" spans="3:8" x14ac:dyDescent="0.25">
      <c r="C595" s="31">
        <v>105071</v>
      </c>
      <c r="D595" s="31" t="s">
        <v>394</v>
      </c>
      <c r="E595" s="29">
        <v>613020</v>
      </c>
      <c r="F595" s="29" t="s">
        <v>293</v>
      </c>
      <c r="G595" s="29" t="s">
        <v>53</v>
      </c>
      <c r="H595" s="32">
        <v>27429.03</v>
      </c>
    </row>
    <row r="596" spans="3:8" x14ac:dyDescent="0.25">
      <c r="C596" s="31">
        <v>105071</v>
      </c>
      <c r="D596" s="31" t="s">
        <v>394</v>
      </c>
      <c r="E596" s="29">
        <v>615020</v>
      </c>
      <c r="F596" s="29" t="s">
        <v>284</v>
      </c>
      <c r="G596" s="29" t="s">
        <v>15</v>
      </c>
      <c r="H596" s="32">
        <v>2414.9699999999998</v>
      </c>
    </row>
    <row r="597" spans="3:8" x14ac:dyDescent="0.25">
      <c r="C597" s="31">
        <v>105071</v>
      </c>
      <c r="D597" s="31" t="s">
        <v>394</v>
      </c>
      <c r="E597" s="29">
        <v>611060</v>
      </c>
      <c r="F597" s="29" t="s">
        <v>294</v>
      </c>
      <c r="G597" s="29" t="s">
        <v>53</v>
      </c>
      <c r="H597" s="32">
        <v>196842.13</v>
      </c>
    </row>
    <row r="598" spans="3:8" x14ac:dyDescent="0.25">
      <c r="C598" s="31">
        <v>105071</v>
      </c>
      <c r="D598" s="31" t="s">
        <v>394</v>
      </c>
      <c r="E598" s="29">
        <v>614020</v>
      </c>
      <c r="F598" s="29" t="s">
        <v>295</v>
      </c>
      <c r="G598" s="29" t="s">
        <v>200</v>
      </c>
      <c r="H598" s="32">
        <v>30206.53</v>
      </c>
    </row>
    <row r="599" spans="3:8" x14ac:dyDescent="0.25">
      <c r="C599" s="31">
        <v>105071</v>
      </c>
      <c r="D599" s="31" t="s">
        <v>394</v>
      </c>
      <c r="E599" s="29">
        <v>618060</v>
      </c>
      <c r="F599" s="29" t="s">
        <v>291</v>
      </c>
      <c r="G599" s="29" t="s">
        <v>53</v>
      </c>
      <c r="H599" s="32">
        <v>9600</v>
      </c>
    </row>
    <row r="600" spans="3:8" x14ac:dyDescent="0.25">
      <c r="C600" s="31">
        <v>105071</v>
      </c>
      <c r="D600" s="31" t="s">
        <v>394</v>
      </c>
      <c r="E600" s="29">
        <v>640050</v>
      </c>
      <c r="F600" s="29" t="s">
        <v>287</v>
      </c>
      <c r="G600" s="29" t="s">
        <v>53</v>
      </c>
      <c r="H600" s="32">
        <v>56240</v>
      </c>
    </row>
    <row r="601" spans="3:8" x14ac:dyDescent="0.25">
      <c r="C601" s="31">
        <v>105071</v>
      </c>
      <c r="D601" s="31" t="s">
        <v>394</v>
      </c>
      <c r="E601" s="29">
        <v>640060</v>
      </c>
      <c r="F601" s="29" t="s">
        <v>298</v>
      </c>
      <c r="G601" s="29" t="s">
        <v>53</v>
      </c>
      <c r="H601" s="32">
        <v>2815</v>
      </c>
    </row>
    <row r="602" spans="3:8" x14ac:dyDescent="0.25">
      <c r="C602" s="31">
        <v>105071</v>
      </c>
      <c r="D602" s="31" t="s">
        <v>394</v>
      </c>
      <c r="E602" s="29">
        <v>640980</v>
      </c>
      <c r="F602" s="29" t="s">
        <v>302</v>
      </c>
      <c r="G602" s="29" t="s">
        <v>53</v>
      </c>
      <c r="H602" s="32">
        <v>4831.03</v>
      </c>
    </row>
    <row r="603" spans="3:8" x14ac:dyDescent="0.25">
      <c r="C603" s="31">
        <v>105071</v>
      </c>
      <c r="D603" s="31" t="s">
        <v>394</v>
      </c>
      <c r="E603" s="29">
        <v>616030</v>
      </c>
      <c r="F603" s="29" t="s">
        <v>353</v>
      </c>
      <c r="G603" s="29" t="s">
        <v>183</v>
      </c>
      <c r="H603" s="32">
        <v>40</v>
      </c>
    </row>
    <row r="604" spans="3:8" x14ac:dyDescent="0.25">
      <c r="C604" s="31">
        <v>105071</v>
      </c>
      <c r="D604" s="31" t="s">
        <v>394</v>
      </c>
      <c r="E604" s="29">
        <v>623030</v>
      </c>
      <c r="F604" s="29" t="s">
        <v>355</v>
      </c>
      <c r="G604" s="29" t="s">
        <v>53</v>
      </c>
      <c r="H604" s="32">
        <v>472.58</v>
      </c>
    </row>
    <row r="605" spans="3:8" x14ac:dyDescent="0.25">
      <c r="C605" s="31">
        <v>105071</v>
      </c>
      <c r="D605" s="31" t="s">
        <v>394</v>
      </c>
      <c r="E605" s="29">
        <v>613050</v>
      </c>
      <c r="F605" s="29" t="s">
        <v>305</v>
      </c>
      <c r="G605" s="29" t="s">
        <v>53</v>
      </c>
      <c r="H605" s="32">
        <v>500</v>
      </c>
    </row>
    <row r="606" spans="3:8" x14ac:dyDescent="0.25">
      <c r="C606" s="31">
        <v>105013</v>
      </c>
      <c r="D606" s="31" t="s">
        <v>395</v>
      </c>
      <c r="E606" s="29">
        <v>618080</v>
      </c>
      <c r="F606" s="29" t="s">
        <v>285</v>
      </c>
      <c r="G606" s="29" t="s">
        <v>53</v>
      </c>
      <c r="H606" s="32">
        <v>10200</v>
      </c>
    </row>
    <row r="607" spans="3:8" x14ac:dyDescent="0.25">
      <c r="C607" s="31">
        <v>105013</v>
      </c>
      <c r="D607" s="31" t="s">
        <v>395</v>
      </c>
      <c r="E607" s="29">
        <v>618110</v>
      </c>
      <c r="F607" s="29" t="s">
        <v>303</v>
      </c>
      <c r="G607" s="29" t="s">
        <v>53</v>
      </c>
      <c r="H607" s="32">
        <v>11170</v>
      </c>
    </row>
    <row r="608" spans="3:8" x14ac:dyDescent="0.25">
      <c r="C608" s="31">
        <v>105013</v>
      </c>
      <c r="D608" s="31" t="s">
        <v>395</v>
      </c>
      <c r="E608" s="29">
        <v>640050</v>
      </c>
      <c r="F608" s="29" t="s">
        <v>287</v>
      </c>
      <c r="G608" s="29" t="s">
        <v>53</v>
      </c>
      <c r="H608" s="32">
        <v>64700.5</v>
      </c>
    </row>
    <row r="609" spans="3:8" x14ac:dyDescent="0.25">
      <c r="C609" s="31">
        <v>105013</v>
      </c>
      <c r="D609" s="31" t="s">
        <v>395</v>
      </c>
      <c r="E609" s="29">
        <v>613020</v>
      </c>
      <c r="F609" s="29" t="s">
        <v>293</v>
      </c>
      <c r="G609" s="29" t="s">
        <v>53</v>
      </c>
      <c r="H609" s="32">
        <v>28487.439999999999</v>
      </c>
    </row>
    <row r="610" spans="3:8" x14ac:dyDescent="0.25">
      <c r="C610" s="31">
        <v>105013</v>
      </c>
      <c r="D610" s="31" t="s">
        <v>395</v>
      </c>
      <c r="E610" s="29">
        <v>615020</v>
      </c>
      <c r="F610" s="29" t="s">
        <v>284</v>
      </c>
      <c r="G610" s="29" t="s">
        <v>15</v>
      </c>
      <c r="H610" s="32">
        <v>2199.0100000000002</v>
      </c>
    </row>
    <row r="611" spans="3:8" x14ac:dyDescent="0.25">
      <c r="C611" s="31">
        <v>105013</v>
      </c>
      <c r="D611" s="31" t="s">
        <v>395</v>
      </c>
      <c r="E611" s="29">
        <v>615030</v>
      </c>
      <c r="F611" s="29" t="s">
        <v>286</v>
      </c>
      <c r="G611" s="29" t="s">
        <v>15</v>
      </c>
      <c r="H611" s="32">
        <v>2794.4</v>
      </c>
    </row>
    <row r="612" spans="3:8" x14ac:dyDescent="0.25">
      <c r="C612" s="31">
        <v>105013</v>
      </c>
      <c r="D612" s="31" t="s">
        <v>395</v>
      </c>
      <c r="E612" s="29">
        <v>618090</v>
      </c>
      <c r="F612" s="29" t="s">
        <v>289</v>
      </c>
      <c r="G612" s="29" t="s">
        <v>53</v>
      </c>
      <c r="H612" s="32">
        <v>126663.9</v>
      </c>
    </row>
    <row r="613" spans="3:8" x14ac:dyDescent="0.25">
      <c r="C613" s="31">
        <v>105013</v>
      </c>
      <c r="D613" s="31" t="s">
        <v>395</v>
      </c>
      <c r="E613" s="29">
        <v>618100</v>
      </c>
      <c r="F613" s="29" t="s">
        <v>290</v>
      </c>
      <c r="G613" s="29" t="s">
        <v>53</v>
      </c>
      <c r="H613" s="32">
        <v>61655.67</v>
      </c>
    </row>
    <row r="614" spans="3:8" x14ac:dyDescent="0.25">
      <c r="C614" s="31">
        <v>105013</v>
      </c>
      <c r="D614" s="31" t="s">
        <v>395</v>
      </c>
      <c r="E614" s="29">
        <v>611060</v>
      </c>
      <c r="F614" s="29" t="s">
        <v>294</v>
      </c>
      <c r="G614" s="29" t="s">
        <v>53</v>
      </c>
      <c r="H614" s="32">
        <v>185263.14</v>
      </c>
    </row>
    <row r="615" spans="3:8" x14ac:dyDescent="0.25">
      <c r="C615" s="31">
        <v>105013</v>
      </c>
      <c r="D615" s="31" t="s">
        <v>395</v>
      </c>
      <c r="E615" s="29">
        <v>614020</v>
      </c>
      <c r="F615" s="29" t="s">
        <v>295</v>
      </c>
      <c r="G615" s="29" t="s">
        <v>200</v>
      </c>
      <c r="H615" s="32">
        <v>22731.63</v>
      </c>
    </row>
    <row r="616" spans="3:8" x14ac:dyDescent="0.25">
      <c r="C616" s="31">
        <v>105013</v>
      </c>
      <c r="D616" s="31" t="s">
        <v>395</v>
      </c>
      <c r="E616" s="29">
        <v>640060</v>
      </c>
      <c r="F616" s="29" t="s">
        <v>298</v>
      </c>
      <c r="G616" s="29" t="s">
        <v>53</v>
      </c>
      <c r="H616" s="32">
        <v>2745</v>
      </c>
    </row>
    <row r="617" spans="3:8" x14ac:dyDescent="0.25">
      <c r="C617" s="31">
        <v>105013</v>
      </c>
      <c r="D617" s="31" t="s">
        <v>395</v>
      </c>
      <c r="E617" s="29">
        <v>618060</v>
      </c>
      <c r="F617" s="29" t="s">
        <v>291</v>
      </c>
      <c r="G617" s="29" t="s">
        <v>53</v>
      </c>
      <c r="H617" s="32">
        <v>9600</v>
      </c>
    </row>
    <row r="618" spans="3:8" x14ac:dyDescent="0.25">
      <c r="C618" s="31">
        <v>105013</v>
      </c>
      <c r="D618" s="31" t="s">
        <v>395</v>
      </c>
      <c r="E618" s="29">
        <v>640210</v>
      </c>
      <c r="F618" s="29" t="s">
        <v>292</v>
      </c>
      <c r="G618" s="29" t="s">
        <v>150</v>
      </c>
      <c r="H618" s="32">
        <v>4544.74</v>
      </c>
    </row>
    <row r="619" spans="3:8" x14ac:dyDescent="0.25">
      <c r="C619" s="31">
        <v>105013</v>
      </c>
      <c r="D619" s="31" t="s">
        <v>395</v>
      </c>
      <c r="E619" s="29">
        <v>640980</v>
      </c>
      <c r="F619" s="29" t="s">
        <v>302</v>
      </c>
      <c r="G619" s="29" t="s">
        <v>53</v>
      </c>
      <c r="H619" s="32">
        <v>4831.0200000000004</v>
      </c>
    </row>
    <row r="620" spans="3:8" x14ac:dyDescent="0.25">
      <c r="C620" s="31">
        <v>105013</v>
      </c>
      <c r="D620" s="31" t="s">
        <v>395</v>
      </c>
      <c r="E620" s="29">
        <v>616030</v>
      </c>
      <c r="F620" s="29" t="s">
        <v>353</v>
      </c>
      <c r="G620" s="29" t="s">
        <v>183</v>
      </c>
      <c r="H620" s="32">
        <v>40</v>
      </c>
    </row>
    <row r="621" spans="3:8" x14ac:dyDescent="0.25">
      <c r="C621" s="31">
        <v>105013</v>
      </c>
      <c r="D621" s="31" t="s">
        <v>395</v>
      </c>
      <c r="E621" s="29">
        <v>615040</v>
      </c>
      <c r="F621" s="29" t="s">
        <v>307</v>
      </c>
      <c r="G621" s="29" t="s">
        <v>53</v>
      </c>
      <c r="H621" s="32">
        <v>335</v>
      </c>
    </row>
    <row r="622" spans="3:8" x14ac:dyDescent="0.25">
      <c r="C622" s="31">
        <v>105013</v>
      </c>
      <c r="D622" s="31" t="s">
        <v>395</v>
      </c>
      <c r="E622" s="29">
        <v>613050</v>
      </c>
      <c r="F622" s="29" t="s">
        <v>305</v>
      </c>
      <c r="G622" s="29" t="s">
        <v>53</v>
      </c>
      <c r="H622" s="32">
        <v>500</v>
      </c>
    </row>
    <row r="623" spans="3:8" x14ac:dyDescent="0.25">
      <c r="C623" s="31">
        <v>105009</v>
      </c>
      <c r="D623" s="31" t="s">
        <v>396</v>
      </c>
      <c r="E623" s="29">
        <v>618020</v>
      </c>
      <c r="F623" s="29" t="s">
        <v>314</v>
      </c>
      <c r="G623" s="29" t="s">
        <v>63</v>
      </c>
      <c r="H623" s="32">
        <v>600</v>
      </c>
    </row>
    <row r="624" spans="3:8" x14ac:dyDescent="0.25">
      <c r="C624" s="31">
        <v>105009</v>
      </c>
      <c r="D624" s="31" t="s">
        <v>396</v>
      </c>
      <c r="E624" s="29">
        <v>618080</v>
      </c>
      <c r="F624" s="29" t="s">
        <v>285</v>
      </c>
      <c r="G624" s="29" t="s">
        <v>53</v>
      </c>
      <c r="H624" s="32">
        <v>9760</v>
      </c>
    </row>
    <row r="625" spans="3:8" x14ac:dyDescent="0.25">
      <c r="C625" s="31">
        <v>105009</v>
      </c>
      <c r="D625" s="31" t="s">
        <v>396</v>
      </c>
      <c r="E625" s="29">
        <v>640210</v>
      </c>
      <c r="F625" s="29" t="s">
        <v>292</v>
      </c>
      <c r="G625" s="29" t="s">
        <v>150</v>
      </c>
      <c r="H625" s="32">
        <v>2015.04</v>
      </c>
    </row>
    <row r="626" spans="3:8" x14ac:dyDescent="0.25">
      <c r="C626" s="31">
        <v>105009</v>
      </c>
      <c r="D626" s="31" t="s">
        <v>396</v>
      </c>
      <c r="E626" s="29">
        <v>618090</v>
      </c>
      <c r="F626" s="29" t="s">
        <v>289</v>
      </c>
      <c r="G626" s="29" t="s">
        <v>53</v>
      </c>
      <c r="H626" s="32">
        <v>119920.69</v>
      </c>
    </row>
    <row r="627" spans="3:8" x14ac:dyDescent="0.25">
      <c r="C627" s="31">
        <v>105009</v>
      </c>
      <c r="D627" s="31" t="s">
        <v>396</v>
      </c>
      <c r="E627" s="29">
        <v>618100</v>
      </c>
      <c r="F627" s="29" t="s">
        <v>290</v>
      </c>
      <c r="G627" s="29" t="s">
        <v>53</v>
      </c>
      <c r="H627" s="32">
        <v>44988.37</v>
      </c>
    </row>
    <row r="628" spans="3:8" x14ac:dyDescent="0.25">
      <c r="C628" s="31">
        <v>105009</v>
      </c>
      <c r="D628" s="31" t="s">
        <v>396</v>
      </c>
      <c r="E628" s="29">
        <v>615030</v>
      </c>
      <c r="F628" s="29" t="s">
        <v>286</v>
      </c>
      <c r="G628" s="29" t="s">
        <v>15</v>
      </c>
      <c r="H628" s="32">
        <v>2799.76</v>
      </c>
    </row>
    <row r="629" spans="3:8" x14ac:dyDescent="0.25">
      <c r="C629" s="31">
        <v>105009</v>
      </c>
      <c r="D629" s="31" t="s">
        <v>396</v>
      </c>
      <c r="E629" s="29">
        <v>615020</v>
      </c>
      <c r="F629" s="29" t="s">
        <v>284</v>
      </c>
      <c r="G629" s="29" t="s">
        <v>15</v>
      </c>
      <c r="H629" s="32">
        <v>1800</v>
      </c>
    </row>
    <row r="630" spans="3:8" x14ac:dyDescent="0.25">
      <c r="C630" s="31">
        <v>105009</v>
      </c>
      <c r="D630" s="31" t="s">
        <v>396</v>
      </c>
      <c r="E630" s="29">
        <v>640050</v>
      </c>
      <c r="F630" s="29" t="s">
        <v>287</v>
      </c>
      <c r="G630" s="29" t="s">
        <v>53</v>
      </c>
      <c r="H630" s="32">
        <v>61500</v>
      </c>
    </row>
    <row r="631" spans="3:8" x14ac:dyDescent="0.25">
      <c r="C631" s="31">
        <v>105009</v>
      </c>
      <c r="D631" s="31" t="s">
        <v>396</v>
      </c>
      <c r="E631" s="29">
        <v>618060</v>
      </c>
      <c r="F631" s="29" t="s">
        <v>291</v>
      </c>
      <c r="G631" s="29" t="s">
        <v>53</v>
      </c>
      <c r="H631" s="32">
        <v>9600</v>
      </c>
    </row>
    <row r="632" spans="3:8" x14ac:dyDescent="0.25">
      <c r="C632" s="31">
        <v>105009</v>
      </c>
      <c r="D632" s="31" t="s">
        <v>396</v>
      </c>
      <c r="E632" s="29">
        <v>613020</v>
      </c>
      <c r="F632" s="29" t="s">
        <v>293</v>
      </c>
      <c r="G632" s="29" t="s">
        <v>53</v>
      </c>
      <c r="H632" s="32">
        <v>12669.14</v>
      </c>
    </row>
    <row r="633" spans="3:8" x14ac:dyDescent="0.25">
      <c r="C633" s="31">
        <v>105009</v>
      </c>
      <c r="D633" s="31" t="s">
        <v>396</v>
      </c>
      <c r="E633" s="29">
        <v>623030</v>
      </c>
      <c r="F633" s="29" t="s">
        <v>355</v>
      </c>
      <c r="G633" s="29" t="s">
        <v>53</v>
      </c>
      <c r="H633" s="32">
        <v>592</v>
      </c>
    </row>
    <row r="634" spans="3:8" x14ac:dyDescent="0.25">
      <c r="C634" s="31">
        <v>105009</v>
      </c>
      <c r="D634" s="31" t="s">
        <v>396</v>
      </c>
      <c r="E634" s="29">
        <v>640060</v>
      </c>
      <c r="F634" s="29" t="s">
        <v>298</v>
      </c>
      <c r="G634" s="29" t="s">
        <v>53</v>
      </c>
      <c r="H634" s="32">
        <v>2700</v>
      </c>
    </row>
    <row r="635" spans="3:8" x14ac:dyDescent="0.25">
      <c r="C635" s="31">
        <v>105009</v>
      </c>
      <c r="D635" s="31" t="s">
        <v>396</v>
      </c>
      <c r="E635" s="29">
        <v>611060</v>
      </c>
      <c r="F635" s="29" t="s">
        <v>294</v>
      </c>
      <c r="G635" s="29" t="s">
        <v>53</v>
      </c>
      <c r="H635" s="32">
        <v>168008.47</v>
      </c>
    </row>
    <row r="636" spans="3:8" x14ac:dyDescent="0.25">
      <c r="C636" s="31">
        <v>105009</v>
      </c>
      <c r="D636" s="31" t="s">
        <v>396</v>
      </c>
      <c r="E636" s="29">
        <v>618110</v>
      </c>
      <c r="F636" s="29" t="s">
        <v>303</v>
      </c>
      <c r="G636" s="29" t="s">
        <v>53</v>
      </c>
      <c r="H636" s="32">
        <v>493</v>
      </c>
    </row>
    <row r="637" spans="3:8" x14ac:dyDescent="0.25">
      <c r="C637" s="31">
        <v>105009</v>
      </c>
      <c r="D637" s="31" t="s">
        <v>396</v>
      </c>
      <c r="E637" s="29">
        <v>614020</v>
      </c>
      <c r="F637" s="29" t="s">
        <v>295</v>
      </c>
      <c r="G637" s="29" t="s">
        <v>200</v>
      </c>
      <c r="H637" s="32">
        <v>26036.27</v>
      </c>
    </row>
    <row r="638" spans="3:8" x14ac:dyDescent="0.25">
      <c r="C638" s="31">
        <v>105009</v>
      </c>
      <c r="D638" s="31" t="s">
        <v>396</v>
      </c>
      <c r="E638" s="29">
        <v>615040</v>
      </c>
      <c r="F638" s="29" t="s">
        <v>307</v>
      </c>
      <c r="G638" s="29" t="s">
        <v>53</v>
      </c>
      <c r="H638" s="32">
        <v>242</v>
      </c>
    </row>
    <row r="639" spans="3:8" x14ac:dyDescent="0.25">
      <c r="C639" s="31">
        <v>105009</v>
      </c>
      <c r="D639" s="31" t="s">
        <v>396</v>
      </c>
      <c r="E639" s="29">
        <v>613050</v>
      </c>
      <c r="F639" s="29" t="s">
        <v>305</v>
      </c>
      <c r="G639" s="29" t="s">
        <v>53</v>
      </c>
      <c r="H639" s="32">
        <v>500</v>
      </c>
    </row>
    <row r="640" spans="3:8" x14ac:dyDescent="0.25">
      <c r="C640" s="31">
        <v>105167</v>
      </c>
      <c r="D640" s="31" t="s">
        <v>397</v>
      </c>
      <c r="E640" s="29">
        <v>618100</v>
      </c>
      <c r="F640" s="29" t="s">
        <v>290</v>
      </c>
      <c r="G640" s="29" t="s">
        <v>53</v>
      </c>
      <c r="H640" s="32">
        <v>49702.18</v>
      </c>
    </row>
    <row r="641" spans="3:8" x14ac:dyDescent="0.25">
      <c r="C641" s="31">
        <v>105167</v>
      </c>
      <c r="D641" s="31" t="s">
        <v>397</v>
      </c>
      <c r="E641" s="29">
        <v>618090</v>
      </c>
      <c r="F641" s="29" t="s">
        <v>289</v>
      </c>
      <c r="G641" s="29" t="s">
        <v>53</v>
      </c>
      <c r="H641" s="32">
        <v>126669.43</v>
      </c>
    </row>
    <row r="642" spans="3:8" x14ac:dyDescent="0.25">
      <c r="C642" s="31">
        <v>105167</v>
      </c>
      <c r="D642" s="31" t="s">
        <v>397</v>
      </c>
      <c r="E642" s="29">
        <v>618110</v>
      </c>
      <c r="F642" s="29" t="s">
        <v>303</v>
      </c>
      <c r="G642" s="29" t="s">
        <v>53</v>
      </c>
      <c r="H642" s="32">
        <v>22612</v>
      </c>
    </row>
    <row r="643" spans="3:8" x14ac:dyDescent="0.25">
      <c r="C643" s="31">
        <v>105167</v>
      </c>
      <c r="D643" s="31" t="s">
        <v>397</v>
      </c>
      <c r="E643" s="29">
        <v>618080</v>
      </c>
      <c r="F643" s="29" t="s">
        <v>285</v>
      </c>
      <c r="G643" s="29" t="s">
        <v>53</v>
      </c>
      <c r="H643" s="32">
        <v>9640</v>
      </c>
    </row>
    <row r="644" spans="3:8" x14ac:dyDescent="0.25">
      <c r="C644" s="31">
        <v>105167</v>
      </c>
      <c r="D644" s="31" t="s">
        <v>397</v>
      </c>
      <c r="E644" s="29">
        <v>613020</v>
      </c>
      <c r="F644" s="29" t="s">
        <v>293</v>
      </c>
      <c r="G644" s="29" t="s">
        <v>53</v>
      </c>
      <c r="H644" s="32">
        <v>18311.28</v>
      </c>
    </row>
    <row r="645" spans="3:8" x14ac:dyDescent="0.25">
      <c r="C645" s="31">
        <v>105167</v>
      </c>
      <c r="D645" s="31" t="s">
        <v>397</v>
      </c>
      <c r="E645" s="29">
        <v>612020</v>
      </c>
      <c r="F645" s="29" t="s">
        <v>301</v>
      </c>
      <c r="G645" s="29" t="s">
        <v>214</v>
      </c>
      <c r="H645" s="32">
        <v>10879.25</v>
      </c>
    </row>
    <row r="646" spans="3:8" x14ac:dyDescent="0.25">
      <c r="C646" s="31">
        <v>105167</v>
      </c>
      <c r="D646" s="31" t="s">
        <v>397</v>
      </c>
      <c r="E646" s="29">
        <v>640060</v>
      </c>
      <c r="F646" s="29" t="s">
        <v>298</v>
      </c>
      <c r="G646" s="29" t="s">
        <v>53</v>
      </c>
      <c r="H646" s="32">
        <v>3534.7</v>
      </c>
    </row>
    <row r="647" spans="3:8" x14ac:dyDescent="0.25">
      <c r="C647" s="31">
        <v>105167</v>
      </c>
      <c r="D647" s="31" t="s">
        <v>397</v>
      </c>
      <c r="E647" s="29">
        <v>614090</v>
      </c>
      <c r="F647" s="29" t="s">
        <v>315</v>
      </c>
      <c r="G647" s="29" t="s">
        <v>53</v>
      </c>
      <c r="H647" s="32">
        <v>15160</v>
      </c>
    </row>
    <row r="648" spans="3:8" x14ac:dyDescent="0.25">
      <c r="C648" s="31">
        <v>105167</v>
      </c>
      <c r="D648" s="31" t="s">
        <v>397</v>
      </c>
      <c r="E648" s="29">
        <v>618020</v>
      </c>
      <c r="F648" s="29" t="s">
        <v>314</v>
      </c>
      <c r="G648" s="29" t="s">
        <v>63</v>
      </c>
      <c r="H648" s="32">
        <v>13007.5</v>
      </c>
    </row>
    <row r="649" spans="3:8" x14ac:dyDescent="0.25">
      <c r="C649" s="31">
        <v>105167</v>
      </c>
      <c r="D649" s="31" t="s">
        <v>397</v>
      </c>
      <c r="E649" s="29">
        <v>640210</v>
      </c>
      <c r="F649" s="29" t="s">
        <v>292</v>
      </c>
      <c r="G649" s="29" t="s">
        <v>150</v>
      </c>
      <c r="H649" s="32">
        <v>5179.84</v>
      </c>
    </row>
    <row r="650" spans="3:8" x14ac:dyDescent="0.25">
      <c r="C650" s="31">
        <v>105167</v>
      </c>
      <c r="D650" s="31" t="s">
        <v>397</v>
      </c>
      <c r="E650" s="29">
        <v>640980</v>
      </c>
      <c r="F650" s="29" t="s">
        <v>302</v>
      </c>
      <c r="G650" s="29" t="s">
        <v>53</v>
      </c>
      <c r="H650" s="32">
        <v>72498.490000000005</v>
      </c>
    </row>
    <row r="651" spans="3:8" x14ac:dyDescent="0.25">
      <c r="C651" s="31">
        <v>105167</v>
      </c>
      <c r="D651" s="31" t="s">
        <v>397</v>
      </c>
      <c r="E651" s="29">
        <v>611060</v>
      </c>
      <c r="F651" s="29" t="s">
        <v>294</v>
      </c>
      <c r="G651" s="29" t="s">
        <v>53</v>
      </c>
      <c r="H651" s="32">
        <v>67368.42</v>
      </c>
    </row>
    <row r="652" spans="3:8" x14ac:dyDescent="0.25">
      <c r="C652" s="31">
        <v>105167</v>
      </c>
      <c r="D652" s="31" t="s">
        <v>397</v>
      </c>
      <c r="E652" s="29">
        <v>614020</v>
      </c>
      <c r="F652" s="29" t="s">
        <v>295</v>
      </c>
      <c r="G652" s="29" t="s">
        <v>200</v>
      </c>
      <c r="H652" s="32">
        <v>8776.66</v>
      </c>
    </row>
    <row r="653" spans="3:8" x14ac:dyDescent="0.25">
      <c r="C653" s="31">
        <v>105167</v>
      </c>
      <c r="D653" s="31" t="s">
        <v>397</v>
      </c>
      <c r="E653" s="29">
        <v>615020</v>
      </c>
      <c r="F653" s="29" t="s">
        <v>284</v>
      </c>
      <c r="G653" s="29" t="s">
        <v>15</v>
      </c>
      <c r="H653" s="32">
        <v>2000</v>
      </c>
    </row>
    <row r="654" spans="3:8" x14ac:dyDescent="0.25">
      <c r="C654" s="31">
        <v>105167</v>
      </c>
      <c r="D654" s="31" t="s">
        <v>397</v>
      </c>
      <c r="E654" s="29">
        <v>615030</v>
      </c>
      <c r="F654" s="29" t="s">
        <v>286</v>
      </c>
      <c r="G654" s="29" t="s">
        <v>15</v>
      </c>
      <c r="H654" s="32">
        <v>2743</v>
      </c>
    </row>
    <row r="655" spans="3:8" x14ac:dyDescent="0.25">
      <c r="C655" s="31">
        <v>105167</v>
      </c>
      <c r="D655" s="31" t="s">
        <v>397</v>
      </c>
      <c r="E655" s="29">
        <v>640050</v>
      </c>
      <c r="F655" s="29" t="s">
        <v>287</v>
      </c>
      <c r="G655" s="29" t="s">
        <v>53</v>
      </c>
      <c r="H655" s="32">
        <v>55195.95</v>
      </c>
    </row>
    <row r="656" spans="3:8" x14ac:dyDescent="0.25">
      <c r="C656" s="31">
        <v>105167</v>
      </c>
      <c r="D656" s="31" t="s">
        <v>397</v>
      </c>
      <c r="E656" s="29">
        <v>618060</v>
      </c>
      <c r="F656" s="29" t="s">
        <v>291</v>
      </c>
      <c r="G656" s="29" t="s">
        <v>53</v>
      </c>
      <c r="H656" s="32">
        <v>8400</v>
      </c>
    </row>
    <row r="657" spans="3:8" x14ac:dyDescent="0.25">
      <c r="C657" s="31">
        <v>105167</v>
      </c>
      <c r="D657" s="31" t="s">
        <v>397</v>
      </c>
      <c r="E657" s="29">
        <v>615040</v>
      </c>
      <c r="F657" s="29" t="s">
        <v>307</v>
      </c>
      <c r="G657" s="29" t="s">
        <v>53</v>
      </c>
      <c r="H657" s="32">
        <v>450</v>
      </c>
    </row>
    <row r="658" spans="3:8" x14ac:dyDescent="0.25">
      <c r="C658" s="31">
        <v>105167</v>
      </c>
      <c r="D658" s="31" t="s">
        <v>397</v>
      </c>
      <c r="E658" s="29">
        <v>619070</v>
      </c>
      <c r="F658" s="29" t="s">
        <v>316</v>
      </c>
      <c r="G658" s="29" t="s">
        <v>53</v>
      </c>
      <c r="H658" s="32">
        <v>500</v>
      </c>
    </row>
    <row r="659" spans="3:8" x14ac:dyDescent="0.25">
      <c r="C659" s="31">
        <v>105167</v>
      </c>
      <c r="D659" s="31" t="s">
        <v>397</v>
      </c>
      <c r="E659" s="29">
        <v>613050</v>
      </c>
      <c r="F659" s="29" t="s">
        <v>305</v>
      </c>
      <c r="G659" s="29" t="s">
        <v>53</v>
      </c>
      <c r="H659" s="32">
        <v>500</v>
      </c>
    </row>
    <row r="660" spans="3:8" x14ac:dyDescent="0.25">
      <c r="C660" s="31">
        <v>105092</v>
      </c>
      <c r="D660" s="31" t="s">
        <v>398</v>
      </c>
      <c r="E660" s="29">
        <v>618080</v>
      </c>
      <c r="F660" s="29" t="s">
        <v>285</v>
      </c>
      <c r="G660" s="29" t="s">
        <v>53</v>
      </c>
      <c r="H660" s="32">
        <v>10120</v>
      </c>
    </row>
    <row r="661" spans="3:8" x14ac:dyDescent="0.25">
      <c r="C661" s="31">
        <v>105092</v>
      </c>
      <c r="D661" s="31" t="s">
        <v>398</v>
      </c>
      <c r="E661" s="29">
        <v>615020</v>
      </c>
      <c r="F661" s="29" t="s">
        <v>284</v>
      </c>
      <c r="G661" s="29" t="s">
        <v>15</v>
      </c>
      <c r="H661" s="32">
        <v>1815</v>
      </c>
    </row>
    <row r="662" spans="3:8" x14ac:dyDescent="0.25">
      <c r="C662" s="31">
        <v>105092</v>
      </c>
      <c r="D662" s="31" t="s">
        <v>398</v>
      </c>
      <c r="E662" s="29">
        <v>640210</v>
      </c>
      <c r="F662" s="29" t="s">
        <v>292</v>
      </c>
      <c r="G662" s="29" t="s">
        <v>150</v>
      </c>
      <c r="H662" s="32">
        <v>2995.02</v>
      </c>
    </row>
    <row r="663" spans="3:8" x14ac:dyDescent="0.25">
      <c r="C663" s="31">
        <v>105092</v>
      </c>
      <c r="D663" s="31" t="s">
        <v>398</v>
      </c>
      <c r="E663" s="29">
        <v>613020</v>
      </c>
      <c r="F663" s="29" t="s">
        <v>293</v>
      </c>
      <c r="G663" s="29" t="s">
        <v>53</v>
      </c>
      <c r="H663" s="32">
        <v>26332.48</v>
      </c>
    </row>
    <row r="664" spans="3:8" x14ac:dyDescent="0.25">
      <c r="C664" s="31">
        <v>105092</v>
      </c>
      <c r="D664" s="31" t="s">
        <v>398</v>
      </c>
      <c r="E664" s="29">
        <v>615030</v>
      </c>
      <c r="F664" s="29" t="s">
        <v>286</v>
      </c>
      <c r="G664" s="29" t="s">
        <v>15</v>
      </c>
      <c r="H664" s="32">
        <v>2691</v>
      </c>
    </row>
    <row r="665" spans="3:8" x14ac:dyDescent="0.25">
      <c r="C665" s="31">
        <v>105092</v>
      </c>
      <c r="D665" s="31" t="s">
        <v>398</v>
      </c>
      <c r="E665" s="29">
        <v>640060</v>
      </c>
      <c r="F665" s="29" t="s">
        <v>298</v>
      </c>
      <c r="G665" s="29" t="s">
        <v>53</v>
      </c>
      <c r="H665" s="32">
        <v>3600</v>
      </c>
    </row>
    <row r="666" spans="3:8" x14ac:dyDescent="0.25">
      <c r="C666" s="31">
        <v>105092</v>
      </c>
      <c r="D666" s="31" t="s">
        <v>398</v>
      </c>
      <c r="E666" s="29">
        <v>618090</v>
      </c>
      <c r="F666" s="29" t="s">
        <v>289</v>
      </c>
      <c r="G666" s="29" t="s">
        <v>53</v>
      </c>
      <c r="H666" s="32">
        <v>119451.86</v>
      </c>
    </row>
    <row r="667" spans="3:8" x14ac:dyDescent="0.25">
      <c r="C667" s="31">
        <v>105092</v>
      </c>
      <c r="D667" s="31" t="s">
        <v>398</v>
      </c>
      <c r="E667" s="29">
        <v>618100</v>
      </c>
      <c r="F667" s="29" t="s">
        <v>290</v>
      </c>
      <c r="G667" s="29" t="s">
        <v>53</v>
      </c>
      <c r="H667" s="32">
        <v>48941.29</v>
      </c>
    </row>
    <row r="668" spans="3:8" x14ac:dyDescent="0.25">
      <c r="C668" s="31">
        <v>105092</v>
      </c>
      <c r="D668" s="31" t="s">
        <v>398</v>
      </c>
      <c r="E668" s="29">
        <v>618060</v>
      </c>
      <c r="F668" s="29" t="s">
        <v>291</v>
      </c>
      <c r="G668" s="29" t="s">
        <v>53</v>
      </c>
      <c r="H668" s="32">
        <v>9600</v>
      </c>
    </row>
    <row r="669" spans="3:8" x14ac:dyDescent="0.25">
      <c r="C669" s="31">
        <v>105092</v>
      </c>
      <c r="D669" s="31" t="s">
        <v>398</v>
      </c>
      <c r="E669" s="29">
        <v>618110</v>
      </c>
      <c r="F669" s="29" t="s">
        <v>303</v>
      </c>
      <c r="G669" s="29" t="s">
        <v>53</v>
      </c>
      <c r="H669" s="32">
        <v>1666</v>
      </c>
    </row>
    <row r="670" spans="3:8" x14ac:dyDescent="0.25">
      <c r="C670" s="31">
        <v>105092</v>
      </c>
      <c r="D670" s="31" t="s">
        <v>398</v>
      </c>
      <c r="E670" s="29">
        <v>640050</v>
      </c>
      <c r="F670" s="29" t="s">
        <v>287</v>
      </c>
      <c r="G670" s="29" t="s">
        <v>53</v>
      </c>
      <c r="H670" s="32">
        <v>51549.52</v>
      </c>
    </row>
    <row r="671" spans="3:8" x14ac:dyDescent="0.25">
      <c r="C671" s="31">
        <v>105092</v>
      </c>
      <c r="D671" s="31" t="s">
        <v>398</v>
      </c>
      <c r="E671" s="29">
        <v>611060</v>
      </c>
      <c r="F671" s="29" t="s">
        <v>294</v>
      </c>
      <c r="G671" s="29" t="s">
        <v>53</v>
      </c>
      <c r="H671" s="32">
        <v>58947.360000000001</v>
      </c>
    </row>
    <row r="672" spans="3:8" x14ac:dyDescent="0.25">
      <c r="C672" s="31">
        <v>105092</v>
      </c>
      <c r="D672" s="31" t="s">
        <v>398</v>
      </c>
      <c r="E672" s="29">
        <v>614020</v>
      </c>
      <c r="F672" s="29" t="s">
        <v>295</v>
      </c>
      <c r="G672" s="29" t="s">
        <v>200</v>
      </c>
      <c r="H672" s="32">
        <v>14253.2</v>
      </c>
    </row>
    <row r="673" spans="3:8" x14ac:dyDescent="0.25">
      <c r="C673" s="31">
        <v>105092</v>
      </c>
      <c r="D673" s="31" t="s">
        <v>398</v>
      </c>
      <c r="E673" s="29">
        <v>618070</v>
      </c>
      <c r="F673" s="29" t="s">
        <v>354</v>
      </c>
      <c r="G673" s="29" t="s">
        <v>53</v>
      </c>
      <c r="H673" s="32">
        <v>2500</v>
      </c>
    </row>
    <row r="674" spans="3:8" x14ac:dyDescent="0.25">
      <c r="C674" s="31">
        <v>105092</v>
      </c>
      <c r="D674" s="31" t="s">
        <v>398</v>
      </c>
      <c r="E674" s="29">
        <v>615040</v>
      </c>
      <c r="F674" s="29" t="s">
        <v>307</v>
      </c>
      <c r="G674" s="29" t="s">
        <v>53</v>
      </c>
      <c r="H674" s="32">
        <v>300</v>
      </c>
    </row>
    <row r="675" spans="3:8" x14ac:dyDescent="0.25">
      <c r="C675" s="31">
        <v>105092</v>
      </c>
      <c r="D675" s="31" t="s">
        <v>398</v>
      </c>
      <c r="E675" s="29">
        <v>613050</v>
      </c>
      <c r="F675" s="29" t="s">
        <v>305</v>
      </c>
      <c r="G675" s="29" t="s">
        <v>53</v>
      </c>
      <c r="H675" s="32">
        <v>500</v>
      </c>
    </row>
    <row r="676" spans="3:8" x14ac:dyDescent="0.25">
      <c r="C676" s="31">
        <v>105135</v>
      </c>
      <c r="D676" s="31" t="s">
        <v>399</v>
      </c>
      <c r="E676" s="29">
        <v>618080</v>
      </c>
      <c r="F676" s="29" t="s">
        <v>285</v>
      </c>
      <c r="G676" s="29" t="s">
        <v>53</v>
      </c>
      <c r="H676" s="32">
        <v>9800</v>
      </c>
    </row>
    <row r="677" spans="3:8" x14ac:dyDescent="0.25">
      <c r="C677" s="31">
        <v>105135</v>
      </c>
      <c r="D677" s="31" t="s">
        <v>399</v>
      </c>
      <c r="E677" s="29">
        <v>618100</v>
      </c>
      <c r="F677" s="29" t="s">
        <v>290</v>
      </c>
      <c r="G677" s="29" t="s">
        <v>53</v>
      </c>
      <c r="H677" s="32">
        <v>55807.39</v>
      </c>
    </row>
    <row r="678" spans="3:8" x14ac:dyDescent="0.25">
      <c r="C678" s="31">
        <v>105135</v>
      </c>
      <c r="D678" s="31" t="s">
        <v>399</v>
      </c>
      <c r="E678" s="29">
        <v>618090</v>
      </c>
      <c r="F678" s="29" t="s">
        <v>289</v>
      </c>
      <c r="G678" s="29" t="s">
        <v>53</v>
      </c>
      <c r="H678" s="32">
        <v>136883.84</v>
      </c>
    </row>
    <row r="679" spans="3:8" x14ac:dyDescent="0.25">
      <c r="C679" s="31">
        <v>105135</v>
      </c>
      <c r="D679" s="31" t="s">
        <v>399</v>
      </c>
      <c r="E679" s="29">
        <v>615030</v>
      </c>
      <c r="F679" s="29" t="s">
        <v>286</v>
      </c>
      <c r="G679" s="29" t="s">
        <v>15</v>
      </c>
      <c r="H679" s="32">
        <v>6327.88</v>
      </c>
    </row>
    <row r="680" spans="3:8" x14ac:dyDescent="0.25">
      <c r="C680" s="31">
        <v>105135</v>
      </c>
      <c r="D680" s="31" t="s">
        <v>399</v>
      </c>
      <c r="E680" s="29">
        <v>613010</v>
      </c>
      <c r="F680" s="29" t="s">
        <v>288</v>
      </c>
      <c r="G680" s="29" t="s">
        <v>53</v>
      </c>
      <c r="H680" s="32">
        <v>250</v>
      </c>
    </row>
    <row r="681" spans="3:8" x14ac:dyDescent="0.25">
      <c r="C681" s="31">
        <v>105135</v>
      </c>
      <c r="D681" s="31" t="s">
        <v>399</v>
      </c>
      <c r="E681" s="29">
        <v>613020</v>
      </c>
      <c r="F681" s="29" t="s">
        <v>293</v>
      </c>
      <c r="G681" s="29" t="s">
        <v>53</v>
      </c>
      <c r="H681" s="32">
        <v>29466.74</v>
      </c>
    </row>
    <row r="682" spans="3:8" x14ac:dyDescent="0.25">
      <c r="C682" s="31">
        <v>105135</v>
      </c>
      <c r="D682" s="31" t="s">
        <v>399</v>
      </c>
      <c r="E682" s="29">
        <v>615020</v>
      </c>
      <c r="F682" s="29" t="s">
        <v>284</v>
      </c>
      <c r="G682" s="29" t="s">
        <v>15</v>
      </c>
      <c r="H682" s="32">
        <v>2733.94</v>
      </c>
    </row>
    <row r="683" spans="3:8" x14ac:dyDescent="0.25">
      <c r="C683" s="31">
        <v>105135</v>
      </c>
      <c r="D683" s="31" t="s">
        <v>399</v>
      </c>
      <c r="E683" s="29">
        <v>640050</v>
      </c>
      <c r="F683" s="29" t="s">
        <v>287</v>
      </c>
      <c r="G683" s="29" t="s">
        <v>53</v>
      </c>
      <c r="H683" s="32">
        <v>46400</v>
      </c>
    </row>
    <row r="684" spans="3:8" x14ac:dyDescent="0.25">
      <c r="C684" s="31">
        <v>105135</v>
      </c>
      <c r="D684" s="31" t="s">
        <v>399</v>
      </c>
      <c r="E684" s="29">
        <v>640060</v>
      </c>
      <c r="F684" s="29" t="s">
        <v>298</v>
      </c>
      <c r="G684" s="29" t="s">
        <v>53</v>
      </c>
      <c r="H684" s="32">
        <v>2700</v>
      </c>
    </row>
    <row r="685" spans="3:8" x14ac:dyDescent="0.25">
      <c r="C685" s="31">
        <v>105135</v>
      </c>
      <c r="D685" s="31" t="s">
        <v>399</v>
      </c>
      <c r="E685" s="29">
        <v>611060</v>
      </c>
      <c r="F685" s="29" t="s">
        <v>294</v>
      </c>
      <c r="G685" s="29" t="s">
        <v>53</v>
      </c>
      <c r="H685" s="32">
        <v>134736.88</v>
      </c>
    </row>
    <row r="686" spans="3:8" x14ac:dyDescent="0.25">
      <c r="C686" s="31">
        <v>105135</v>
      </c>
      <c r="D686" s="31" t="s">
        <v>399</v>
      </c>
      <c r="E686" s="29">
        <v>614020</v>
      </c>
      <c r="F686" s="29" t="s">
        <v>295</v>
      </c>
      <c r="G686" s="29" t="s">
        <v>200</v>
      </c>
      <c r="H686" s="32">
        <v>15294.96</v>
      </c>
    </row>
    <row r="687" spans="3:8" x14ac:dyDescent="0.25">
      <c r="C687" s="31">
        <v>105135</v>
      </c>
      <c r="D687" s="31" t="s">
        <v>399</v>
      </c>
      <c r="E687" s="29">
        <v>614070</v>
      </c>
      <c r="F687" s="29" t="s">
        <v>369</v>
      </c>
      <c r="G687" s="29" t="s">
        <v>150</v>
      </c>
      <c r="H687" s="32">
        <v>336</v>
      </c>
    </row>
    <row r="688" spans="3:8" x14ac:dyDescent="0.25">
      <c r="C688" s="31">
        <v>105135</v>
      </c>
      <c r="D688" s="31" t="s">
        <v>399</v>
      </c>
      <c r="E688" s="29">
        <v>640210</v>
      </c>
      <c r="F688" s="29" t="s">
        <v>292</v>
      </c>
      <c r="G688" s="29" t="s">
        <v>150</v>
      </c>
      <c r="H688" s="32">
        <v>3127.37</v>
      </c>
    </row>
    <row r="689" spans="3:8" x14ac:dyDescent="0.25">
      <c r="C689" s="31">
        <v>105135</v>
      </c>
      <c r="D689" s="31" t="s">
        <v>399</v>
      </c>
      <c r="E689" s="29">
        <v>618060</v>
      </c>
      <c r="F689" s="29" t="s">
        <v>291</v>
      </c>
      <c r="G689" s="29" t="s">
        <v>53</v>
      </c>
      <c r="H689" s="32">
        <v>9600</v>
      </c>
    </row>
    <row r="690" spans="3:8" x14ac:dyDescent="0.25">
      <c r="C690" s="31">
        <v>105135</v>
      </c>
      <c r="D690" s="31" t="s">
        <v>399</v>
      </c>
      <c r="E690" s="29">
        <v>618110</v>
      </c>
      <c r="F690" s="29" t="s">
        <v>303</v>
      </c>
      <c r="G690" s="29" t="s">
        <v>53</v>
      </c>
      <c r="H690" s="32">
        <v>4192</v>
      </c>
    </row>
    <row r="691" spans="3:8" x14ac:dyDescent="0.25">
      <c r="C691" s="31">
        <v>105135</v>
      </c>
      <c r="D691" s="31" t="s">
        <v>399</v>
      </c>
      <c r="E691" s="29">
        <v>640980</v>
      </c>
      <c r="F691" s="29" t="s">
        <v>302</v>
      </c>
      <c r="G691" s="29" t="s">
        <v>53</v>
      </c>
      <c r="H691" s="32">
        <v>4831.03</v>
      </c>
    </row>
    <row r="692" spans="3:8" x14ac:dyDescent="0.25">
      <c r="C692" s="31">
        <v>105135</v>
      </c>
      <c r="D692" s="31" t="s">
        <v>399</v>
      </c>
      <c r="E692" s="29">
        <v>616030</v>
      </c>
      <c r="F692" s="29" t="s">
        <v>353</v>
      </c>
      <c r="G692" s="29" t="s">
        <v>183</v>
      </c>
      <c r="H692" s="32">
        <v>4</v>
      </c>
    </row>
    <row r="693" spans="3:8" x14ac:dyDescent="0.25">
      <c r="C693" s="31">
        <v>105135</v>
      </c>
      <c r="D693" s="31" t="s">
        <v>399</v>
      </c>
      <c r="E693" s="29">
        <v>640090</v>
      </c>
      <c r="F693" s="29" t="s">
        <v>299</v>
      </c>
      <c r="G693" s="29" t="s">
        <v>53</v>
      </c>
      <c r="H693" s="32">
        <v>256.89999999999998</v>
      </c>
    </row>
    <row r="694" spans="3:8" x14ac:dyDescent="0.25">
      <c r="C694" s="31">
        <v>105135</v>
      </c>
      <c r="D694" s="31" t="s">
        <v>399</v>
      </c>
      <c r="E694" s="29">
        <v>623030</v>
      </c>
      <c r="F694" s="29" t="s">
        <v>355</v>
      </c>
      <c r="G694" s="29" t="s">
        <v>53</v>
      </c>
      <c r="H694" s="32">
        <v>791.7</v>
      </c>
    </row>
    <row r="695" spans="3:8" x14ac:dyDescent="0.25">
      <c r="C695" s="31">
        <v>105135</v>
      </c>
      <c r="D695" s="31" t="s">
        <v>399</v>
      </c>
      <c r="E695" s="29">
        <v>615040</v>
      </c>
      <c r="F695" s="29" t="s">
        <v>307</v>
      </c>
      <c r="G695" s="29" t="s">
        <v>53</v>
      </c>
      <c r="H695" s="32">
        <v>202</v>
      </c>
    </row>
    <row r="696" spans="3:8" x14ac:dyDescent="0.25">
      <c r="C696" s="31">
        <v>105135</v>
      </c>
      <c r="D696" s="31" t="s">
        <v>399</v>
      </c>
      <c r="E696" s="29">
        <v>613050</v>
      </c>
      <c r="F696" s="29" t="s">
        <v>305</v>
      </c>
      <c r="G696" s="29" t="s">
        <v>53</v>
      </c>
      <c r="H696" s="32">
        <v>500</v>
      </c>
    </row>
    <row r="697" spans="3:8" x14ac:dyDescent="0.25">
      <c r="C697" s="31">
        <v>105153</v>
      </c>
      <c r="D697" s="31" t="s">
        <v>400</v>
      </c>
      <c r="E697" s="29">
        <v>618080</v>
      </c>
      <c r="F697" s="29" t="s">
        <v>285</v>
      </c>
      <c r="G697" s="29" t="s">
        <v>53</v>
      </c>
      <c r="H697" s="32">
        <v>9680</v>
      </c>
    </row>
    <row r="698" spans="3:8" x14ac:dyDescent="0.25">
      <c r="C698" s="31">
        <v>105153</v>
      </c>
      <c r="D698" s="31" t="s">
        <v>400</v>
      </c>
      <c r="E698" s="29">
        <v>618110</v>
      </c>
      <c r="F698" s="29" t="s">
        <v>303</v>
      </c>
      <c r="G698" s="29" t="s">
        <v>53</v>
      </c>
      <c r="H698" s="32">
        <v>21719</v>
      </c>
    </row>
    <row r="699" spans="3:8" x14ac:dyDescent="0.25">
      <c r="C699" s="31">
        <v>105153</v>
      </c>
      <c r="D699" s="31" t="s">
        <v>400</v>
      </c>
      <c r="E699" s="29">
        <v>618090</v>
      </c>
      <c r="F699" s="29" t="s">
        <v>289</v>
      </c>
      <c r="G699" s="29" t="s">
        <v>53</v>
      </c>
      <c r="H699" s="32">
        <v>125486.78</v>
      </c>
    </row>
    <row r="700" spans="3:8" x14ac:dyDescent="0.25">
      <c r="C700" s="31">
        <v>105153</v>
      </c>
      <c r="D700" s="31" t="s">
        <v>400</v>
      </c>
      <c r="E700" s="29">
        <v>618100</v>
      </c>
      <c r="F700" s="29" t="s">
        <v>290</v>
      </c>
      <c r="G700" s="29" t="s">
        <v>53</v>
      </c>
      <c r="H700" s="32">
        <v>49478.78</v>
      </c>
    </row>
    <row r="701" spans="3:8" x14ac:dyDescent="0.25">
      <c r="C701" s="31">
        <v>105153</v>
      </c>
      <c r="D701" s="31" t="s">
        <v>400</v>
      </c>
      <c r="E701" s="29">
        <v>612020</v>
      </c>
      <c r="F701" s="29" t="s">
        <v>301</v>
      </c>
      <c r="G701" s="29" t="s">
        <v>214</v>
      </c>
      <c r="H701" s="32">
        <v>11150.25</v>
      </c>
    </row>
    <row r="702" spans="3:8" x14ac:dyDescent="0.25">
      <c r="C702" s="31">
        <v>105153</v>
      </c>
      <c r="D702" s="31" t="s">
        <v>400</v>
      </c>
      <c r="E702" s="29">
        <v>614090</v>
      </c>
      <c r="F702" s="29" t="s">
        <v>315</v>
      </c>
      <c r="G702" s="29" t="s">
        <v>53</v>
      </c>
      <c r="H702" s="32">
        <v>15160</v>
      </c>
    </row>
    <row r="703" spans="3:8" x14ac:dyDescent="0.25">
      <c r="C703" s="31">
        <v>105153</v>
      </c>
      <c r="D703" s="31" t="s">
        <v>400</v>
      </c>
      <c r="E703" s="29">
        <v>618020</v>
      </c>
      <c r="F703" s="29" t="s">
        <v>314</v>
      </c>
      <c r="G703" s="29" t="s">
        <v>63</v>
      </c>
      <c r="H703" s="32">
        <v>13257.5</v>
      </c>
    </row>
    <row r="704" spans="3:8" x14ac:dyDescent="0.25">
      <c r="C704" s="31">
        <v>105153</v>
      </c>
      <c r="D704" s="31" t="s">
        <v>400</v>
      </c>
      <c r="E704" s="29">
        <v>640980</v>
      </c>
      <c r="F704" s="29" t="s">
        <v>302</v>
      </c>
      <c r="G704" s="29" t="s">
        <v>53</v>
      </c>
      <c r="H704" s="32">
        <v>70252.52</v>
      </c>
    </row>
    <row r="705" spans="3:8" x14ac:dyDescent="0.25">
      <c r="C705" s="31">
        <v>105153</v>
      </c>
      <c r="D705" s="31" t="s">
        <v>400</v>
      </c>
      <c r="E705" s="29">
        <v>640210</v>
      </c>
      <c r="F705" s="29" t="s">
        <v>292</v>
      </c>
      <c r="G705" s="29" t="s">
        <v>150</v>
      </c>
      <c r="H705" s="32">
        <v>12760.89</v>
      </c>
    </row>
    <row r="706" spans="3:8" x14ac:dyDescent="0.25">
      <c r="C706" s="31">
        <v>105153</v>
      </c>
      <c r="D706" s="31" t="s">
        <v>400</v>
      </c>
      <c r="E706" s="29">
        <v>615030</v>
      </c>
      <c r="F706" s="29" t="s">
        <v>286</v>
      </c>
      <c r="G706" s="29" t="s">
        <v>15</v>
      </c>
      <c r="H706" s="32">
        <v>2799.76</v>
      </c>
    </row>
    <row r="707" spans="3:8" x14ac:dyDescent="0.25">
      <c r="C707" s="31">
        <v>105153</v>
      </c>
      <c r="D707" s="31" t="s">
        <v>400</v>
      </c>
      <c r="E707" s="29">
        <v>615020</v>
      </c>
      <c r="F707" s="29" t="s">
        <v>284</v>
      </c>
      <c r="G707" s="29" t="s">
        <v>15</v>
      </c>
      <c r="H707" s="32">
        <v>1800</v>
      </c>
    </row>
    <row r="708" spans="3:8" x14ac:dyDescent="0.25">
      <c r="C708" s="31">
        <v>105153</v>
      </c>
      <c r="D708" s="31" t="s">
        <v>400</v>
      </c>
      <c r="E708" s="29">
        <v>640050</v>
      </c>
      <c r="F708" s="29" t="s">
        <v>287</v>
      </c>
      <c r="G708" s="29" t="s">
        <v>53</v>
      </c>
      <c r="H708" s="32">
        <v>67882.41</v>
      </c>
    </row>
    <row r="709" spans="3:8" x14ac:dyDescent="0.25">
      <c r="C709" s="31">
        <v>105153</v>
      </c>
      <c r="D709" s="31" t="s">
        <v>400</v>
      </c>
      <c r="E709" s="29">
        <v>640060</v>
      </c>
      <c r="F709" s="29" t="s">
        <v>298</v>
      </c>
      <c r="G709" s="29" t="s">
        <v>53</v>
      </c>
      <c r="H709" s="32">
        <v>4212.8</v>
      </c>
    </row>
    <row r="710" spans="3:8" x14ac:dyDescent="0.25">
      <c r="C710" s="31">
        <v>105153</v>
      </c>
      <c r="D710" s="31" t="s">
        <v>400</v>
      </c>
      <c r="E710" s="29">
        <v>611060</v>
      </c>
      <c r="F710" s="29" t="s">
        <v>294</v>
      </c>
      <c r="G710" s="29" t="s">
        <v>53</v>
      </c>
      <c r="H710" s="32">
        <v>81515.759999999995</v>
      </c>
    </row>
    <row r="711" spans="3:8" x14ac:dyDescent="0.25">
      <c r="C711" s="31">
        <v>105153</v>
      </c>
      <c r="D711" s="31" t="s">
        <v>400</v>
      </c>
      <c r="E711" s="29">
        <v>613020</v>
      </c>
      <c r="F711" s="29" t="s">
        <v>293</v>
      </c>
      <c r="G711" s="29" t="s">
        <v>53</v>
      </c>
      <c r="H711" s="32">
        <v>25822.06</v>
      </c>
    </row>
    <row r="712" spans="3:8" x14ac:dyDescent="0.25">
      <c r="C712" s="31">
        <v>105153</v>
      </c>
      <c r="D712" s="31" t="s">
        <v>400</v>
      </c>
      <c r="E712" s="29">
        <v>614020</v>
      </c>
      <c r="F712" s="29" t="s">
        <v>295</v>
      </c>
      <c r="G712" s="29" t="s">
        <v>200</v>
      </c>
      <c r="H712" s="32">
        <v>21036.6</v>
      </c>
    </row>
    <row r="713" spans="3:8" x14ac:dyDescent="0.25">
      <c r="C713" s="31">
        <v>105153</v>
      </c>
      <c r="D713" s="31" t="s">
        <v>400</v>
      </c>
      <c r="E713" s="29">
        <v>623030</v>
      </c>
      <c r="F713" s="29" t="s">
        <v>355</v>
      </c>
      <c r="G713" s="29" t="s">
        <v>53</v>
      </c>
      <c r="H713" s="32">
        <v>147.13</v>
      </c>
    </row>
    <row r="714" spans="3:8" x14ac:dyDescent="0.25">
      <c r="C714" s="31">
        <v>105153</v>
      </c>
      <c r="D714" s="31" t="s">
        <v>400</v>
      </c>
      <c r="E714" s="29">
        <v>615040</v>
      </c>
      <c r="F714" s="29" t="s">
        <v>307</v>
      </c>
      <c r="G714" s="29" t="s">
        <v>53</v>
      </c>
      <c r="H714" s="32">
        <v>1967</v>
      </c>
    </row>
    <row r="715" spans="3:8" x14ac:dyDescent="0.25">
      <c r="C715" s="31">
        <v>105153</v>
      </c>
      <c r="D715" s="31" t="s">
        <v>400</v>
      </c>
      <c r="E715" s="29">
        <v>616030</v>
      </c>
      <c r="F715" s="29" t="s">
        <v>353</v>
      </c>
      <c r="G715" s="29" t="s">
        <v>183</v>
      </c>
      <c r="H715" s="32">
        <v>80</v>
      </c>
    </row>
    <row r="716" spans="3:8" x14ac:dyDescent="0.25">
      <c r="C716" s="31">
        <v>105153</v>
      </c>
      <c r="D716" s="31" t="s">
        <v>400</v>
      </c>
      <c r="E716" s="29">
        <v>618060</v>
      </c>
      <c r="F716" s="29" t="s">
        <v>291</v>
      </c>
      <c r="G716" s="29" t="s">
        <v>53</v>
      </c>
      <c r="H716" s="32">
        <v>8400</v>
      </c>
    </row>
    <row r="717" spans="3:8" x14ac:dyDescent="0.25">
      <c r="C717" s="31">
        <v>105153</v>
      </c>
      <c r="D717" s="31" t="s">
        <v>400</v>
      </c>
      <c r="E717" s="29">
        <v>619070</v>
      </c>
      <c r="F717" s="29" t="s">
        <v>316</v>
      </c>
      <c r="G717" s="29" t="s">
        <v>53</v>
      </c>
      <c r="H717" s="32">
        <v>500</v>
      </c>
    </row>
    <row r="718" spans="3:8" x14ac:dyDescent="0.25">
      <c r="C718" s="31">
        <v>105153</v>
      </c>
      <c r="D718" s="31" t="s">
        <v>400</v>
      </c>
      <c r="E718" s="29">
        <v>613050</v>
      </c>
      <c r="F718" s="29" t="s">
        <v>305</v>
      </c>
      <c r="G718" s="29" t="s">
        <v>53</v>
      </c>
      <c r="H718" s="32">
        <v>500</v>
      </c>
    </row>
    <row r="719" spans="3:8" x14ac:dyDescent="0.25">
      <c r="C719" s="31">
        <v>105171</v>
      </c>
      <c r="D719" s="31" t="s">
        <v>401</v>
      </c>
      <c r="E719" s="29">
        <v>618080</v>
      </c>
      <c r="F719" s="29" t="s">
        <v>285</v>
      </c>
      <c r="G719" s="29" t="s">
        <v>53</v>
      </c>
      <c r="H719" s="32">
        <v>12040</v>
      </c>
    </row>
    <row r="720" spans="3:8" x14ac:dyDescent="0.25">
      <c r="C720" s="31">
        <v>105171</v>
      </c>
      <c r="D720" s="31" t="s">
        <v>401</v>
      </c>
      <c r="E720" s="29">
        <v>613020</v>
      </c>
      <c r="F720" s="29" t="s">
        <v>293</v>
      </c>
      <c r="G720" s="29" t="s">
        <v>53</v>
      </c>
      <c r="H720" s="32">
        <v>25693.03</v>
      </c>
    </row>
    <row r="721" spans="3:8" x14ac:dyDescent="0.25">
      <c r="C721" s="31">
        <v>105171</v>
      </c>
      <c r="D721" s="31" t="s">
        <v>401</v>
      </c>
      <c r="E721" s="29">
        <v>618060</v>
      </c>
      <c r="F721" s="29" t="s">
        <v>291</v>
      </c>
      <c r="G721" s="29" t="s">
        <v>53</v>
      </c>
      <c r="H721" s="32">
        <v>9600</v>
      </c>
    </row>
    <row r="722" spans="3:8" x14ac:dyDescent="0.25">
      <c r="C722" s="31">
        <v>105171</v>
      </c>
      <c r="D722" s="31" t="s">
        <v>401</v>
      </c>
      <c r="E722" s="29">
        <v>618090</v>
      </c>
      <c r="F722" s="29" t="s">
        <v>289</v>
      </c>
      <c r="G722" s="29" t="s">
        <v>53</v>
      </c>
      <c r="H722" s="32">
        <v>121575.44</v>
      </c>
    </row>
    <row r="723" spans="3:8" x14ac:dyDescent="0.25">
      <c r="C723" s="31">
        <v>105171</v>
      </c>
      <c r="D723" s="31" t="s">
        <v>401</v>
      </c>
      <c r="E723" s="29">
        <v>618100</v>
      </c>
      <c r="F723" s="29" t="s">
        <v>290</v>
      </c>
      <c r="G723" s="29" t="s">
        <v>53</v>
      </c>
      <c r="H723" s="32">
        <v>48774.15</v>
      </c>
    </row>
    <row r="724" spans="3:8" x14ac:dyDescent="0.25">
      <c r="C724" s="31">
        <v>105171</v>
      </c>
      <c r="D724" s="31" t="s">
        <v>401</v>
      </c>
      <c r="E724" s="29">
        <v>640210</v>
      </c>
      <c r="F724" s="29" t="s">
        <v>292</v>
      </c>
      <c r="G724" s="29" t="s">
        <v>150</v>
      </c>
      <c r="H724" s="32">
        <v>13211.69</v>
      </c>
    </row>
    <row r="725" spans="3:8" x14ac:dyDescent="0.25">
      <c r="C725" s="31">
        <v>105171</v>
      </c>
      <c r="D725" s="31" t="s">
        <v>401</v>
      </c>
      <c r="E725" s="29">
        <v>615040</v>
      </c>
      <c r="F725" s="29" t="s">
        <v>307</v>
      </c>
      <c r="G725" s="29" t="s">
        <v>53</v>
      </c>
      <c r="H725" s="32">
        <v>383</v>
      </c>
    </row>
    <row r="726" spans="3:8" x14ac:dyDescent="0.25">
      <c r="C726" s="31">
        <v>105171</v>
      </c>
      <c r="D726" s="31" t="s">
        <v>401</v>
      </c>
      <c r="E726" s="29">
        <v>640060</v>
      </c>
      <c r="F726" s="29" t="s">
        <v>298</v>
      </c>
      <c r="G726" s="29" t="s">
        <v>53</v>
      </c>
      <c r="H726" s="32">
        <v>8897</v>
      </c>
    </row>
    <row r="727" spans="3:8" x14ac:dyDescent="0.25">
      <c r="C727" s="31">
        <v>105171</v>
      </c>
      <c r="D727" s="31" t="s">
        <v>401</v>
      </c>
      <c r="E727" s="29">
        <v>615020</v>
      </c>
      <c r="F727" s="29" t="s">
        <v>284</v>
      </c>
      <c r="G727" s="29" t="s">
        <v>15</v>
      </c>
      <c r="H727" s="32">
        <v>1959.95</v>
      </c>
    </row>
    <row r="728" spans="3:8" x14ac:dyDescent="0.25">
      <c r="C728" s="31">
        <v>105171</v>
      </c>
      <c r="D728" s="31" t="s">
        <v>401</v>
      </c>
      <c r="E728" s="29">
        <v>615030</v>
      </c>
      <c r="F728" s="29" t="s">
        <v>286</v>
      </c>
      <c r="G728" s="29" t="s">
        <v>15</v>
      </c>
      <c r="H728" s="32">
        <v>2871</v>
      </c>
    </row>
    <row r="729" spans="3:8" x14ac:dyDescent="0.25">
      <c r="C729" s="31">
        <v>105171</v>
      </c>
      <c r="D729" s="31" t="s">
        <v>401</v>
      </c>
      <c r="E729" s="29">
        <v>618110</v>
      </c>
      <c r="F729" s="29" t="s">
        <v>303</v>
      </c>
      <c r="G729" s="29" t="s">
        <v>53</v>
      </c>
      <c r="H729" s="32">
        <v>1210</v>
      </c>
    </row>
    <row r="730" spans="3:8" x14ac:dyDescent="0.25">
      <c r="C730" s="31">
        <v>105171</v>
      </c>
      <c r="D730" s="31" t="s">
        <v>401</v>
      </c>
      <c r="E730" s="29">
        <v>640050</v>
      </c>
      <c r="F730" s="29" t="s">
        <v>287</v>
      </c>
      <c r="G730" s="29" t="s">
        <v>53</v>
      </c>
      <c r="H730" s="32">
        <v>50135.5</v>
      </c>
    </row>
    <row r="731" spans="3:8" x14ac:dyDescent="0.25">
      <c r="C731" s="31">
        <v>105171</v>
      </c>
      <c r="D731" s="31" t="s">
        <v>401</v>
      </c>
      <c r="E731" s="29">
        <v>611060</v>
      </c>
      <c r="F731" s="29" t="s">
        <v>294</v>
      </c>
      <c r="G731" s="29" t="s">
        <v>53</v>
      </c>
      <c r="H731" s="32">
        <v>58947.360000000001</v>
      </c>
    </row>
    <row r="732" spans="3:8" x14ac:dyDescent="0.25">
      <c r="C732" s="31">
        <v>105171</v>
      </c>
      <c r="D732" s="31" t="s">
        <v>401</v>
      </c>
      <c r="E732" s="29">
        <v>614020</v>
      </c>
      <c r="F732" s="29" t="s">
        <v>295</v>
      </c>
      <c r="G732" s="29" t="s">
        <v>200</v>
      </c>
      <c r="H732" s="32">
        <v>9507.32</v>
      </c>
    </row>
    <row r="733" spans="3:8" x14ac:dyDescent="0.25">
      <c r="C733" s="31">
        <v>105171</v>
      </c>
      <c r="D733" s="31" t="s">
        <v>401</v>
      </c>
      <c r="E733" s="29">
        <v>618070</v>
      </c>
      <c r="F733" s="29" t="s">
        <v>354</v>
      </c>
      <c r="G733" s="29" t="s">
        <v>53</v>
      </c>
      <c r="H733" s="32">
        <v>2700</v>
      </c>
    </row>
    <row r="734" spans="3:8" x14ac:dyDescent="0.25">
      <c r="C734" s="31">
        <v>105171</v>
      </c>
      <c r="D734" s="31" t="s">
        <v>401</v>
      </c>
      <c r="E734" s="29">
        <v>618020</v>
      </c>
      <c r="F734" s="29" t="s">
        <v>314</v>
      </c>
      <c r="G734" s="29" t="s">
        <v>63</v>
      </c>
      <c r="H734" s="32">
        <v>1995</v>
      </c>
    </row>
    <row r="735" spans="3:8" x14ac:dyDescent="0.25">
      <c r="C735" s="31">
        <v>105171</v>
      </c>
      <c r="D735" s="31" t="s">
        <v>401</v>
      </c>
      <c r="E735" s="29">
        <v>640980</v>
      </c>
      <c r="F735" s="29" t="s">
        <v>302</v>
      </c>
      <c r="G735" s="29" t="s">
        <v>53</v>
      </c>
      <c r="H735" s="32">
        <v>7068.2</v>
      </c>
    </row>
    <row r="736" spans="3:8" x14ac:dyDescent="0.25">
      <c r="C736" s="31">
        <v>105171</v>
      </c>
      <c r="D736" s="31" t="s">
        <v>401</v>
      </c>
      <c r="E736" s="29">
        <v>613050</v>
      </c>
      <c r="F736" s="29" t="s">
        <v>305</v>
      </c>
      <c r="G736" s="29" t="s">
        <v>53</v>
      </c>
      <c r="H736" s="32">
        <v>500</v>
      </c>
    </row>
    <row r="737" spans="3:8" x14ac:dyDescent="0.25">
      <c r="C737" s="31">
        <v>105138</v>
      </c>
      <c r="D737" s="31" t="s">
        <v>402</v>
      </c>
      <c r="E737" s="29">
        <v>618100</v>
      </c>
      <c r="F737" s="29" t="s">
        <v>290</v>
      </c>
      <c r="G737" s="29" t="s">
        <v>53</v>
      </c>
      <c r="H737" s="32">
        <v>39313.54</v>
      </c>
    </row>
    <row r="738" spans="3:8" x14ac:dyDescent="0.25">
      <c r="C738" s="31">
        <v>105138</v>
      </c>
      <c r="D738" s="31" t="s">
        <v>402</v>
      </c>
      <c r="E738" s="29">
        <v>640050</v>
      </c>
      <c r="F738" s="29" t="s">
        <v>287</v>
      </c>
      <c r="G738" s="29" t="s">
        <v>53</v>
      </c>
      <c r="H738" s="32">
        <v>51081</v>
      </c>
    </row>
    <row r="739" spans="3:8" x14ac:dyDescent="0.25">
      <c r="C739" s="31">
        <v>105138</v>
      </c>
      <c r="D739" s="31" t="s">
        <v>402</v>
      </c>
      <c r="E739" s="29">
        <v>640060</v>
      </c>
      <c r="F739" s="29" t="s">
        <v>298</v>
      </c>
      <c r="G739" s="29" t="s">
        <v>53</v>
      </c>
      <c r="H739" s="32">
        <v>3019</v>
      </c>
    </row>
    <row r="740" spans="3:8" x14ac:dyDescent="0.25">
      <c r="C740" s="31">
        <v>105138</v>
      </c>
      <c r="D740" s="31" t="s">
        <v>402</v>
      </c>
      <c r="E740" s="29">
        <v>611060</v>
      </c>
      <c r="F740" s="29" t="s">
        <v>294</v>
      </c>
      <c r="G740" s="29" t="s">
        <v>53</v>
      </c>
      <c r="H740" s="32">
        <v>101210.52</v>
      </c>
    </row>
    <row r="741" spans="3:8" x14ac:dyDescent="0.25">
      <c r="C741" s="31">
        <v>105138</v>
      </c>
      <c r="D741" s="31" t="s">
        <v>402</v>
      </c>
      <c r="E741" s="29">
        <v>613020</v>
      </c>
      <c r="F741" s="29" t="s">
        <v>293</v>
      </c>
      <c r="G741" s="29" t="s">
        <v>53</v>
      </c>
      <c r="H741" s="32">
        <v>28981.29</v>
      </c>
    </row>
    <row r="742" spans="3:8" x14ac:dyDescent="0.25">
      <c r="C742" s="31">
        <v>105138</v>
      </c>
      <c r="D742" s="31" t="s">
        <v>402</v>
      </c>
      <c r="E742" s="29">
        <v>614020</v>
      </c>
      <c r="F742" s="29" t="s">
        <v>295</v>
      </c>
      <c r="G742" s="29" t="s">
        <v>200</v>
      </c>
      <c r="H742" s="32">
        <v>12240.46</v>
      </c>
    </row>
    <row r="743" spans="3:8" x14ac:dyDescent="0.25">
      <c r="C743" s="31">
        <v>105138</v>
      </c>
      <c r="D743" s="31" t="s">
        <v>402</v>
      </c>
      <c r="E743" s="29">
        <v>615020</v>
      </c>
      <c r="F743" s="29" t="s">
        <v>284</v>
      </c>
      <c r="G743" s="29" t="s">
        <v>15</v>
      </c>
      <c r="H743" s="32">
        <v>1800.01</v>
      </c>
    </row>
    <row r="744" spans="3:8" x14ac:dyDescent="0.25">
      <c r="C744" s="31">
        <v>105138</v>
      </c>
      <c r="D744" s="31" t="s">
        <v>402</v>
      </c>
      <c r="E744" s="29">
        <v>618080</v>
      </c>
      <c r="F744" s="29" t="s">
        <v>285</v>
      </c>
      <c r="G744" s="29" t="s">
        <v>53</v>
      </c>
      <c r="H744" s="32">
        <v>10320</v>
      </c>
    </row>
    <row r="745" spans="3:8" x14ac:dyDescent="0.25">
      <c r="C745" s="31">
        <v>105138</v>
      </c>
      <c r="D745" s="31" t="s">
        <v>402</v>
      </c>
      <c r="E745" s="29">
        <v>618090</v>
      </c>
      <c r="F745" s="29" t="s">
        <v>289</v>
      </c>
      <c r="G745" s="29" t="s">
        <v>53</v>
      </c>
      <c r="H745" s="32">
        <v>130379.86</v>
      </c>
    </row>
    <row r="746" spans="3:8" x14ac:dyDescent="0.25">
      <c r="C746" s="31">
        <v>105138</v>
      </c>
      <c r="D746" s="31" t="s">
        <v>402</v>
      </c>
      <c r="E746" s="29">
        <v>615030</v>
      </c>
      <c r="F746" s="29" t="s">
        <v>286</v>
      </c>
      <c r="G746" s="29" t="s">
        <v>15</v>
      </c>
      <c r="H746" s="32">
        <v>6116.55</v>
      </c>
    </row>
    <row r="747" spans="3:8" x14ac:dyDescent="0.25">
      <c r="C747" s="31">
        <v>105138</v>
      </c>
      <c r="D747" s="31" t="s">
        <v>402</v>
      </c>
      <c r="E747" s="29">
        <v>640210</v>
      </c>
      <c r="F747" s="29" t="s">
        <v>292</v>
      </c>
      <c r="G747" s="29" t="s">
        <v>150</v>
      </c>
      <c r="H747" s="32">
        <v>10329.049999999999</v>
      </c>
    </row>
    <row r="748" spans="3:8" x14ac:dyDescent="0.25">
      <c r="C748" s="31">
        <v>105138</v>
      </c>
      <c r="D748" s="31" t="s">
        <v>402</v>
      </c>
      <c r="E748" s="29">
        <v>618060</v>
      </c>
      <c r="F748" s="29" t="s">
        <v>291</v>
      </c>
      <c r="G748" s="29" t="s">
        <v>53</v>
      </c>
      <c r="H748" s="32">
        <v>9600</v>
      </c>
    </row>
    <row r="749" spans="3:8" x14ac:dyDescent="0.25">
      <c r="C749" s="31">
        <v>105138</v>
      </c>
      <c r="D749" s="31" t="s">
        <v>402</v>
      </c>
      <c r="E749" s="29">
        <v>618110</v>
      </c>
      <c r="F749" s="29" t="s">
        <v>303</v>
      </c>
      <c r="G749" s="29" t="s">
        <v>53</v>
      </c>
      <c r="H749" s="32">
        <v>3550</v>
      </c>
    </row>
    <row r="750" spans="3:8" x14ac:dyDescent="0.25">
      <c r="C750" s="31">
        <v>105138</v>
      </c>
      <c r="D750" s="31" t="s">
        <v>402</v>
      </c>
      <c r="E750" s="29">
        <v>640980</v>
      </c>
      <c r="F750" s="29" t="s">
        <v>302</v>
      </c>
      <c r="G750" s="29" t="s">
        <v>53</v>
      </c>
      <c r="H750" s="32">
        <v>4831.0200000000004</v>
      </c>
    </row>
    <row r="751" spans="3:8" x14ac:dyDescent="0.25">
      <c r="C751" s="31">
        <v>105138</v>
      </c>
      <c r="D751" s="31" t="s">
        <v>402</v>
      </c>
      <c r="E751" s="29">
        <v>640020</v>
      </c>
      <c r="F751" s="29" t="s">
        <v>339</v>
      </c>
      <c r="G751" s="29" t="s">
        <v>77</v>
      </c>
      <c r="H751" s="32">
        <v>3500</v>
      </c>
    </row>
    <row r="752" spans="3:8" x14ac:dyDescent="0.25">
      <c r="C752" s="31">
        <v>105138</v>
      </c>
      <c r="D752" s="31" t="s">
        <v>402</v>
      </c>
      <c r="E752" s="29">
        <v>614070</v>
      </c>
      <c r="F752" s="29" t="s">
        <v>369</v>
      </c>
      <c r="G752" s="29" t="s">
        <v>150</v>
      </c>
      <c r="H752" s="32">
        <v>280</v>
      </c>
    </row>
    <row r="753" spans="3:8" x14ac:dyDescent="0.25">
      <c r="C753" s="31">
        <v>105138</v>
      </c>
      <c r="D753" s="31" t="s">
        <v>402</v>
      </c>
      <c r="E753" s="29">
        <v>640090</v>
      </c>
      <c r="F753" s="29" t="s">
        <v>299</v>
      </c>
      <c r="G753" s="29" t="s">
        <v>53</v>
      </c>
      <c r="H753" s="32">
        <v>1127.8</v>
      </c>
    </row>
    <row r="754" spans="3:8" x14ac:dyDescent="0.25">
      <c r="C754" s="31">
        <v>105138</v>
      </c>
      <c r="D754" s="31" t="s">
        <v>402</v>
      </c>
      <c r="E754" s="29">
        <v>619010</v>
      </c>
      <c r="F754" s="29" t="s">
        <v>327</v>
      </c>
      <c r="G754" s="29" t="s">
        <v>20</v>
      </c>
      <c r="H754" s="32">
        <v>256</v>
      </c>
    </row>
    <row r="755" spans="3:8" x14ac:dyDescent="0.25">
      <c r="C755" s="31">
        <v>105138</v>
      </c>
      <c r="D755" s="31" t="s">
        <v>402</v>
      </c>
      <c r="E755" s="29">
        <v>616030</v>
      </c>
      <c r="F755" s="29" t="s">
        <v>353</v>
      </c>
      <c r="G755" s="29" t="s">
        <v>183</v>
      </c>
      <c r="H755" s="32">
        <v>22.5</v>
      </c>
    </row>
    <row r="756" spans="3:8" x14ac:dyDescent="0.25">
      <c r="C756" s="31">
        <v>105138</v>
      </c>
      <c r="D756" s="31" t="s">
        <v>402</v>
      </c>
      <c r="E756" s="29">
        <v>640170</v>
      </c>
      <c r="F756" s="29" t="s">
        <v>309</v>
      </c>
      <c r="G756" s="29" t="s">
        <v>53</v>
      </c>
      <c r="H756" s="32">
        <v>30</v>
      </c>
    </row>
    <row r="757" spans="3:8" x14ac:dyDescent="0.25">
      <c r="C757" s="31">
        <v>105138</v>
      </c>
      <c r="D757" s="31" t="s">
        <v>402</v>
      </c>
      <c r="E757" s="29">
        <v>613050</v>
      </c>
      <c r="F757" s="29" t="s">
        <v>305</v>
      </c>
      <c r="G757" s="29" t="s">
        <v>53</v>
      </c>
      <c r="H757" s="32">
        <v>500</v>
      </c>
    </row>
    <row r="758" spans="3:8" x14ac:dyDescent="0.25">
      <c r="C758" s="31">
        <v>105136</v>
      </c>
      <c r="D758" s="31" t="s">
        <v>403</v>
      </c>
      <c r="E758" s="29">
        <v>618080</v>
      </c>
      <c r="F758" s="29" t="s">
        <v>285</v>
      </c>
      <c r="G758" s="29" t="s">
        <v>53</v>
      </c>
      <c r="H758" s="32">
        <v>10320</v>
      </c>
    </row>
    <row r="759" spans="3:8" x14ac:dyDescent="0.25">
      <c r="C759" s="31">
        <v>105136</v>
      </c>
      <c r="D759" s="31" t="s">
        <v>403</v>
      </c>
      <c r="E759" s="29">
        <v>613020</v>
      </c>
      <c r="F759" s="29" t="s">
        <v>293</v>
      </c>
      <c r="G759" s="29" t="s">
        <v>53</v>
      </c>
      <c r="H759" s="32">
        <v>22795.17</v>
      </c>
    </row>
    <row r="760" spans="3:8" x14ac:dyDescent="0.25">
      <c r="C760" s="31">
        <v>105136</v>
      </c>
      <c r="D760" s="31" t="s">
        <v>403</v>
      </c>
      <c r="E760" s="29">
        <v>618090</v>
      </c>
      <c r="F760" s="29" t="s">
        <v>289</v>
      </c>
      <c r="G760" s="29" t="s">
        <v>53</v>
      </c>
      <c r="H760" s="32">
        <v>126957.77</v>
      </c>
    </row>
    <row r="761" spans="3:8" x14ac:dyDescent="0.25">
      <c r="C761" s="31">
        <v>105136</v>
      </c>
      <c r="D761" s="31" t="s">
        <v>403</v>
      </c>
      <c r="E761" s="29">
        <v>618100</v>
      </c>
      <c r="F761" s="29" t="s">
        <v>290</v>
      </c>
      <c r="G761" s="29" t="s">
        <v>53</v>
      </c>
      <c r="H761" s="32">
        <v>38906.870000000003</v>
      </c>
    </row>
    <row r="762" spans="3:8" x14ac:dyDescent="0.25">
      <c r="C762" s="31">
        <v>105136</v>
      </c>
      <c r="D762" s="31" t="s">
        <v>403</v>
      </c>
      <c r="E762" s="29">
        <v>613010</v>
      </c>
      <c r="F762" s="29" t="s">
        <v>288</v>
      </c>
      <c r="G762" s="29" t="s">
        <v>53</v>
      </c>
      <c r="H762" s="32">
        <v>210</v>
      </c>
    </row>
    <row r="763" spans="3:8" x14ac:dyDescent="0.25">
      <c r="C763" s="31">
        <v>105136</v>
      </c>
      <c r="D763" s="31" t="s">
        <v>403</v>
      </c>
      <c r="E763" s="29">
        <v>615020</v>
      </c>
      <c r="F763" s="29" t="s">
        <v>284</v>
      </c>
      <c r="G763" s="29" t="s">
        <v>15</v>
      </c>
      <c r="H763" s="32">
        <v>2459.7600000000002</v>
      </c>
    </row>
    <row r="764" spans="3:8" x14ac:dyDescent="0.25">
      <c r="C764" s="31">
        <v>105136</v>
      </c>
      <c r="D764" s="31" t="s">
        <v>403</v>
      </c>
      <c r="E764" s="29">
        <v>615030</v>
      </c>
      <c r="F764" s="29" t="s">
        <v>286</v>
      </c>
      <c r="G764" s="29" t="s">
        <v>15</v>
      </c>
      <c r="H764" s="32">
        <v>4541.6000000000004</v>
      </c>
    </row>
    <row r="765" spans="3:8" x14ac:dyDescent="0.25">
      <c r="C765" s="31">
        <v>105136</v>
      </c>
      <c r="D765" s="31" t="s">
        <v>403</v>
      </c>
      <c r="E765" s="29">
        <v>640050</v>
      </c>
      <c r="F765" s="29" t="s">
        <v>287</v>
      </c>
      <c r="G765" s="29" t="s">
        <v>53</v>
      </c>
      <c r="H765" s="32">
        <v>32511.119999999999</v>
      </c>
    </row>
    <row r="766" spans="3:8" x14ac:dyDescent="0.25">
      <c r="C766" s="31">
        <v>105136</v>
      </c>
      <c r="D766" s="31" t="s">
        <v>403</v>
      </c>
      <c r="E766" s="29">
        <v>640210</v>
      </c>
      <c r="F766" s="29" t="s">
        <v>292</v>
      </c>
      <c r="G766" s="29" t="s">
        <v>150</v>
      </c>
      <c r="H766" s="32">
        <v>788.99</v>
      </c>
    </row>
    <row r="767" spans="3:8" x14ac:dyDescent="0.25">
      <c r="C767" s="31">
        <v>105136</v>
      </c>
      <c r="D767" s="31" t="s">
        <v>403</v>
      </c>
      <c r="E767" s="29">
        <v>614020</v>
      </c>
      <c r="F767" s="29" t="s">
        <v>295</v>
      </c>
      <c r="G767" s="29" t="s">
        <v>200</v>
      </c>
      <c r="H767" s="32">
        <v>15222.96</v>
      </c>
    </row>
    <row r="768" spans="3:8" x14ac:dyDescent="0.25">
      <c r="C768" s="31">
        <v>105136</v>
      </c>
      <c r="D768" s="31" t="s">
        <v>403</v>
      </c>
      <c r="E768" s="29">
        <v>611060</v>
      </c>
      <c r="F768" s="29" t="s">
        <v>294</v>
      </c>
      <c r="G768" s="29" t="s">
        <v>53</v>
      </c>
      <c r="H768" s="32">
        <v>123894.72</v>
      </c>
    </row>
    <row r="769" spans="3:8" x14ac:dyDescent="0.25">
      <c r="C769" s="31">
        <v>105136</v>
      </c>
      <c r="D769" s="31" t="s">
        <v>403</v>
      </c>
      <c r="E769" s="29">
        <v>640060</v>
      </c>
      <c r="F769" s="29" t="s">
        <v>298</v>
      </c>
      <c r="G769" s="29" t="s">
        <v>53</v>
      </c>
      <c r="H769" s="32">
        <v>11171.39</v>
      </c>
    </row>
    <row r="770" spans="3:8" x14ac:dyDescent="0.25">
      <c r="C770" s="31">
        <v>105136</v>
      </c>
      <c r="D770" s="31" t="s">
        <v>403</v>
      </c>
      <c r="E770" s="29">
        <v>618060</v>
      </c>
      <c r="F770" s="29" t="s">
        <v>291</v>
      </c>
      <c r="G770" s="29" t="s">
        <v>53</v>
      </c>
      <c r="H770" s="32">
        <v>9600</v>
      </c>
    </row>
    <row r="771" spans="3:8" x14ac:dyDescent="0.25">
      <c r="C771" s="31">
        <v>105136</v>
      </c>
      <c r="D771" s="31" t="s">
        <v>403</v>
      </c>
      <c r="E771" s="29">
        <v>612020</v>
      </c>
      <c r="F771" s="29" t="s">
        <v>301</v>
      </c>
      <c r="G771" s="29" t="s">
        <v>214</v>
      </c>
      <c r="H771" s="32">
        <v>758.34</v>
      </c>
    </row>
    <row r="772" spans="3:8" x14ac:dyDescent="0.25">
      <c r="C772" s="31">
        <v>105136</v>
      </c>
      <c r="D772" s="31" t="s">
        <v>403</v>
      </c>
      <c r="E772" s="29">
        <v>615040</v>
      </c>
      <c r="F772" s="29" t="s">
        <v>307</v>
      </c>
      <c r="G772" s="29" t="s">
        <v>53</v>
      </c>
      <c r="H772" s="32">
        <v>1054</v>
      </c>
    </row>
    <row r="773" spans="3:8" x14ac:dyDescent="0.25">
      <c r="C773" s="31">
        <v>105136</v>
      </c>
      <c r="D773" s="31" t="s">
        <v>403</v>
      </c>
      <c r="E773" s="29">
        <v>640980</v>
      </c>
      <c r="F773" s="29" t="s">
        <v>302</v>
      </c>
      <c r="G773" s="29" t="s">
        <v>53</v>
      </c>
      <c r="H773" s="32">
        <v>4070.18</v>
      </c>
    </row>
    <row r="774" spans="3:8" x14ac:dyDescent="0.25">
      <c r="C774" s="31">
        <v>105136</v>
      </c>
      <c r="D774" s="31" t="s">
        <v>403</v>
      </c>
      <c r="E774" s="29">
        <v>616030</v>
      </c>
      <c r="F774" s="29" t="s">
        <v>353</v>
      </c>
      <c r="G774" s="29" t="s">
        <v>183</v>
      </c>
      <c r="H774" s="32">
        <v>4</v>
      </c>
    </row>
    <row r="775" spans="3:8" x14ac:dyDescent="0.25">
      <c r="C775" s="31">
        <v>105136</v>
      </c>
      <c r="D775" s="31" t="s">
        <v>403</v>
      </c>
      <c r="E775" s="29">
        <v>640170</v>
      </c>
      <c r="F775" s="29" t="s">
        <v>309</v>
      </c>
      <c r="G775" s="29" t="s">
        <v>53</v>
      </c>
      <c r="H775" s="32">
        <v>30</v>
      </c>
    </row>
    <row r="776" spans="3:8" x14ac:dyDescent="0.25">
      <c r="C776" s="31">
        <v>105136</v>
      </c>
      <c r="D776" s="31" t="s">
        <v>403</v>
      </c>
      <c r="E776" s="29">
        <v>618110</v>
      </c>
      <c r="F776" s="29" t="s">
        <v>303</v>
      </c>
      <c r="G776" s="29" t="s">
        <v>53</v>
      </c>
      <c r="H776" s="32">
        <v>-41</v>
      </c>
    </row>
    <row r="777" spans="3:8" x14ac:dyDescent="0.25">
      <c r="C777" s="31">
        <v>105136</v>
      </c>
      <c r="D777" s="31" t="s">
        <v>403</v>
      </c>
      <c r="E777" s="29">
        <v>618020</v>
      </c>
      <c r="F777" s="29" t="s">
        <v>314</v>
      </c>
      <c r="G777" s="29" t="s">
        <v>63</v>
      </c>
      <c r="H777" s="32">
        <v>200</v>
      </c>
    </row>
    <row r="778" spans="3:8" x14ac:dyDescent="0.25">
      <c r="C778" s="31">
        <v>105136</v>
      </c>
      <c r="D778" s="31" t="s">
        <v>403</v>
      </c>
      <c r="E778" s="29">
        <v>623030</v>
      </c>
      <c r="F778" s="29" t="s">
        <v>355</v>
      </c>
      <c r="G778" s="29" t="s">
        <v>53</v>
      </c>
      <c r="H778" s="32">
        <v>158.02000000000001</v>
      </c>
    </row>
    <row r="779" spans="3:8" x14ac:dyDescent="0.25">
      <c r="C779" s="31">
        <v>105136</v>
      </c>
      <c r="D779" s="31" t="s">
        <v>403</v>
      </c>
      <c r="E779" s="29">
        <v>613050</v>
      </c>
      <c r="F779" s="29" t="s">
        <v>305</v>
      </c>
      <c r="G779" s="29" t="s">
        <v>53</v>
      </c>
      <c r="H779" s="32">
        <v>500</v>
      </c>
    </row>
    <row r="780" spans="3:8" x14ac:dyDescent="0.25">
      <c r="C780" s="31">
        <v>105112</v>
      </c>
      <c r="D780" s="31" t="s">
        <v>404</v>
      </c>
      <c r="E780" s="29">
        <v>640210</v>
      </c>
      <c r="F780" s="29" t="s">
        <v>292</v>
      </c>
      <c r="G780" s="29" t="s">
        <v>150</v>
      </c>
      <c r="H780" s="32">
        <v>7141.75</v>
      </c>
    </row>
    <row r="781" spans="3:8" x14ac:dyDescent="0.25">
      <c r="C781" s="31">
        <v>105112</v>
      </c>
      <c r="D781" s="31" t="s">
        <v>404</v>
      </c>
      <c r="E781" s="29">
        <v>615020</v>
      </c>
      <c r="F781" s="29" t="s">
        <v>284</v>
      </c>
      <c r="G781" s="29" t="s">
        <v>15</v>
      </c>
      <c r="H781" s="32">
        <v>1899.99</v>
      </c>
    </row>
    <row r="782" spans="3:8" x14ac:dyDescent="0.25">
      <c r="C782" s="31">
        <v>105112</v>
      </c>
      <c r="D782" s="31" t="s">
        <v>404</v>
      </c>
      <c r="E782" s="29">
        <v>614020</v>
      </c>
      <c r="F782" s="29" t="s">
        <v>295</v>
      </c>
      <c r="G782" s="29" t="s">
        <v>200</v>
      </c>
      <c r="H782" s="32">
        <v>13500.46</v>
      </c>
    </row>
    <row r="783" spans="3:8" x14ac:dyDescent="0.25">
      <c r="C783" s="31">
        <v>105112</v>
      </c>
      <c r="D783" s="31" t="s">
        <v>404</v>
      </c>
      <c r="E783" s="29">
        <v>611060</v>
      </c>
      <c r="F783" s="29" t="s">
        <v>294</v>
      </c>
      <c r="G783" s="29" t="s">
        <v>53</v>
      </c>
      <c r="H783" s="32">
        <v>168421.04</v>
      </c>
    </row>
    <row r="784" spans="3:8" x14ac:dyDescent="0.25">
      <c r="C784" s="31">
        <v>105112</v>
      </c>
      <c r="D784" s="31" t="s">
        <v>404</v>
      </c>
      <c r="E784" s="29">
        <v>618080</v>
      </c>
      <c r="F784" s="29" t="s">
        <v>285</v>
      </c>
      <c r="G784" s="29" t="s">
        <v>53</v>
      </c>
      <c r="H784" s="32">
        <v>8800</v>
      </c>
    </row>
    <row r="785" spans="3:8" x14ac:dyDescent="0.25">
      <c r="C785" s="31">
        <v>105112</v>
      </c>
      <c r="D785" s="31" t="s">
        <v>404</v>
      </c>
      <c r="E785" s="29">
        <v>640060</v>
      </c>
      <c r="F785" s="29" t="s">
        <v>298</v>
      </c>
      <c r="G785" s="29" t="s">
        <v>53</v>
      </c>
      <c r="H785" s="32">
        <v>4300</v>
      </c>
    </row>
    <row r="786" spans="3:8" x14ac:dyDescent="0.25">
      <c r="C786" s="31">
        <v>105112</v>
      </c>
      <c r="D786" s="31" t="s">
        <v>404</v>
      </c>
      <c r="E786" s="29">
        <v>640050</v>
      </c>
      <c r="F786" s="29" t="s">
        <v>287</v>
      </c>
      <c r="G786" s="29" t="s">
        <v>53</v>
      </c>
      <c r="H786" s="32">
        <v>58208</v>
      </c>
    </row>
    <row r="787" spans="3:8" x14ac:dyDescent="0.25">
      <c r="C787" s="31">
        <v>105112</v>
      </c>
      <c r="D787" s="31" t="s">
        <v>404</v>
      </c>
      <c r="E787" s="29">
        <v>618110</v>
      </c>
      <c r="F787" s="29" t="s">
        <v>303</v>
      </c>
      <c r="G787" s="29" t="s">
        <v>53</v>
      </c>
      <c r="H787" s="32">
        <v>6640</v>
      </c>
    </row>
    <row r="788" spans="3:8" x14ac:dyDescent="0.25">
      <c r="C788" s="31">
        <v>105112</v>
      </c>
      <c r="D788" s="31" t="s">
        <v>404</v>
      </c>
      <c r="E788" s="29">
        <v>618100</v>
      </c>
      <c r="F788" s="29" t="s">
        <v>290</v>
      </c>
      <c r="G788" s="29" t="s">
        <v>53</v>
      </c>
      <c r="H788" s="32">
        <v>57537.74</v>
      </c>
    </row>
    <row r="789" spans="3:8" x14ac:dyDescent="0.25">
      <c r="C789" s="31">
        <v>105112</v>
      </c>
      <c r="D789" s="31" t="s">
        <v>404</v>
      </c>
      <c r="E789" s="29">
        <v>618090</v>
      </c>
      <c r="F789" s="29" t="s">
        <v>289</v>
      </c>
      <c r="G789" s="29" t="s">
        <v>53</v>
      </c>
      <c r="H789" s="32">
        <v>119931.16</v>
      </c>
    </row>
    <row r="790" spans="3:8" x14ac:dyDescent="0.25">
      <c r="C790" s="31">
        <v>105112</v>
      </c>
      <c r="D790" s="31" t="s">
        <v>404</v>
      </c>
      <c r="E790" s="29">
        <v>618060</v>
      </c>
      <c r="F790" s="29" t="s">
        <v>291</v>
      </c>
      <c r="G790" s="29" t="s">
        <v>53</v>
      </c>
      <c r="H790" s="32">
        <v>8400</v>
      </c>
    </row>
    <row r="791" spans="3:8" x14ac:dyDescent="0.25">
      <c r="C791" s="31">
        <v>105112</v>
      </c>
      <c r="D791" s="31" t="s">
        <v>404</v>
      </c>
      <c r="E791" s="29">
        <v>615030</v>
      </c>
      <c r="F791" s="29" t="s">
        <v>286</v>
      </c>
      <c r="G791" s="29" t="s">
        <v>15</v>
      </c>
      <c r="H791" s="32">
        <v>5797.6</v>
      </c>
    </row>
    <row r="792" spans="3:8" x14ac:dyDescent="0.25">
      <c r="C792" s="31">
        <v>105112</v>
      </c>
      <c r="D792" s="31" t="s">
        <v>404</v>
      </c>
      <c r="E792" s="29">
        <v>613020</v>
      </c>
      <c r="F792" s="29" t="s">
        <v>293</v>
      </c>
      <c r="G792" s="29" t="s">
        <v>53</v>
      </c>
      <c r="H792" s="32">
        <v>18345.62</v>
      </c>
    </row>
    <row r="793" spans="3:8" x14ac:dyDescent="0.25">
      <c r="C793" s="31">
        <v>105112</v>
      </c>
      <c r="D793" s="31" t="s">
        <v>404</v>
      </c>
      <c r="E793" s="29">
        <v>618070</v>
      </c>
      <c r="F793" s="29" t="s">
        <v>354</v>
      </c>
      <c r="G793" s="29" t="s">
        <v>53</v>
      </c>
      <c r="H793" s="32">
        <v>10500</v>
      </c>
    </row>
    <row r="794" spans="3:8" x14ac:dyDescent="0.25">
      <c r="C794" s="31">
        <v>105112</v>
      </c>
      <c r="D794" s="31" t="s">
        <v>404</v>
      </c>
      <c r="E794" s="29">
        <v>640980</v>
      </c>
      <c r="F794" s="29" t="s">
        <v>302</v>
      </c>
      <c r="G794" s="29" t="s">
        <v>53</v>
      </c>
      <c r="H794" s="32">
        <v>4831.03</v>
      </c>
    </row>
    <row r="795" spans="3:8" x14ac:dyDescent="0.25">
      <c r="C795" s="31">
        <v>105112</v>
      </c>
      <c r="D795" s="31" t="s">
        <v>404</v>
      </c>
      <c r="E795" s="29">
        <v>616030</v>
      </c>
      <c r="F795" s="29" t="s">
        <v>353</v>
      </c>
      <c r="G795" s="29" t="s">
        <v>183</v>
      </c>
      <c r="H795" s="32">
        <v>62.5</v>
      </c>
    </row>
    <row r="796" spans="3:8" x14ac:dyDescent="0.25">
      <c r="C796" s="31">
        <v>105112</v>
      </c>
      <c r="D796" s="31" t="s">
        <v>404</v>
      </c>
      <c r="E796" s="29">
        <v>614070</v>
      </c>
      <c r="F796" s="29" t="s">
        <v>369</v>
      </c>
      <c r="G796" s="29" t="s">
        <v>150</v>
      </c>
      <c r="H796" s="32">
        <v>112</v>
      </c>
    </row>
    <row r="797" spans="3:8" x14ac:dyDescent="0.25">
      <c r="C797" s="31">
        <v>105112</v>
      </c>
      <c r="D797" s="31" t="s">
        <v>404</v>
      </c>
      <c r="E797" s="29">
        <v>613050</v>
      </c>
      <c r="F797" s="29" t="s">
        <v>305</v>
      </c>
      <c r="G797" s="29" t="s">
        <v>53</v>
      </c>
      <c r="H797" s="32">
        <v>500</v>
      </c>
    </row>
    <row r="798" spans="3:8" x14ac:dyDescent="0.25">
      <c r="C798" s="31">
        <v>105084</v>
      </c>
      <c r="D798" s="31" t="s">
        <v>421</v>
      </c>
      <c r="E798" s="29">
        <v>618080</v>
      </c>
      <c r="F798" s="29" t="s">
        <v>285</v>
      </c>
      <c r="G798" s="29" t="s">
        <v>53</v>
      </c>
      <c r="H798" s="32">
        <v>9760</v>
      </c>
    </row>
    <row r="799" spans="3:8" x14ac:dyDescent="0.25">
      <c r="C799" s="31">
        <v>105084</v>
      </c>
      <c r="D799" s="31" t="s">
        <v>421</v>
      </c>
      <c r="E799" s="29">
        <v>615020</v>
      </c>
      <c r="F799" s="29" t="s">
        <v>284</v>
      </c>
      <c r="G799" s="29" t="s">
        <v>15</v>
      </c>
      <c r="H799" s="32">
        <v>2509.0100000000002</v>
      </c>
    </row>
    <row r="800" spans="3:8" x14ac:dyDescent="0.25">
      <c r="C800" s="31">
        <v>105084</v>
      </c>
      <c r="D800" s="31" t="s">
        <v>421</v>
      </c>
      <c r="E800" s="29">
        <v>618090</v>
      </c>
      <c r="F800" s="29" t="s">
        <v>289</v>
      </c>
      <c r="G800" s="29" t="s">
        <v>53</v>
      </c>
      <c r="H800" s="32">
        <v>118832.46</v>
      </c>
    </row>
    <row r="801" spans="3:8" x14ac:dyDescent="0.25">
      <c r="C801" s="31">
        <v>105084</v>
      </c>
      <c r="D801" s="31" t="s">
        <v>421</v>
      </c>
      <c r="E801" s="29">
        <v>613020</v>
      </c>
      <c r="F801" s="29" t="s">
        <v>293</v>
      </c>
      <c r="G801" s="29" t="s">
        <v>53</v>
      </c>
      <c r="H801" s="32">
        <v>17286.91</v>
      </c>
    </row>
    <row r="802" spans="3:8" x14ac:dyDescent="0.25">
      <c r="C802" s="31">
        <v>105084</v>
      </c>
      <c r="D802" s="31" t="s">
        <v>421</v>
      </c>
      <c r="E802" s="29">
        <v>611060</v>
      </c>
      <c r="F802" s="29" t="s">
        <v>294</v>
      </c>
      <c r="G802" s="29" t="s">
        <v>53</v>
      </c>
      <c r="H802" s="32">
        <v>83368.429999999993</v>
      </c>
    </row>
    <row r="803" spans="3:8" x14ac:dyDescent="0.25">
      <c r="C803" s="31">
        <v>105084</v>
      </c>
      <c r="D803" s="31" t="s">
        <v>421</v>
      </c>
      <c r="E803" s="29">
        <v>618100</v>
      </c>
      <c r="F803" s="29" t="s">
        <v>290</v>
      </c>
      <c r="G803" s="29" t="s">
        <v>53</v>
      </c>
      <c r="H803" s="32">
        <v>49160.82</v>
      </c>
    </row>
    <row r="804" spans="3:8" x14ac:dyDescent="0.25">
      <c r="C804" s="31">
        <v>105084</v>
      </c>
      <c r="D804" s="31" t="s">
        <v>421</v>
      </c>
      <c r="E804" s="29">
        <v>618110</v>
      </c>
      <c r="F804" s="29" t="s">
        <v>303</v>
      </c>
      <c r="G804" s="29" t="s">
        <v>53</v>
      </c>
      <c r="H804" s="32">
        <v>3984</v>
      </c>
    </row>
    <row r="805" spans="3:8" x14ac:dyDescent="0.25">
      <c r="C805" s="31">
        <v>105084</v>
      </c>
      <c r="D805" s="31" t="s">
        <v>421</v>
      </c>
      <c r="E805" s="29">
        <v>640050</v>
      </c>
      <c r="F805" s="29" t="s">
        <v>287</v>
      </c>
      <c r="G805" s="29" t="s">
        <v>53</v>
      </c>
      <c r="H805" s="32">
        <v>42600</v>
      </c>
    </row>
    <row r="806" spans="3:8" x14ac:dyDescent="0.25">
      <c r="C806" s="31">
        <v>105084</v>
      </c>
      <c r="D806" s="31" t="s">
        <v>421</v>
      </c>
      <c r="E806" s="29">
        <v>640060</v>
      </c>
      <c r="F806" s="29" t="s">
        <v>298</v>
      </c>
      <c r="G806" s="29" t="s">
        <v>53</v>
      </c>
      <c r="H806" s="32">
        <v>2700</v>
      </c>
    </row>
    <row r="807" spans="3:8" x14ac:dyDescent="0.25">
      <c r="C807" s="31">
        <v>105084</v>
      </c>
      <c r="D807" s="31" t="s">
        <v>421</v>
      </c>
      <c r="E807" s="29">
        <v>618070</v>
      </c>
      <c r="F807" s="29" t="s">
        <v>354</v>
      </c>
      <c r="G807" s="29" t="s">
        <v>53</v>
      </c>
      <c r="H807" s="32">
        <v>9300</v>
      </c>
    </row>
    <row r="808" spans="3:8" x14ac:dyDescent="0.25">
      <c r="C808" s="31">
        <v>105084</v>
      </c>
      <c r="D808" s="31" t="s">
        <v>421</v>
      </c>
      <c r="E808" s="29">
        <v>618060</v>
      </c>
      <c r="F808" s="29" t="s">
        <v>291</v>
      </c>
      <c r="G808" s="29" t="s">
        <v>53</v>
      </c>
      <c r="H808" s="32">
        <v>9600</v>
      </c>
    </row>
    <row r="809" spans="3:8" x14ac:dyDescent="0.25">
      <c r="C809" s="31">
        <v>105084</v>
      </c>
      <c r="D809" s="31" t="s">
        <v>421</v>
      </c>
      <c r="E809" s="29">
        <v>614020</v>
      </c>
      <c r="F809" s="29" t="s">
        <v>295</v>
      </c>
      <c r="G809" s="29" t="s">
        <v>200</v>
      </c>
      <c r="H809" s="32">
        <v>54206.61</v>
      </c>
    </row>
    <row r="810" spans="3:8" x14ac:dyDescent="0.25">
      <c r="C810" s="31">
        <v>105084</v>
      </c>
      <c r="D810" s="31" t="s">
        <v>421</v>
      </c>
      <c r="E810" s="29">
        <v>615030</v>
      </c>
      <c r="F810" s="29" t="s">
        <v>286</v>
      </c>
      <c r="G810" s="29" t="s">
        <v>15</v>
      </c>
      <c r="H810" s="32">
        <v>3494.4</v>
      </c>
    </row>
    <row r="811" spans="3:8" x14ac:dyDescent="0.25">
      <c r="C811" s="31">
        <v>105084</v>
      </c>
      <c r="D811" s="31" t="s">
        <v>421</v>
      </c>
      <c r="E811" s="29">
        <v>640210</v>
      </c>
      <c r="F811" s="29" t="s">
        <v>292</v>
      </c>
      <c r="G811" s="29" t="s">
        <v>150</v>
      </c>
      <c r="H811" s="32">
        <v>2794.47</v>
      </c>
    </row>
    <row r="812" spans="3:8" x14ac:dyDescent="0.25">
      <c r="C812" s="31">
        <v>105084</v>
      </c>
      <c r="D812" s="31" t="s">
        <v>421</v>
      </c>
      <c r="E812" s="29">
        <v>616030</v>
      </c>
      <c r="F812" s="29" t="s">
        <v>353</v>
      </c>
      <c r="G812" s="29" t="s">
        <v>183</v>
      </c>
      <c r="H812" s="32">
        <v>135</v>
      </c>
    </row>
    <row r="813" spans="3:8" x14ac:dyDescent="0.25">
      <c r="C813" s="31">
        <v>105084</v>
      </c>
      <c r="D813" s="31" t="s">
        <v>421</v>
      </c>
      <c r="E813" s="29">
        <v>613050</v>
      </c>
      <c r="F813" s="29" t="s">
        <v>305</v>
      </c>
      <c r="G813" s="29" t="s">
        <v>53</v>
      </c>
      <c r="H813" s="32">
        <v>500</v>
      </c>
    </row>
    <row r="814" spans="3:8" x14ac:dyDescent="0.25">
      <c r="C814" s="31">
        <v>105166</v>
      </c>
      <c r="D814" s="31" t="s">
        <v>422</v>
      </c>
      <c r="E814" s="29">
        <v>618080</v>
      </c>
      <c r="F814" s="29" t="s">
        <v>285</v>
      </c>
      <c r="G814" s="29" t="s">
        <v>53</v>
      </c>
      <c r="H814" s="32">
        <v>9800</v>
      </c>
    </row>
    <row r="815" spans="3:8" x14ac:dyDescent="0.25">
      <c r="C815" s="31">
        <v>105166</v>
      </c>
      <c r="D815" s="31" t="s">
        <v>422</v>
      </c>
      <c r="E815" s="29">
        <v>615030</v>
      </c>
      <c r="F815" s="29" t="s">
        <v>286</v>
      </c>
      <c r="G815" s="29" t="s">
        <v>15</v>
      </c>
      <c r="H815" s="32">
        <v>8926.5499999999993</v>
      </c>
    </row>
    <row r="816" spans="3:8" x14ac:dyDescent="0.25">
      <c r="C816" s="31">
        <v>105166</v>
      </c>
      <c r="D816" s="31" t="s">
        <v>422</v>
      </c>
      <c r="E816" s="29">
        <v>618110</v>
      </c>
      <c r="F816" s="29" t="s">
        <v>303</v>
      </c>
      <c r="G816" s="29" t="s">
        <v>53</v>
      </c>
      <c r="H816" s="32">
        <v>38423</v>
      </c>
    </row>
    <row r="817" spans="3:8" x14ac:dyDescent="0.25">
      <c r="C817" s="31">
        <v>105166</v>
      </c>
      <c r="D817" s="31" t="s">
        <v>422</v>
      </c>
      <c r="E817" s="29">
        <v>615020</v>
      </c>
      <c r="F817" s="29" t="s">
        <v>284</v>
      </c>
      <c r="G817" s="29" t="s">
        <v>15</v>
      </c>
      <c r="H817" s="32">
        <v>7191</v>
      </c>
    </row>
    <row r="818" spans="3:8" x14ac:dyDescent="0.25">
      <c r="C818" s="31">
        <v>105166</v>
      </c>
      <c r="D818" s="31" t="s">
        <v>422</v>
      </c>
      <c r="E818" s="29">
        <v>618090</v>
      </c>
      <c r="F818" s="29" t="s">
        <v>289</v>
      </c>
      <c r="G818" s="29" t="s">
        <v>53</v>
      </c>
      <c r="H818" s="32">
        <v>252488.79</v>
      </c>
    </row>
    <row r="819" spans="3:8" x14ac:dyDescent="0.25">
      <c r="C819" s="31">
        <v>105166</v>
      </c>
      <c r="D819" s="31" t="s">
        <v>422</v>
      </c>
      <c r="E819" s="29">
        <v>640210</v>
      </c>
      <c r="F819" s="29" t="s">
        <v>292</v>
      </c>
      <c r="G819" s="29" t="s">
        <v>150</v>
      </c>
      <c r="H819" s="32">
        <v>40455.379999999997</v>
      </c>
    </row>
    <row r="820" spans="3:8" x14ac:dyDescent="0.25">
      <c r="C820" s="31">
        <v>105166</v>
      </c>
      <c r="D820" s="31" t="s">
        <v>422</v>
      </c>
      <c r="E820" s="29">
        <v>611060</v>
      </c>
      <c r="F820" s="29" t="s">
        <v>294</v>
      </c>
      <c r="G820" s="29" t="s">
        <v>53</v>
      </c>
      <c r="H820" s="32">
        <v>126315.78</v>
      </c>
    </row>
    <row r="821" spans="3:8" x14ac:dyDescent="0.25">
      <c r="C821" s="31">
        <v>105166</v>
      </c>
      <c r="D821" s="31" t="s">
        <v>422</v>
      </c>
      <c r="E821" s="29">
        <v>613020</v>
      </c>
      <c r="F821" s="29" t="s">
        <v>293</v>
      </c>
      <c r="G821" s="29" t="s">
        <v>53</v>
      </c>
      <c r="H821" s="32">
        <v>38872.44</v>
      </c>
    </row>
    <row r="822" spans="3:8" x14ac:dyDescent="0.25">
      <c r="C822" s="31">
        <v>105166</v>
      </c>
      <c r="D822" s="31" t="s">
        <v>422</v>
      </c>
      <c r="E822" s="29">
        <v>614020</v>
      </c>
      <c r="F822" s="29" t="s">
        <v>295</v>
      </c>
      <c r="G822" s="29" t="s">
        <v>200</v>
      </c>
      <c r="H822" s="32">
        <v>16932.240000000002</v>
      </c>
    </row>
    <row r="823" spans="3:8" x14ac:dyDescent="0.25">
      <c r="C823" s="31">
        <v>105166</v>
      </c>
      <c r="D823" s="31" t="s">
        <v>422</v>
      </c>
      <c r="E823" s="29">
        <v>640050</v>
      </c>
      <c r="F823" s="29" t="s">
        <v>287</v>
      </c>
      <c r="G823" s="29" t="s">
        <v>53</v>
      </c>
      <c r="H823" s="32">
        <v>84439</v>
      </c>
    </row>
    <row r="824" spans="3:8" x14ac:dyDescent="0.25">
      <c r="C824" s="31">
        <v>105166</v>
      </c>
      <c r="D824" s="31" t="s">
        <v>422</v>
      </c>
      <c r="E824" s="29">
        <v>640060</v>
      </c>
      <c r="F824" s="29" t="s">
        <v>298</v>
      </c>
      <c r="G824" s="29" t="s">
        <v>53</v>
      </c>
      <c r="H824" s="32">
        <v>5500</v>
      </c>
    </row>
    <row r="825" spans="3:8" x14ac:dyDescent="0.25">
      <c r="C825" s="31">
        <v>105166</v>
      </c>
      <c r="D825" s="31" t="s">
        <v>422</v>
      </c>
      <c r="E825" s="29">
        <v>618100</v>
      </c>
      <c r="F825" s="29" t="s">
        <v>290</v>
      </c>
      <c r="G825" s="29" t="s">
        <v>53</v>
      </c>
      <c r="H825" s="32">
        <v>123959.3</v>
      </c>
    </row>
    <row r="826" spans="3:8" x14ac:dyDescent="0.25">
      <c r="C826" s="31">
        <v>105166</v>
      </c>
      <c r="D826" s="31" t="s">
        <v>422</v>
      </c>
      <c r="E826" s="29">
        <v>623030</v>
      </c>
      <c r="F826" s="29" t="s">
        <v>355</v>
      </c>
      <c r="G826" s="29" t="s">
        <v>53</v>
      </c>
      <c r="H826" s="32">
        <v>1460.35</v>
      </c>
    </row>
    <row r="827" spans="3:8" x14ac:dyDescent="0.25">
      <c r="C827" s="31">
        <v>105166</v>
      </c>
      <c r="D827" s="31" t="s">
        <v>422</v>
      </c>
      <c r="E827" s="29">
        <v>618060</v>
      </c>
      <c r="F827" s="29" t="s">
        <v>291</v>
      </c>
      <c r="G827" s="29" t="s">
        <v>53</v>
      </c>
      <c r="H827" s="32">
        <v>9600</v>
      </c>
    </row>
    <row r="828" spans="3:8" x14ac:dyDescent="0.25">
      <c r="C828" s="31">
        <v>105166</v>
      </c>
      <c r="D828" s="31" t="s">
        <v>422</v>
      </c>
      <c r="E828" s="29">
        <v>618020</v>
      </c>
      <c r="F828" s="29" t="s">
        <v>314</v>
      </c>
      <c r="G828" s="29" t="s">
        <v>63</v>
      </c>
      <c r="H828" s="32">
        <v>3250</v>
      </c>
    </row>
    <row r="829" spans="3:8" x14ac:dyDescent="0.25">
      <c r="C829" s="31">
        <v>105166</v>
      </c>
      <c r="D829" s="31" t="s">
        <v>422</v>
      </c>
      <c r="E829" s="29">
        <v>614070</v>
      </c>
      <c r="F829" s="29" t="s">
        <v>369</v>
      </c>
      <c r="G829" s="29" t="s">
        <v>150</v>
      </c>
      <c r="H829" s="32">
        <v>-49</v>
      </c>
    </row>
    <row r="830" spans="3:8" x14ac:dyDescent="0.25">
      <c r="C830" s="31">
        <v>105166</v>
      </c>
      <c r="D830" s="31" t="s">
        <v>422</v>
      </c>
      <c r="E830" s="29">
        <v>623080</v>
      </c>
      <c r="F830" s="29" t="s">
        <v>347</v>
      </c>
      <c r="G830" s="29" t="s">
        <v>53</v>
      </c>
      <c r="H830" s="32">
        <v>180</v>
      </c>
    </row>
    <row r="831" spans="3:8" x14ac:dyDescent="0.25">
      <c r="C831" s="31">
        <v>105166</v>
      </c>
      <c r="D831" s="31" t="s">
        <v>422</v>
      </c>
      <c r="E831" s="29">
        <v>612020</v>
      </c>
      <c r="F831" s="29" t="s">
        <v>301</v>
      </c>
      <c r="G831" s="29" t="s">
        <v>214</v>
      </c>
      <c r="H831" s="32">
        <v>439.5</v>
      </c>
    </row>
    <row r="832" spans="3:8" x14ac:dyDescent="0.25">
      <c r="C832" s="31">
        <v>105166</v>
      </c>
      <c r="D832" s="31" t="s">
        <v>422</v>
      </c>
      <c r="E832" s="29">
        <v>640090</v>
      </c>
      <c r="F832" s="29" t="s">
        <v>299</v>
      </c>
      <c r="G832" s="29" t="s">
        <v>53</v>
      </c>
      <c r="H832" s="32">
        <v>153.66999999999999</v>
      </c>
    </row>
    <row r="833" spans="3:8" x14ac:dyDescent="0.25">
      <c r="C833" s="31">
        <v>105166</v>
      </c>
      <c r="D833" s="31" t="s">
        <v>422</v>
      </c>
      <c r="E833" s="29">
        <v>640980</v>
      </c>
      <c r="F833" s="29" t="s">
        <v>302</v>
      </c>
      <c r="G833" s="29" t="s">
        <v>53</v>
      </c>
      <c r="H833" s="32">
        <v>3266.93</v>
      </c>
    </row>
    <row r="834" spans="3:8" x14ac:dyDescent="0.25">
      <c r="C834" s="31">
        <v>105166</v>
      </c>
      <c r="D834" s="31" t="s">
        <v>422</v>
      </c>
      <c r="E834" s="29">
        <v>618070</v>
      </c>
      <c r="F834" s="29" t="s">
        <v>354</v>
      </c>
      <c r="G834" s="29" t="s">
        <v>53</v>
      </c>
      <c r="H834" s="32">
        <v>2600</v>
      </c>
    </row>
    <row r="835" spans="3:8" x14ac:dyDescent="0.25">
      <c r="C835" s="31">
        <v>105166</v>
      </c>
      <c r="D835" s="31" t="s">
        <v>422</v>
      </c>
      <c r="E835" s="29">
        <v>613050</v>
      </c>
      <c r="F835" s="29" t="s">
        <v>305</v>
      </c>
      <c r="G835" s="29" t="s">
        <v>53</v>
      </c>
      <c r="H835" s="32">
        <v>500</v>
      </c>
    </row>
    <row r="836" spans="3:8" x14ac:dyDescent="0.25">
      <c r="C836" s="31">
        <v>105148</v>
      </c>
      <c r="D836" s="31" t="s">
        <v>424</v>
      </c>
      <c r="E836" s="29">
        <v>618080</v>
      </c>
      <c r="F836" s="29" t="s">
        <v>285</v>
      </c>
      <c r="G836" s="29" t="s">
        <v>53</v>
      </c>
      <c r="H836" s="32">
        <v>9800</v>
      </c>
    </row>
    <row r="837" spans="3:8" x14ac:dyDescent="0.25">
      <c r="C837" s="31">
        <v>105148</v>
      </c>
      <c r="D837" s="31" t="s">
        <v>424</v>
      </c>
      <c r="E837" s="29">
        <v>618110</v>
      </c>
      <c r="F837" s="29" t="s">
        <v>303</v>
      </c>
      <c r="G837" s="29" t="s">
        <v>53</v>
      </c>
      <c r="H837" s="32">
        <v>51512</v>
      </c>
    </row>
    <row r="838" spans="3:8" x14ac:dyDescent="0.25">
      <c r="C838" s="31">
        <v>105148</v>
      </c>
      <c r="D838" s="31" t="s">
        <v>424</v>
      </c>
      <c r="E838" s="29">
        <v>613020</v>
      </c>
      <c r="F838" s="29" t="s">
        <v>293</v>
      </c>
      <c r="G838" s="29" t="s">
        <v>53</v>
      </c>
      <c r="H838" s="32">
        <v>25034.720000000001</v>
      </c>
    </row>
    <row r="839" spans="3:8" x14ac:dyDescent="0.25">
      <c r="C839" s="31">
        <v>105148</v>
      </c>
      <c r="D839" s="31" t="s">
        <v>424</v>
      </c>
      <c r="E839" s="29">
        <v>618100</v>
      </c>
      <c r="F839" s="29" t="s">
        <v>290</v>
      </c>
      <c r="G839" s="29" t="s">
        <v>53</v>
      </c>
      <c r="H839" s="32">
        <v>122232.51</v>
      </c>
    </row>
    <row r="840" spans="3:8" x14ac:dyDescent="0.25">
      <c r="C840" s="31">
        <v>105148</v>
      </c>
      <c r="D840" s="31" t="s">
        <v>424</v>
      </c>
      <c r="E840" s="29">
        <v>618090</v>
      </c>
      <c r="F840" s="29" t="s">
        <v>289</v>
      </c>
      <c r="G840" s="29" t="s">
        <v>53</v>
      </c>
      <c r="H840" s="32">
        <v>246388.73</v>
      </c>
    </row>
    <row r="841" spans="3:8" x14ac:dyDescent="0.25">
      <c r="C841" s="31">
        <v>105148</v>
      </c>
      <c r="D841" s="31" t="s">
        <v>424</v>
      </c>
      <c r="E841" s="29">
        <v>640050</v>
      </c>
      <c r="F841" s="29" t="s">
        <v>287</v>
      </c>
      <c r="G841" s="29" t="s">
        <v>53</v>
      </c>
      <c r="H841" s="32">
        <v>59991.6</v>
      </c>
    </row>
    <row r="842" spans="3:8" x14ac:dyDescent="0.25">
      <c r="C842" s="31">
        <v>105148</v>
      </c>
      <c r="D842" s="31" t="s">
        <v>424</v>
      </c>
      <c r="E842" s="29">
        <v>640060</v>
      </c>
      <c r="F842" s="29" t="s">
        <v>298</v>
      </c>
      <c r="G842" s="29" t="s">
        <v>53</v>
      </c>
      <c r="H842" s="32">
        <v>5362.04</v>
      </c>
    </row>
    <row r="843" spans="3:8" x14ac:dyDescent="0.25">
      <c r="C843" s="31">
        <v>105148</v>
      </c>
      <c r="D843" s="31" t="s">
        <v>424</v>
      </c>
      <c r="E843" s="29">
        <v>640210</v>
      </c>
      <c r="F843" s="29" t="s">
        <v>292</v>
      </c>
      <c r="G843" s="29" t="s">
        <v>150</v>
      </c>
      <c r="H843" s="32">
        <v>8210.75</v>
      </c>
    </row>
    <row r="844" spans="3:8" x14ac:dyDescent="0.25">
      <c r="C844" s="31">
        <v>105148</v>
      </c>
      <c r="D844" s="31" t="s">
        <v>424</v>
      </c>
      <c r="E844" s="29">
        <v>616030</v>
      </c>
      <c r="F844" s="29" t="s">
        <v>353</v>
      </c>
      <c r="G844" s="29" t="s">
        <v>183</v>
      </c>
      <c r="H844" s="32">
        <v>184</v>
      </c>
    </row>
    <row r="845" spans="3:8" x14ac:dyDescent="0.25">
      <c r="C845" s="31">
        <v>105148</v>
      </c>
      <c r="D845" s="31" t="s">
        <v>424</v>
      </c>
      <c r="E845" s="29">
        <v>613010</v>
      </c>
      <c r="F845" s="29" t="s">
        <v>288</v>
      </c>
      <c r="G845" s="29" t="s">
        <v>53</v>
      </c>
      <c r="H845" s="32">
        <v>229</v>
      </c>
    </row>
    <row r="846" spans="3:8" x14ac:dyDescent="0.25">
      <c r="C846" s="31">
        <v>105148</v>
      </c>
      <c r="D846" s="31" t="s">
        <v>424</v>
      </c>
      <c r="E846" s="29">
        <v>615020</v>
      </c>
      <c r="F846" s="29" t="s">
        <v>284</v>
      </c>
      <c r="G846" s="29" t="s">
        <v>15</v>
      </c>
      <c r="H846" s="32">
        <v>7181</v>
      </c>
    </row>
    <row r="847" spans="3:8" x14ac:dyDescent="0.25">
      <c r="C847" s="31">
        <v>105148</v>
      </c>
      <c r="D847" s="31" t="s">
        <v>424</v>
      </c>
      <c r="E847" s="29">
        <v>615030</v>
      </c>
      <c r="F847" s="29" t="s">
        <v>286</v>
      </c>
      <c r="G847" s="29" t="s">
        <v>15</v>
      </c>
      <c r="H847" s="32">
        <v>9740.4599999999991</v>
      </c>
    </row>
    <row r="848" spans="3:8" x14ac:dyDescent="0.25">
      <c r="C848" s="31">
        <v>105148</v>
      </c>
      <c r="D848" s="31" t="s">
        <v>424</v>
      </c>
      <c r="E848" s="29">
        <v>611060</v>
      </c>
      <c r="F848" s="29" t="s">
        <v>294</v>
      </c>
      <c r="G848" s="29" t="s">
        <v>53</v>
      </c>
      <c r="H848" s="32">
        <v>163157.91</v>
      </c>
    </row>
    <row r="849" spans="3:8" x14ac:dyDescent="0.25">
      <c r="C849" s="31">
        <v>105148</v>
      </c>
      <c r="D849" s="31" t="s">
        <v>424</v>
      </c>
      <c r="E849" s="29">
        <v>615040</v>
      </c>
      <c r="F849" s="29" t="s">
        <v>307</v>
      </c>
      <c r="G849" s="29" t="s">
        <v>53</v>
      </c>
      <c r="H849" s="32">
        <v>40</v>
      </c>
    </row>
    <row r="850" spans="3:8" x14ac:dyDescent="0.25">
      <c r="C850" s="31">
        <v>105148</v>
      </c>
      <c r="D850" s="31" t="s">
        <v>424</v>
      </c>
      <c r="E850" s="29">
        <v>618060</v>
      </c>
      <c r="F850" s="29" t="s">
        <v>291</v>
      </c>
      <c r="G850" s="29" t="s">
        <v>53</v>
      </c>
      <c r="H850" s="32">
        <v>9600</v>
      </c>
    </row>
    <row r="851" spans="3:8" x14ac:dyDescent="0.25">
      <c r="C851" s="31">
        <v>105148</v>
      </c>
      <c r="D851" s="31" t="s">
        <v>424</v>
      </c>
      <c r="E851" s="29">
        <v>623030</v>
      </c>
      <c r="F851" s="29" t="s">
        <v>355</v>
      </c>
      <c r="G851" s="29" t="s">
        <v>53</v>
      </c>
      <c r="H851" s="32">
        <v>818.74</v>
      </c>
    </row>
    <row r="852" spans="3:8" x14ac:dyDescent="0.25">
      <c r="C852" s="31">
        <v>105148</v>
      </c>
      <c r="D852" s="31" t="s">
        <v>424</v>
      </c>
      <c r="E852" s="29">
        <v>614020</v>
      </c>
      <c r="F852" s="29" t="s">
        <v>295</v>
      </c>
      <c r="G852" s="29" t="s">
        <v>200</v>
      </c>
      <c r="H852" s="32">
        <v>23997</v>
      </c>
    </row>
    <row r="853" spans="3:8" x14ac:dyDescent="0.25">
      <c r="C853" s="31">
        <v>105148</v>
      </c>
      <c r="D853" s="31" t="s">
        <v>424</v>
      </c>
      <c r="E853" s="29">
        <v>640980</v>
      </c>
      <c r="F853" s="29" t="s">
        <v>302</v>
      </c>
      <c r="G853" s="29" t="s">
        <v>53</v>
      </c>
      <c r="H853" s="32">
        <v>8355.91</v>
      </c>
    </row>
    <row r="854" spans="3:8" x14ac:dyDescent="0.25">
      <c r="C854" s="31">
        <v>105148</v>
      </c>
      <c r="D854" s="31" t="s">
        <v>424</v>
      </c>
      <c r="E854" s="29">
        <v>614070</v>
      </c>
      <c r="F854" s="29" t="s">
        <v>369</v>
      </c>
      <c r="G854" s="29" t="s">
        <v>150</v>
      </c>
      <c r="H854" s="32">
        <v>448</v>
      </c>
    </row>
    <row r="855" spans="3:8" x14ac:dyDescent="0.25">
      <c r="C855" s="31">
        <v>105148</v>
      </c>
      <c r="D855" s="31" t="s">
        <v>424</v>
      </c>
      <c r="E855" s="29">
        <v>640170</v>
      </c>
      <c r="F855" s="29" t="s">
        <v>309</v>
      </c>
      <c r="G855" s="29" t="s">
        <v>53</v>
      </c>
      <c r="H855" s="32">
        <v>30</v>
      </c>
    </row>
    <row r="856" spans="3:8" x14ac:dyDescent="0.25">
      <c r="C856" s="31">
        <v>105148</v>
      </c>
      <c r="D856" s="31" t="s">
        <v>424</v>
      </c>
      <c r="E856" s="29">
        <v>640090</v>
      </c>
      <c r="F856" s="29" t="s">
        <v>299</v>
      </c>
      <c r="G856" s="29" t="s">
        <v>53</v>
      </c>
      <c r="H856" s="32">
        <v>466.24</v>
      </c>
    </row>
    <row r="857" spans="3:8" x14ac:dyDescent="0.25">
      <c r="C857" s="31">
        <v>105148</v>
      </c>
      <c r="D857" s="31" t="s">
        <v>424</v>
      </c>
      <c r="E857" s="29">
        <v>613050</v>
      </c>
      <c r="F857" s="29" t="s">
        <v>305</v>
      </c>
      <c r="G857" s="29" t="s">
        <v>53</v>
      </c>
      <c r="H857" s="32">
        <v>500</v>
      </c>
    </row>
    <row r="858" spans="3:8" x14ac:dyDescent="0.25">
      <c r="C858" s="31" t="s">
        <v>344</v>
      </c>
      <c r="D858" s="31" t="s">
        <v>266</v>
      </c>
      <c r="E858" s="29">
        <v>600120</v>
      </c>
      <c r="F858" s="29" t="s">
        <v>320</v>
      </c>
      <c r="G858" s="29" t="s">
        <v>44</v>
      </c>
      <c r="H858" s="33">
        <v>41055.71</v>
      </c>
    </row>
    <row r="859" spans="3:8" x14ac:dyDescent="0.25">
      <c r="C859" s="31" t="s">
        <v>344</v>
      </c>
      <c r="D859" s="31" t="s">
        <v>266</v>
      </c>
      <c r="E859" s="29">
        <v>600110</v>
      </c>
      <c r="F859" s="29" t="s">
        <v>321</v>
      </c>
      <c r="G859" s="29" t="s">
        <v>44</v>
      </c>
      <c r="H859" s="33">
        <v>3217.5</v>
      </c>
    </row>
    <row r="860" spans="3:8" x14ac:dyDescent="0.25">
      <c r="C860" s="31" t="s">
        <v>344</v>
      </c>
      <c r="D860" s="31" t="s">
        <v>266</v>
      </c>
      <c r="E860" s="29">
        <v>600080</v>
      </c>
      <c r="F860" s="29" t="s">
        <v>322</v>
      </c>
      <c r="G860" s="29" t="s">
        <v>44</v>
      </c>
      <c r="H860" s="33">
        <v>750</v>
      </c>
    </row>
    <row r="861" spans="3:8" x14ac:dyDescent="0.25">
      <c r="C861" s="31" t="s">
        <v>344</v>
      </c>
      <c r="D861" s="31" t="s">
        <v>266</v>
      </c>
      <c r="E861" s="29">
        <v>600050</v>
      </c>
      <c r="F861" s="29" t="s">
        <v>323</v>
      </c>
      <c r="G861" s="29" t="s">
        <v>44</v>
      </c>
      <c r="H861" s="33">
        <v>19040.244999999999</v>
      </c>
    </row>
    <row r="862" spans="3:8" x14ac:dyDescent="0.25">
      <c r="C862" s="31" t="s">
        <v>344</v>
      </c>
      <c r="D862" s="31" t="s">
        <v>266</v>
      </c>
      <c r="E862" s="29">
        <v>600030</v>
      </c>
      <c r="F862" s="29" t="s">
        <v>324</v>
      </c>
      <c r="G862" s="29" t="s">
        <v>44</v>
      </c>
      <c r="H862" s="33">
        <v>12925</v>
      </c>
    </row>
    <row r="863" spans="3:8" x14ac:dyDescent="0.25">
      <c r="C863" s="31" t="s">
        <v>344</v>
      </c>
      <c r="D863" s="31" t="s">
        <v>266</v>
      </c>
      <c r="E863" s="29">
        <v>600010</v>
      </c>
      <c r="F863" s="29" t="s">
        <v>319</v>
      </c>
      <c r="G863" s="29" t="s">
        <v>44</v>
      </c>
      <c r="H863" s="42">
        <f>192227.615-78000</f>
        <v>114227.61499999999</v>
      </c>
    </row>
    <row r="864" spans="3:8" x14ac:dyDescent="0.25">
      <c r="C864" s="31" t="s">
        <v>345</v>
      </c>
      <c r="D864" s="31" t="s">
        <v>266</v>
      </c>
      <c r="E864" s="29">
        <v>600010</v>
      </c>
      <c r="F864" s="29" t="s">
        <v>319</v>
      </c>
      <c r="G864" s="29" t="s">
        <v>44</v>
      </c>
      <c r="H864" s="42">
        <v>78000</v>
      </c>
    </row>
    <row r="865" spans="3:8" x14ac:dyDescent="0.25">
      <c r="C865" s="31" t="s">
        <v>344</v>
      </c>
      <c r="D865" s="31" t="s">
        <v>266</v>
      </c>
      <c r="E865" s="29">
        <v>640170</v>
      </c>
      <c r="F865" s="29" t="s">
        <v>309</v>
      </c>
      <c r="G865" s="29" t="s">
        <v>53</v>
      </c>
      <c r="H865" s="33">
        <v>100</v>
      </c>
    </row>
    <row r="866" spans="3:8" x14ac:dyDescent="0.25">
      <c r="C866" s="31" t="s">
        <v>344</v>
      </c>
      <c r="D866" s="31" t="s">
        <v>266</v>
      </c>
      <c r="E866" s="29">
        <v>612020</v>
      </c>
      <c r="F866" s="29" t="s">
        <v>301</v>
      </c>
      <c r="G866" s="29" t="s">
        <v>214</v>
      </c>
      <c r="H866" s="33">
        <v>7977</v>
      </c>
    </row>
    <row r="867" spans="3:8" x14ac:dyDescent="0.25">
      <c r="C867" s="31" t="s">
        <v>344</v>
      </c>
      <c r="D867" s="31" t="s">
        <v>266</v>
      </c>
      <c r="E867" s="29">
        <v>619010</v>
      </c>
      <c r="F867" s="29" t="s">
        <v>327</v>
      </c>
      <c r="G867" s="29" t="s">
        <v>20</v>
      </c>
      <c r="H867" s="33">
        <v>28917.5</v>
      </c>
    </row>
    <row r="868" spans="3:8" x14ac:dyDescent="0.25">
      <c r="C868" s="31" t="s">
        <v>344</v>
      </c>
      <c r="D868" s="31" t="s">
        <v>266</v>
      </c>
      <c r="E868" s="29">
        <v>617010</v>
      </c>
      <c r="F868" s="29" t="s">
        <v>128</v>
      </c>
      <c r="G868" s="29" t="s">
        <v>129</v>
      </c>
      <c r="H868" s="33">
        <v>16124.705</v>
      </c>
    </row>
    <row r="869" spans="3:8" x14ac:dyDescent="0.25">
      <c r="C869" s="31" t="s">
        <v>344</v>
      </c>
      <c r="D869" s="31" t="s">
        <v>266</v>
      </c>
      <c r="E869" s="29">
        <v>640210</v>
      </c>
      <c r="F869" s="29" t="s">
        <v>292</v>
      </c>
      <c r="G869" s="29" t="s">
        <v>150</v>
      </c>
      <c r="H869" s="33">
        <v>1400</v>
      </c>
    </row>
    <row r="870" spans="3:8" x14ac:dyDescent="0.25">
      <c r="C870" s="31" t="s">
        <v>344</v>
      </c>
      <c r="D870" s="31" t="s">
        <v>266</v>
      </c>
      <c r="E870" s="29">
        <v>615020</v>
      </c>
      <c r="F870" s="29" t="s">
        <v>284</v>
      </c>
      <c r="G870" s="29" t="s">
        <v>15</v>
      </c>
      <c r="H870" s="33">
        <v>1350</v>
      </c>
    </row>
    <row r="871" spans="3:8" x14ac:dyDescent="0.25">
      <c r="C871" s="31" t="s">
        <v>344</v>
      </c>
      <c r="D871" s="31" t="s">
        <v>266</v>
      </c>
      <c r="E871" s="29">
        <v>616030</v>
      </c>
      <c r="F871" s="29" t="s">
        <v>353</v>
      </c>
      <c r="G871" s="29" t="s">
        <v>183</v>
      </c>
      <c r="H871" s="33">
        <v>15000</v>
      </c>
    </row>
    <row r="872" spans="3:8" x14ac:dyDescent="0.25">
      <c r="C872" s="31" t="s">
        <v>344</v>
      </c>
      <c r="D872" s="31" t="s">
        <v>266</v>
      </c>
      <c r="E872" s="29">
        <v>619100</v>
      </c>
      <c r="F872" s="29" t="s">
        <v>331</v>
      </c>
      <c r="G872" s="29" t="s">
        <v>20</v>
      </c>
      <c r="H872" s="33">
        <v>5000</v>
      </c>
    </row>
    <row r="873" spans="3:8" x14ac:dyDescent="0.25">
      <c r="C873" s="31" t="s">
        <v>344</v>
      </c>
      <c r="D873" s="31" t="s">
        <v>266</v>
      </c>
      <c r="E873" s="29">
        <v>612030</v>
      </c>
      <c r="F873" s="29" t="s">
        <v>328</v>
      </c>
      <c r="G873" s="29" t="s">
        <v>214</v>
      </c>
      <c r="H873" s="33">
        <v>9100</v>
      </c>
    </row>
    <row r="874" spans="3:8" x14ac:dyDescent="0.25">
      <c r="C874" s="31" t="s">
        <v>344</v>
      </c>
      <c r="D874" s="31" t="s">
        <v>266</v>
      </c>
      <c r="E874" s="29">
        <v>600020</v>
      </c>
      <c r="F874" s="29" t="s">
        <v>334</v>
      </c>
      <c r="G874" s="29" t="s">
        <v>44</v>
      </c>
      <c r="H874" s="33">
        <v>2277.6750000000002</v>
      </c>
    </row>
    <row r="875" spans="3:8" x14ac:dyDescent="0.25">
      <c r="C875" s="31" t="s">
        <v>344</v>
      </c>
      <c r="D875" s="31" t="s">
        <v>266</v>
      </c>
      <c r="E875" s="29">
        <v>619070</v>
      </c>
      <c r="F875" s="29" t="s">
        <v>316</v>
      </c>
      <c r="G875" s="29" t="s">
        <v>53</v>
      </c>
      <c r="H875" s="33">
        <v>615</v>
      </c>
    </row>
    <row r="876" spans="3:8" x14ac:dyDescent="0.25">
      <c r="C876" s="31" t="s">
        <v>345</v>
      </c>
      <c r="D876" s="31" t="s">
        <v>266</v>
      </c>
      <c r="E876" s="29">
        <v>640990</v>
      </c>
      <c r="F876" s="29" t="s">
        <v>429</v>
      </c>
      <c r="G876" s="29" t="s">
        <v>150</v>
      </c>
      <c r="H876" s="33">
        <v>367345.74</v>
      </c>
    </row>
    <row r="877" spans="3:8" x14ac:dyDescent="0.25">
      <c r="C877" s="31" t="s">
        <v>344</v>
      </c>
      <c r="D877" s="31" t="s">
        <v>266</v>
      </c>
      <c r="E877" s="29">
        <v>619110</v>
      </c>
      <c r="F877" s="29" t="s">
        <v>343</v>
      </c>
      <c r="G877" s="29" t="s">
        <v>20</v>
      </c>
      <c r="H877" s="33">
        <v>2500</v>
      </c>
    </row>
    <row r="878" spans="3:8" x14ac:dyDescent="0.25">
      <c r="C878" s="31" t="s">
        <v>344</v>
      </c>
      <c r="D878" s="31" t="s">
        <v>266</v>
      </c>
      <c r="E878" s="29">
        <v>613010</v>
      </c>
      <c r="F878" s="29" t="s">
        <v>288</v>
      </c>
      <c r="G878" s="29" t="s">
        <v>53</v>
      </c>
      <c r="H878" s="33">
        <v>2000</v>
      </c>
    </row>
    <row r="879" spans="3:8" x14ac:dyDescent="0.25">
      <c r="C879" s="31" t="s">
        <v>336</v>
      </c>
      <c r="D879" s="31" t="s">
        <v>337</v>
      </c>
      <c r="E879" s="29">
        <v>619010</v>
      </c>
      <c r="F879" s="29" t="s">
        <v>327</v>
      </c>
      <c r="G879" s="29" t="s">
        <v>20</v>
      </c>
      <c r="H879" s="33">
        <v>20705</v>
      </c>
    </row>
    <row r="880" spans="3:8" x14ac:dyDescent="0.25">
      <c r="C880" s="31" t="s">
        <v>336</v>
      </c>
      <c r="D880" s="31" t="s">
        <v>337</v>
      </c>
      <c r="E880" s="29">
        <v>612030</v>
      </c>
      <c r="F880" s="29" t="s">
        <v>328</v>
      </c>
      <c r="G880" s="29" t="s">
        <v>214</v>
      </c>
      <c r="H880" s="33">
        <v>42600</v>
      </c>
    </row>
    <row r="881" spans="3:10" x14ac:dyDescent="0.25">
      <c r="C881" s="31" t="s">
        <v>345</v>
      </c>
      <c r="D881" s="31" t="s">
        <v>270</v>
      </c>
      <c r="E881" s="29">
        <v>640990</v>
      </c>
      <c r="F881" s="29" t="s">
        <v>429</v>
      </c>
      <c r="G881" s="29" t="s">
        <v>150</v>
      </c>
      <c r="H881" s="33">
        <f>4661505.97-1142477.61</f>
        <v>3519028.3599999994</v>
      </c>
      <c r="J881" s="5"/>
    </row>
    <row r="882" spans="3:10" x14ac:dyDescent="0.25">
      <c r="C882" s="31" t="s">
        <v>345</v>
      </c>
      <c r="D882" s="31" t="s">
        <v>270</v>
      </c>
      <c r="E882" s="29">
        <v>611020</v>
      </c>
      <c r="F882" s="29" t="s">
        <v>335</v>
      </c>
      <c r="G882" s="29" t="s">
        <v>190</v>
      </c>
      <c r="H882" s="32">
        <v>36524</v>
      </c>
    </row>
    <row r="883" spans="3:10" x14ac:dyDescent="0.25">
      <c r="C883" s="31" t="s">
        <v>336</v>
      </c>
      <c r="D883" s="31" t="s">
        <v>265</v>
      </c>
      <c r="E883" s="29">
        <v>611020</v>
      </c>
      <c r="F883" s="29" t="s">
        <v>335</v>
      </c>
      <c r="G883" s="29" t="s">
        <v>190</v>
      </c>
      <c r="H883" s="32">
        <v>35663.160000000003</v>
      </c>
      <c r="J883" s="11"/>
    </row>
    <row r="884" spans="3:10" x14ac:dyDescent="0.25">
      <c r="C884" s="31" t="s">
        <v>345</v>
      </c>
      <c r="D884" s="31" t="s">
        <v>270</v>
      </c>
      <c r="E884" s="29">
        <v>612020</v>
      </c>
      <c r="F884" s="29" t="s">
        <v>81</v>
      </c>
      <c r="G884" s="29" t="s">
        <v>214</v>
      </c>
      <c r="H884" s="32">
        <v>2000</v>
      </c>
    </row>
    <row r="885" spans="3:10" x14ac:dyDescent="0.25">
      <c r="C885" s="31" t="s">
        <v>336</v>
      </c>
      <c r="D885" s="31" t="s">
        <v>265</v>
      </c>
      <c r="E885" s="29">
        <v>612020</v>
      </c>
      <c r="F885" s="29" t="s">
        <v>81</v>
      </c>
      <c r="G885" s="29" t="s">
        <v>214</v>
      </c>
      <c r="H885" s="32">
        <v>8000</v>
      </c>
    </row>
    <row r="886" spans="3:10" x14ac:dyDescent="0.25">
      <c r="C886" s="31" t="s">
        <v>345</v>
      </c>
      <c r="D886" s="31" t="s">
        <v>270</v>
      </c>
      <c r="E886" s="29">
        <v>612020</v>
      </c>
      <c r="F886" s="29" t="s">
        <v>81</v>
      </c>
      <c r="G886" s="29" t="s">
        <v>214</v>
      </c>
      <c r="H886" s="32">
        <v>44000</v>
      </c>
    </row>
    <row r="887" spans="3:10" x14ac:dyDescent="0.25">
      <c r="C887" s="31" t="s">
        <v>345</v>
      </c>
      <c r="D887" s="31" t="s">
        <v>270</v>
      </c>
      <c r="E887" s="29">
        <v>612030</v>
      </c>
      <c r="F887" s="29" t="s">
        <v>215</v>
      </c>
      <c r="G887" s="29" t="s">
        <v>214</v>
      </c>
      <c r="H887" s="32">
        <v>4000</v>
      </c>
    </row>
    <row r="888" spans="3:10" x14ac:dyDescent="0.25">
      <c r="C888" s="31" t="s">
        <v>345</v>
      </c>
      <c r="D888" s="31" t="s">
        <v>270</v>
      </c>
      <c r="E888" s="29">
        <v>612030</v>
      </c>
      <c r="F888" s="29" t="s">
        <v>215</v>
      </c>
      <c r="G888" s="29" t="s">
        <v>214</v>
      </c>
      <c r="H888" s="32">
        <v>32000</v>
      </c>
    </row>
    <row r="889" spans="3:10" x14ac:dyDescent="0.25">
      <c r="C889" s="31" t="s">
        <v>336</v>
      </c>
      <c r="D889" s="31" t="s">
        <v>265</v>
      </c>
      <c r="E889" s="29">
        <v>612030</v>
      </c>
      <c r="F889" s="29" t="s">
        <v>215</v>
      </c>
      <c r="G889" s="29" t="s">
        <v>214</v>
      </c>
      <c r="H889" s="32">
        <v>40000</v>
      </c>
    </row>
    <row r="890" spans="3:10" x14ac:dyDescent="0.25">
      <c r="C890" s="31" t="s">
        <v>336</v>
      </c>
      <c r="D890" s="31" t="s">
        <v>265</v>
      </c>
      <c r="E890" s="29">
        <v>640210</v>
      </c>
      <c r="F890" s="29" t="s">
        <v>292</v>
      </c>
      <c r="G890" s="29" t="s">
        <v>150</v>
      </c>
      <c r="H890" s="32">
        <v>40000</v>
      </c>
    </row>
    <row r="891" spans="3:10" x14ac:dyDescent="0.25">
      <c r="C891" s="31" t="s">
        <v>329</v>
      </c>
      <c r="D891" s="31" t="s">
        <v>272</v>
      </c>
      <c r="E891" s="29">
        <v>640980</v>
      </c>
      <c r="F891" s="29" t="s">
        <v>73</v>
      </c>
      <c r="G891" s="29" t="s">
        <v>150</v>
      </c>
      <c r="H891" s="32">
        <v>20000</v>
      </c>
    </row>
    <row r="892" spans="3:10" x14ac:dyDescent="0.25">
      <c r="C892" s="31" t="s">
        <v>336</v>
      </c>
      <c r="D892" s="31" t="s">
        <v>265</v>
      </c>
      <c r="E892" s="29">
        <v>640020</v>
      </c>
      <c r="F892" s="29" t="s">
        <v>78</v>
      </c>
      <c r="G892" s="29" t="s">
        <v>77</v>
      </c>
      <c r="H892" s="32">
        <v>44000</v>
      </c>
    </row>
    <row r="893" spans="3:10" x14ac:dyDescent="0.25">
      <c r="C893" s="31" t="s">
        <v>317</v>
      </c>
      <c r="D893" s="31" t="s">
        <v>264</v>
      </c>
      <c r="E893" s="29">
        <v>615020</v>
      </c>
      <c r="F893" s="29" t="s">
        <v>16</v>
      </c>
      <c r="G893" s="29" t="s">
        <v>15</v>
      </c>
      <c r="H893" s="32">
        <v>600</v>
      </c>
    </row>
    <row r="894" spans="3:10" x14ac:dyDescent="0.25">
      <c r="C894" s="31" t="s">
        <v>345</v>
      </c>
      <c r="D894" s="31" t="s">
        <v>267</v>
      </c>
      <c r="E894" s="29">
        <v>615020</v>
      </c>
      <c r="F894" s="29" t="s">
        <v>16</v>
      </c>
      <c r="G894" s="29" t="s">
        <v>15</v>
      </c>
      <c r="H894" s="32">
        <v>1200</v>
      </c>
    </row>
    <row r="895" spans="3:10" x14ac:dyDescent="0.25">
      <c r="C895" s="31" t="s">
        <v>329</v>
      </c>
      <c r="D895" s="31" t="s">
        <v>272</v>
      </c>
      <c r="E895" s="29">
        <v>615020</v>
      </c>
      <c r="F895" s="29" t="s">
        <v>16</v>
      </c>
      <c r="G895" s="29" t="s">
        <v>15</v>
      </c>
      <c r="H895" s="32">
        <v>3600</v>
      </c>
    </row>
    <row r="896" spans="3:10" x14ac:dyDescent="0.25">
      <c r="C896" s="31" t="s">
        <v>345</v>
      </c>
      <c r="D896" s="31" t="s">
        <v>270</v>
      </c>
      <c r="E896" s="29">
        <v>615020</v>
      </c>
      <c r="F896" s="29" t="s">
        <v>16</v>
      </c>
      <c r="G896" s="29" t="s">
        <v>15</v>
      </c>
      <c r="H896" s="32">
        <v>6320</v>
      </c>
    </row>
    <row r="897" spans="3:8" x14ac:dyDescent="0.25">
      <c r="C897" s="31" t="s">
        <v>336</v>
      </c>
      <c r="D897" s="31" t="s">
        <v>265</v>
      </c>
      <c r="E897" s="29">
        <v>615020</v>
      </c>
      <c r="F897" s="29" t="s">
        <v>16</v>
      </c>
      <c r="G897" s="29" t="s">
        <v>15</v>
      </c>
      <c r="H897" s="32">
        <v>15320</v>
      </c>
    </row>
    <row r="898" spans="3:8" x14ac:dyDescent="0.25">
      <c r="C898" s="31" t="s">
        <v>345</v>
      </c>
      <c r="D898" s="31" t="s">
        <v>270</v>
      </c>
      <c r="E898" s="29">
        <v>615040</v>
      </c>
      <c r="F898" s="29" t="s">
        <v>18</v>
      </c>
      <c r="G898" s="29" t="s">
        <v>15</v>
      </c>
      <c r="H898" s="32">
        <v>37480</v>
      </c>
    </row>
    <row r="899" spans="3:8" x14ac:dyDescent="0.25">
      <c r="C899" s="31" t="s">
        <v>329</v>
      </c>
      <c r="D899" s="31" t="s">
        <v>272</v>
      </c>
      <c r="E899" s="29">
        <v>619010</v>
      </c>
      <c r="F899" s="29" t="s">
        <v>327</v>
      </c>
      <c r="G899" s="29" t="s">
        <v>20</v>
      </c>
      <c r="H899" s="32">
        <v>2140</v>
      </c>
    </row>
    <row r="900" spans="3:8" x14ac:dyDescent="0.25">
      <c r="C900" s="31" t="s">
        <v>345</v>
      </c>
      <c r="D900" s="31" t="s">
        <v>270</v>
      </c>
      <c r="E900" s="29">
        <v>619010</v>
      </c>
      <c r="F900" s="29" t="s">
        <v>327</v>
      </c>
      <c r="G900" s="29" t="s">
        <v>20</v>
      </c>
      <c r="H900" s="32">
        <v>20000</v>
      </c>
    </row>
    <row r="901" spans="3:8" x14ac:dyDescent="0.25">
      <c r="C901" s="31" t="s">
        <v>336</v>
      </c>
      <c r="D901" s="31" t="s">
        <v>265</v>
      </c>
      <c r="E901" s="29">
        <v>619010</v>
      </c>
      <c r="F901" s="29" t="s">
        <v>327</v>
      </c>
      <c r="G901" s="29" t="s">
        <v>20</v>
      </c>
      <c r="H901" s="32">
        <v>56640</v>
      </c>
    </row>
    <row r="902" spans="3:8" x14ac:dyDescent="0.25">
      <c r="C902" s="31" t="s">
        <v>345</v>
      </c>
      <c r="D902" s="31" t="s">
        <v>270</v>
      </c>
      <c r="E902" s="29">
        <v>619010</v>
      </c>
      <c r="F902" s="29" t="s">
        <v>327</v>
      </c>
      <c r="G902" s="29" t="s">
        <v>20</v>
      </c>
      <c r="H902" s="32">
        <v>24000</v>
      </c>
    </row>
    <row r="903" spans="3:8" x14ac:dyDescent="0.25">
      <c r="C903" s="31" t="s">
        <v>345</v>
      </c>
      <c r="D903" s="31" t="s">
        <v>270</v>
      </c>
      <c r="E903" s="29">
        <v>617030</v>
      </c>
      <c r="F903" s="29" t="s">
        <v>130</v>
      </c>
      <c r="G903" s="29" t="s">
        <v>129</v>
      </c>
      <c r="H903" s="32">
        <v>637.94000000000005</v>
      </c>
    </row>
    <row r="904" spans="3:8" x14ac:dyDescent="0.25">
      <c r="C904" s="31" t="s">
        <v>336</v>
      </c>
      <c r="D904" s="31" t="s">
        <v>265</v>
      </c>
      <c r="E904" s="29">
        <v>617030</v>
      </c>
      <c r="F904" s="29" t="s">
        <v>130</v>
      </c>
      <c r="G904" s="29" t="s">
        <v>129</v>
      </c>
      <c r="H904" s="32">
        <v>12881.78</v>
      </c>
    </row>
    <row r="905" spans="3:8" x14ac:dyDescent="0.25">
      <c r="C905" s="31" t="s">
        <v>345</v>
      </c>
      <c r="D905" s="31" t="s">
        <v>270</v>
      </c>
      <c r="E905" s="29">
        <v>613010</v>
      </c>
      <c r="F905" s="29" t="s">
        <v>288</v>
      </c>
      <c r="G905" s="29" t="s">
        <v>53</v>
      </c>
      <c r="H905" s="32">
        <v>68000</v>
      </c>
    </row>
    <row r="906" spans="3:8" x14ac:dyDescent="0.25">
      <c r="C906" s="31" t="s">
        <v>345</v>
      </c>
      <c r="D906" s="31" t="s">
        <v>270</v>
      </c>
      <c r="E906" s="29">
        <v>613030</v>
      </c>
      <c r="F906" s="29" t="s">
        <v>55</v>
      </c>
      <c r="G906" s="29" t="s">
        <v>132</v>
      </c>
      <c r="H906" s="32">
        <v>22476</v>
      </c>
    </row>
    <row r="907" spans="3:8" x14ac:dyDescent="0.25">
      <c r="C907" s="31" t="s">
        <v>345</v>
      </c>
      <c r="D907" s="31" t="s">
        <v>270</v>
      </c>
      <c r="E907" s="29">
        <v>614090</v>
      </c>
      <c r="F907" s="29" t="s">
        <v>202</v>
      </c>
      <c r="G907" s="29" t="s">
        <v>200</v>
      </c>
      <c r="H907" s="32">
        <v>22000</v>
      </c>
    </row>
    <row r="908" spans="3:8" x14ac:dyDescent="0.25">
      <c r="C908" s="31">
        <v>105008</v>
      </c>
      <c r="D908" s="31" t="s">
        <v>376</v>
      </c>
      <c r="E908" s="29">
        <v>611060</v>
      </c>
      <c r="F908" s="29" t="s">
        <v>52</v>
      </c>
      <c r="G908" s="29" t="s">
        <v>53</v>
      </c>
      <c r="H908" s="32">
        <v>66315.8</v>
      </c>
    </row>
    <row r="909" spans="3:8" x14ac:dyDescent="0.25">
      <c r="C909" s="31">
        <v>105008</v>
      </c>
      <c r="D909" s="31" t="s">
        <v>376</v>
      </c>
      <c r="E909" s="29">
        <v>614020</v>
      </c>
      <c r="F909" s="29" t="s">
        <v>58</v>
      </c>
      <c r="G909" s="29" t="s">
        <v>53</v>
      </c>
      <c r="H909" s="32">
        <v>7779.64</v>
      </c>
    </row>
    <row r="910" spans="3:8" x14ac:dyDescent="0.25">
      <c r="C910" s="31">
        <v>105008</v>
      </c>
      <c r="D910" s="31" t="s">
        <v>376</v>
      </c>
      <c r="E910" s="29">
        <v>618080</v>
      </c>
      <c r="F910" s="29" t="s">
        <v>66</v>
      </c>
      <c r="G910" s="29" t="s">
        <v>53</v>
      </c>
      <c r="H910" s="32">
        <v>4880</v>
      </c>
    </row>
    <row r="911" spans="3:8" x14ac:dyDescent="0.25">
      <c r="C911" s="31">
        <v>105008</v>
      </c>
      <c r="D911" s="31" t="s">
        <v>376</v>
      </c>
      <c r="E911" s="29">
        <v>618090</v>
      </c>
      <c r="F911" s="29" t="s">
        <v>289</v>
      </c>
      <c r="G911" s="29" t="s">
        <v>53</v>
      </c>
      <c r="H911" s="32">
        <v>71005.22</v>
      </c>
    </row>
    <row r="912" spans="3:8" x14ac:dyDescent="0.25">
      <c r="C912" s="31">
        <v>105008</v>
      </c>
      <c r="D912" s="31" t="s">
        <v>376</v>
      </c>
      <c r="E912" s="29">
        <v>618100</v>
      </c>
      <c r="F912" s="29" t="s">
        <v>68</v>
      </c>
      <c r="G912" s="29" t="s">
        <v>53</v>
      </c>
      <c r="H912" s="32">
        <v>25737.24</v>
      </c>
    </row>
    <row r="913" spans="3:8" x14ac:dyDescent="0.25">
      <c r="C913" s="31">
        <v>105008</v>
      </c>
      <c r="D913" s="31" t="s">
        <v>376</v>
      </c>
      <c r="E913" s="29">
        <v>618110</v>
      </c>
      <c r="F913" s="29" t="s">
        <v>69</v>
      </c>
      <c r="G913" s="29" t="s">
        <v>53</v>
      </c>
      <c r="H913" s="32">
        <v>4000</v>
      </c>
    </row>
    <row r="914" spans="3:8" x14ac:dyDescent="0.25">
      <c r="C914" s="31">
        <v>105008</v>
      </c>
      <c r="D914" s="31" t="s">
        <v>376</v>
      </c>
      <c r="E914" s="29">
        <v>640050</v>
      </c>
      <c r="F914" s="29" t="s">
        <v>71</v>
      </c>
      <c r="G914" s="29" t="s">
        <v>53</v>
      </c>
      <c r="H914" s="32">
        <v>30000</v>
      </c>
    </row>
    <row r="915" spans="3:8" x14ac:dyDescent="0.25">
      <c r="C915" s="31">
        <v>105008</v>
      </c>
      <c r="D915" s="31" t="s">
        <v>376</v>
      </c>
      <c r="E915" s="29">
        <v>640060</v>
      </c>
      <c r="F915" s="29" t="s">
        <v>72</v>
      </c>
      <c r="G915" s="29" t="s">
        <v>53</v>
      </c>
      <c r="H915" s="32">
        <v>2000</v>
      </c>
    </row>
    <row r="916" spans="3:8" x14ac:dyDescent="0.25">
      <c r="C916" s="31">
        <v>105008</v>
      </c>
      <c r="D916" s="31" t="s">
        <v>376</v>
      </c>
      <c r="E916" s="29">
        <v>615020</v>
      </c>
      <c r="F916" s="29" t="s">
        <v>16</v>
      </c>
      <c r="G916" s="29" t="s">
        <v>53</v>
      </c>
      <c r="H916" s="32">
        <v>800</v>
      </c>
    </row>
    <row r="917" spans="3:8" x14ac:dyDescent="0.25">
      <c r="C917" s="31">
        <v>105008</v>
      </c>
      <c r="D917" s="31" t="s">
        <v>376</v>
      </c>
      <c r="E917" s="29">
        <v>615030</v>
      </c>
      <c r="F917" s="29" t="s">
        <v>95</v>
      </c>
      <c r="G917" s="29" t="s">
        <v>53</v>
      </c>
      <c r="H917" s="32">
        <v>1200</v>
      </c>
    </row>
    <row r="918" spans="3:8" x14ac:dyDescent="0.25">
      <c r="C918" s="31">
        <v>105008</v>
      </c>
      <c r="D918" s="31" t="s">
        <v>376</v>
      </c>
      <c r="E918" s="29">
        <v>618060</v>
      </c>
      <c r="F918" s="29" t="s">
        <v>291</v>
      </c>
      <c r="G918" s="29" t="s">
        <v>53</v>
      </c>
      <c r="H918" s="32">
        <v>4800</v>
      </c>
    </row>
    <row r="919" spans="3:8" x14ac:dyDescent="0.25">
      <c r="C919" s="31">
        <v>105009</v>
      </c>
      <c r="D919" s="31" t="s">
        <v>396</v>
      </c>
      <c r="E919" s="29">
        <v>611060</v>
      </c>
      <c r="F919" s="29" t="s">
        <v>52</v>
      </c>
      <c r="G919" s="29" t="s">
        <v>53</v>
      </c>
      <c r="H919" s="32">
        <v>76421.039999999994</v>
      </c>
    </row>
    <row r="920" spans="3:8" x14ac:dyDescent="0.25">
      <c r="C920" s="31">
        <v>105009</v>
      </c>
      <c r="D920" s="31" t="s">
        <v>396</v>
      </c>
      <c r="E920" s="29">
        <v>614020</v>
      </c>
      <c r="F920" s="29" t="s">
        <v>58</v>
      </c>
      <c r="G920" s="29" t="s">
        <v>53</v>
      </c>
      <c r="H920" s="32">
        <v>15071.04</v>
      </c>
    </row>
    <row r="921" spans="3:8" x14ac:dyDescent="0.25">
      <c r="C921" s="31">
        <v>105009</v>
      </c>
      <c r="D921" s="31" t="s">
        <v>396</v>
      </c>
      <c r="E921" s="29">
        <v>618080</v>
      </c>
      <c r="F921" s="29" t="s">
        <v>66</v>
      </c>
      <c r="G921" s="29" t="s">
        <v>53</v>
      </c>
      <c r="H921" s="32">
        <v>4880</v>
      </c>
    </row>
    <row r="922" spans="3:8" x14ac:dyDescent="0.25">
      <c r="C922" s="31">
        <v>105009</v>
      </c>
      <c r="D922" s="31" t="s">
        <v>396</v>
      </c>
      <c r="E922" s="29">
        <v>618090</v>
      </c>
      <c r="F922" s="29" t="s">
        <v>289</v>
      </c>
      <c r="G922" s="29" t="s">
        <v>53</v>
      </c>
      <c r="H922" s="32">
        <v>71005.22</v>
      </c>
    </row>
    <row r="923" spans="3:8" x14ac:dyDescent="0.25">
      <c r="C923" s="31">
        <v>105009</v>
      </c>
      <c r="D923" s="31" t="s">
        <v>396</v>
      </c>
      <c r="E923" s="29">
        <v>618100</v>
      </c>
      <c r="F923" s="29" t="s">
        <v>68</v>
      </c>
      <c r="G923" s="29" t="s">
        <v>53</v>
      </c>
      <c r="H923" s="32">
        <v>20114.36</v>
      </c>
    </row>
    <row r="924" spans="3:8" x14ac:dyDescent="0.25">
      <c r="C924" s="31">
        <v>105009</v>
      </c>
      <c r="D924" s="31" t="s">
        <v>396</v>
      </c>
      <c r="E924" s="29">
        <v>618110</v>
      </c>
      <c r="F924" s="29" t="s">
        <v>69</v>
      </c>
      <c r="G924" s="29" t="s">
        <v>53</v>
      </c>
      <c r="H924" s="32">
        <v>4000</v>
      </c>
    </row>
    <row r="925" spans="3:8" x14ac:dyDescent="0.25">
      <c r="C925" s="31">
        <v>105009</v>
      </c>
      <c r="D925" s="31" t="s">
        <v>396</v>
      </c>
      <c r="E925" s="29">
        <v>640050</v>
      </c>
      <c r="F925" s="29" t="s">
        <v>71</v>
      </c>
      <c r="G925" s="29" t="s">
        <v>53</v>
      </c>
      <c r="H925" s="32">
        <v>32000</v>
      </c>
    </row>
    <row r="926" spans="3:8" x14ac:dyDescent="0.25">
      <c r="C926" s="31">
        <v>105009</v>
      </c>
      <c r="D926" s="31" t="s">
        <v>396</v>
      </c>
      <c r="E926" s="29">
        <v>640060</v>
      </c>
      <c r="F926" s="29" t="s">
        <v>72</v>
      </c>
      <c r="G926" s="29" t="s">
        <v>53</v>
      </c>
      <c r="H926" s="32">
        <v>2000</v>
      </c>
    </row>
    <row r="927" spans="3:8" x14ac:dyDescent="0.25">
      <c r="C927" s="31">
        <v>105009</v>
      </c>
      <c r="D927" s="31" t="s">
        <v>396</v>
      </c>
      <c r="E927" s="29">
        <v>615020</v>
      </c>
      <c r="F927" s="29" t="s">
        <v>16</v>
      </c>
      <c r="G927" s="29" t="s">
        <v>53</v>
      </c>
      <c r="H927" s="32">
        <v>800</v>
      </c>
    </row>
    <row r="928" spans="3:8" x14ac:dyDescent="0.25">
      <c r="C928" s="31">
        <v>105009</v>
      </c>
      <c r="D928" s="31" t="s">
        <v>396</v>
      </c>
      <c r="E928" s="29">
        <v>615030</v>
      </c>
      <c r="F928" s="29" t="s">
        <v>95</v>
      </c>
      <c r="G928" s="29" t="s">
        <v>53</v>
      </c>
      <c r="H928" s="32">
        <v>1200</v>
      </c>
    </row>
    <row r="929" spans="3:8" x14ac:dyDescent="0.25">
      <c r="C929" s="31">
        <v>105009</v>
      </c>
      <c r="D929" s="31" t="s">
        <v>396</v>
      </c>
      <c r="E929" s="29">
        <v>618060</v>
      </c>
      <c r="F929" s="29" t="s">
        <v>291</v>
      </c>
      <c r="G929" s="29" t="s">
        <v>53</v>
      </c>
      <c r="H929" s="32">
        <v>4800</v>
      </c>
    </row>
    <row r="930" spans="3:8" x14ac:dyDescent="0.25">
      <c r="C930" s="31">
        <v>105013</v>
      </c>
      <c r="D930" s="31" t="s">
        <v>395</v>
      </c>
      <c r="E930" s="29">
        <v>611060</v>
      </c>
      <c r="F930" s="29" t="s">
        <v>52</v>
      </c>
      <c r="G930" s="29" t="s">
        <v>53</v>
      </c>
      <c r="H930" s="32">
        <v>92631.56</v>
      </c>
    </row>
    <row r="931" spans="3:8" x14ac:dyDescent="0.25">
      <c r="C931" s="31">
        <v>105013</v>
      </c>
      <c r="D931" s="31" t="s">
        <v>395</v>
      </c>
      <c r="E931" s="29">
        <v>614020</v>
      </c>
      <c r="F931" s="29" t="s">
        <v>58</v>
      </c>
      <c r="G931" s="29" t="s">
        <v>53</v>
      </c>
      <c r="H931" s="32">
        <v>17923.560000000001</v>
      </c>
    </row>
    <row r="932" spans="3:8" x14ac:dyDescent="0.25">
      <c r="C932" s="31">
        <v>105013</v>
      </c>
      <c r="D932" s="31" t="s">
        <v>395</v>
      </c>
      <c r="E932" s="29">
        <v>618080</v>
      </c>
      <c r="F932" s="29" t="s">
        <v>66</v>
      </c>
      <c r="G932" s="29" t="s">
        <v>53</v>
      </c>
      <c r="H932" s="32">
        <v>4880</v>
      </c>
    </row>
    <row r="933" spans="3:8" x14ac:dyDescent="0.25">
      <c r="C933" s="31">
        <v>105013</v>
      </c>
      <c r="D933" s="31" t="s">
        <v>395</v>
      </c>
      <c r="E933" s="29">
        <v>618090</v>
      </c>
      <c r="F933" s="29" t="s">
        <v>289</v>
      </c>
      <c r="G933" s="29" t="s">
        <v>53</v>
      </c>
      <c r="H933" s="32">
        <v>71005.22</v>
      </c>
    </row>
    <row r="934" spans="3:8" x14ac:dyDescent="0.25">
      <c r="C934" s="31">
        <v>105013</v>
      </c>
      <c r="D934" s="31" t="s">
        <v>395</v>
      </c>
      <c r="E934" s="29">
        <v>618100</v>
      </c>
      <c r="F934" s="29" t="s">
        <v>68</v>
      </c>
      <c r="G934" s="29" t="s">
        <v>53</v>
      </c>
      <c r="H934" s="32">
        <v>26247.96</v>
      </c>
    </row>
    <row r="935" spans="3:8" x14ac:dyDescent="0.25">
      <c r="C935" s="31">
        <v>105013</v>
      </c>
      <c r="D935" s="31" t="s">
        <v>395</v>
      </c>
      <c r="E935" s="29">
        <v>618110</v>
      </c>
      <c r="F935" s="29" t="s">
        <v>69</v>
      </c>
      <c r="G935" s="29" t="s">
        <v>53</v>
      </c>
      <c r="H935" s="32">
        <v>4000</v>
      </c>
    </row>
    <row r="936" spans="3:8" x14ac:dyDescent="0.25">
      <c r="C936" s="31">
        <v>105013</v>
      </c>
      <c r="D936" s="31" t="s">
        <v>395</v>
      </c>
      <c r="E936" s="29">
        <v>640050</v>
      </c>
      <c r="F936" s="29" t="s">
        <v>71</v>
      </c>
      <c r="G936" s="29" t="s">
        <v>53</v>
      </c>
      <c r="H936" s="32">
        <v>24000</v>
      </c>
    </row>
    <row r="937" spans="3:8" x14ac:dyDescent="0.25">
      <c r="C937" s="31">
        <v>105013</v>
      </c>
      <c r="D937" s="31" t="s">
        <v>395</v>
      </c>
      <c r="E937" s="29">
        <v>640060</v>
      </c>
      <c r="F937" s="29" t="s">
        <v>72</v>
      </c>
      <c r="G937" s="29" t="s">
        <v>53</v>
      </c>
      <c r="H937" s="32">
        <v>2000</v>
      </c>
    </row>
    <row r="938" spans="3:8" x14ac:dyDescent="0.25">
      <c r="C938" s="31">
        <v>105013</v>
      </c>
      <c r="D938" s="31" t="s">
        <v>395</v>
      </c>
      <c r="E938" s="29">
        <v>615020</v>
      </c>
      <c r="F938" s="29" t="s">
        <v>16</v>
      </c>
      <c r="G938" s="29" t="s">
        <v>53</v>
      </c>
      <c r="H938" s="32">
        <v>800</v>
      </c>
    </row>
    <row r="939" spans="3:8" x14ac:dyDescent="0.25">
      <c r="C939" s="31">
        <v>105013</v>
      </c>
      <c r="D939" s="31" t="s">
        <v>395</v>
      </c>
      <c r="E939" s="29">
        <v>615030</v>
      </c>
      <c r="F939" s="29" t="s">
        <v>95</v>
      </c>
      <c r="G939" s="29" t="s">
        <v>53</v>
      </c>
      <c r="H939" s="32">
        <v>1200</v>
      </c>
    </row>
    <row r="940" spans="3:8" x14ac:dyDescent="0.25">
      <c r="C940" s="31">
        <v>105013</v>
      </c>
      <c r="D940" s="31" t="s">
        <v>395</v>
      </c>
      <c r="E940" s="29">
        <v>618060</v>
      </c>
      <c r="F940" s="29" t="s">
        <v>291</v>
      </c>
      <c r="G940" s="29" t="s">
        <v>53</v>
      </c>
      <c r="H940" s="32">
        <v>4800</v>
      </c>
    </row>
    <row r="941" spans="3:8" x14ac:dyDescent="0.25">
      <c r="C941" s="31">
        <v>105031</v>
      </c>
      <c r="D941" s="31" t="s">
        <v>431</v>
      </c>
      <c r="E941" s="29">
        <v>611060</v>
      </c>
      <c r="F941" s="29" t="s">
        <v>52</v>
      </c>
      <c r="G941" s="29" t="s">
        <v>53</v>
      </c>
      <c r="H941" s="32">
        <v>42105.279999999999</v>
      </c>
    </row>
    <row r="942" spans="3:8" x14ac:dyDescent="0.25">
      <c r="C942" s="31">
        <v>105031</v>
      </c>
      <c r="D942" s="31" t="s">
        <v>431</v>
      </c>
      <c r="E942" s="29">
        <v>614020</v>
      </c>
      <c r="F942" s="29" t="s">
        <v>58</v>
      </c>
      <c r="G942" s="29" t="s">
        <v>53</v>
      </c>
      <c r="H942" s="32">
        <v>6000</v>
      </c>
    </row>
    <row r="943" spans="3:8" x14ac:dyDescent="0.25">
      <c r="C943" s="31">
        <v>105031</v>
      </c>
      <c r="D943" s="31" t="s">
        <v>431</v>
      </c>
      <c r="E943" s="29">
        <v>618080</v>
      </c>
      <c r="F943" s="29" t="s">
        <v>66</v>
      </c>
      <c r="G943" s="29" t="s">
        <v>53</v>
      </c>
      <c r="H943" s="32">
        <v>4880</v>
      </c>
    </row>
    <row r="944" spans="3:8" x14ac:dyDescent="0.25">
      <c r="C944" s="31">
        <v>105031</v>
      </c>
      <c r="D944" s="31" t="s">
        <v>431</v>
      </c>
      <c r="E944" s="29">
        <v>618090</v>
      </c>
      <c r="F944" s="29" t="s">
        <v>289</v>
      </c>
      <c r="G944" s="29" t="s">
        <v>53</v>
      </c>
      <c r="H944" s="32">
        <v>71005.22</v>
      </c>
    </row>
    <row r="945" spans="3:8" x14ac:dyDescent="0.25">
      <c r="C945" s="31">
        <v>105031</v>
      </c>
      <c r="D945" s="31" t="s">
        <v>431</v>
      </c>
      <c r="E945" s="29">
        <v>618100</v>
      </c>
      <c r="F945" s="29" t="s">
        <v>68</v>
      </c>
      <c r="G945" s="29" t="s">
        <v>53</v>
      </c>
      <c r="H945" s="32">
        <v>21001</v>
      </c>
    </row>
    <row r="946" spans="3:8" x14ac:dyDescent="0.25">
      <c r="C946" s="31">
        <v>105031</v>
      </c>
      <c r="D946" s="31" t="s">
        <v>431</v>
      </c>
      <c r="E946" s="29">
        <v>618110</v>
      </c>
      <c r="F946" s="29" t="s">
        <v>69</v>
      </c>
      <c r="G946" s="29" t="s">
        <v>53</v>
      </c>
      <c r="H946" s="32">
        <v>4000</v>
      </c>
    </row>
    <row r="947" spans="3:8" x14ac:dyDescent="0.25">
      <c r="C947" s="31">
        <v>105031</v>
      </c>
      <c r="D947" s="31" t="s">
        <v>431</v>
      </c>
      <c r="E947" s="29">
        <v>640050</v>
      </c>
      <c r="F947" s="29" t="s">
        <v>71</v>
      </c>
      <c r="G947" s="29" t="s">
        <v>53</v>
      </c>
      <c r="H947" s="32">
        <v>27600</v>
      </c>
    </row>
    <row r="948" spans="3:8" x14ac:dyDescent="0.25">
      <c r="C948" s="31">
        <v>105031</v>
      </c>
      <c r="D948" s="31" t="s">
        <v>431</v>
      </c>
      <c r="E948" s="29">
        <v>640060</v>
      </c>
      <c r="F948" s="29" t="s">
        <v>72</v>
      </c>
      <c r="G948" s="29" t="s">
        <v>53</v>
      </c>
      <c r="H948" s="32">
        <v>2000</v>
      </c>
    </row>
    <row r="949" spans="3:8" x14ac:dyDescent="0.25">
      <c r="C949" s="31">
        <v>105031</v>
      </c>
      <c r="D949" s="31" t="s">
        <v>431</v>
      </c>
      <c r="E949" s="29">
        <v>615020</v>
      </c>
      <c r="F949" s="29" t="s">
        <v>16</v>
      </c>
      <c r="G949" s="29" t="s">
        <v>53</v>
      </c>
      <c r="H949" s="32">
        <v>800</v>
      </c>
    </row>
    <row r="950" spans="3:8" x14ac:dyDescent="0.25">
      <c r="C950" s="31">
        <v>105031</v>
      </c>
      <c r="D950" s="31" t="s">
        <v>431</v>
      </c>
      <c r="E950" s="29">
        <v>615030</v>
      </c>
      <c r="F950" s="29" t="s">
        <v>95</v>
      </c>
      <c r="G950" s="29" t="s">
        <v>53</v>
      </c>
      <c r="H950" s="32">
        <v>1200</v>
      </c>
    </row>
    <row r="951" spans="3:8" x14ac:dyDescent="0.25">
      <c r="C951" s="31">
        <v>105031</v>
      </c>
      <c r="D951" s="31" t="s">
        <v>431</v>
      </c>
      <c r="E951" s="29">
        <v>618060</v>
      </c>
      <c r="F951" s="29" t="s">
        <v>291</v>
      </c>
      <c r="G951" s="29" t="s">
        <v>53</v>
      </c>
      <c r="H951" s="32">
        <v>4800</v>
      </c>
    </row>
    <row r="952" spans="3:8" x14ac:dyDescent="0.25">
      <c r="C952" s="31">
        <v>105043</v>
      </c>
      <c r="D952" s="31" t="s">
        <v>386</v>
      </c>
      <c r="E952" s="29">
        <v>611060</v>
      </c>
      <c r="F952" s="29" t="s">
        <v>52</v>
      </c>
      <c r="G952" s="29" t="s">
        <v>53</v>
      </c>
      <c r="H952" s="32">
        <v>16357.88</v>
      </c>
    </row>
    <row r="953" spans="3:8" x14ac:dyDescent="0.25">
      <c r="C953" s="31">
        <v>105043</v>
      </c>
      <c r="D953" s="31" t="s">
        <v>386</v>
      </c>
      <c r="E953" s="29">
        <v>614020</v>
      </c>
      <c r="F953" s="29" t="s">
        <v>58</v>
      </c>
      <c r="G953" s="29" t="s">
        <v>53</v>
      </c>
      <c r="H953" s="32">
        <v>6469.48</v>
      </c>
    </row>
    <row r="954" spans="3:8" x14ac:dyDescent="0.25">
      <c r="C954" s="31">
        <v>105043</v>
      </c>
      <c r="D954" s="31" t="s">
        <v>386</v>
      </c>
      <c r="E954" s="29">
        <v>618080</v>
      </c>
      <c r="F954" s="29" t="s">
        <v>66</v>
      </c>
      <c r="G954" s="29" t="s">
        <v>53</v>
      </c>
      <c r="H954" s="32">
        <v>4880</v>
      </c>
    </row>
    <row r="955" spans="3:8" x14ac:dyDescent="0.25">
      <c r="C955" s="31">
        <v>105043</v>
      </c>
      <c r="D955" s="31" t="s">
        <v>386</v>
      </c>
      <c r="E955" s="29">
        <v>618090</v>
      </c>
      <c r="F955" s="29" t="s">
        <v>289</v>
      </c>
      <c r="G955" s="29" t="s">
        <v>53</v>
      </c>
      <c r="H955" s="32">
        <v>71005.22</v>
      </c>
    </row>
    <row r="956" spans="3:8" x14ac:dyDescent="0.25">
      <c r="C956" s="31">
        <v>105043</v>
      </c>
      <c r="D956" s="31" t="s">
        <v>386</v>
      </c>
      <c r="E956" s="29">
        <v>618100</v>
      </c>
      <c r="F956" s="29" t="s">
        <v>68</v>
      </c>
      <c r="G956" s="29" t="s">
        <v>53</v>
      </c>
      <c r="H956" s="32">
        <v>21166.080000000002</v>
      </c>
    </row>
    <row r="957" spans="3:8" x14ac:dyDescent="0.25">
      <c r="C957" s="31">
        <v>105043</v>
      </c>
      <c r="D957" s="31" t="s">
        <v>386</v>
      </c>
      <c r="E957" s="29">
        <v>618110</v>
      </c>
      <c r="F957" s="29" t="s">
        <v>69</v>
      </c>
      <c r="G957" s="29" t="s">
        <v>53</v>
      </c>
      <c r="H957" s="32">
        <v>4000</v>
      </c>
    </row>
    <row r="958" spans="3:8" x14ac:dyDescent="0.25">
      <c r="C958" s="31">
        <v>105043</v>
      </c>
      <c r="D958" s="31" t="s">
        <v>386</v>
      </c>
      <c r="E958" s="29">
        <v>640050</v>
      </c>
      <c r="F958" s="29" t="s">
        <v>71</v>
      </c>
      <c r="G958" s="29" t="s">
        <v>53</v>
      </c>
      <c r="H958" s="32">
        <v>24000</v>
      </c>
    </row>
    <row r="959" spans="3:8" x14ac:dyDescent="0.25">
      <c r="C959" s="31">
        <v>105043</v>
      </c>
      <c r="D959" s="31" t="s">
        <v>386</v>
      </c>
      <c r="E959" s="29">
        <v>640060</v>
      </c>
      <c r="F959" s="29" t="s">
        <v>72</v>
      </c>
      <c r="G959" s="29" t="s">
        <v>53</v>
      </c>
      <c r="H959" s="32">
        <v>2000</v>
      </c>
    </row>
    <row r="960" spans="3:8" x14ac:dyDescent="0.25">
      <c r="C960" s="31">
        <v>105043</v>
      </c>
      <c r="D960" s="31" t="s">
        <v>386</v>
      </c>
      <c r="E960" s="29">
        <v>615020</v>
      </c>
      <c r="F960" s="29" t="s">
        <v>16</v>
      </c>
      <c r="G960" s="29" t="s">
        <v>53</v>
      </c>
      <c r="H960" s="32">
        <v>800</v>
      </c>
    </row>
    <row r="961" spans="3:8" x14ac:dyDescent="0.25">
      <c r="C961" s="31">
        <v>105043</v>
      </c>
      <c r="D961" s="31" t="s">
        <v>386</v>
      </c>
      <c r="E961" s="29">
        <v>615030</v>
      </c>
      <c r="F961" s="29" t="s">
        <v>95</v>
      </c>
      <c r="G961" s="29" t="s">
        <v>53</v>
      </c>
      <c r="H961" s="32">
        <v>1200</v>
      </c>
    </row>
    <row r="962" spans="3:8" x14ac:dyDescent="0.25">
      <c r="C962" s="31">
        <v>105043</v>
      </c>
      <c r="D962" s="31" t="s">
        <v>386</v>
      </c>
      <c r="E962" s="29">
        <v>618060</v>
      </c>
      <c r="F962" s="29" t="s">
        <v>291</v>
      </c>
      <c r="G962" s="29" t="s">
        <v>53</v>
      </c>
      <c r="H962" s="32">
        <v>4800</v>
      </c>
    </row>
    <row r="963" spans="3:8" x14ac:dyDescent="0.25">
      <c r="C963" s="31">
        <v>105050</v>
      </c>
      <c r="D963" s="31" t="s">
        <v>312</v>
      </c>
      <c r="E963" s="29">
        <v>611060</v>
      </c>
      <c r="F963" s="29" t="s">
        <v>52</v>
      </c>
      <c r="G963" s="29" t="s">
        <v>53</v>
      </c>
      <c r="H963" s="32">
        <v>33157.879999999997</v>
      </c>
    </row>
    <row r="964" spans="3:8" x14ac:dyDescent="0.25">
      <c r="C964" s="31">
        <v>105050</v>
      </c>
      <c r="D964" s="31" t="s">
        <v>312</v>
      </c>
      <c r="E964" s="29">
        <v>614020</v>
      </c>
      <c r="F964" s="29" t="s">
        <v>58</v>
      </c>
      <c r="G964" s="29" t="s">
        <v>53</v>
      </c>
      <c r="H964" s="32">
        <v>4707.68</v>
      </c>
    </row>
    <row r="965" spans="3:8" x14ac:dyDescent="0.25">
      <c r="C965" s="31">
        <v>105050</v>
      </c>
      <c r="D965" s="31" t="s">
        <v>312</v>
      </c>
      <c r="E965" s="29">
        <v>618080</v>
      </c>
      <c r="F965" s="29" t="s">
        <v>66</v>
      </c>
      <c r="G965" s="29" t="s">
        <v>53</v>
      </c>
      <c r="H965" s="32">
        <v>4880</v>
      </c>
    </row>
    <row r="966" spans="3:8" x14ac:dyDescent="0.25">
      <c r="C966" s="31">
        <v>105050</v>
      </c>
      <c r="D966" s="31" t="s">
        <v>312</v>
      </c>
      <c r="E966" s="29">
        <v>618090</v>
      </c>
      <c r="F966" s="29" t="s">
        <v>289</v>
      </c>
      <c r="G966" s="29" t="s">
        <v>53</v>
      </c>
      <c r="H966" s="32">
        <v>71005.22</v>
      </c>
    </row>
    <row r="967" spans="3:8" x14ac:dyDescent="0.25">
      <c r="C967" s="31">
        <v>105050</v>
      </c>
      <c r="D967" s="31" t="s">
        <v>312</v>
      </c>
      <c r="E967" s="29">
        <v>618100</v>
      </c>
      <c r="F967" s="29" t="s">
        <v>68</v>
      </c>
      <c r="G967" s="29" t="s">
        <v>53</v>
      </c>
      <c r="H967" s="32">
        <v>21342.080000000002</v>
      </c>
    </row>
    <row r="968" spans="3:8" x14ac:dyDescent="0.25">
      <c r="C968" s="31">
        <v>105050</v>
      </c>
      <c r="D968" s="31" t="s">
        <v>312</v>
      </c>
      <c r="E968" s="29">
        <v>618110</v>
      </c>
      <c r="F968" s="29" t="s">
        <v>69</v>
      </c>
      <c r="G968" s="29" t="s">
        <v>53</v>
      </c>
      <c r="H968" s="32">
        <v>4000</v>
      </c>
    </row>
    <row r="969" spans="3:8" x14ac:dyDescent="0.25">
      <c r="C969" s="31">
        <v>105050</v>
      </c>
      <c r="D969" s="31" t="s">
        <v>312</v>
      </c>
      <c r="E969" s="29">
        <v>640050</v>
      </c>
      <c r="F969" s="29" t="s">
        <v>71</v>
      </c>
      <c r="G969" s="29" t="s">
        <v>53</v>
      </c>
      <c r="H969" s="32">
        <v>44000</v>
      </c>
    </row>
    <row r="970" spans="3:8" x14ac:dyDescent="0.25">
      <c r="C970" s="31">
        <v>105050</v>
      </c>
      <c r="D970" s="31" t="s">
        <v>312</v>
      </c>
      <c r="E970" s="29">
        <v>640060</v>
      </c>
      <c r="F970" s="29" t="s">
        <v>72</v>
      </c>
      <c r="G970" s="29" t="s">
        <v>53</v>
      </c>
      <c r="H970" s="32">
        <v>2000</v>
      </c>
    </row>
    <row r="971" spans="3:8" x14ac:dyDescent="0.25">
      <c r="C971" s="31">
        <v>105050</v>
      </c>
      <c r="D971" s="31" t="s">
        <v>312</v>
      </c>
      <c r="E971" s="29">
        <v>615020</v>
      </c>
      <c r="F971" s="29" t="s">
        <v>16</v>
      </c>
      <c r="G971" s="29" t="s">
        <v>53</v>
      </c>
      <c r="H971" s="32">
        <v>800</v>
      </c>
    </row>
    <row r="972" spans="3:8" x14ac:dyDescent="0.25">
      <c r="C972" s="31">
        <v>105050</v>
      </c>
      <c r="D972" s="31" t="s">
        <v>312</v>
      </c>
      <c r="E972" s="29">
        <v>615030</v>
      </c>
      <c r="F972" s="29" t="s">
        <v>95</v>
      </c>
      <c r="G972" s="29" t="s">
        <v>53</v>
      </c>
      <c r="H972" s="32">
        <v>1200</v>
      </c>
    </row>
    <row r="973" spans="3:8" x14ac:dyDescent="0.25">
      <c r="C973" s="31">
        <v>105050</v>
      </c>
      <c r="D973" s="31" t="s">
        <v>312</v>
      </c>
      <c r="E973" s="29">
        <v>618060</v>
      </c>
      <c r="F973" s="29" t="s">
        <v>291</v>
      </c>
      <c r="G973" s="29" t="s">
        <v>53</v>
      </c>
      <c r="H973" s="32">
        <v>4800</v>
      </c>
    </row>
    <row r="974" spans="3:8" x14ac:dyDescent="0.25">
      <c r="C974" s="31">
        <v>105057</v>
      </c>
      <c r="D974" s="31" t="s">
        <v>385</v>
      </c>
      <c r="E974" s="29">
        <v>611060</v>
      </c>
      <c r="F974" s="29" t="s">
        <v>52</v>
      </c>
      <c r="G974" s="29" t="s">
        <v>53</v>
      </c>
      <c r="H974" s="32">
        <v>63157.88</v>
      </c>
    </row>
    <row r="975" spans="3:8" x14ac:dyDescent="0.25">
      <c r="C975" s="31">
        <v>105057</v>
      </c>
      <c r="D975" s="31" t="s">
        <v>385</v>
      </c>
      <c r="E975" s="29">
        <v>614020</v>
      </c>
      <c r="F975" s="29" t="s">
        <v>58</v>
      </c>
      <c r="G975" s="29" t="s">
        <v>53</v>
      </c>
      <c r="H975" s="32">
        <v>13865.8</v>
      </c>
    </row>
    <row r="976" spans="3:8" x14ac:dyDescent="0.25">
      <c r="C976" s="31">
        <v>105057</v>
      </c>
      <c r="D976" s="31" t="s">
        <v>385</v>
      </c>
      <c r="E976" s="29">
        <v>618080</v>
      </c>
      <c r="F976" s="29" t="s">
        <v>66</v>
      </c>
      <c r="G976" s="29" t="s">
        <v>53</v>
      </c>
      <c r="H976" s="32">
        <v>4880</v>
      </c>
    </row>
    <row r="977" spans="3:8" x14ac:dyDescent="0.25">
      <c r="C977" s="31">
        <v>105057</v>
      </c>
      <c r="D977" s="31" t="s">
        <v>385</v>
      </c>
      <c r="E977" s="29">
        <v>618090</v>
      </c>
      <c r="F977" s="29" t="s">
        <v>289</v>
      </c>
      <c r="G977" s="29" t="s">
        <v>53</v>
      </c>
      <c r="H977" s="32">
        <v>71005.22</v>
      </c>
    </row>
    <row r="978" spans="3:8" x14ac:dyDescent="0.25">
      <c r="C978" s="31">
        <v>105057</v>
      </c>
      <c r="D978" s="31" t="s">
        <v>385</v>
      </c>
      <c r="E978" s="29">
        <v>618100</v>
      </c>
      <c r="F978" s="29" t="s">
        <v>68</v>
      </c>
      <c r="G978" s="29" t="s">
        <v>53</v>
      </c>
      <c r="H978" s="32">
        <v>22787.4</v>
      </c>
    </row>
    <row r="979" spans="3:8" x14ac:dyDescent="0.25">
      <c r="C979" s="31">
        <v>105057</v>
      </c>
      <c r="D979" s="31" t="s">
        <v>385</v>
      </c>
      <c r="E979" s="29">
        <v>618110</v>
      </c>
      <c r="F979" s="29" t="s">
        <v>69</v>
      </c>
      <c r="G979" s="29" t="s">
        <v>53</v>
      </c>
      <c r="H979" s="32">
        <v>4000</v>
      </c>
    </row>
    <row r="980" spans="3:8" x14ac:dyDescent="0.25">
      <c r="C980" s="31">
        <v>105057</v>
      </c>
      <c r="D980" s="31" t="s">
        <v>385</v>
      </c>
      <c r="E980" s="29">
        <v>640050</v>
      </c>
      <c r="F980" s="29" t="s">
        <v>71</v>
      </c>
      <c r="G980" s="29" t="s">
        <v>53</v>
      </c>
      <c r="H980" s="32">
        <v>24000</v>
      </c>
    </row>
    <row r="981" spans="3:8" x14ac:dyDescent="0.25">
      <c r="C981" s="31">
        <v>105057</v>
      </c>
      <c r="D981" s="31" t="s">
        <v>385</v>
      </c>
      <c r="E981" s="29">
        <v>640060</v>
      </c>
      <c r="F981" s="29" t="s">
        <v>72</v>
      </c>
      <c r="G981" s="29" t="s">
        <v>53</v>
      </c>
      <c r="H981" s="32">
        <v>2000</v>
      </c>
    </row>
    <row r="982" spans="3:8" x14ac:dyDescent="0.25">
      <c r="C982" s="31">
        <v>105057</v>
      </c>
      <c r="D982" s="31" t="s">
        <v>385</v>
      </c>
      <c r="E982" s="29">
        <v>615020</v>
      </c>
      <c r="F982" s="29" t="s">
        <v>16</v>
      </c>
      <c r="G982" s="29" t="s">
        <v>53</v>
      </c>
      <c r="H982" s="32">
        <v>800</v>
      </c>
    </row>
    <row r="983" spans="3:8" x14ac:dyDescent="0.25">
      <c r="C983" s="31">
        <v>105057</v>
      </c>
      <c r="D983" s="31" t="s">
        <v>385</v>
      </c>
      <c r="E983" s="29">
        <v>615030</v>
      </c>
      <c r="F983" s="29" t="s">
        <v>95</v>
      </c>
      <c r="G983" s="29" t="s">
        <v>53</v>
      </c>
      <c r="H983" s="32">
        <v>1200</v>
      </c>
    </row>
    <row r="984" spans="3:8" x14ac:dyDescent="0.25">
      <c r="C984" s="31">
        <v>105057</v>
      </c>
      <c r="D984" s="31" t="s">
        <v>385</v>
      </c>
      <c r="E984" s="29">
        <v>618060</v>
      </c>
      <c r="F984" s="29" t="s">
        <v>291</v>
      </c>
      <c r="G984" s="29" t="s">
        <v>53</v>
      </c>
      <c r="H984" s="32">
        <v>4800</v>
      </c>
    </row>
    <row r="985" spans="3:8" x14ac:dyDescent="0.25">
      <c r="C985" s="31">
        <v>105063</v>
      </c>
      <c r="D985" s="31" t="s">
        <v>377</v>
      </c>
      <c r="E985" s="29">
        <v>611060</v>
      </c>
      <c r="F985" s="29" t="s">
        <v>52</v>
      </c>
      <c r="G985" s="29" t="s">
        <v>53</v>
      </c>
      <c r="H985" s="32">
        <v>43157.899999999994</v>
      </c>
    </row>
    <row r="986" spans="3:8" x14ac:dyDescent="0.25">
      <c r="C986" s="31">
        <v>105063</v>
      </c>
      <c r="D986" s="31" t="s">
        <v>377</v>
      </c>
      <c r="E986" s="29">
        <v>614020</v>
      </c>
      <c r="F986" s="29" t="s">
        <v>58</v>
      </c>
      <c r="G986" s="29" t="s">
        <v>53</v>
      </c>
      <c r="H986" s="32">
        <v>11016.48</v>
      </c>
    </row>
    <row r="987" spans="3:8" x14ac:dyDescent="0.25">
      <c r="C987" s="31">
        <v>105063</v>
      </c>
      <c r="D987" s="31" t="s">
        <v>377</v>
      </c>
      <c r="E987" s="29">
        <v>618080</v>
      </c>
      <c r="F987" s="29" t="s">
        <v>66</v>
      </c>
      <c r="G987" s="29" t="s">
        <v>53</v>
      </c>
      <c r="H987" s="32">
        <v>4880</v>
      </c>
    </row>
    <row r="988" spans="3:8" x14ac:dyDescent="0.25">
      <c r="C988" s="31">
        <v>105063</v>
      </c>
      <c r="D988" s="31" t="s">
        <v>377</v>
      </c>
      <c r="E988" s="29">
        <v>618090</v>
      </c>
      <c r="F988" s="29" t="s">
        <v>289</v>
      </c>
      <c r="G988" s="29" t="s">
        <v>53</v>
      </c>
      <c r="H988" s="32">
        <v>71005.22</v>
      </c>
    </row>
    <row r="989" spans="3:8" x14ac:dyDescent="0.25">
      <c r="C989" s="31">
        <v>105063</v>
      </c>
      <c r="D989" s="31" t="s">
        <v>377</v>
      </c>
      <c r="E989" s="29">
        <v>618100</v>
      </c>
      <c r="F989" s="29" t="s">
        <v>68</v>
      </c>
      <c r="G989" s="29" t="s">
        <v>53</v>
      </c>
      <c r="H989" s="32">
        <v>22787.4</v>
      </c>
    </row>
    <row r="990" spans="3:8" x14ac:dyDescent="0.25">
      <c r="C990" s="31">
        <v>105063</v>
      </c>
      <c r="D990" s="31" t="s">
        <v>377</v>
      </c>
      <c r="E990" s="29">
        <v>618110</v>
      </c>
      <c r="F990" s="29" t="s">
        <v>69</v>
      </c>
      <c r="G990" s="29" t="s">
        <v>53</v>
      </c>
      <c r="H990" s="32">
        <v>4000</v>
      </c>
    </row>
    <row r="991" spans="3:8" x14ac:dyDescent="0.25">
      <c r="C991" s="31">
        <v>105063</v>
      </c>
      <c r="D991" s="31" t="s">
        <v>377</v>
      </c>
      <c r="E991" s="29">
        <v>640050</v>
      </c>
      <c r="F991" s="29" t="s">
        <v>71</v>
      </c>
      <c r="G991" s="29" t="s">
        <v>53</v>
      </c>
      <c r="H991" s="32">
        <v>28000</v>
      </c>
    </row>
    <row r="992" spans="3:8" x14ac:dyDescent="0.25">
      <c r="C992" s="31">
        <v>105063</v>
      </c>
      <c r="D992" s="31" t="s">
        <v>377</v>
      </c>
      <c r="E992" s="29">
        <v>640060</v>
      </c>
      <c r="F992" s="29" t="s">
        <v>72</v>
      </c>
      <c r="G992" s="29" t="s">
        <v>53</v>
      </c>
      <c r="H992" s="32">
        <v>2000</v>
      </c>
    </row>
    <row r="993" spans="3:8" x14ac:dyDescent="0.25">
      <c r="C993" s="31">
        <v>105063</v>
      </c>
      <c r="D993" s="31" t="s">
        <v>377</v>
      </c>
      <c r="E993" s="29">
        <v>615020</v>
      </c>
      <c r="F993" s="29" t="s">
        <v>16</v>
      </c>
      <c r="G993" s="29" t="s">
        <v>53</v>
      </c>
      <c r="H993" s="32">
        <v>800</v>
      </c>
    </row>
    <row r="994" spans="3:8" x14ac:dyDescent="0.25">
      <c r="C994" s="31">
        <v>105063</v>
      </c>
      <c r="D994" s="31" t="s">
        <v>377</v>
      </c>
      <c r="E994" s="29">
        <v>615030</v>
      </c>
      <c r="F994" s="29" t="s">
        <v>95</v>
      </c>
      <c r="G994" s="29" t="s">
        <v>53</v>
      </c>
      <c r="H994" s="32">
        <v>1200</v>
      </c>
    </row>
    <row r="995" spans="3:8" x14ac:dyDescent="0.25">
      <c r="C995" s="31">
        <v>105063</v>
      </c>
      <c r="D995" s="31" t="s">
        <v>377</v>
      </c>
      <c r="E995" s="29">
        <v>618060</v>
      </c>
      <c r="F995" s="29" t="s">
        <v>291</v>
      </c>
      <c r="G995" s="29" t="s">
        <v>53</v>
      </c>
      <c r="H995" s="32">
        <v>4800</v>
      </c>
    </row>
    <row r="996" spans="3:8" x14ac:dyDescent="0.25">
      <c r="C996" s="31">
        <v>105068</v>
      </c>
      <c r="D996" s="31" t="s">
        <v>374</v>
      </c>
      <c r="E996" s="29">
        <v>611060</v>
      </c>
      <c r="F996" s="29" t="s">
        <v>52</v>
      </c>
      <c r="G996" s="29" t="s">
        <v>53</v>
      </c>
      <c r="H996" s="32">
        <v>48145.279999999999</v>
      </c>
    </row>
    <row r="997" spans="3:8" x14ac:dyDescent="0.25">
      <c r="C997" s="31">
        <v>105068</v>
      </c>
      <c r="D997" s="31" t="s">
        <v>374</v>
      </c>
      <c r="E997" s="29">
        <v>614020</v>
      </c>
      <c r="F997" s="29" t="s">
        <v>58</v>
      </c>
      <c r="G997" s="29" t="s">
        <v>53</v>
      </c>
      <c r="H997" s="32">
        <v>6914.24</v>
      </c>
    </row>
    <row r="998" spans="3:8" x14ac:dyDescent="0.25">
      <c r="C998" s="31">
        <v>105068</v>
      </c>
      <c r="D998" s="31" t="s">
        <v>374</v>
      </c>
      <c r="E998" s="29">
        <v>618080</v>
      </c>
      <c r="F998" s="29" t="s">
        <v>66</v>
      </c>
      <c r="G998" s="29" t="s">
        <v>53</v>
      </c>
      <c r="H998" s="32">
        <v>4880</v>
      </c>
    </row>
    <row r="999" spans="3:8" x14ac:dyDescent="0.25">
      <c r="C999" s="31">
        <v>105068</v>
      </c>
      <c r="D999" s="31" t="s">
        <v>374</v>
      </c>
      <c r="E999" s="29">
        <v>618090</v>
      </c>
      <c r="F999" s="29" t="s">
        <v>289</v>
      </c>
      <c r="G999" s="29" t="s">
        <v>53</v>
      </c>
      <c r="H999" s="32">
        <v>60127.96</v>
      </c>
    </row>
    <row r="1000" spans="3:8" x14ac:dyDescent="0.25">
      <c r="C1000" s="31">
        <v>105068</v>
      </c>
      <c r="D1000" s="31" t="s">
        <v>374</v>
      </c>
      <c r="E1000" s="29">
        <v>618100</v>
      </c>
      <c r="F1000" s="29" t="s">
        <v>68</v>
      </c>
      <c r="G1000" s="29" t="s">
        <v>53</v>
      </c>
      <c r="H1000" s="32">
        <v>27981</v>
      </c>
    </row>
    <row r="1001" spans="3:8" x14ac:dyDescent="0.25">
      <c r="C1001" s="31">
        <v>105068</v>
      </c>
      <c r="D1001" s="31" t="s">
        <v>374</v>
      </c>
      <c r="E1001" s="29">
        <v>618110</v>
      </c>
      <c r="F1001" s="29" t="s">
        <v>69</v>
      </c>
      <c r="G1001" s="29" t="s">
        <v>53</v>
      </c>
      <c r="H1001" s="32">
        <v>4000</v>
      </c>
    </row>
    <row r="1002" spans="3:8" x14ac:dyDescent="0.25">
      <c r="C1002" s="31">
        <v>105068</v>
      </c>
      <c r="D1002" s="31" t="s">
        <v>374</v>
      </c>
      <c r="E1002" s="29">
        <v>640050</v>
      </c>
      <c r="F1002" s="29" t="s">
        <v>71</v>
      </c>
      <c r="G1002" s="29" t="s">
        <v>53</v>
      </c>
      <c r="H1002" s="32">
        <v>34000</v>
      </c>
    </row>
    <row r="1003" spans="3:8" x14ac:dyDescent="0.25">
      <c r="C1003" s="31">
        <v>105068</v>
      </c>
      <c r="D1003" s="31" t="s">
        <v>374</v>
      </c>
      <c r="E1003" s="29">
        <v>640060</v>
      </c>
      <c r="F1003" s="29" t="s">
        <v>72</v>
      </c>
      <c r="G1003" s="29" t="s">
        <v>53</v>
      </c>
      <c r="H1003" s="32">
        <v>2000</v>
      </c>
    </row>
    <row r="1004" spans="3:8" x14ac:dyDescent="0.25">
      <c r="C1004" s="31">
        <v>105068</v>
      </c>
      <c r="D1004" s="31" t="s">
        <v>374</v>
      </c>
      <c r="E1004" s="29">
        <v>615020</v>
      </c>
      <c r="F1004" s="29" t="s">
        <v>16</v>
      </c>
      <c r="G1004" s="29" t="s">
        <v>53</v>
      </c>
      <c r="H1004" s="32">
        <v>800</v>
      </c>
    </row>
    <row r="1005" spans="3:8" x14ac:dyDescent="0.25">
      <c r="C1005" s="31">
        <v>105068</v>
      </c>
      <c r="D1005" s="31" t="s">
        <v>374</v>
      </c>
      <c r="E1005" s="29">
        <v>615030</v>
      </c>
      <c r="F1005" s="29" t="s">
        <v>95</v>
      </c>
      <c r="G1005" s="29" t="s">
        <v>53</v>
      </c>
      <c r="H1005" s="32">
        <v>5397.2</v>
      </c>
    </row>
    <row r="1006" spans="3:8" x14ac:dyDescent="0.25">
      <c r="C1006" s="31">
        <v>105068</v>
      </c>
      <c r="D1006" s="31" t="s">
        <v>374</v>
      </c>
      <c r="E1006" s="29">
        <v>618060</v>
      </c>
      <c r="F1006" s="29" t="s">
        <v>291</v>
      </c>
      <c r="G1006" s="29" t="s">
        <v>53</v>
      </c>
      <c r="H1006" s="32">
        <v>4800</v>
      </c>
    </row>
    <row r="1007" spans="3:8" x14ac:dyDescent="0.25">
      <c r="C1007" s="31">
        <v>105071</v>
      </c>
      <c r="D1007" s="31" t="s">
        <v>394</v>
      </c>
      <c r="E1007" s="29">
        <v>611060</v>
      </c>
      <c r="F1007" s="29" t="s">
        <v>52</v>
      </c>
      <c r="G1007" s="29" t="s">
        <v>53</v>
      </c>
      <c r="H1007" s="32">
        <v>101684.2</v>
      </c>
    </row>
    <row r="1008" spans="3:8" x14ac:dyDescent="0.25">
      <c r="C1008" s="31">
        <v>105071</v>
      </c>
      <c r="D1008" s="31" t="s">
        <v>394</v>
      </c>
      <c r="E1008" s="29">
        <v>614020</v>
      </c>
      <c r="F1008" s="29" t="s">
        <v>58</v>
      </c>
      <c r="G1008" s="29" t="s">
        <v>53</v>
      </c>
      <c r="H1008" s="32">
        <v>36554.480000000003</v>
      </c>
    </row>
    <row r="1009" spans="3:8" x14ac:dyDescent="0.25">
      <c r="C1009" s="31">
        <v>105071</v>
      </c>
      <c r="D1009" s="31" t="s">
        <v>394</v>
      </c>
      <c r="E1009" s="29">
        <v>618080</v>
      </c>
      <c r="F1009" s="29" t="s">
        <v>66</v>
      </c>
      <c r="G1009" s="29" t="s">
        <v>53</v>
      </c>
      <c r="H1009" s="32">
        <v>4880</v>
      </c>
    </row>
    <row r="1010" spans="3:8" x14ac:dyDescent="0.25">
      <c r="C1010" s="31">
        <v>105071</v>
      </c>
      <c r="D1010" s="31" t="s">
        <v>394</v>
      </c>
      <c r="E1010" s="29">
        <v>618090</v>
      </c>
      <c r="F1010" s="29" t="s">
        <v>289</v>
      </c>
      <c r="G1010" s="29" t="s">
        <v>53</v>
      </c>
      <c r="H1010" s="32">
        <v>71005.22</v>
      </c>
    </row>
    <row r="1011" spans="3:8" x14ac:dyDescent="0.25">
      <c r="C1011" s="31">
        <v>105071</v>
      </c>
      <c r="D1011" s="31" t="s">
        <v>394</v>
      </c>
      <c r="E1011" s="29">
        <v>618100</v>
      </c>
      <c r="F1011" s="29" t="s">
        <v>68</v>
      </c>
      <c r="G1011" s="29" t="s">
        <v>53</v>
      </c>
      <c r="H1011" s="32">
        <v>38199.800000000003</v>
      </c>
    </row>
    <row r="1012" spans="3:8" x14ac:dyDescent="0.25">
      <c r="C1012" s="31">
        <v>105071</v>
      </c>
      <c r="D1012" s="31" t="s">
        <v>394</v>
      </c>
      <c r="E1012" s="29">
        <v>618110</v>
      </c>
      <c r="F1012" s="29" t="s">
        <v>69</v>
      </c>
      <c r="G1012" s="29" t="s">
        <v>53</v>
      </c>
      <c r="H1012" s="32">
        <v>4000</v>
      </c>
    </row>
    <row r="1013" spans="3:8" x14ac:dyDescent="0.25">
      <c r="C1013" s="31">
        <v>105071</v>
      </c>
      <c r="D1013" s="31" t="s">
        <v>394</v>
      </c>
      <c r="E1013" s="29">
        <v>640050</v>
      </c>
      <c r="F1013" s="29" t="s">
        <v>71</v>
      </c>
      <c r="G1013" s="29" t="s">
        <v>53</v>
      </c>
      <c r="H1013" s="32">
        <v>20000</v>
      </c>
    </row>
    <row r="1014" spans="3:8" x14ac:dyDescent="0.25">
      <c r="C1014" s="31">
        <v>105071</v>
      </c>
      <c r="D1014" s="31" t="s">
        <v>394</v>
      </c>
      <c r="E1014" s="29">
        <v>640060</v>
      </c>
      <c r="F1014" s="29" t="s">
        <v>72</v>
      </c>
      <c r="G1014" s="29" t="s">
        <v>53</v>
      </c>
      <c r="H1014" s="32">
        <v>2000</v>
      </c>
    </row>
    <row r="1015" spans="3:8" x14ac:dyDescent="0.25">
      <c r="C1015" s="31">
        <v>105071</v>
      </c>
      <c r="D1015" s="31" t="s">
        <v>394</v>
      </c>
      <c r="E1015" s="29">
        <v>615020</v>
      </c>
      <c r="F1015" s="29" t="s">
        <v>16</v>
      </c>
      <c r="G1015" s="29" t="s">
        <v>53</v>
      </c>
      <c r="H1015" s="32">
        <v>800</v>
      </c>
    </row>
    <row r="1016" spans="3:8" x14ac:dyDescent="0.25">
      <c r="C1016" s="31">
        <v>105071</v>
      </c>
      <c r="D1016" s="31" t="s">
        <v>394</v>
      </c>
      <c r="E1016" s="29">
        <v>615030</v>
      </c>
      <c r="F1016" s="29" t="s">
        <v>95</v>
      </c>
      <c r="G1016" s="29" t="s">
        <v>53</v>
      </c>
      <c r="H1016" s="32">
        <v>1200</v>
      </c>
    </row>
    <row r="1017" spans="3:8" x14ac:dyDescent="0.25">
      <c r="C1017" s="31">
        <v>105071</v>
      </c>
      <c r="D1017" s="31" t="s">
        <v>394</v>
      </c>
      <c r="E1017" s="29">
        <v>618060</v>
      </c>
      <c r="F1017" s="29" t="s">
        <v>291</v>
      </c>
      <c r="G1017" s="29" t="s">
        <v>53</v>
      </c>
      <c r="H1017" s="32">
        <v>4800</v>
      </c>
    </row>
    <row r="1018" spans="3:8" x14ac:dyDescent="0.25">
      <c r="C1018" s="31">
        <v>105077</v>
      </c>
      <c r="D1018" s="31" t="s">
        <v>381</v>
      </c>
      <c r="E1018" s="29">
        <v>611060</v>
      </c>
      <c r="F1018" s="29" t="s">
        <v>52</v>
      </c>
      <c r="G1018" s="29" t="s">
        <v>53</v>
      </c>
      <c r="H1018" s="32">
        <v>66231.56</v>
      </c>
    </row>
    <row r="1019" spans="3:8" x14ac:dyDescent="0.25">
      <c r="C1019" s="31">
        <v>105077</v>
      </c>
      <c r="D1019" s="31" t="s">
        <v>381</v>
      </c>
      <c r="E1019" s="29">
        <v>614020</v>
      </c>
      <c r="F1019" s="29" t="s">
        <v>58</v>
      </c>
      <c r="G1019" s="29" t="s">
        <v>53</v>
      </c>
      <c r="H1019" s="32">
        <v>6000</v>
      </c>
    </row>
    <row r="1020" spans="3:8" x14ac:dyDescent="0.25">
      <c r="C1020" s="31">
        <v>105077</v>
      </c>
      <c r="D1020" s="31" t="s">
        <v>381</v>
      </c>
      <c r="E1020" s="29">
        <v>618080</v>
      </c>
      <c r="F1020" s="29" t="s">
        <v>66</v>
      </c>
      <c r="G1020" s="29" t="s">
        <v>53</v>
      </c>
      <c r="H1020" s="32">
        <v>4880</v>
      </c>
    </row>
    <row r="1021" spans="3:8" x14ac:dyDescent="0.25">
      <c r="C1021" s="31">
        <v>105077</v>
      </c>
      <c r="D1021" s="31" t="s">
        <v>381</v>
      </c>
      <c r="E1021" s="29">
        <v>618090</v>
      </c>
      <c r="F1021" s="29" t="s">
        <v>289</v>
      </c>
      <c r="G1021" s="29" t="s">
        <v>53</v>
      </c>
      <c r="H1021" s="32">
        <v>71005.22</v>
      </c>
    </row>
    <row r="1022" spans="3:8" x14ac:dyDescent="0.25">
      <c r="C1022" s="31">
        <v>105077</v>
      </c>
      <c r="D1022" s="31" t="s">
        <v>381</v>
      </c>
      <c r="E1022" s="29">
        <v>618100</v>
      </c>
      <c r="F1022" s="29" t="s">
        <v>68</v>
      </c>
      <c r="G1022" s="29" t="s">
        <v>53</v>
      </c>
      <c r="H1022" s="32">
        <v>30911.24</v>
      </c>
    </row>
    <row r="1023" spans="3:8" x14ac:dyDescent="0.25">
      <c r="C1023" s="31">
        <v>105077</v>
      </c>
      <c r="D1023" s="31" t="s">
        <v>381</v>
      </c>
      <c r="E1023" s="29">
        <v>618110</v>
      </c>
      <c r="F1023" s="29" t="s">
        <v>69</v>
      </c>
      <c r="G1023" s="29" t="s">
        <v>53</v>
      </c>
      <c r="H1023" s="32">
        <v>4000</v>
      </c>
    </row>
    <row r="1024" spans="3:8" x14ac:dyDescent="0.25">
      <c r="C1024" s="31">
        <v>105077</v>
      </c>
      <c r="D1024" s="31" t="s">
        <v>381</v>
      </c>
      <c r="E1024" s="29">
        <v>640050</v>
      </c>
      <c r="F1024" s="29" t="s">
        <v>71</v>
      </c>
      <c r="G1024" s="29" t="s">
        <v>53</v>
      </c>
      <c r="H1024" s="32">
        <v>28000</v>
      </c>
    </row>
    <row r="1025" spans="3:8" x14ac:dyDescent="0.25">
      <c r="C1025" s="31">
        <v>105077</v>
      </c>
      <c r="D1025" s="31" t="s">
        <v>381</v>
      </c>
      <c r="E1025" s="29">
        <v>640060</v>
      </c>
      <c r="F1025" s="29" t="s">
        <v>72</v>
      </c>
      <c r="G1025" s="29" t="s">
        <v>53</v>
      </c>
      <c r="H1025" s="32">
        <v>2000</v>
      </c>
    </row>
    <row r="1026" spans="3:8" x14ac:dyDescent="0.25">
      <c r="C1026" s="31">
        <v>105077</v>
      </c>
      <c r="D1026" s="31" t="s">
        <v>381</v>
      </c>
      <c r="E1026" s="29">
        <v>615020</v>
      </c>
      <c r="F1026" s="29" t="s">
        <v>16</v>
      </c>
      <c r="G1026" s="29" t="s">
        <v>53</v>
      </c>
      <c r="H1026" s="32">
        <v>800</v>
      </c>
    </row>
    <row r="1027" spans="3:8" x14ac:dyDescent="0.25">
      <c r="C1027" s="31">
        <v>105077</v>
      </c>
      <c r="D1027" s="31" t="s">
        <v>381</v>
      </c>
      <c r="E1027" s="29">
        <v>615030</v>
      </c>
      <c r="F1027" s="29" t="s">
        <v>95</v>
      </c>
      <c r="G1027" s="29" t="s">
        <v>53</v>
      </c>
      <c r="H1027" s="32">
        <v>1200</v>
      </c>
    </row>
    <row r="1028" spans="3:8" x14ac:dyDescent="0.25">
      <c r="C1028" s="31">
        <v>105077</v>
      </c>
      <c r="D1028" s="31" t="s">
        <v>381</v>
      </c>
      <c r="E1028" s="29">
        <v>618060</v>
      </c>
      <c r="F1028" s="29" t="s">
        <v>291</v>
      </c>
      <c r="G1028" s="29" t="s">
        <v>53</v>
      </c>
      <c r="H1028" s="32">
        <v>4800</v>
      </c>
    </row>
    <row r="1029" spans="3:8" x14ac:dyDescent="0.25">
      <c r="C1029" s="31">
        <v>105084</v>
      </c>
      <c r="D1029" s="31" t="s">
        <v>421</v>
      </c>
      <c r="E1029" s="29">
        <v>611060</v>
      </c>
      <c r="F1029" s="29" t="s">
        <v>52</v>
      </c>
      <c r="G1029" s="29" t="s">
        <v>53</v>
      </c>
      <c r="H1029" s="32">
        <v>43768.44</v>
      </c>
    </row>
    <row r="1030" spans="3:8" x14ac:dyDescent="0.25">
      <c r="C1030" s="31">
        <v>105084</v>
      </c>
      <c r="D1030" s="31" t="s">
        <v>421</v>
      </c>
      <c r="E1030" s="29">
        <v>614020</v>
      </c>
      <c r="F1030" s="29" t="s">
        <v>58</v>
      </c>
      <c r="G1030" s="29" t="s">
        <v>53</v>
      </c>
      <c r="H1030" s="32">
        <v>6590.24</v>
      </c>
    </row>
    <row r="1031" spans="3:8" x14ac:dyDescent="0.25">
      <c r="C1031" s="31">
        <v>105084</v>
      </c>
      <c r="D1031" s="31" t="s">
        <v>421</v>
      </c>
      <c r="E1031" s="29">
        <v>618080</v>
      </c>
      <c r="F1031" s="29" t="s">
        <v>66</v>
      </c>
      <c r="G1031" s="29" t="s">
        <v>53</v>
      </c>
      <c r="H1031" s="32">
        <v>4880</v>
      </c>
    </row>
    <row r="1032" spans="3:8" x14ac:dyDescent="0.25">
      <c r="C1032" s="31">
        <v>105084</v>
      </c>
      <c r="D1032" s="31" t="s">
        <v>421</v>
      </c>
      <c r="E1032" s="29">
        <v>618090</v>
      </c>
      <c r="F1032" s="29" t="s">
        <v>289</v>
      </c>
      <c r="G1032" s="29" t="s">
        <v>53</v>
      </c>
      <c r="H1032" s="32">
        <v>71005.22</v>
      </c>
    </row>
    <row r="1033" spans="3:8" x14ac:dyDescent="0.25">
      <c r="C1033" s="31">
        <v>105084</v>
      </c>
      <c r="D1033" s="31" t="s">
        <v>421</v>
      </c>
      <c r="E1033" s="29">
        <v>618100</v>
      </c>
      <c r="F1033" s="29" t="s">
        <v>68</v>
      </c>
      <c r="G1033" s="29" t="s">
        <v>53</v>
      </c>
      <c r="H1033" s="32">
        <v>24505.68</v>
      </c>
    </row>
    <row r="1034" spans="3:8" x14ac:dyDescent="0.25">
      <c r="C1034" s="31">
        <v>105084</v>
      </c>
      <c r="D1034" s="31" t="s">
        <v>421</v>
      </c>
      <c r="E1034" s="29">
        <v>618110</v>
      </c>
      <c r="F1034" s="29" t="s">
        <v>69</v>
      </c>
      <c r="G1034" s="29" t="s">
        <v>53</v>
      </c>
      <c r="H1034" s="32">
        <v>4000</v>
      </c>
    </row>
    <row r="1035" spans="3:8" x14ac:dyDescent="0.25">
      <c r="C1035" s="31">
        <v>105084</v>
      </c>
      <c r="D1035" s="31" t="s">
        <v>421</v>
      </c>
      <c r="E1035" s="29">
        <v>640050</v>
      </c>
      <c r="F1035" s="29" t="s">
        <v>71</v>
      </c>
      <c r="G1035" s="29" t="s">
        <v>53</v>
      </c>
      <c r="H1035" s="32">
        <v>34000</v>
      </c>
    </row>
    <row r="1036" spans="3:8" x14ac:dyDescent="0.25">
      <c r="C1036" s="31">
        <v>105084</v>
      </c>
      <c r="D1036" s="31" t="s">
        <v>421</v>
      </c>
      <c r="E1036" s="29">
        <v>640060</v>
      </c>
      <c r="F1036" s="29" t="s">
        <v>72</v>
      </c>
      <c r="G1036" s="29" t="s">
        <v>53</v>
      </c>
      <c r="H1036" s="32">
        <v>2000</v>
      </c>
    </row>
    <row r="1037" spans="3:8" x14ac:dyDescent="0.25">
      <c r="C1037" s="31">
        <v>105084</v>
      </c>
      <c r="D1037" s="31" t="s">
        <v>421</v>
      </c>
      <c r="E1037" s="29">
        <v>615020</v>
      </c>
      <c r="F1037" s="29" t="s">
        <v>16</v>
      </c>
      <c r="G1037" s="29" t="s">
        <v>53</v>
      </c>
      <c r="H1037" s="32">
        <v>800</v>
      </c>
    </row>
    <row r="1038" spans="3:8" x14ac:dyDescent="0.25">
      <c r="C1038" s="31">
        <v>105084</v>
      </c>
      <c r="D1038" s="31" t="s">
        <v>421</v>
      </c>
      <c r="E1038" s="29">
        <v>615030</v>
      </c>
      <c r="F1038" s="29" t="s">
        <v>95</v>
      </c>
      <c r="G1038" s="29" t="s">
        <v>53</v>
      </c>
      <c r="H1038" s="32">
        <v>1200</v>
      </c>
    </row>
    <row r="1039" spans="3:8" x14ac:dyDescent="0.25">
      <c r="C1039" s="31">
        <v>105084</v>
      </c>
      <c r="D1039" s="31" t="s">
        <v>421</v>
      </c>
      <c r="E1039" s="29">
        <v>618060</v>
      </c>
      <c r="F1039" s="29" t="s">
        <v>291</v>
      </c>
      <c r="G1039" s="29" t="s">
        <v>53</v>
      </c>
      <c r="H1039" s="32">
        <v>4800</v>
      </c>
    </row>
    <row r="1040" spans="3:8" x14ac:dyDescent="0.25">
      <c r="C1040" s="31">
        <v>105089</v>
      </c>
      <c r="D1040" s="31" t="s">
        <v>313</v>
      </c>
      <c r="E1040" s="29">
        <v>611060</v>
      </c>
      <c r="F1040" s="29" t="s">
        <v>52</v>
      </c>
      <c r="G1040" s="29" t="s">
        <v>53</v>
      </c>
      <c r="H1040" s="32">
        <v>35368.44</v>
      </c>
    </row>
    <row r="1041" spans="3:8" x14ac:dyDescent="0.25">
      <c r="C1041" s="31">
        <v>105089</v>
      </c>
      <c r="D1041" s="31" t="s">
        <v>313</v>
      </c>
      <c r="E1041" s="29">
        <v>614020</v>
      </c>
      <c r="F1041" s="29" t="s">
        <v>58</v>
      </c>
      <c r="G1041" s="29" t="s">
        <v>53</v>
      </c>
      <c r="H1041" s="32">
        <v>6529.2</v>
      </c>
    </row>
    <row r="1042" spans="3:8" x14ac:dyDescent="0.25">
      <c r="C1042" s="31">
        <v>105089</v>
      </c>
      <c r="D1042" s="31" t="s">
        <v>313</v>
      </c>
      <c r="E1042" s="29">
        <v>618080</v>
      </c>
      <c r="F1042" s="29" t="s">
        <v>66</v>
      </c>
      <c r="G1042" s="29" t="s">
        <v>53</v>
      </c>
      <c r="H1042" s="32">
        <v>4880</v>
      </c>
    </row>
    <row r="1043" spans="3:8" x14ac:dyDescent="0.25">
      <c r="C1043" s="31">
        <v>105089</v>
      </c>
      <c r="D1043" s="31" t="s">
        <v>313</v>
      </c>
      <c r="E1043" s="29">
        <v>618090</v>
      </c>
      <c r="F1043" s="29" t="s">
        <v>289</v>
      </c>
      <c r="G1043" s="29" t="s">
        <v>53</v>
      </c>
      <c r="H1043" s="32">
        <v>71005.22</v>
      </c>
    </row>
    <row r="1044" spans="3:8" x14ac:dyDescent="0.25">
      <c r="C1044" s="31">
        <v>105089</v>
      </c>
      <c r="D1044" s="31" t="s">
        <v>313</v>
      </c>
      <c r="E1044" s="29">
        <v>618100</v>
      </c>
      <c r="F1044" s="29" t="s">
        <v>68</v>
      </c>
      <c r="G1044" s="29" t="s">
        <v>53</v>
      </c>
      <c r="H1044" s="32">
        <v>24471.279999999999</v>
      </c>
    </row>
    <row r="1045" spans="3:8" x14ac:dyDescent="0.25">
      <c r="C1045" s="31">
        <v>105089</v>
      </c>
      <c r="D1045" s="31" t="s">
        <v>313</v>
      </c>
      <c r="E1045" s="29">
        <v>618110</v>
      </c>
      <c r="F1045" s="29" t="s">
        <v>69</v>
      </c>
      <c r="G1045" s="29" t="s">
        <v>53</v>
      </c>
      <c r="H1045" s="32">
        <v>4000</v>
      </c>
    </row>
    <row r="1046" spans="3:8" x14ac:dyDescent="0.25">
      <c r="C1046" s="31">
        <v>105089</v>
      </c>
      <c r="D1046" s="31" t="s">
        <v>313</v>
      </c>
      <c r="E1046" s="29">
        <v>640050</v>
      </c>
      <c r="F1046" s="29" t="s">
        <v>71</v>
      </c>
      <c r="G1046" s="29" t="s">
        <v>53</v>
      </c>
      <c r="H1046" s="32">
        <v>28000</v>
      </c>
    </row>
    <row r="1047" spans="3:8" x14ac:dyDescent="0.25">
      <c r="C1047" s="31">
        <v>105089</v>
      </c>
      <c r="D1047" s="31" t="s">
        <v>313</v>
      </c>
      <c r="E1047" s="29">
        <v>640060</v>
      </c>
      <c r="F1047" s="29" t="s">
        <v>72</v>
      </c>
      <c r="G1047" s="29" t="s">
        <v>53</v>
      </c>
      <c r="H1047" s="32">
        <v>2000</v>
      </c>
    </row>
    <row r="1048" spans="3:8" x14ac:dyDescent="0.25">
      <c r="C1048" s="31">
        <v>105089</v>
      </c>
      <c r="D1048" s="31" t="s">
        <v>313</v>
      </c>
      <c r="E1048" s="29">
        <v>615020</v>
      </c>
      <c r="F1048" s="29" t="s">
        <v>16</v>
      </c>
      <c r="G1048" s="29" t="s">
        <v>53</v>
      </c>
      <c r="H1048" s="32">
        <v>800</v>
      </c>
    </row>
    <row r="1049" spans="3:8" x14ac:dyDescent="0.25">
      <c r="C1049" s="31">
        <v>105089</v>
      </c>
      <c r="D1049" s="31" t="s">
        <v>313</v>
      </c>
      <c r="E1049" s="29">
        <v>615030</v>
      </c>
      <c r="F1049" s="29" t="s">
        <v>95</v>
      </c>
      <c r="G1049" s="29" t="s">
        <v>53</v>
      </c>
      <c r="H1049" s="32">
        <v>1200</v>
      </c>
    </row>
    <row r="1050" spans="3:8" x14ac:dyDescent="0.25">
      <c r="C1050" s="31">
        <v>105089</v>
      </c>
      <c r="D1050" s="31" t="s">
        <v>313</v>
      </c>
      <c r="E1050" s="29">
        <v>618060</v>
      </c>
      <c r="F1050" s="29" t="s">
        <v>291</v>
      </c>
      <c r="G1050" s="29" t="s">
        <v>53</v>
      </c>
      <c r="H1050" s="32">
        <v>4800</v>
      </c>
    </row>
    <row r="1051" spans="3:8" x14ac:dyDescent="0.25">
      <c r="C1051" s="31">
        <v>105092</v>
      </c>
      <c r="D1051" s="31" t="s">
        <v>398</v>
      </c>
      <c r="E1051" s="29">
        <v>611060</v>
      </c>
      <c r="F1051" s="29" t="s">
        <v>52</v>
      </c>
      <c r="G1051" s="29" t="s">
        <v>53</v>
      </c>
      <c r="H1051" s="32">
        <v>26526.32</v>
      </c>
    </row>
    <row r="1052" spans="3:8" x14ac:dyDescent="0.25">
      <c r="C1052" s="31">
        <v>105092</v>
      </c>
      <c r="D1052" s="31" t="s">
        <v>398</v>
      </c>
      <c r="E1052" s="29">
        <v>614020</v>
      </c>
      <c r="F1052" s="29" t="s">
        <v>58</v>
      </c>
      <c r="G1052" s="29" t="s">
        <v>53</v>
      </c>
      <c r="H1052" s="32">
        <v>9225.9599999999991</v>
      </c>
    </row>
    <row r="1053" spans="3:8" x14ac:dyDescent="0.25">
      <c r="C1053" s="31">
        <v>105092</v>
      </c>
      <c r="D1053" s="31" t="s">
        <v>398</v>
      </c>
      <c r="E1053" s="29">
        <v>618080</v>
      </c>
      <c r="F1053" s="29" t="s">
        <v>66</v>
      </c>
      <c r="G1053" s="29" t="s">
        <v>53</v>
      </c>
      <c r="H1053" s="32">
        <v>4880</v>
      </c>
    </row>
    <row r="1054" spans="3:8" x14ac:dyDescent="0.25">
      <c r="C1054" s="31">
        <v>105092</v>
      </c>
      <c r="D1054" s="31" t="s">
        <v>398</v>
      </c>
      <c r="E1054" s="29">
        <v>618090</v>
      </c>
      <c r="F1054" s="29" t="s">
        <v>289</v>
      </c>
      <c r="G1054" s="29" t="s">
        <v>53</v>
      </c>
      <c r="H1054" s="32">
        <v>71005.22</v>
      </c>
    </row>
    <row r="1055" spans="3:8" x14ac:dyDescent="0.25">
      <c r="C1055" s="31">
        <v>105092</v>
      </c>
      <c r="D1055" s="31" t="s">
        <v>398</v>
      </c>
      <c r="E1055" s="29">
        <v>618100</v>
      </c>
      <c r="F1055" s="29" t="s">
        <v>68</v>
      </c>
      <c r="G1055" s="29" t="s">
        <v>53</v>
      </c>
      <c r="H1055" s="32">
        <v>24327.759999999998</v>
      </c>
    </row>
    <row r="1056" spans="3:8" x14ac:dyDescent="0.25">
      <c r="C1056" s="31">
        <v>105092</v>
      </c>
      <c r="D1056" s="31" t="s">
        <v>398</v>
      </c>
      <c r="E1056" s="29">
        <v>618110</v>
      </c>
      <c r="F1056" s="29" t="s">
        <v>69</v>
      </c>
      <c r="G1056" s="29" t="s">
        <v>53</v>
      </c>
      <c r="H1056" s="32">
        <v>4000</v>
      </c>
    </row>
    <row r="1057" spans="3:8" x14ac:dyDescent="0.25">
      <c r="C1057" s="31">
        <v>105092</v>
      </c>
      <c r="D1057" s="31" t="s">
        <v>398</v>
      </c>
      <c r="E1057" s="29">
        <v>640050</v>
      </c>
      <c r="F1057" s="29" t="s">
        <v>71</v>
      </c>
      <c r="G1057" s="29" t="s">
        <v>53</v>
      </c>
      <c r="H1057" s="32">
        <v>22000</v>
      </c>
    </row>
    <row r="1058" spans="3:8" x14ac:dyDescent="0.25">
      <c r="C1058" s="31">
        <v>105092</v>
      </c>
      <c r="D1058" s="31" t="s">
        <v>398</v>
      </c>
      <c r="E1058" s="29">
        <v>640060</v>
      </c>
      <c r="F1058" s="29" t="s">
        <v>72</v>
      </c>
      <c r="G1058" s="29" t="s">
        <v>53</v>
      </c>
      <c r="H1058" s="32">
        <v>2000</v>
      </c>
    </row>
    <row r="1059" spans="3:8" x14ac:dyDescent="0.25">
      <c r="C1059" s="31">
        <v>105092</v>
      </c>
      <c r="D1059" s="31" t="s">
        <v>398</v>
      </c>
      <c r="E1059" s="29">
        <v>615020</v>
      </c>
      <c r="F1059" s="29" t="s">
        <v>16</v>
      </c>
      <c r="G1059" s="29" t="s">
        <v>53</v>
      </c>
      <c r="H1059" s="32">
        <v>800</v>
      </c>
    </row>
    <row r="1060" spans="3:8" x14ac:dyDescent="0.25">
      <c r="C1060" s="31">
        <v>105092</v>
      </c>
      <c r="D1060" s="31" t="s">
        <v>398</v>
      </c>
      <c r="E1060" s="29">
        <v>615030</v>
      </c>
      <c r="F1060" s="29" t="s">
        <v>95</v>
      </c>
      <c r="G1060" s="29" t="s">
        <v>53</v>
      </c>
      <c r="H1060" s="32">
        <v>1200</v>
      </c>
    </row>
    <row r="1061" spans="3:8" x14ac:dyDescent="0.25">
      <c r="C1061" s="31">
        <v>105092</v>
      </c>
      <c r="D1061" s="31" t="s">
        <v>398</v>
      </c>
      <c r="E1061" s="29">
        <v>618060</v>
      </c>
      <c r="F1061" s="29" t="s">
        <v>291</v>
      </c>
      <c r="G1061" s="29" t="s">
        <v>53</v>
      </c>
      <c r="H1061" s="32">
        <v>4800</v>
      </c>
    </row>
    <row r="1062" spans="3:8" x14ac:dyDescent="0.25">
      <c r="C1062" s="31">
        <v>105097</v>
      </c>
      <c r="D1062" s="31" t="s">
        <v>368</v>
      </c>
      <c r="E1062" s="29">
        <v>611060</v>
      </c>
      <c r="F1062" s="29" t="s">
        <v>52</v>
      </c>
      <c r="G1062" s="29" t="s">
        <v>53</v>
      </c>
      <c r="H1062" s="32">
        <v>44210.52</v>
      </c>
    </row>
    <row r="1063" spans="3:8" x14ac:dyDescent="0.25">
      <c r="C1063" s="31">
        <v>105097</v>
      </c>
      <c r="D1063" s="31" t="s">
        <v>368</v>
      </c>
      <c r="E1063" s="29">
        <v>614020</v>
      </c>
      <c r="F1063" s="29" t="s">
        <v>58</v>
      </c>
      <c r="G1063" s="29" t="s">
        <v>53</v>
      </c>
      <c r="H1063" s="32">
        <v>6957.28</v>
      </c>
    </row>
    <row r="1064" spans="3:8" x14ac:dyDescent="0.25">
      <c r="C1064" s="31">
        <v>105097</v>
      </c>
      <c r="D1064" s="31" t="s">
        <v>368</v>
      </c>
      <c r="E1064" s="29">
        <v>618080</v>
      </c>
      <c r="F1064" s="29" t="s">
        <v>66</v>
      </c>
      <c r="G1064" s="29" t="s">
        <v>53</v>
      </c>
      <c r="H1064" s="32">
        <v>4880</v>
      </c>
    </row>
    <row r="1065" spans="3:8" x14ac:dyDescent="0.25">
      <c r="C1065" s="31">
        <v>105097</v>
      </c>
      <c r="D1065" s="31" t="s">
        <v>368</v>
      </c>
      <c r="E1065" s="29">
        <v>618090</v>
      </c>
      <c r="F1065" s="29" t="s">
        <v>289</v>
      </c>
      <c r="G1065" s="29" t="s">
        <v>53</v>
      </c>
      <c r="H1065" s="32">
        <v>71005.22</v>
      </c>
    </row>
    <row r="1066" spans="3:8" x14ac:dyDescent="0.25">
      <c r="C1066" s="31">
        <v>105097</v>
      </c>
      <c r="D1066" s="31" t="s">
        <v>368</v>
      </c>
      <c r="E1066" s="29">
        <v>618100</v>
      </c>
      <c r="F1066" s="29" t="s">
        <v>68</v>
      </c>
      <c r="G1066" s="29" t="s">
        <v>53</v>
      </c>
      <c r="H1066" s="32">
        <v>46619.32</v>
      </c>
    </row>
    <row r="1067" spans="3:8" x14ac:dyDescent="0.25">
      <c r="C1067" s="31">
        <v>105097</v>
      </c>
      <c r="D1067" s="31" t="s">
        <v>368</v>
      </c>
      <c r="E1067" s="29">
        <v>618110</v>
      </c>
      <c r="F1067" s="29" t="s">
        <v>69</v>
      </c>
      <c r="G1067" s="29" t="s">
        <v>53</v>
      </c>
      <c r="H1067" s="32">
        <v>4000</v>
      </c>
    </row>
    <row r="1068" spans="3:8" x14ac:dyDescent="0.25">
      <c r="C1068" s="31">
        <v>105097</v>
      </c>
      <c r="D1068" s="31" t="s">
        <v>368</v>
      </c>
      <c r="E1068" s="29">
        <v>640050</v>
      </c>
      <c r="F1068" s="29" t="s">
        <v>71</v>
      </c>
      <c r="G1068" s="29" t="s">
        <v>53</v>
      </c>
      <c r="H1068" s="32">
        <v>30000</v>
      </c>
    </row>
    <row r="1069" spans="3:8" x14ac:dyDescent="0.25">
      <c r="C1069" s="31">
        <v>105097</v>
      </c>
      <c r="D1069" s="31" t="s">
        <v>368</v>
      </c>
      <c r="E1069" s="29">
        <v>640060</v>
      </c>
      <c r="F1069" s="29" t="s">
        <v>72</v>
      </c>
      <c r="G1069" s="29" t="s">
        <v>53</v>
      </c>
      <c r="H1069" s="32">
        <v>2000</v>
      </c>
    </row>
    <row r="1070" spans="3:8" x14ac:dyDescent="0.25">
      <c r="C1070" s="31">
        <v>105097</v>
      </c>
      <c r="D1070" s="31" t="s">
        <v>368</v>
      </c>
      <c r="E1070" s="29">
        <v>615020</v>
      </c>
      <c r="F1070" s="29" t="s">
        <v>16</v>
      </c>
      <c r="G1070" s="29" t="s">
        <v>53</v>
      </c>
      <c r="H1070" s="32">
        <v>800</v>
      </c>
    </row>
    <row r="1071" spans="3:8" x14ac:dyDescent="0.25">
      <c r="C1071" s="31">
        <v>105097</v>
      </c>
      <c r="D1071" s="31" t="s">
        <v>368</v>
      </c>
      <c r="E1071" s="29">
        <v>615030</v>
      </c>
      <c r="F1071" s="29" t="s">
        <v>95</v>
      </c>
      <c r="G1071" s="29" t="s">
        <v>53</v>
      </c>
      <c r="H1071" s="32">
        <v>1200</v>
      </c>
    </row>
    <row r="1072" spans="3:8" x14ac:dyDescent="0.25">
      <c r="C1072" s="31">
        <v>105097</v>
      </c>
      <c r="D1072" s="31" t="s">
        <v>368</v>
      </c>
      <c r="E1072" s="29">
        <v>618060</v>
      </c>
      <c r="F1072" s="29" t="s">
        <v>291</v>
      </c>
      <c r="G1072" s="29" t="s">
        <v>53</v>
      </c>
      <c r="H1072" s="32">
        <v>4800</v>
      </c>
    </row>
    <row r="1073" spans="3:8" x14ac:dyDescent="0.25">
      <c r="C1073" s="31">
        <v>105105</v>
      </c>
      <c r="D1073" s="31" t="s">
        <v>383</v>
      </c>
      <c r="E1073" s="29">
        <v>611060</v>
      </c>
      <c r="F1073" s="29" t="s">
        <v>52</v>
      </c>
      <c r="G1073" s="29" t="s">
        <v>53</v>
      </c>
      <c r="H1073" s="32">
        <v>72452.759999999995</v>
      </c>
    </row>
    <row r="1074" spans="3:8" x14ac:dyDescent="0.25">
      <c r="C1074" s="31">
        <v>105105</v>
      </c>
      <c r="D1074" s="31" t="s">
        <v>383</v>
      </c>
      <c r="E1074" s="29">
        <v>614020</v>
      </c>
      <c r="F1074" s="29" t="s">
        <v>58</v>
      </c>
      <c r="G1074" s="29" t="s">
        <v>53</v>
      </c>
      <c r="H1074" s="32">
        <v>12696.2</v>
      </c>
    </row>
    <row r="1075" spans="3:8" x14ac:dyDescent="0.25">
      <c r="C1075" s="31">
        <v>105105</v>
      </c>
      <c r="D1075" s="31" t="s">
        <v>383</v>
      </c>
      <c r="E1075" s="29">
        <v>618080</v>
      </c>
      <c r="F1075" s="29" t="s">
        <v>66</v>
      </c>
      <c r="G1075" s="29" t="s">
        <v>53</v>
      </c>
      <c r="H1075" s="32">
        <v>4880</v>
      </c>
    </row>
    <row r="1076" spans="3:8" x14ac:dyDescent="0.25">
      <c r="C1076" s="31">
        <v>105105</v>
      </c>
      <c r="D1076" s="31" t="s">
        <v>383</v>
      </c>
      <c r="E1076" s="29">
        <v>618090</v>
      </c>
      <c r="F1076" s="29" t="s">
        <v>289</v>
      </c>
      <c r="G1076" s="29" t="s">
        <v>53</v>
      </c>
      <c r="H1076" s="32">
        <v>71005.22</v>
      </c>
    </row>
    <row r="1077" spans="3:8" x14ac:dyDescent="0.25">
      <c r="C1077" s="31">
        <v>105105</v>
      </c>
      <c r="D1077" s="31" t="s">
        <v>383</v>
      </c>
      <c r="E1077" s="29">
        <v>618100</v>
      </c>
      <c r="F1077" s="29" t="s">
        <v>68</v>
      </c>
      <c r="G1077" s="29" t="s">
        <v>53</v>
      </c>
      <c r="H1077" s="32">
        <v>19674.560000000001</v>
      </c>
    </row>
    <row r="1078" spans="3:8" x14ac:dyDescent="0.25">
      <c r="C1078" s="31">
        <v>105105</v>
      </c>
      <c r="D1078" s="31" t="s">
        <v>383</v>
      </c>
      <c r="E1078" s="29">
        <v>618110</v>
      </c>
      <c r="F1078" s="29" t="s">
        <v>69</v>
      </c>
      <c r="G1078" s="29" t="s">
        <v>53</v>
      </c>
      <c r="H1078" s="32">
        <v>4000</v>
      </c>
    </row>
    <row r="1079" spans="3:8" x14ac:dyDescent="0.25">
      <c r="C1079" s="31">
        <v>105105</v>
      </c>
      <c r="D1079" s="31" t="s">
        <v>383</v>
      </c>
      <c r="E1079" s="29">
        <v>640050</v>
      </c>
      <c r="F1079" s="29" t="s">
        <v>71</v>
      </c>
      <c r="G1079" s="29" t="s">
        <v>53</v>
      </c>
      <c r="H1079" s="32">
        <v>32000</v>
      </c>
    </row>
    <row r="1080" spans="3:8" x14ac:dyDescent="0.25">
      <c r="C1080" s="31">
        <v>105105</v>
      </c>
      <c r="D1080" s="31" t="s">
        <v>383</v>
      </c>
      <c r="E1080" s="29">
        <v>640060</v>
      </c>
      <c r="F1080" s="29" t="s">
        <v>72</v>
      </c>
      <c r="G1080" s="29" t="s">
        <v>53</v>
      </c>
      <c r="H1080" s="32">
        <v>2000</v>
      </c>
    </row>
    <row r="1081" spans="3:8" x14ac:dyDescent="0.25">
      <c r="C1081" s="31">
        <v>105105</v>
      </c>
      <c r="D1081" s="31" t="s">
        <v>383</v>
      </c>
      <c r="E1081" s="29">
        <v>615020</v>
      </c>
      <c r="F1081" s="29" t="s">
        <v>16</v>
      </c>
      <c r="G1081" s="29" t="s">
        <v>53</v>
      </c>
      <c r="H1081" s="32">
        <v>800</v>
      </c>
    </row>
    <row r="1082" spans="3:8" x14ac:dyDescent="0.25">
      <c r="C1082" s="31">
        <v>105105</v>
      </c>
      <c r="D1082" s="31" t="s">
        <v>383</v>
      </c>
      <c r="E1082" s="29">
        <v>615030</v>
      </c>
      <c r="F1082" s="29" t="s">
        <v>95</v>
      </c>
      <c r="G1082" s="29" t="s">
        <v>53</v>
      </c>
      <c r="H1082" s="32">
        <v>1200</v>
      </c>
    </row>
    <row r="1083" spans="3:8" x14ac:dyDescent="0.25">
      <c r="C1083" s="31">
        <v>105105</v>
      </c>
      <c r="D1083" s="31" t="s">
        <v>383</v>
      </c>
      <c r="E1083" s="29">
        <v>618060</v>
      </c>
      <c r="F1083" s="29" t="s">
        <v>291</v>
      </c>
      <c r="G1083" s="29" t="s">
        <v>53</v>
      </c>
      <c r="H1083" s="32">
        <v>4800</v>
      </c>
    </row>
    <row r="1084" spans="3:8" x14ac:dyDescent="0.25">
      <c r="C1084" s="31">
        <v>105106</v>
      </c>
      <c r="D1084" s="31" t="s">
        <v>433</v>
      </c>
      <c r="E1084" s="29">
        <v>611060</v>
      </c>
      <c r="F1084" s="29" t="s">
        <v>52</v>
      </c>
      <c r="G1084" s="29" t="s">
        <v>53</v>
      </c>
      <c r="H1084" s="32">
        <v>37136.839999999997</v>
      </c>
    </row>
    <row r="1085" spans="3:8" x14ac:dyDescent="0.25">
      <c r="C1085" s="31">
        <v>105106</v>
      </c>
      <c r="D1085" s="31" t="s">
        <v>433</v>
      </c>
      <c r="E1085" s="29">
        <v>614020</v>
      </c>
      <c r="F1085" s="29" t="s">
        <v>58</v>
      </c>
      <c r="G1085" s="29" t="s">
        <v>53</v>
      </c>
      <c r="H1085" s="32">
        <v>4606.8</v>
      </c>
    </row>
    <row r="1086" spans="3:8" x14ac:dyDescent="0.25">
      <c r="C1086" s="31">
        <v>105106</v>
      </c>
      <c r="D1086" s="31" t="s">
        <v>433</v>
      </c>
      <c r="E1086" s="29">
        <v>618080</v>
      </c>
      <c r="F1086" s="29" t="s">
        <v>66</v>
      </c>
      <c r="G1086" s="29" t="s">
        <v>53</v>
      </c>
      <c r="H1086" s="32">
        <v>4880</v>
      </c>
    </row>
    <row r="1087" spans="3:8" x14ac:dyDescent="0.25">
      <c r="C1087" s="31">
        <v>105106</v>
      </c>
      <c r="D1087" s="31" t="s">
        <v>433</v>
      </c>
      <c r="E1087" s="29">
        <v>618090</v>
      </c>
      <c r="F1087" s="29" t="s">
        <v>289</v>
      </c>
      <c r="G1087" s="29" t="s">
        <v>53</v>
      </c>
      <c r="H1087" s="32">
        <v>71005.22</v>
      </c>
    </row>
    <row r="1088" spans="3:8" x14ac:dyDescent="0.25">
      <c r="C1088" s="31">
        <v>105106</v>
      </c>
      <c r="D1088" s="31" t="s">
        <v>433</v>
      </c>
      <c r="E1088" s="29">
        <v>618100</v>
      </c>
      <c r="F1088" s="29" t="s">
        <v>68</v>
      </c>
      <c r="G1088" s="29" t="s">
        <v>53</v>
      </c>
      <c r="H1088" s="32">
        <v>21983.08</v>
      </c>
    </row>
    <row r="1089" spans="3:8" x14ac:dyDescent="0.25">
      <c r="C1089" s="31">
        <v>105106</v>
      </c>
      <c r="D1089" s="31" t="s">
        <v>433</v>
      </c>
      <c r="E1089" s="29">
        <v>618110</v>
      </c>
      <c r="F1089" s="29" t="s">
        <v>69</v>
      </c>
      <c r="G1089" s="29" t="s">
        <v>53</v>
      </c>
      <c r="H1089" s="32">
        <v>4000</v>
      </c>
    </row>
    <row r="1090" spans="3:8" x14ac:dyDescent="0.25">
      <c r="C1090" s="31">
        <v>105106</v>
      </c>
      <c r="D1090" s="31" t="s">
        <v>433</v>
      </c>
      <c r="E1090" s="29">
        <v>640050</v>
      </c>
      <c r="F1090" s="29" t="s">
        <v>71</v>
      </c>
      <c r="G1090" s="29" t="s">
        <v>53</v>
      </c>
      <c r="H1090" s="32">
        <v>26000</v>
      </c>
    </row>
    <row r="1091" spans="3:8" x14ac:dyDescent="0.25">
      <c r="C1091" s="31">
        <v>105106</v>
      </c>
      <c r="D1091" s="31" t="s">
        <v>433</v>
      </c>
      <c r="E1091" s="29">
        <v>640060</v>
      </c>
      <c r="F1091" s="29" t="s">
        <v>72</v>
      </c>
      <c r="G1091" s="29" t="s">
        <v>53</v>
      </c>
      <c r="H1091" s="32">
        <v>2000</v>
      </c>
    </row>
    <row r="1092" spans="3:8" x14ac:dyDescent="0.25">
      <c r="C1092" s="31">
        <v>105106</v>
      </c>
      <c r="D1092" s="31" t="s">
        <v>433</v>
      </c>
      <c r="E1092" s="29">
        <v>615020</v>
      </c>
      <c r="F1092" s="29" t="s">
        <v>16</v>
      </c>
      <c r="G1092" s="29" t="s">
        <v>53</v>
      </c>
      <c r="H1092" s="32">
        <v>800</v>
      </c>
    </row>
    <row r="1093" spans="3:8" x14ac:dyDescent="0.25">
      <c r="C1093" s="31">
        <v>105106</v>
      </c>
      <c r="D1093" s="31" t="s">
        <v>433</v>
      </c>
      <c r="E1093" s="29">
        <v>615030</v>
      </c>
      <c r="F1093" s="29" t="s">
        <v>95</v>
      </c>
      <c r="G1093" s="29" t="s">
        <v>53</v>
      </c>
      <c r="H1093" s="32">
        <v>1200</v>
      </c>
    </row>
    <row r="1094" spans="3:8" x14ac:dyDescent="0.25">
      <c r="C1094" s="31">
        <v>105106</v>
      </c>
      <c r="D1094" s="31" t="s">
        <v>433</v>
      </c>
      <c r="E1094" s="29">
        <v>618060</v>
      </c>
      <c r="F1094" s="29" t="s">
        <v>291</v>
      </c>
      <c r="G1094" s="29" t="s">
        <v>53</v>
      </c>
      <c r="H1094" s="32">
        <v>4800</v>
      </c>
    </row>
    <row r="1095" spans="3:8" x14ac:dyDescent="0.25">
      <c r="C1095" s="31">
        <v>105110</v>
      </c>
      <c r="D1095" s="31" t="s">
        <v>379</v>
      </c>
      <c r="E1095" s="29">
        <v>611060</v>
      </c>
      <c r="F1095" s="29" t="s">
        <v>52</v>
      </c>
      <c r="G1095" s="29" t="s">
        <v>53</v>
      </c>
      <c r="H1095" s="32">
        <v>53494.720000000001</v>
      </c>
    </row>
    <row r="1096" spans="3:8" x14ac:dyDescent="0.25">
      <c r="C1096" s="31">
        <v>105110</v>
      </c>
      <c r="D1096" s="31" t="s">
        <v>379</v>
      </c>
      <c r="E1096" s="29">
        <v>614020</v>
      </c>
      <c r="F1096" s="29" t="s">
        <v>58</v>
      </c>
      <c r="G1096" s="29" t="s">
        <v>53</v>
      </c>
      <c r="H1096" s="32">
        <v>4903.6000000000004</v>
      </c>
    </row>
    <row r="1097" spans="3:8" x14ac:dyDescent="0.25">
      <c r="C1097" s="31">
        <v>105110</v>
      </c>
      <c r="D1097" s="31" t="s">
        <v>379</v>
      </c>
      <c r="E1097" s="29">
        <v>618080</v>
      </c>
      <c r="F1097" s="29" t="s">
        <v>66</v>
      </c>
      <c r="G1097" s="29" t="s">
        <v>53</v>
      </c>
      <c r="H1097" s="32">
        <v>4880</v>
      </c>
    </row>
    <row r="1098" spans="3:8" x14ac:dyDescent="0.25">
      <c r="C1098" s="31">
        <v>105110</v>
      </c>
      <c r="D1098" s="31" t="s">
        <v>379</v>
      </c>
      <c r="E1098" s="29">
        <v>618090</v>
      </c>
      <c r="F1098" s="29" t="s">
        <v>289</v>
      </c>
      <c r="G1098" s="29" t="s">
        <v>53</v>
      </c>
      <c r="H1098" s="32">
        <v>71005.22</v>
      </c>
    </row>
    <row r="1099" spans="3:8" x14ac:dyDescent="0.25">
      <c r="C1099" s="31">
        <v>105110</v>
      </c>
      <c r="D1099" s="31" t="s">
        <v>379</v>
      </c>
      <c r="E1099" s="29">
        <v>618100</v>
      </c>
      <c r="F1099" s="29" t="s">
        <v>68</v>
      </c>
      <c r="G1099" s="29" t="s">
        <v>53</v>
      </c>
      <c r="H1099" s="32">
        <v>30039.48</v>
      </c>
    </row>
    <row r="1100" spans="3:8" x14ac:dyDescent="0.25">
      <c r="C1100" s="31">
        <v>105110</v>
      </c>
      <c r="D1100" s="31" t="s">
        <v>379</v>
      </c>
      <c r="E1100" s="29">
        <v>618110</v>
      </c>
      <c r="F1100" s="29" t="s">
        <v>69</v>
      </c>
      <c r="G1100" s="29" t="s">
        <v>53</v>
      </c>
      <c r="H1100" s="32">
        <v>4000</v>
      </c>
    </row>
    <row r="1101" spans="3:8" x14ac:dyDescent="0.25">
      <c r="C1101" s="31">
        <v>105110</v>
      </c>
      <c r="D1101" s="31" t="s">
        <v>379</v>
      </c>
      <c r="E1101" s="29">
        <v>640050</v>
      </c>
      <c r="F1101" s="29" t="s">
        <v>71</v>
      </c>
      <c r="G1101" s="29" t="s">
        <v>53</v>
      </c>
      <c r="H1101" s="32">
        <v>34000</v>
      </c>
    </row>
    <row r="1102" spans="3:8" x14ac:dyDescent="0.25">
      <c r="C1102" s="31">
        <v>105110</v>
      </c>
      <c r="D1102" s="31" t="s">
        <v>379</v>
      </c>
      <c r="E1102" s="29">
        <v>640060</v>
      </c>
      <c r="F1102" s="29" t="s">
        <v>72</v>
      </c>
      <c r="G1102" s="29" t="s">
        <v>53</v>
      </c>
      <c r="H1102" s="32">
        <v>2000</v>
      </c>
    </row>
    <row r="1103" spans="3:8" x14ac:dyDescent="0.25">
      <c r="C1103" s="31">
        <v>105110</v>
      </c>
      <c r="D1103" s="31" t="s">
        <v>379</v>
      </c>
      <c r="E1103" s="29">
        <v>615020</v>
      </c>
      <c r="F1103" s="29" t="s">
        <v>16</v>
      </c>
      <c r="G1103" s="29" t="s">
        <v>53</v>
      </c>
      <c r="H1103" s="32">
        <v>800</v>
      </c>
    </row>
    <row r="1104" spans="3:8" x14ac:dyDescent="0.25">
      <c r="C1104" s="31">
        <v>105110</v>
      </c>
      <c r="D1104" s="31" t="s">
        <v>379</v>
      </c>
      <c r="E1104" s="29">
        <v>615030</v>
      </c>
      <c r="F1104" s="29" t="s">
        <v>95</v>
      </c>
      <c r="G1104" s="29" t="s">
        <v>53</v>
      </c>
      <c r="H1104" s="32">
        <v>1200</v>
      </c>
    </row>
    <row r="1105" spans="3:8" x14ac:dyDescent="0.25">
      <c r="C1105" s="31">
        <v>105110</v>
      </c>
      <c r="D1105" s="31" t="s">
        <v>379</v>
      </c>
      <c r="E1105" s="29">
        <v>618060</v>
      </c>
      <c r="F1105" s="29" t="s">
        <v>291</v>
      </c>
      <c r="G1105" s="29" t="s">
        <v>53</v>
      </c>
      <c r="H1105" s="32">
        <v>4800</v>
      </c>
    </row>
    <row r="1106" spans="3:8" x14ac:dyDescent="0.25">
      <c r="C1106" s="31">
        <v>105112</v>
      </c>
      <c r="D1106" s="31" t="s">
        <v>404</v>
      </c>
      <c r="E1106" s="29">
        <v>611060</v>
      </c>
      <c r="F1106" s="29" t="s">
        <v>52</v>
      </c>
      <c r="G1106" s="29" t="s">
        <v>53</v>
      </c>
      <c r="H1106" s="32">
        <v>84210.52</v>
      </c>
    </row>
    <row r="1107" spans="3:8" x14ac:dyDescent="0.25">
      <c r="C1107" s="31">
        <v>105112</v>
      </c>
      <c r="D1107" s="31" t="s">
        <v>404</v>
      </c>
      <c r="E1107" s="29">
        <v>614020</v>
      </c>
      <c r="F1107" s="29" t="s">
        <v>58</v>
      </c>
      <c r="G1107" s="29" t="s">
        <v>53</v>
      </c>
      <c r="H1107" s="32">
        <v>4122.5200000000004</v>
      </c>
    </row>
    <row r="1108" spans="3:8" x14ac:dyDescent="0.25">
      <c r="C1108" s="31">
        <v>105112</v>
      </c>
      <c r="D1108" s="31" t="s">
        <v>404</v>
      </c>
      <c r="E1108" s="29">
        <v>618080</v>
      </c>
      <c r="F1108" s="29" t="s">
        <v>66</v>
      </c>
      <c r="G1108" s="29" t="s">
        <v>53</v>
      </c>
      <c r="H1108" s="32">
        <v>4880</v>
      </c>
    </row>
    <row r="1109" spans="3:8" x14ac:dyDescent="0.25">
      <c r="C1109" s="31">
        <v>105112</v>
      </c>
      <c r="D1109" s="31" t="s">
        <v>404</v>
      </c>
      <c r="E1109" s="29">
        <v>618090</v>
      </c>
      <c r="F1109" s="29" t="s">
        <v>289</v>
      </c>
      <c r="G1109" s="29" t="s">
        <v>53</v>
      </c>
      <c r="H1109" s="32">
        <v>71005.22</v>
      </c>
    </row>
    <row r="1110" spans="3:8" x14ac:dyDescent="0.25">
      <c r="C1110" s="31">
        <v>105112</v>
      </c>
      <c r="D1110" s="31" t="s">
        <v>404</v>
      </c>
      <c r="E1110" s="29">
        <v>618100</v>
      </c>
      <c r="F1110" s="29" t="s">
        <v>68</v>
      </c>
      <c r="G1110" s="29" t="s">
        <v>53</v>
      </c>
      <c r="H1110" s="32">
        <v>26416.959999999999</v>
      </c>
    </row>
    <row r="1111" spans="3:8" x14ac:dyDescent="0.25">
      <c r="C1111" s="31">
        <v>105112</v>
      </c>
      <c r="D1111" s="31" t="s">
        <v>404</v>
      </c>
      <c r="E1111" s="29">
        <v>618110</v>
      </c>
      <c r="F1111" s="29" t="s">
        <v>69</v>
      </c>
      <c r="G1111" s="29" t="s">
        <v>53</v>
      </c>
      <c r="H1111" s="32">
        <v>4000</v>
      </c>
    </row>
    <row r="1112" spans="3:8" x14ac:dyDescent="0.25">
      <c r="C1112" s="31">
        <v>105112</v>
      </c>
      <c r="D1112" s="31" t="s">
        <v>404</v>
      </c>
      <c r="E1112" s="29">
        <v>640050</v>
      </c>
      <c r="F1112" s="29" t="s">
        <v>71</v>
      </c>
      <c r="G1112" s="29" t="s">
        <v>53</v>
      </c>
      <c r="H1112" s="32">
        <v>30000</v>
      </c>
    </row>
    <row r="1113" spans="3:8" x14ac:dyDescent="0.25">
      <c r="C1113" s="31">
        <v>105112</v>
      </c>
      <c r="D1113" s="31" t="s">
        <v>404</v>
      </c>
      <c r="E1113" s="29">
        <v>640060</v>
      </c>
      <c r="F1113" s="29" t="s">
        <v>72</v>
      </c>
      <c r="G1113" s="29" t="s">
        <v>53</v>
      </c>
      <c r="H1113" s="32">
        <v>2000</v>
      </c>
    </row>
    <row r="1114" spans="3:8" x14ac:dyDescent="0.25">
      <c r="C1114" s="31">
        <v>105112</v>
      </c>
      <c r="D1114" s="31" t="s">
        <v>404</v>
      </c>
      <c r="E1114" s="29">
        <v>615020</v>
      </c>
      <c r="F1114" s="29" t="s">
        <v>16</v>
      </c>
      <c r="G1114" s="29" t="s">
        <v>53</v>
      </c>
      <c r="H1114" s="32">
        <v>800</v>
      </c>
    </row>
    <row r="1115" spans="3:8" x14ac:dyDescent="0.25">
      <c r="C1115" s="31">
        <v>105112</v>
      </c>
      <c r="D1115" s="31" t="s">
        <v>404</v>
      </c>
      <c r="E1115" s="29">
        <v>615030</v>
      </c>
      <c r="F1115" s="29" t="s">
        <v>95</v>
      </c>
      <c r="G1115" s="29" t="s">
        <v>53</v>
      </c>
      <c r="H1115" s="32">
        <v>1200</v>
      </c>
    </row>
    <row r="1116" spans="3:8" x14ac:dyDescent="0.25">
      <c r="C1116" s="31">
        <v>105112</v>
      </c>
      <c r="D1116" s="31" t="s">
        <v>404</v>
      </c>
      <c r="E1116" s="29">
        <v>618060</v>
      </c>
      <c r="F1116" s="29" t="s">
        <v>291</v>
      </c>
      <c r="G1116" s="29" t="s">
        <v>53</v>
      </c>
      <c r="H1116" s="32">
        <v>4800</v>
      </c>
    </row>
    <row r="1117" spans="3:8" x14ac:dyDescent="0.25">
      <c r="C1117" s="31">
        <v>105122</v>
      </c>
      <c r="D1117" s="31" t="s">
        <v>366</v>
      </c>
      <c r="E1117" s="29">
        <v>611060</v>
      </c>
      <c r="F1117" s="29" t="s">
        <v>52</v>
      </c>
      <c r="G1117" s="29" t="s">
        <v>53</v>
      </c>
      <c r="H1117" s="32">
        <v>15473.68</v>
      </c>
    </row>
    <row r="1118" spans="3:8" x14ac:dyDescent="0.25">
      <c r="C1118" s="31">
        <v>105122</v>
      </c>
      <c r="D1118" s="31" t="s">
        <v>366</v>
      </c>
      <c r="E1118" s="29">
        <v>614020</v>
      </c>
      <c r="F1118" s="29" t="s">
        <v>58</v>
      </c>
      <c r="G1118" s="29" t="s">
        <v>53</v>
      </c>
      <c r="H1118" s="32">
        <v>6000</v>
      </c>
    </row>
    <row r="1119" spans="3:8" x14ac:dyDescent="0.25">
      <c r="C1119" s="31">
        <v>105122</v>
      </c>
      <c r="D1119" s="31" t="s">
        <v>366</v>
      </c>
      <c r="E1119" s="29">
        <v>618080</v>
      </c>
      <c r="F1119" s="29" t="s">
        <v>66</v>
      </c>
      <c r="G1119" s="29" t="s">
        <v>53</v>
      </c>
      <c r="H1119" s="32">
        <v>4880</v>
      </c>
    </row>
    <row r="1120" spans="3:8" x14ac:dyDescent="0.25">
      <c r="C1120" s="31">
        <v>105122</v>
      </c>
      <c r="D1120" s="31" t="s">
        <v>366</v>
      </c>
      <c r="E1120" s="29">
        <v>618090</v>
      </c>
      <c r="F1120" s="29" t="s">
        <v>289</v>
      </c>
      <c r="G1120" s="29" t="s">
        <v>53</v>
      </c>
      <c r="H1120" s="32">
        <v>71005.22</v>
      </c>
    </row>
    <row r="1121" spans="3:8" x14ac:dyDescent="0.25">
      <c r="C1121" s="31">
        <v>105122</v>
      </c>
      <c r="D1121" s="31" t="s">
        <v>366</v>
      </c>
      <c r="E1121" s="29">
        <v>618100</v>
      </c>
      <c r="F1121" s="29" t="s">
        <v>68</v>
      </c>
      <c r="G1121" s="29" t="s">
        <v>53</v>
      </c>
      <c r="H1121" s="32">
        <v>17480</v>
      </c>
    </row>
    <row r="1122" spans="3:8" x14ac:dyDescent="0.25">
      <c r="C1122" s="31">
        <v>105122</v>
      </c>
      <c r="D1122" s="31" t="s">
        <v>366</v>
      </c>
      <c r="E1122" s="29">
        <v>618110</v>
      </c>
      <c r="F1122" s="29" t="s">
        <v>69</v>
      </c>
      <c r="G1122" s="29" t="s">
        <v>53</v>
      </c>
      <c r="H1122" s="32">
        <v>4000</v>
      </c>
    </row>
    <row r="1123" spans="3:8" x14ac:dyDescent="0.25">
      <c r="C1123" s="31">
        <v>105122</v>
      </c>
      <c r="D1123" s="31" t="s">
        <v>366</v>
      </c>
      <c r="E1123" s="29">
        <v>640050</v>
      </c>
      <c r="F1123" s="29" t="s">
        <v>71</v>
      </c>
      <c r="G1123" s="29" t="s">
        <v>53</v>
      </c>
      <c r="H1123" s="32">
        <v>24000</v>
      </c>
    </row>
    <row r="1124" spans="3:8" x14ac:dyDescent="0.25">
      <c r="C1124" s="31">
        <v>105122</v>
      </c>
      <c r="D1124" s="31" t="s">
        <v>366</v>
      </c>
      <c r="E1124" s="29">
        <v>640060</v>
      </c>
      <c r="F1124" s="29" t="s">
        <v>72</v>
      </c>
      <c r="G1124" s="29" t="s">
        <v>53</v>
      </c>
      <c r="H1124" s="32">
        <v>2000</v>
      </c>
    </row>
    <row r="1125" spans="3:8" x14ac:dyDescent="0.25">
      <c r="C1125" s="31">
        <v>105122</v>
      </c>
      <c r="D1125" s="31" t="s">
        <v>366</v>
      </c>
      <c r="E1125" s="29">
        <v>615020</v>
      </c>
      <c r="F1125" s="29" t="s">
        <v>16</v>
      </c>
      <c r="G1125" s="29" t="s">
        <v>53</v>
      </c>
      <c r="H1125" s="32">
        <v>800</v>
      </c>
    </row>
    <row r="1126" spans="3:8" x14ac:dyDescent="0.25">
      <c r="C1126" s="31">
        <v>105122</v>
      </c>
      <c r="D1126" s="31" t="s">
        <v>366</v>
      </c>
      <c r="E1126" s="29">
        <v>615030</v>
      </c>
      <c r="F1126" s="29" t="s">
        <v>95</v>
      </c>
      <c r="G1126" s="29" t="s">
        <v>53</v>
      </c>
      <c r="H1126" s="32">
        <v>1200</v>
      </c>
    </row>
    <row r="1127" spans="3:8" x14ac:dyDescent="0.25">
      <c r="C1127" s="31">
        <v>105122</v>
      </c>
      <c r="D1127" s="31" t="s">
        <v>366</v>
      </c>
      <c r="E1127" s="29">
        <v>618060</v>
      </c>
      <c r="F1127" s="29" t="s">
        <v>291</v>
      </c>
      <c r="G1127" s="29" t="s">
        <v>53</v>
      </c>
      <c r="H1127" s="32">
        <v>4800</v>
      </c>
    </row>
    <row r="1128" spans="3:8" x14ac:dyDescent="0.25">
      <c r="C1128" s="31">
        <v>105123</v>
      </c>
      <c r="D1128" s="31" t="s">
        <v>370</v>
      </c>
      <c r="E1128" s="29">
        <v>611060</v>
      </c>
      <c r="F1128" s="29" t="s">
        <v>52</v>
      </c>
      <c r="G1128" s="29" t="s">
        <v>53</v>
      </c>
      <c r="H1128" s="32">
        <v>25263.16</v>
      </c>
    </row>
    <row r="1129" spans="3:8" x14ac:dyDescent="0.25">
      <c r="C1129" s="31">
        <v>105123</v>
      </c>
      <c r="D1129" s="31" t="s">
        <v>370</v>
      </c>
      <c r="E1129" s="29">
        <v>614020</v>
      </c>
      <c r="F1129" s="29" t="s">
        <v>58</v>
      </c>
      <c r="G1129" s="29" t="s">
        <v>53</v>
      </c>
      <c r="H1129" s="32">
        <v>3310.68</v>
      </c>
    </row>
    <row r="1130" spans="3:8" x14ac:dyDescent="0.25">
      <c r="C1130" s="31">
        <v>105123</v>
      </c>
      <c r="D1130" s="31" t="s">
        <v>370</v>
      </c>
      <c r="E1130" s="29">
        <v>618080</v>
      </c>
      <c r="F1130" s="29" t="s">
        <v>66</v>
      </c>
      <c r="G1130" s="29" t="s">
        <v>53</v>
      </c>
      <c r="H1130" s="32">
        <v>4880</v>
      </c>
    </row>
    <row r="1131" spans="3:8" x14ac:dyDescent="0.25">
      <c r="C1131" s="31">
        <v>105123</v>
      </c>
      <c r="D1131" s="31" t="s">
        <v>370</v>
      </c>
      <c r="E1131" s="29">
        <v>618090</v>
      </c>
      <c r="F1131" s="29" t="s">
        <v>289</v>
      </c>
      <c r="G1131" s="29" t="s">
        <v>53</v>
      </c>
      <c r="H1131" s="32">
        <v>71005.22</v>
      </c>
    </row>
    <row r="1132" spans="3:8" x14ac:dyDescent="0.25">
      <c r="C1132" s="31">
        <v>105123</v>
      </c>
      <c r="D1132" s="31" t="s">
        <v>370</v>
      </c>
      <c r="E1132" s="29">
        <v>618100</v>
      </c>
      <c r="F1132" s="29" t="s">
        <v>68</v>
      </c>
      <c r="G1132" s="29" t="s">
        <v>53</v>
      </c>
      <c r="H1132" s="32">
        <v>16402.400000000001</v>
      </c>
    </row>
    <row r="1133" spans="3:8" x14ac:dyDescent="0.25">
      <c r="C1133" s="31">
        <v>105123</v>
      </c>
      <c r="D1133" s="31" t="s">
        <v>370</v>
      </c>
      <c r="E1133" s="29">
        <v>618110</v>
      </c>
      <c r="F1133" s="29" t="s">
        <v>69</v>
      </c>
      <c r="G1133" s="29" t="s">
        <v>53</v>
      </c>
      <c r="H1133" s="32">
        <v>4000</v>
      </c>
    </row>
    <row r="1134" spans="3:8" x14ac:dyDescent="0.25">
      <c r="C1134" s="31">
        <v>105123</v>
      </c>
      <c r="D1134" s="31" t="s">
        <v>370</v>
      </c>
      <c r="E1134" s="29">
        <v>640050</v>
      </c>
      <c r="F1134" s="29" t="s">
        <v>71</v>
      </c>
      <c r="G1134" s="29" t="s">
        <v>53</v>
      </c>
      <c r="H1134" s="32">
        <v>24000</v>
      </c>
    </row>
    <row r="1135" spans="3:8" x14ac:dyDescent="0.25">
      <c r="C1135" s="31">
        <v>105123</v>
      </c>
      <c r="D1135" s="31" t="s">
        <v>370</v>
      </c>
      <c r="E1135" s="29">
        <v>640060</v>
      </c>
      <c r="F1135" s="29" t="s">
        <v>72</v>
      </c>
      <c r="G1135" s="29" t="s">
        <v>53</v>
      </c>
      <c r="H1135" s="32">
        <v>2000</v>
      </c>
    </row>
    <row r="1136" spans="3:8" x14ac:dyDescent="0.25">
      <c r="C1136" s="31">
        <v>105123</v>
      </c>
      <c r="D1136" s="31" t="s">
        <v>370</v>
      </c>
      <c r="E1136" s="29">
        <v>615020</v>
      </c>
      <c r="F1136" s="29" t="s">
        <v>16</v>
      </c>
      <c r="G1136" s="29" t="s">
        <v>53</v>
      </c>
      <c r="H1136" s="32">
        <v>800</v>
      </c>
    </row>
    <row r="1137" spans="3:8" x14ac:dyDescent="0.25">
      <c r="C1137" s="31">
        <v>105123</v>
      </c>
      <c r="D1137" s="31" t="s">
        <v>370</v>
      </c>
      <c r="E1137" s="29">
        <v>615030</v>
      </c>
      <c r="F1137" s="29" t="s">
        <v>95</v>
      </c>
      <c r="G1137" s="29" t="s">
        <v>53</v>
      </c>
      <c r="H1137" s="32">
        <v>1200</v>
      </c>
    </row>
    <row r="1138" spans="3:8" x14ac:dyDescent="0.25">
      <c r="C1138" s="31">
        <v>105123</v>
      </c>
      <c r="D1138" s="31" t="s">
        <v>370</v>
      </c>
      <c r="E1138" s="29">
        <v>618060</v>
      </c>
      <c r="F1138" s="29" t="s">
        <v>291</v>
      </c>
      <c r="G1138" s="29" t="s">
        <v>53</v>
      </c>
      <c r="H1138" s="32">
        <v>4800</v>
      </c>
    </row>
    <row r="1139" spans="3:8" x14ac:dyDescent="0.25">
      <c r="C1139" s="31">
        <v>105125</v>
      </c>
      <c r="D1139" s="31" t="s">
        <v>434</v>
      </c>
      <c r="E1139" s="29">
        <v>611060</v>
      </c>
      <c r="F1139" s="29" t="s">
        <v>52</v>
      </c>
      <c r="G1139" s="29" t="s">
        <v>53</v>
      </c>
      <c r="H1139" s="32">
        <v>35368.44</v>
      </c>
    </row>
    <row r="1140" spans="3:8" x14ac:dyDescent="0.25">
      <c r="C1140" s="31">
        <v>105125</v>
      </c>
      <c r="D1140" s="31" t="s">
        <v>434</v>
      </c>
      <c r="E1140" s="29">
        <v>614020</v>
      </c>
      <c r="F1140" s="29" t="s">
        <v>58</v>
      </c>
      <c r="G1140" s="29" t="s">
        <v>53</v>
      </c>
      <c r="H1140" s="32">
        <v>6000</v>
      </c>
    </row>
    <row r="1141" spans="3:8" x14ac:dyDescent="0.25">
      <c r="C1141" s="31">
        <v>105125</v>
      </c>
      <c r="D1141" s="31" t="s">
        <v>434</v>
      </c>
      <c r="E1141" s="29">
        <v>618080</v>
      </c>
      <c r="F1141" s="29" t="s">
        <v>66</v>
      </c>
      <c r="G1141" s="29" t="s">
        <v>53</v>
      </c>
      <c r="H1141" s="32">
        <v>4880</v>
      </c>
    </row>
    <row r="1142" spans="3:8" x14ac:dyDescent="0.25">
      <c r="C1142" s="31">
        <v>105125</v>
      </c>
      <c r="D1142" s="31" t="s">
        <v>434</v>
      </c>
      <c r="E1142" s="29">
        <v>618090</v>
      </c>
      <c r="F1142" s="29" t="s">
        <v>289</v>
      </c>
      <c r="G1142" s="29" t="s">
        <v>53</v>
      </c>
      <c r="H1142" s="32">
        <v>71005.22</v>
      </c>
    </row>
    <row r="1143" spans="3:8" x14ac:dyDescent="0.25">
      <c r="C1143" s="31">
        <v>105125</v>
      </c>
      <c r="D1143" s="31" t="s">
        <v>434</v>
      </c>
      <c r="E1143" s="29">
        <v>618100</v>
      </c>
      <c r="F1143" s="29" t="s">
        <v>68</v>
      </c>
      <c r="G1143" s="29" t="s">
        <v>53</v>
      </c>
      <c r="H1143" s="32">
        <v>30362.84</v>
      </c>
    </row>
    <row r="1144" spans="3:8" x14ac:dyDescent="0.25">
      <c r="C1144" s="31">
        <v>105125</v>
      </c>
      <c r="D1144" s="31" t="s">
        <v>434</v>
      </c>
      <c r="E1144" s="29">
        <v>618110</v>
      </c>
      <c r="F1144" s="29" t="s">
        <v>69</v>
      </c>
      <c r="G1144" s="29" t="s">
        <v>53</v>
      </c>
      <c r="H1144" s="32">
        <v>4000</v>
      </c>
    </row>
    <row r="1145" spans="3:8" x14ac:dyDescent="0.25">
      <c r="C1145" s="31">
        <v>105125</v>
      </c>
      <c r="D1145" s="31" t="s">
        <v>434</v>
      </c>
      <c r="E1145" s="29">
        <v>640050</v>
      </c>
      <c r="F1145" s="29" t="s">
        <v>71</v>
      </c>
      <c r="G1145" s="29" t="s">
        <v>53</v>
      </c>
      <c r="H1145" s="32">
        <v>28000</v>
      </c>
    </row>
    <row r="1146" spans="3:8" x14ac:dyDescent="0.25">
      <c r="C1146" s="31">
        <v>105125</v>
      </c>
      <c r="D1146" s="31" t="s">
        <v>434</v>
      </c>
      <c r="E1146" s="29">
        <v>640060</v>
      </c>
      <c r="F1146" s="29" t="s">
        <v>72</v>
      </c>
      <c r="G1146" s="29" t="s">
        <v>53</v>
      </c>
      <c r="H1146" s="32">
        <v>2000</v>
      </c>
    </row>
    <row r="1147" spans="3:8" x14ac:dyDescent="0.25">
      <c r="C1147" s="31">
        <v>105125</v>
      </c>
      <c r="D1147" s="31" t="s">
        <v>434</v>
      </c>
      <c r="E1147" s="29">
        <v>615020</v>
      </c>
      <c r="F1147" s="29" t="s">
        <v>16</v>
      </c>
      <c r="G1147" s="29" t="s">
        <v>53</v>
      </c>
      <c r="H1147" s="32">
        <v>800</v>
      </c>
    </row>
    <row r="1148" spans="3:8" x14ac:dyDescent="0.25">
      <c r="C1148" s="31">
        <v>105125</v>
      </c>
      <c r="D1148" s="31" t="s">
        <v>434</v>
      </c>
      <c r="E1148" s="29">
        <v>615030</v>
      </c>
      <c r="F1148" s="29" t="s">
        <v>95</v>
      </c>
      <c r="G1148" s="29" t="s">
        <v>53</v>
      </c>
      <c r="H1148" s="32">
        <v>1200</v>
      </c>
    </row>
    <row r="1149" spans="3:8" x14ac:dyDescent="0.25">
      <c r="C1149" s="31">
        <v>105125</v>
      </c>
      <c r="D1149" s="31" t="s">
        <v>434</v>
      </c>
      <c r="E1149" s="29">
        <v>618060</v>
      </c>
      <c r="F1149" s="29" t="s">
        <v>291</v>
      </c>
      <c r="G1149" s="29" t="s">
        <v>53</v>
      </c>
      <c r="H1149" s="32">
        <v>4800</v>
      </c>
    </row>
    <row r="1150" spans="3:8" x14ac:dyDescent="0.25">
      <c r="C1150" s="31">
        <v>105127</v>
      </c>
      <c r="D1150" s="31" t="s">
        <v>389</v>
      </c>
      <c r="E1150" s="29">
        <v>611060</v>
      </c>
      <c r="F1150" s="29" t="s">
        <v>52</v>
      </c>
      <c r="G1150" s="29" t="s">
        <v>53</v>
      </c>
      <c r="H1150" s="32">
        <v>29473.68</v>
      </c>
    </row>
    <row r="1151" spans="3:8" x14ac:dyDescent="0.25">
      <c r="C1151" s="31">
        <v>105127</v>
      </c>
      <c r="D1151" s="31" t="s">
        <v>389</v>
      </c>
      <c r="E1151" s="29">
        <v>614020</v>
      </c>
      <c r="F1151" s="29" t="s">
        <v>58</v>
      </c>
      <c r="G1151" s="29" t="s">
        <v>53</v>
      </c>
      <c r="H1151" s="32">
        <v>6346.24</v>
      </c>
    </row>
    <row r="1152" spans="3:8" x14ac:dyDescent="0.25">
      <c r="C1152" s="31">
        <v>105127</v>
      </c>
      <c r="D1152" s="31" t="s">
        <v>389</v>
      </c>
      <c r="E1152" s="29">
        <v>618080</v>
      </c>
      <c r="F1152" s="29" t="s">
        <v>66</v>
      </c>
      <c r="G1152" s="29" t="s">
        <v>53</v>
      </c>
      <c r="H1152" s="32">
        <v>4880</v>
      </c>
    </row>
    <row r="1153" spans="3:8" x14ac:dyDescent="0.25">
      <c r="C1153" s="31">
        <v>105127</v>
      </c>
      <c r="D1153" s="31" t="s">
        <v>389</v>
      </c>
      <c r="E1153" s="29">
        <v>618090</v>
      </c>
      <c r="F1153" s="29" t="s">
        <v>289</v>
      </c>
      <c r="G1153" s="29" t="s">
        <v>53</v>
      </c>
      <c r="H1153" s="32">
        <v>71005.22</v>
      </c>
    </row>
    <row r="1154" spans="3:8" x14ac:dyDescent="0.25">
      <c r="C1154" s="31">
        <v>105127</v>
      </c>
      <c r="D1154" s="31" t="s">
        <v>389</v>
      </c>
      <c r="E1154" s="29">
        <v>618100</v>
      </c>
      <c r="F1154" s="29" t="s">
        <v>68</v>
      </c>
      <c r="G1154" s="29" t="s">
        <v>53</v>
      </c>
      <c r="H1154" s="32">
        <v>25350.28</v>
      </c>
    </row>
    <row r="1155" spans="3:8" x14ac:dyDescent="0.25">
      <c r="C1155" s="31">
        <v>105127</v>
      </c>
      <c r="D1155" s="31" t="s">
        <v>389</v>
      </c>
      <c r="E1155" s="29">
        <v>618110</v>
      </c>
      <c r="F1155" s="29" t="s">
        <v>69</v>
      </c>
      <c r="G1155" s="29" t="s">
        <v>53</v>
      </c>
      <c r="H1155" s="32">
        <v>4000</v>
      </c>
    </row>
    <row r="1156" spans="3:8" x14ac:dyDescent="0.25">
      <c r="C1156" s="31">
        <v>105127</v>
      </c>
      <c r="D1156" s="31" t="s">
        <v>389</v>
      </c>
      <c r="E1156" s="29">
        <v>640050</v>
      </c>
      <c r="F1156" s="29" t="s">
        <v>71</v>
      </c>
      <c r="G1156" s="29" t="s">
        <v>53</v>
      </c>
      <c r="H1156" s="32">
        <v>28000</v>
      </c>
    </row>
    <row r="1157" spans="3:8" x14ac:dyDescent="0.25">
      <c r="C1157" s="31">
        <v>105127</v>
      </c>
      <c r="D1157" s="31" t="s">
        <v>389</v>
      </c>
      <c r="E1157" s="29">
        <v>640060</v>
      </c>
      <c r="F1157" s="29" t="s">
        <v>72</v>
      </c>
      <c r="G1157" s="29" t="s">
        <v>53</v>
      </c>
      <c r="H1157" s="32">
        <v>2000</v>
      </c>
    </row>
    <row r="1158" spans="3:8" x14ac:dyDescent="0.25">
      <c r="C1158" s="31">
        <v>105127</v>
      </c>
      <c r="D1158" s="31" t="s">
        <v>389</v>
      </c>
      <c r="E1158" s="29">
        <v>615020</v>
      </c>
      <c r="F1158" s="29" t="s">
        <v>16</v>
      </c>
      <c r="G1158" s="29" t="s">
        <v>53</v>
      </c>
      <c r="H1158" s="32">
        <v>800</v>
      </c>
    </row>
    <row r="1159" spans="3:8" x14ac:dyDescent="0.25">
      <c r="C1159" s="31">
        <v>105127</v>
      </c>
      <c r="D1159" s="31" t="s">
        <v>389</v>
      </c>
      <c r="E1159" s="29">
        <v>615030</v>
      </c>
      <c r="F1159" s="29" t="s">
        <v>95</v>
      </c>
      <c r="G1159" s="29" t="s">
        <v>53</v>
      </c>
      <c r="H1159" s="32">
        <v>1200</v>
      </c>
    </row>
    <row r="1160" spans="3:8" x14ac:dyDescent="0.25">
      <c r="C1160" s="31">
        <v>105127</v>
      </c>
      <c r="D1160" s="31" t="s">
        <v>389</v>
      </c>
      <c r="E1160" s="29">
        <v>618060</v>
      </c>
      <c r="F1160" s="29" t="s">
        <v>291</v>
      </c>
      <c r="G1160" s="29" t="s">
        <v>53</v>
      </c>
      <c r="H1160" s="32">
        <v>4800</v>
      </c>
    </row>
    <row r="1161" spans="3:8" x14ac:dyDescent="0.25">
      <c r="C1161" s="31">
        <v>105134</v>
      </c>
      <c r="D1161" s="31" t="s">
        <v>436</v>
      </c>
      <c r="E1161" s="29">
        <v>611060</v>
      </c>
      <c r="F1161" s="29" t="s">
        <v>52</v>
      </c>
      <c r="G1161" s="29" t="s">
        <v>53</v>
      </c>
      <c r="H1161" s="32">
        <v>30947.360000000001</v>
      </c>
    </row>
    <row r="1162" spans="3:8" x14ac:dyDescent="0.25">
      <c r="C1162" s="31">
        <v>105134</v>
      </c>
      <c r="D1162" s="31" t="s">
        <v>436</v>
      </c>
      <c r="E1162" s="29">
        <v>614020</v>
      </c>
      <c r="F1162" s="29" t="s">
        <v>58</v>
      </c>
      <c r="G1162" s="29" t="s">
        <v>53</v>
      </c>
      <c r="H1162" s="32">
        <v>5966.52</v>
      </c>
    </row>
    <row r="1163" spans="3:8" x14ac:dyDescent="0.25">
      <c r="C1163" s="31">
        <v>105134</v>
      </c>
      <c r="D1163" s="31" t="s">
        <v>436</v>
      </c>
      <c r="E1163" s="29">
        <v>618080</v>
      </c>
      <c r="F1163" s="29" t="s">
        <v>66</v>
      </c>
      <c r="G1163" s="29" t="s">
        <v>53</v>
      </c>
      <c r="H1163" s="32">
        <v>4880</v>
      </c>
    </row>
    <row r="1164" spans="3:8" x14ac:dyDescent="0.25">
      <c r="C1164" s="31">
        <v>105134</v>
      </c>
      <c r="D1164" s="31" t="s">
        <v>436</v>
      </c>
      <c r="E1164" s="29">
        <v>618090</v>
      </c>
      <c r="F1164" s="29" t="s">
        <v>289</v>
      </c>
      <c r="G1164" s="29" t="s">
        <v>53</v>
      </c>
      <c r="H1164" s="32">
        <v>71005.22</v>
      </c>
    </row>
    <row r="1165" spans="3:8" x14ac:dyDescent="0.25">
      <c r="C1165" s="31">
        <v>105134</v>
      </c>
      <c r="D1165" s="31" t="s">
        <v>436</v>
      </c>
      <c r="E1165" s="29">
        <v>618100</v>
      </c>
      <c r="F1165" s="29" t="s">
        <v>68</v>
      </c>
      <c r="G1165" s="29" t="s">
        <v>53</v>
      </c>
      <c r="H1165" s="32">
        <v>28974</v>
      </c>
    </row>
    <row r="1166" spans="3:8" x14ac:dyDescent="0.25">
      <c r="C1166" s="31">
        <v>105134</v>
      </c>
      <c r="D1166" s="31" t="s">
        <v>436</v>
      </c>
      <c r="E1166" s="29">
        <v>618110</v>
      </c>
      <c r="F1166" s="29" t="s">
        <v>69</v>
      </c>
      <c r="G1166" s="29" t="s">
        <v>53</v>
      </c>
      <c r="H1166" s="32">
        <v>4000</v>
      </c>
    </row>
    <row r="1167" spans="3:8" x14ac:dyDescent="0.25">
      <c r="C1167" s="31">
        <v>105134</v>
      </c>
      <c r="D1167" s="31" t="s">
        <v>436</v>
      </c>
      <c r="E1167" s="29">
        <v>640050</v>
      </c>
      <c r="F1167" s="29" t="s">
        <v>71</v>
      </c>
      <c r="G1167" s="29" t="s">
        <v>53</v>
      </c>
      <c r="H1167" s="32">
        <v>24000</v>
      </c>
    </row>
    <row r="1168" spans="3:8" x14ac:dyDescent="0.25">
      <c r="C1168" s="31">
        <v>105134</v>
      </c>
      <c r="D1168" s="31" t="s">
        <v>436</v>
      </c>
      <c r="E1168" s="29">
        <v>640060</v>
      </c>
      <c r="F1168" s="29" t="s">
        <v>72</v>
      </c>
      <c r="G1168" s="29" t="s">
        <v>53</v>
      </c>
      <c r="H1168" s="32">
        <v>2000</v>
      </c>
    </row>
    <row r="1169" spans="3:8" x14ac:dyDescent="0.25">
      <c r="C1169" s="31">
        <v>105134</v>
      </c>
      <c r="D1169" s="31" t="s">
        <v>436</v>
      </c>
      <c r="E1169" s="29">
        <v>615020</v>
      </c>
      <c r="F1169" s="29" t="s">
        <v>16</v>
      </c>
      <c r="G1169" s="29" t="s">
        <v>53</v>
      </c>
      <c r="H1169" s="32">
        <v>800</v>
      </c>
    </row>
    <row r="1170" spans="3:8" x14ac:dyDescent="0.25">
      <c r="C1170" s="31">
        <v>105134</v>
      </c>
      <c r="D1170" s="31" t="s">
        <v>436</v>
      </c>
      <c r="E1170" s="29">
        <v>615030</v>
      </c>
      <c r="F1170" s="29" t="s">
        <v>95</v>
      </c>
      <c r="G1170" s="29" t="s">
        <v>53</v>
      </c>
      <c r="H1170" s="32">
        <v>1200</v>
      </c>
    </row>
    <row r="1171" spans="3:8" x14ac:dyDescent="0.25">
      <c r="C1171" s="31">
        <v>105134</v>
      </c>
      <c r="D1171" s="31" t="s">
        <v>436</v>
      </c>
      <c r="E1171" s="29">
        <v>618060</v>
      </c>
      <c r="F1171" s="29" t="s">
        <v>291</v>
      </c>
      <c r="G1171" s="29" t="s">
        <v>53</v>
      </c>
      <c r="H1171" s="32">
        <v>4800</v>
      </c>
    </row>
    <row r="1172" spans="3:8" x14ac:dyDescent="0.25">
      <c r="C1172" s="31">
        <v>105135</v>
      </c>
      <c r="D1172" s="31" t="s">
        <v>399</v>
      </c>
      <c r="E1172" s="29">
        <v>611060</v>
      </c>
      <c r="F1172" s="29" t="s">
        <v>52</v>
      </c>
      <c r="G1172" s="29" t="s">
        <v>53</v>
      </c>
      <c r="H1172" s="32">
        <v>58947.360000000001</v>
      </c>
    </row>
    <row r="1173" spans="3:8" x14ac:dyDescent="0.25">
      <c r="C1173" s="31">
        <v>105135</v>
      </c>
      <c r="D1173" s="31" t="s">
        <v>399</v>
      </c>
      <c r="E1173" s="29">
        <v>614020</v>
      </c>
      <c r="F1173" s="29" t="s">
        <v>58</v>
      </c>
      <c r="G1173" s="29" t="s">
        <v>53</v>
      </c>
      <c r="H1173" s="32">
        <v>6121.16</v>
      </c>
    </row>
    <row r="1174" spans="3:8" x14ac:dyDescent="0.25">
      <c r="C1174" s="31">
        <v>105135</v>
      </c>
      <c r="D1174" s="31" t="s">
        <v>399</v>
      </c>
      <c r="E1174" s="29">
        <v>618080</v>
      </c>
      <c r="F1174" s="29" t="s">
        <v>66</v>
      </c>
      <c r="G1174" s="29" t="s">
        <v>53</v>
      </c>
      <c r="H1174" s="32">
        <v>4880</v>
      </c>
    </row>
    <row r="1175" spans="3:8" x14ac:dyDescent="0.25">
      <c r="C1175" s="31">
        <v>105135</v>
      </c>
      <c r="D1175" s="31" t="s">
        <v>399</v>
      </c>
      <c r="E1175" s="29">
        <v>618090</v>
      </c>
      <c r="F1175" s="29" t="s">
        <v>289</v>
      </c>
      <c r="G1175" s="29" t="s">
        <v>53</v>
      </c>
      <c r="H1175" s="32">
        <v>71005.22</v>
      </c>
    </row>
    <row r="1176" spans="3:8" x14ac:dyDescent="0.25">
      <c r="C1176" s="31">
        <v>105135</v>
      </c>
      <c r="D1176" s="31" t="s">
        <v>399</v>
      </c>
      <c r="E1176" s="29">
        <v>618100</v>
      </c>
      <c r="F1176" s="29" t="s">
        <v>68</v>
      </c>
      <c r="G1176" s="29" t="s">
        <v>53</v>
      </c>
      <c r="H1176" s="32">
        <v>31133.759999999998</v>
      </c>
    </row>
    <row r="1177" spans="3:8" x14ac:dyDescent="0.25">
      <c r="C1177" s="31">
        <v>105135</v>
      </c>
      <c r="D1177" s="31" t="s">
        <v>399</v>
      </c>
      <c r="E1177" s="29">
        <v>618110</v>
      </c>
      <c r="F1177" s="29" t="s">
        <v>69</v>
      </c>
      <c r="G1177" s="29" t="s">
        <v>53</v>
      </c>
      <c r="H1177" s="32">
        <v>4000</v>
      </c>
    </row>
    <row r="1178" spans="3:8" x14ac:dyDescent="0.25">
      <c r="C1178" s="31">
        <v>105135</v>
      </c>
      <c r="D1178" s="31" t="s">
        <v>399</v>
      </c>
      <c r="E1178" s="29">
        <v>640050</v>
      </c>
      <c r="F1178" s="29" t="s">
        <v>71</v>
      </c>
      <c r="G1178" s="29" t="s">
        <v>53</v>
      </c>
      <c r="H1178" s="32">
        <v>24000</v>
      </c>
    </row>
    <row r="1179" spans="3:8" x14ac:dyDescent="0.25">
      <c r="C1179" s="31">
        <v>105135</v>
      </c>
      <c r="D1179" s="31" t="s">
        <v>399</v>
      </c>
      <c r="E1179" s="29">
        <v>640060</v>
      </c>
      <c r="F1179" s="29" t="s">
        <v>72</v>
      </c>
      <c r="G1179" s="29" t="s">
        <v>53</v>
      </c>
      <c r="H1179" s="32">
        <v>2000</v>
      </c>
    </row>
    <row r="1180" spans="3:8" x14ac:dyDescent="0.25">
      <c r="C1180" s="31">
        <v>105135</v>
      </c>
      <c r="D1180" s="31" t="s">
        <v>399</v>
      </c>
      <c r="E1180" s="29">
        <v>615020</v>
      </c>
      <c r="F1180" s="29" t="s">
        <v>16</v>
      </c>
      <c r="G1180" s="29" t="s">
        <v>53</v>
      </c>
      <c r="H1180" s="32">
        <v>800</v>
      </c>
    </row>
    <row r="1181" spans="3:8" x14ac:dyDescent="0.25">
      <c r="C1181" s="31">
        <v>105135</v>
      </c>
      <c r="D1181" s="31" t="s">
        <v>399</v>
      </c>
      <c r="E1181" s="29">
        <v>615030</v>
      </c>
      <c r="F1181" s="29" t="s">
        <v>95</v>
      </c>
      <c r="G1181" s="29" t="s">
        <v>53</v>
      </c>
      <c r="H1181" s="32">
        <v>1200</v>
      </c>
    </row>
    <row r="1182" spans="3:8" x14ac:dyDescent="0.25">
      <c r="C1182" s="31">
        <v>105135</v>
      </c>
      <c r="D1182" s="31" t="s">
        <v>399</v>
      </c>
      <c r="E1182" s="29">
        <v>618060</v>
      </c>
      <c r="F1182" s="29" t="s">
        <v>291</v>
      </c>
      <c r="G1182" s="29" t="s">
        <v>53</v>
      </c>
      <c r="H1182" s="32">
        <v>4800</v>
      </c>
    </row>
    <row r="1183" spans="3:8" x14ac:dyDescent="0.25">
      <c r="C1183" s="31">
        <v>105136</v>
      </c>
      <c r="D1183" s="31" t="s">
        <v>437</v>
      </c>
      <c r="E1183" s="29">
        <v>611060</v>
      </c>
      <c r="F1183" s="29" t="s">
        <v>52</v>
      </c>
      <c r="G1183" s="29" t="s">
        <v>53</v>
      </c>
      <c r="H1183" s="32">
        <v>51157.899999999994</v>
      </c>
    </row>
    <row r="1184" spans="3:8" x14ac:dyDescent="0.25">
      <c r="C1184" s="31">
        <v>105136</v>
      </c>
      <c r="D1184" s="31" t="s">
        <v>437</v>
      </c>
      <c r="E1184" s="29">
        <v>614020</v>
      </c>
      <c r="F1184" s="29" t="s">
        <v>58</v>
      </c>
      <c r="G1184" s="29" t="s">
        <v>53</v>
      </c>
      <c r="H1184" s="32">
        <v>6000</v>
      </c>
    </row>
    <row r="1185" spans="3:8" x14ac:dyDescent="0.25">
      <c r="C1185" s="31">
        <v>105136</v>
      </c>
      <c r="D1185" s="31" t="s">
        <v>437</v>
      </c>
      <c r="E1185" s="29">
        <v>618080</v>
      </c>
      <c r="F1185" s="29" t="s">
        <v>66</v>
      </c>
      <c r="G1185" s="29" t="s">
        <v>53</v>
      </c>
      <c r="H1185" s="32">
        <v>4880</v>
      </c>
    </row>
    <row r="1186" spans="3:8" x14ac:dyDescent="0.25">
      <c r="C1186" s="31">
        <v>105136</v>
      </c>
      <c r="D1186" s="31" t="s">
        <v>437</v>
      </c>
      <c r="E1186" s="29">
        <v>618090</v>
      </c>
      <c r="F1186" s="29" t="s">
        <v>289</v>
      </c>
      <c r="G1186" s="29" t="s">
        <v>53</v>
      </c>
      <c r="H1186" s="32">
        <v>71005.22</v>
      </c>
    </row>
    <row r="1187" spans="3:8" x14ac:dyDescent="0.25">
      <c r="C1187" s="31">
        <v>105136</v>
      </c>
      <c r="D1187" s="31" t="s">
        <v>437</v>
      </c>
      <c r="E1187" s="29">
        <v>618100</v>
      </c>
      <c r="F1187" s="29" t="s">
        <v>68</v>
      </c>
      <c r="G1187" s="29" t="s">
        <v>53</v>
      </c>
      <c r="H1187" s="32">
        <v>30467.8</v>
      </c>
    </row>
    <row r="1188" spans="3:8" x14ac:dyDescent="0.25">
      <c r="C1188" s="31">
        <v>105136</v>
      </c>
      <c r="D1188" s="31" t="s">
        <v>437</v>
      </c>
      <c r="E1188" s="29">
        <v>618110</v>
      </c>
      <c r="F1188" s="29" t="s">
        <v>69</v>
      </c>
      <c r="G1188" s="29" t="s">
        <v>53</v>
      </c>
      <c r="H1188" s="32">
        <v>4000</v>
      </c>
    </row>
    <row r="1189" spans="3:8" x14ac:dyDescent="0.25">
      <c r="C1189" s="31">
        <v>105136</v>
      </c>
      <c r="D1189" s="31" t="s">
        <v>437</v>
      </c>
      <c r="E1189" s="29">
        <v>640050</v>
      </c>
      <c r="F1189" s="29" t="s">
        <v>71</v>
      </c>
      <c r="G1189" s="29" t="s">
        <v>53</v>
      </c>
      <c r="H1189" s="32">
        <v>18000</v>
      </c>
    </row>
    <row r="1190" spans="3:8" x14ac:dyDescent="0.25">
      <c r="C1190" s="31">
        <v>105136</v>
      </c>
      <c r="D1190" s="31" t="s">
        <v>437</v>
      </c>
      <c r="E1190" s="29">
        <v>640060</v>
      </c>
      <c r="F1190" s="29" t="s">
        <v>72</v>
      </c>
      <c r="G1190" s="29" t="s">
        <v>53</v>
      </c>
      <c r="H1190" s="32">
        <v>2000</v>
      </c>
    </row>
    <row r="1191" spans="3:8" x14ac:dyDescent="0.25">
      <c r="C1191" s="31">
        <v>105136</v>
      </c>
      <c r="D1191" s="31" t="s">
        <v>437</v>
      </c>
      <c r="E1191" s="29">
        <v>615020</v>
      </c>
      <c r="F1191" s="29" t="s">
        <v>16</v>
      </c>
      <c r="G1191" s="29" t="s">
        <v>53</v>
      </c>
      <c r="H1191" s="32">
        <v>800</v>
      </c>
    </row>
    <row r="1192" spans="3:8" x14ac:dyDescent="0.25">
      <c r="C1192" s="31">
        <v>105136</v>
      </c>
      <c r="D1192" s="31" t="s">
        <v>437</v>
      </c>
      <c r="E1192" s="29">
        <v>615030</v>
      </c>
      <c r="F1192" s="29" t="s">
        <v>95</v>
      </c>
      <c r="G1192" s="29" t="s">
        <v>53</v>
      </c>
      <c r="H1192" s="32">
        <v>1200</v>
      </c>
    </row>
    <row r="1193" spans="3:8" x14ac:dyDescent="0.25">
      <c r="C1193" s="31">
        <v>105136</v>
      </c>
      <c r="D1193" s="31" t="s">
        <v>437</v>
      </c>
      <c r="E1193" s="29">
        <v>618060</v>
      </c>
      <c r="F1193" s="29" t="s">
        <v>291</v>
      </c>
      <c r="G1193" s="29" t="s">
        <v>53</v>
      </c>
      <c r="H1193" s="32">
        <v>4800</v>
      </c>
    </row>
    <row r="1194" spans="3:8" x14ac:dyDescent="0.25">
      <c r="C1194" s="31">
        <v>105138</v>
      </c>
      <c r="D1194" s="31" t="s">
        <v>438</v>
      </c>
      <c r="E1194" s="29">
        <v>611060</v>
      </c>
      <c r="F1194" s="29" t="s">
        <v>52</v>
      </c>
      <c r="G1194" s="29" t="s">
        <v>53</v>
      </c>
      <c r="H1194" s="32">
        <v>42105.279999999999</v>
      </c>
    </row>
    <row r="1195" spans="3:8" x14ac:dyDescent="0.25">
      <c r="C1195" s="31">
        <v>105138</v>
      </c>
      <c r="D1195" s="31" t="s">
        <v>438</v>
      </c>
      <c r="E1195" s="29">
        <v>614020</v>
      </c>
      <c r="F1195" s="29" t="s">
        <v>58</v>
      </c>
      <c r="G1195" s="29" t="s">
        <v>53</v>
      </c>
      <c r="H1195" s="32">
        <v>4644.2</v>
      </c>
    </row>
    <row r="1196" spans="3:8" x14ac:dyDescent="0.25">
      <c r="C1196" s="31">
        <v>105138</v>
      </c>
      <c r="D1196" s="31" t="s">
        <v>438</v>
      </c>
      <c r="E1196" s="29">
        <v>618080</v>
      </c>
      <c r="F1196" s="29" t="s">
        <v>66</v>
      </c>
      <c r="G1196" s="29" t="s">
        <v>53</v>
      </c>
      <c r="H1196" s="32">
        <v>4880</v>
      </c>
    </row>
    <row r="1197" spans="3:8" x14ac:dyDescent="0.25">
      <c r="C1197" s="31">
        <v>105138</v>
      </c>
      <c r="D1197" s="31" t="s">
        <v>438</v>
      </c>
      <c r="E1197" s="29">
        <v>618090</v>
      </c>
      <c r="F1197" s="29" t="s">
        <v>289</v>
      </c>
      <c r="G1197" s="29" t="s">
        <v>53</v>
      </c>
      <c r="H1197" s="32">
        <v>71005.22</v>
      </c>
    </row>
    <row r="1198" spans="3:8" x14ac:dyDescent="0.25">
      <c r="C1198" s="31">
        <v>105138</v>
      </c>
      <c r="D1198" s="31" t="s">
        <v>438</v>
      </c>
      <c r="E1198" s="29">
        <v>618100</v>
      </c>
      <c r="F1198" s="29" t="s">
        <v>68</v>
      </c>
      <c r="G1198" s="29" t="s">
        <v>53</v>
      </c>
      <c r="H1198" s="32">
        <v>26570.52</v>
      </c>
    </row>
    <row r="1199" spans="3:8" x14ac:dyDescent="0.25">
      <c r="C1199" s="31">
        <v>105138</v>
      </c>
      <c r="D1199" s="31" t="s">
        <v>438</v>
      </c>
      <c r="E1199" s="29">
        <v>618110</v>
      </c>
      <c r="F1199" s="29" t="s">
        <v>69</v>
      </c>
      <c r="G1199" s="29" t="s">
        <v>53</v>
      </c>
      <c r="H1199" s="32">
        <v>4000</v>
      </c>
    </row>
    <row r="1200" spans="3:8" x14ac:dyDescent="0.25">
      <c r="C1200" s="31">
        <v>105138</v>
      </c>
      <c r="D1200" s="31" t="s">
        <v>438</v>
      </c>
      <c r="E1200" s="29">
        <v>640050</v>
      </c>
      <c r="F1200" s="29" t="s">
        <v>71</v>
      </c>
      <c r="G1200" s="29" t="s">
        <v>53</v>
      </c>
      <c r="H1200" s="32">
        <v>22000</v>
      </c>
    </row>
    <row r="1201" spans="3:8" x14ac:dyDescent="0.25">
      <c r="C1201" s="31">
        <v>105138</v>
      </c>
      <c r="D1201" s="31" t="s">
        <v>438</v>
      </c>
      <c r="E1201" s="29">
        <v>640060</v>
      </c>
      <c r="F1201" s="29" t="s">
        <v>72</v>
      </c>
      <c r="G1201" s="29" t="s">
        <v>53</v>
      </c>
      <c r="H1201" s="32">
        <v>2000</v>
      </c>
    </row>
    <row r="1202" spans="3:8" x14ac:dyDescent="0.25">
      <c r="C1202" s="31">
        <v>105138</v>
      </c>
      <c r="D1202" s="31" t="s">
        <v>438</v>
      </c>
      <c r="E1202" s="29">
        <v>615020</v>
      </c>
      <c r="F1202" s="29" t="s">
        <v>16</v>
      </c>
      <c r="G1202" s="29" t="s">
        <v>53</v>
      </c>
      <c r="H1202" s="32">
        <v>800</v>
      </c>
    </row>
    <row r="1203" spans="3:8" x14ac:dyDescent="0.25">
      <c r="C1203" s="31">
        <v>105138</v>
      </c>
      <c r="D1203" s="31" t="s">
        <v>438</v>
      </c>
      <c r="E1203" s="29">
        <v>615030</v>
      </c>
      <c r="F1203" s="29" t="s">
        <v>95</v>
      </c>
      <c r="G1203" s="29" t="s">
        <v>53</v>
      </c>
      <c r="H1203" s="32">
        <v>1200</v>
      </c>
    </row>
    <row r="1204" spans="3:8" x14ac:dyDescent="0.25">
      <c r="C1204" s="31">
        <v>105138</v>
      </c>
      <c r="D1204" s="31" t="s">
        <v>438</v>
      </c>
      <c r="E1204" s="29">
        <v>618060</v>
      </c>
      <c r="F1204" s="29" t="s">
        <v>291</v>
      </c>
      <c r="G1204" s="29" t="s">
        <v>53</v>
      </c>
      <c r="H1204" s="32">
        <v>4800</v>
      </c>
    </row>
    <row r="1205" spans="3:8" x14ac:dyDescent="0.25">
      <c r="C1205" s="31">
        <v>105148</v>
      </c>
      <c r="D1205" s="31" t="s">
        <v>424</v>
      </c>
      <c r="E1205" s="29">
        <v>611060</v>
      </c>
      <c r="F1205" s="29" t="s">
        <v>52</v>
      </c>
      <c r="G1205" s="29" t="s">
        <v>53</v>
      </c>
      <c r="H1205" s="32">
        <v>67368.44</v>
      </c>
    </row>
    <row r="1206" spans="3:8" x14ac:dyDescent="0.25">
      <c r="C1206" s="31">
        <v>105148</v>
      </c>
      <c r="D1206" s="31" t="s">
        <v>424</v>
      </c>
      <c r="E1206" s="29">
        <v>614020</v>
      </c>
      <c r="F1206" s="29" t="s">
        <v>58</v>
      </c>
      <c r="G1206" s="29" t="s">
        <v>53</v>
      </c>
      <c r="H1206" s="32">
        <v>13013.56</v>
      </c>
    </row>
    <row r="1207" spans="3:8" x14ac:dyDescent="0.25">
      <c r="C1207" s="31">
        <v>105148</v>
      </c>
      <c r="D1207" s="31" t="s">
        <v>424</v>
      </c>
      <c r="E1207" s="29">
        <v>618080</v>
      </c>
      <c r="F1207" s="29" t="s">
        <v>66</v>
      </c>
      <c r="G1207" s="29" t="s">
        <v>53</v>
      </c>
      <c r="H1207" s="32">
        <v>4880</v>
      </c>
    </row>
    <row r="1208" spans="3:8" x14ac:dyDescent="0.25">
      <c r="C1208" s="31">
        <v>105148</v>
      </c>
      <c r="D1208" s="31" t="s">
        <v>424</v>
      </c>
      <c r="E1208" s="29">
        <v>618090</v>
      </c>
      <c r="F1208" s="29" t="s">
        <v>289</v>
      </c>
      <c r="G1208" s="29" t="s">
        <v>53</v>
      </c>
      <c r="H1208" s="32">
        <v>71005.22</v>
      </c>
    </row>
    <row r="1209" spans="3:8" x14ac:dyDescent="0.25">
      <c r="C1209" s="31">
        <v>105148</v>
      </c>
      <c r="D1209" s="31" t="s">
        <v>424</v>
      </c>
      <c r="E1209" s="29">
        <v>618100</v>
      </c>
      <c r="F1209" s="29" t="s">
        <v>68</v>
      </c>
      <c r="G1209" s="29" t="s">
        <v>53</v>
      </c>
      <c r="H1209" s="32">
        <v>59664.4</v>
      </c>
    </row>
    <row r="1210" spans="3:8" x14ac:dyDescent="0.25">
      <c r="C1210" s="31">
        <v>105148</v>
      </c>
      <c r="D1210" s="31" t="s">
        <v>424</v>
      </c>
      <c r="E1210" s="29">
        <v>618110</v>
      </c>
      <c r="F1210" s="29" t="s">
        <v>69</v>
      </c>
      <c r="G1210" s="29" t="s">
        <v>53</v>
      </c>
      <c r="H1210" s="32">
        <v>4000</v>
      </c>
    </row>
    <row r="1211" spans="3:8" x14ac:dyDescent="0.25">
      <c r="C1211" s="31">
        <v>105148</v>
      </c>
      <c r="D1211" s="31" t="s">
        <v>424</v>
      </c>
      <c r="E1211" s="29">
        <v>640050</v>
      </c>
      <c r="F1211" s="29" t="s">
        <v>71</v>
      </c>
      <c r="G1211" s="29" t="s">
        <v>53</v>
      </c>
      <c r="H1211" s="32">
        <v>30000</v>
      </c>
    </row>
    <row r="1212" spans="3:8" x14ac:dyDescent="0.25">
      <c r="C1212" s="31">
        <v>105148</v>
      </c>
      <c r="D1212" s="31" t="s">
        <v>424</v>
      </c>
      <c r="E1212" s="29">
        <v>640060</v>
      </c>
      <c r="F1212" s="29" t="s">
        <v>72</v>
      </c>
      <c r="G1212" s="29" t="s">
        <v>53</v>
      </c>
      <c r="H1212" s="32">
        <v>2000</v>
      </c>
    </row>
    <row r="1213" spans="3:8" x14ac:dyDescent="0.25">
      <c r="C1213" s="31">
        <v>105148</v>
      </c>
      <c r="D1213" s="31" t="s">
        <v>424</v>
      </c>
      <c r="E1213" s="29">
        <v>615020</v>
      </c>
      <c r="F1213" s="29" t="s">
        <v>16</v>
      </c>
      <c r="G1213" s="29" t="s">
        <v>53</v>
      </c>
      <c r="H1213" s="32">
        <v>800</v>
      </c>
    </row>
    <row r="1214" spans="3:8" x14ac:dyDescent="0.25">
      <c r="C1214" s="31">
        <v>105148</v>
      </c>
      <c r="D1214" s="31" t="s">
        <v>424</v>
      </c>
      <c r="E1214" s="29">
        <v>615030</v>
      </c>
      <c r="F1214" s="29" t="s">
        <v>95</v>
      </c>
      <c r="G1214" s="29" t="s">
        <v>53</v>
      </c>
      <c r="H1214" s="32">
        <v>5397.2</v>
      </c>
    </row>
    <row r="1215" spans="3:8" x14ac:dyDescent="0.25">
      <c r="C1215" s="31">
        <v>105148</v>
      </c>
      <c r="D1215" s="31" t="s">
        <v>424</v>
      </c>
      <c r="E1215" s="29">
        <v>618060</v>
      </c>
      <c r="F1215" s="29" t="s">
        <v>291</v>
      </c>
      <c r="G1215" s="29" t="s">
        <v>53</v>
      </c>
      <c r="H1215" s="32">
        <v>4800</v>
      </c>
    </row>
    <row r="1216" spans="3:8" x14ac:dyDescent="0.25">
      <c r="C1216" s="31">
        <v>105150</v>
      </c>
      <c r="D1216" s="31" t="s">
        <v>439</v>
      </c>
      <c r="E1216" s="29">
        <v>611060</v>
      </c>
      <c r="F1216" s="29" t="s">
        <v>52</v>
      </c>
      <c r="G1216" s="29" t="s">
        <v>53</v>
      </c>
      <c r="H1216" s="32">
        <v>66315.8</v>
      </c>
    </row>
    <row r="1217" spans="3:8" x14ac:dyDescent="0.25">
      <c r="C1217" s="31">
        <v>105150</v>
      </c>
      <c r="D1217" s="31" t="s">
        <v>439</v>
      </c>
      <c r="E1217" s="29">
        <v>614020</v>
      </c>
      <c r="F1217" s="29" t="s">
        <v>58</v>
      </c>
      <c r="G1217" s="29" t="s">
        <v>53</v>
      </c>
      <c r="H1217" s="32">
        <v>17799.599999999999</v>
      </c>
    </row>
    <row r="1218" spans="3:8" x14ac:dyDescent="0.25">
      <c r="C1218" s="31">
        <v>105150</v>
      </c>
      <c r="D1218" s="31" t="s">
        <v>439</v>
      </c>
      <c r="E1218" s="29">
        <v>618080</v>
      </c>
      <c r="F1218" s="29" t="s">
        <v>66</v>
      </c>
      <c r="G1218" s="29" t="s">
        <v>53</v>
      </c>
      <c r="H1218" s="32">
        <v>4880</v>
      </c>
    </row>
    <row r="1219" spans="3:8" x14ac:dyDescent="0.25">
      <c r="C1219" s="31">
        <v>105150</v>
      </c>
      <c r="D1219" s="31" t="s">
        <v>439</v>
      </c>
      <c r="E1219" s="29">
        <v>618090</v>
      </c>
      <c r="F1219" s="29" t="s">
        <v>289</v>
      </c>
      <c r="G1219" s="29" t="s">
        <v>53</v>
      </c>
      <c r="H1219" s="32">
        <v>71005.22</v>
      </c>
    </row>
    <row r="1220" spans="3:8" x14ac:dyDescent="0.25">
      <c r="C1220" s="31">
        <v>105150</v>
      </c>
      <c r="D1220" s="31" t="s">
        <v>439</v>
      </c>
      <c r="E1220" s="29">
        <v>618100</v>
      </c>
      <c r="F1220" s="29" t="s">
        <v>68</v>
      </c>
      <c r="G1220" s="29" t="s">
        <v>53</v>
      </c>
      <c r="H1220" s="32">
        <v>42683.32</v>
      </c>
    </row>
    <row r="1221" spans="3:8" x14ac:dyDescent="0.25">
      <c r="C1221" s="31">
        <v>105150</v>
      </c>
      <c r="D1221" s="31" t="s">
        <v>439</v>
      </c>
      <c r="E1221" s="29">
        <v>618110</v>
      </c>
      <c r="F1221" s="29" t="s">
        <v>69</v>
      </c>
      <c r="G1221" s="29" t="s">
        <v>53</v>
      </c>
      <c r="H1221" s="32">
        <v>4000</v>
      </c>
    </row>
    <row r="1222" spans="3:8" x14ac:dyDescent="0.25">
      <c r="C1222" s="31">
        <v>105150</v>
      </c>
      <c r="D1222" s="31" t="s">
        <v>439</v>
      </c>
      <c r="E1222" s="29">
        <v>640050</v>
      </c>
      <c r="F1222" s="29" t="s">
        <v>71</v>
      </c>
      <c r="G1222" s="29" t="s">
        <v>53</v>
      </c>
      <c r="H1222" s="32">
        <v>30000</v>
      </c>
    </row>
    <row r="1223" spans="3:8" x14ac:dyDescent="0.25">
      <c r="C1223" s="31">
        <v>105150</v>
      </c>
      <c r="D1223" s="31" t="s">
        <v>439</v>
      </c>
      <c r="E1223" s="29">
        <v>640060</v>
      </c>
      <c r="F1223" s="29" t="s">
        <v>72</v>
      </c>
      <c r="G1223" s="29" t="s">
        <v>53</v>
      </c>
      <c r="H1223" s="32">
        <v>2000</v>
      </c>
    </row>
    <row r="1224" spans="3:8" x14ac:dyDescent="0.25">
      <c r="C1224" s="31">
        <v>105150</v>
      </c>
      <c r="D1224" s="31" t="s">
        <v>439</v>
      </c>
      <c r="E1224" s="29">
        <v>615020</v>
      </c>
      <c r="F1224" s="29" t="s">
        <v>16</v>
      </c>
      <c r="G1224" s="29" t="s">
        <v>53</v>
      </c>
      <c r="H1224" s="32">
        <v>800</v>
      </c>
    </row>
    <row r="1225" spans="3:8" x14ac:dyDescent="0.25">
      <c r="C1225" s="31">
        <v>105150</v>
      </c>
      <c r="D1225" s="31" t="s">
        <v>439</v>
      </c>
      <c r="E1225" s="29">
        <v>615030</v>
      </c>
      <c r="F1225" s="29" t="s">
        <v>95</v>
      </c>
      <c r="G1225" s="29" t="s">
        <v>53</v>
      </c>
      <c r="H1225" s="32">
        <v>1200</v>
      </c>
    </row>
    <row r="1226" spans="3:8" x14ac:dyDescent="0.25">
      <c r="C1226" s="31">
        <v>105150</v>
      </c>
      <c r="D1226" s="31" t="s">
        <v>439</v>
      </c>
      <c r="E1226" s="29">
        <v>618060</v>
      </c>
      <c r="F1226" s="29" t="s">
        <v>291</v>
      </c>
      <c r="G1226" s="29" t="s">
        <v>53</v>
      </c>
      <c r="H1226" s="32">
        <v>4800</v>
      </c>
    </row>
    <row r="1227" spans="3:8" x14ac:dyDescent="0.25">
      <c r="C1227" s="31">
        <v>105153</v>
      </c>
      <c r="D1227" s="31" t="s">
        <v>400</v>
      </c>
      <c r="E1227" s="29">
        <v>611060</v>
      </c>
      <c r="F1227" s="29" t="s">
        <v>52</v>
      </c>
      <c r="G1227" s="29" t="s">
        <v>53</v>
      </c>
      <c r="H1227" s="32">
        <v>38905.279999999999</v>
      </c>
    </row>
    <row r="1228" spans="3:8" x14ac:dyDescent="0.25">
      <c r="C1228" s="31">
        <v>105153</v>
      </c>
      <c r="D1228" s="31" t="s">
        <v>400</v>
      </c>
      <c r="E1228" s="29">
        <v>614020</v>
      </c>
      <c r="F1228" s="29" t="s">
        <v>58</v>
      </c>
      <c r="G1228" s="29" t="s">
        <v>53</v>
      </c>
      <c r="H1228" s="32">
        <v>5637.52</v>
      </c>
    </row>
    <row r="1229" spans="3:8" x14ac:dyDescent="0.25">
      <c r="C1229" s="31">
        <v>105153</v>
      </c>
      <c r="D1229" s="31" t="s">
        <v>400</v>
      </c>
      <c r="E1229" s="29">
        <v>618080</v>
      </c>
      <c r="F1229" s="29" t="s">
        <v>66</v>
      </c>
      <c r="G1229" s="29" t="s">
        <v>53</v>
      </c>
      <c r="H1229" s="32">
        <v>4880</v>
      </c>
    </row>
    <row r="1230" spans="3:8" x14ac:dyDescent="0.25">
      <c r="C1230" s="31">
        <v>105153</v>
      </c>
      <c r="D1230" s="31" t="s">
        <v>400</v>
      </c>
      <c r="E1230" s="29">
        <v>618090</v>
      </c>
      <c r="F1230" s="29" t="s">
        <v>289</v>
      </c>
      <c r="G1230" s="29" t="s">
        <v>53</v>
      </c>
      <c r="H1230" s="32">
        <v>71005.22</v>
      </c>
    </row>
    <row r="1231" spans="3:8" x14ac:dyDescent="0.25">
      <c r="C1231" s="31">
        <v>105153</v>
      </c>
      <c r="D1231" s="31" t="s">
        <v>400</v>
      </c>
      <c r="E1231" s="29">
        <v>618100</v>
      </c>
      <c r="F1231" s="29" t="s">
        <v>68</v>
      </c>
      <c r="G1231" s="29" t="s">
        <v>53</v>
      </c>
      <c r="H1231" s="32">
        <v>24703.64</v>
      </c>
    </row>
    <row r="1232" spans="3:8" x14ac:dyDescent="0.25">
      <c r="C1232" s="31">
        <v>105153</v>
      </c>
      <c r="D1232" s="31" t="s">
        <v>400</v>
      </c>
      <c r="E1232" s="29">
        <v>618110</v>
      </c>
      <c r="F1232" s="29" t="s">
        <v>69</v>
      </c>
      <c r="G1232" s="29" t="s">
        <v>53</v>
      </c>
      <c r="H1232" s="32">
        <v>4000</v>
      </c>
    </row>
    <row r="1233" spans="3:8" x14ac:dyDescent="0.25">
      <c r="C1233" s="31">
        <v>105153</v>
      </c>
      <c r="D1233" s="31" t="s">
        <v>400</v>
      </c>
      <c r="E1233" s="29">
        <v>640050</v>
      </c>
      <c r="F1233" s="29" t="s">
        <v>71</v>
      </c>
      <c r="G1233" s="29" t="s">
        <v>53</v>
      </c>
      <c r="H1233" s="32">
        <v>36000</v>
      </c>
    </row>
    <row r="1234" spans="3:8" x14ac:dyDescent="0.25">
      <c r="C1234" s="31">
        <v>105153</v>
      </c>
      <c r="D1234" s="31" t="s">
        <v>400</v>
      </c>
      <c r="E1234" s="29">
        <v>640060</v>
      </c>
      <c r="F1234" s="29" t="s">
        <v>72</v>
      </c>
      <c r="G1234" s="29" t="s">
        <v>53</v>
      </c>
      <c r="H1234" s="32">
        <v>2000</v>
      </c>
    </row>
    <row r="1235" spans="3:8" x14ac:dyDescent="0.25">
      <c r="C1235" s="31">
        <v>105153</v>
      </c>
      <c r="D1235" s="31" t="s">
        <v>400</v>
      </c>
      <c r="E1235" s="29">
        <v>615020</v>
      </c>
      <c r="F1235" s="29" t="s">
        <v>16</v>
      </c>
      <c r="G1235" s="29" t="s">
        <v>53</v>
      </c>
      <c r="H1235" s="32">
        <v>800</v>
      </c>
    </row>
    <row r="1236" spans="3:8" x14ac:dyDescent="0.25">
      <c r="C1236" s="31">
        <v>105153</v>
      </c>
      <c r="D1236" s="31" t="s">
        <v>400</v>
      </c>
      <c r="E1236" s="29">
        <v>615030</v>
      </c>
      <c r="F1236" s="29" t="s">
        <v>95</v>
      </c>
      <c r="G1236" s="29" t="s">
        <v>53</v>
      </c>
      <c r="H1236" s="32">
        <v>1200</v>
      </c>
    </row>
    <row r="1237" spans="3:8" x14ac:dyDescent="0.25">
      <c r="C1237" s="31">
        <v>105153</v>
      </c>
      <c r="D1237" s="31" t="s">
        <v>400</v>
      </c>
      <c r="E1237" s="29">
        <v>618060</v>
      </c>
      <c r="F1237" s="29" t="s">
        <v>291</v>
      </c>
      <c r="G1237" s="29" t="s">
        <v>53</v>
      </c>
      <c r="H1237" s="32">
        <v>4800</v>
      </c>
    </row>
    <row r="1238" spans="3:8" x14ac:dyDescent="0.25">
      <c r="C1238" s="31">
        <v>105156</v>
      </c>
      <c r="D1238" s="31" t="s">
        <v>440</v>
      </c>
      <c r="E1238" s="29">
        <v>611060</v>
      </c>
      <c r="F1238" s="29" t="s">
        <v>52</v>
      </c>
      <c r="G1238" s="29" t="s">
        <v>53</v>
      </c>
      <c r="H1238" s="32">
        <v>41336.839999999997</v>
      </c>
    </row>
    <row r="1239" spans="3:8" x14ac:dyDescent="0.25">
      <c r="C1239" s="31">
        <v>105156</v>
      </c>
      <c r="D1239" s="31" t="s">
        <v>440</v>
      </c>
      <c r="E1239" s="29">
        <v>614020</v>
      </c>
      <c r="F1239" s="29" t="s">
        <v>58</v>
      </c>
      <c r="G1239" s="29" t="s">
        <v>53</v>
      </c>
      <c r="H1239" s="32">
        <v>7393.36</v>
      </c>
    </row>
    <row r="1240" spans="3:8" x14ac:dyDescent="0.25">
      <c r="C1240" s="31">
        <v>105156</v>
      </c>
      <c r="D1240" s="31" t="s">
        <v>440</v>
      </c>
      <c r="E1240" s="29">
        <v>618080</v>
      </c>
      <c r="F1240" s="29" t="s">
        <v>66</v>
      </c>
      <c r="G1240" s="29" t="s">
        <v>53</v>
      </c>
      <c r="H1240" s="32">
        <v>4880</v>
      </c>
    </row>
    <row r="1241" spans="3:8" x14ac:dyDescent="0.25">
      <c r="C1241" s="31">
        <v>105156</v>
      </c>
      <c r="D1241" s="31" t="s">
        <v>440</v>
      </c>
      <c r="E1241" s="29">
        <v>618090</v>
      </c>
      <c r="F1241" s="29" t="s">
        <v>289</v>
      </c>
      <c r="G1241" s="29" t="s">
        <v>53</v>
      </c>
      <c r="H1241" s="32">
        <v>71005.22</v>
      </c>
    </row>
    <row r="1242" spans="3:8" x14ac:dyDescent="0.25">
      <c r="C1242" s="31">
        <v>105156</v>
      </c>
      <c r="D1242" s="31" t="s">
        <v>440</v>
      </c>
      <c r="E1242" s="29">
        <v>618100</v>
      </c>
      <c r="F1242" s="29" t="s">
        <v>68</v>
      </c>
      <c r="G1242" s="29" t="s">
        <v>53</v>
      </c>
      <c r="H1242" s="32">
        <v>56830.879999999997</v>
      </c>
    </row>
    <row r="1243" spans="3:8" x14ac:dyDescent="0.25">
      <c r="C1243" s="31">
        <v>105156</v>
      </c>
      <c r="D1243" s="31" t="s">
        <v>440</v>
      </c>
      <c r="E1243" s="29">
        <v>618110</v>
      </c>
      <c r="F1243" s="29" t="s">
        <v>69</v>
      </c>
      <c r="G1243" s="29" t="s">
        <v>53</v>
      </c>
      <c r="H1243" s="32">
        <v>4000</v>
      </c>
    </row>
    <row r="1244" spans="3:8" x14ac:dyDescent="0.25">
      <c r="C1244" s="31">
        <v>105156</v>
      </c>
      <c r="D1244" s="31" t="s">
        <v>440</v>
      </c>
      <c r="E1244" s="29">
        <v>640050</v>
      </c>
      <c r="F1244" s="29" t="s">
        <v>71</v>
      </c>
      <c r="G1244" s="29" t="s">
        <v>53</v>
      </c>
      <c r="H1244" s="32">
        <v>24000</v>
      </c>
    </row>
    <row r="1245" spans="3:8" x14ac:dyDescent="0.25">
      <c r="C1245" s="31">
        <v>105156</v>
      </c>
      <c r="D1245" s="31" t="s">
        <v>440</v>
      </c>
      <c r="E1245" s="29">
        <v>640060</v>
      </c>
      <c r="F1245" s="29" t="s">
        <v>72</v>
      </c>
      <c r="G1245" s="29" t="s">
        <v>53</v>
      </c>
      <c r="H1245" s="32">
        <v>2000</v>
      </c>
    </row>
    <row r="1246" spans="3:8" x14ac:dyDescent="0.25">
      <c r="C1246" s="31">
        <v>105156</v>
      </c>
      <c r="D1246" s="31" t="s">
        <v>440</v>
      </c>
      <c r="E1246" s="29">
        <v>615020</v>
      </c>
      <c r="F1246" s="29" t="s">
        <v>16</v>
      </c>
      <c r="G1246" s="29" t="s">
        <v>53</v>
      </c>
      <c r="H1246" s="32">
        <v>800</v>
      </c>
    </row>
    <row r="1247" spans="3:8" x14ac:dyDescent="0.25">
      <c r="C1247" s="31">
        <v>105156</v>
      </c>
      <c r="D1247" s="31" t="s">
        <v>440</v>
      </c>
      <c r="E1247" s="29">
        <v>618060</v>
      </c>
      <c r="F1247" s="29" t="s">
        <v>291</v>
      </c>
      <c r="G1247" s="29" t="s">
        <v>53</v>
      </c>
      <c r="H1247" s="32">
        <v>4800</v>
      </c>
    </row>
    <row r="1248" spans="3:8" x14ac:dyDescent="0.25">
      <c r="C1248" s="31">
        <v>105164</v>
      </c>
      <c r="D1248" s="31" t="s">
        <v>387</v>
      </c>
      <c r="E1248" s="29">
        <v>611060</v>
      </c>
      <c r="F1248" s="29" t="s">
        <v>52</v>
      </c>
      <c r="G1248" s="29" t="s">
        <v>53</v>
      </c>
      <c r="H1248" s="32">
        <v>42105.279999999999</v>
      </c>
    </row>
    <row r="1249" spans="3:8" x14ac:dyDescent="0.25">
      <c r="C1249" s="31">
        <v>105164</v>
      </c>
      <c r="D1249" s="31" t="s">
        <v>387</v>
      </c>
      <c r="E1249" s="29">
        <v>614020</v>
      </c>
      <c r="F1249" s="29" t="s">
        <v>58</v>
      </c>
      <c r="G1249" s="29" t="s">
        <v>53</v>
      </c>
      <c r="H1249" s="32">
        <v>6000</v>
      </c>
    </row>
    <row r="1250" spans="3:8" x14ac:dyDescent="0.25">
      <c r="C1250" s="31">
        <v>105164</v>
      </c>
      <c r="D1250" s="31" t="s">
        <v>387</v>
      </c>
      <c r="E1250" s="29">
        <v>618080</v>
      </c>
      <c r="F1250" s="29" t="s">
        <v>66</v>
      </c>
      <c r="G1250" s="29" t="s">
        <v>53</v>
      </c>
      <c r="H1250" s="32">
        <v>4880</v>
      </c>
    </row>
    <row r="1251" spans="3:8" x14ac:dyDescent="0.25">
      <c r="C1251" s="31">
        <v>105164</v>
      </c>
      <c r="D1251" s="31" t="s">
        <v>387</v>
      </c>
      <c r="E1251" s="29">
        <v>618090</v>
      </c>
      <c r="F1251" s="29" t="s">
        <v>289</v>
      </c>
      <c r="G1251" s="29" t="s">
        <v>53</v>
      </c>
      <c r="H1251" s="32">
        <v>71005.22</v>
      </c>
    </row>
    <row r="1252" spans="3:8" x14ac:dyDescent="0.25">
      <c r="C1252" s="31">
        <v>105164</v>
      </c>
      <c r="D1252" s="31" t="s">
        <v>387</v>
      </c>
      <c r="E1252" s="29">
        <v>618100</v>
      </c>
      <c r="F1252" s="29" t="s">
        <v>68</v>
      </c>
      <c r="G1252" s="29" t="s">
        <v>53</v>
      </c>
      <c r="H1252" s="32">
        <v>32701.64</v>
      </c>
    </row>
    <row r="1253" spans="3:8" x14ac:dyDescent="0.25">
      <c r="C1253" s="31">
        <v>105164</v>
      </c>
      <c r="D1253" s="31" t="s">
        <v>387</v>
      </c>
      <c r="E1253" s="29">
        <v>618110</v>
      </c>
      <c r="F1253" s="29" t="s">
        <v>69</v>
      </c>
      <c r="G1253" s="29" t="s">
        <v>53</v>
      </c>
      <c r="H1253" s="32">
        <v>4000</v>
      </c>
    </row>
    <row r="1254" spans="3:8" x14ac:dyDescent="0.25">
      <c r="C1254" s="31">
        <v>105164</v>
      </c>
      <c r="D1254" s="31" t="s">
        <v>387</v>
      </c>
      <c r="E1254" s="29">
        <v>640050</v>
      </c>
      <c r="F1254" s="29" t="s">
        <v>71</v>
      </c>
      <c r="G1254" s="29" t="s">
        <v>53</v>
      </c>
      <c r="H1254" s="32">
        <v>30000</v>
      </c>
    </row>
    <row r="1255" spans="3:8" x14ac:dyDescent="0.25">
      <c r="C1255" s="31">
        <v>105164</v>
      </c>
      <c r="D1255" s="31" t="s">
        <v>387</v>
      </c>
      <c r="E1255" s="29">
        <v>640060</v>
      </c>
      <c r="F1255" s="29" t="s">
        <v>72</v>
      </c>
      <c r="G1255" s="29" t="s">
        <v>53</v>
      </c>
      <c r="H1255" s="32">
        <v>2000</v>
      </c>
    </row>
    <row r="1256" spans="3:8" x14ac:dyDescent="0.25">
      <c r="C1256" s="31">
        <v>105164</v>
      </c>
      <c r="D1256" s="31" t="s">
        <v>387</v>
      </c>
      <c r="E1256" s="29">
        <v>615020</v>
      </c>
      <c r="F1256" s="29" t="s">
        <v>16</v>
      </c>
      <c r="G1256" s="29" t="s">
        <v>53</v>
      </c>
      <c r="H1256" s="32">
        <v>800</v>
      </c>
    </row>
    <row r="1257" spans="3:8" x14ac:dyDescent="0.25">
      <c r="C1257" s="31">
        <v>105164</v>
      </c>
      <c r="D1257" s="31" t="s">
        <v>387</v>
      </c>
      <c r="E1257" s="29">
        <v>615030</v>
      </c>
      <c r="F1257" s="29" t="s">
        <v>95</v>
      </c>
      <c r="G1257" s="29" t="s">
        <v>53</v>
      </c>
      <c r="H1257" s="32">
        <v>5397.2</v>
      </c>
    </row>
    <row r="1258" spans="3:8" x14ac:dyDescent="0.25">
      <c r="C1258" s="31">
        <v>105164</v>
      </c>
      <c r="D1258" s="31" t="s">
        <v>387</v>
      </c>
      <c r="E1258" s="29">
        <v>618060</v>
      </c>
      <c r="F1258" s="29" t="s">
        <v>291</v>
      </c>
      <c r="G1258" s="29" t="s">
        <v>53</v>
      </c>
      <c r="H1258" s="32">
        <v>4800</v>
      </c>
    </row>
    <row r="1259" spans="3:8" x14ac:dyDescent="0.25">
      <c r="C1259" s="31">
        <v>105165</v>
      </c>
      <c r="D1259" s="31" t="s">
        <v>367</v>
      </c>
      <c r="E1259" s="29">
        <v>611060</v>
      </c>
      <c r="F1259" s="29" t="s">
        <v>52</v>
      </c>
      <c r="G1259" s="29" t="s">
        <v>53</v>
      </c>
      <c r="H1259" s="32">
        <v>50526.32</v>
      </c>
    </row>
    <row r="1260" spans="3:8" x14ac:dyDescent="0.25">
      <c r="C1260" s="31">
        <v>105165</v>
      </c>
      <c r="D1260" s="31" t="s">
        <v>367</v>
      </c>
      <c r="E1260" s="29">
        <v>614020</v>
      </c>
      <c r="F1260" s="29" t="s">
        <v>58</v>
      </c>
      <c r="G1260" s="29" t="s">
        <v>53</v>
      </c>
      <c r="H1260" s="32">
        <v>10221.16</v>
      </c>
    </row>
    <row r="1261" spans="3:8" x14ac:dyDescent="0.25">
      <c r="C1261" s="31">
        <v>105165</v>
      </c>
      <c r="D1261" s="31" t="s">
        <v>367</v>
      </c>
      <c r="E1261" s="29">
        <v>618080</v>
      </c>
      <c r="F1261" s="29" t="s">
        <v>66</v>
      </c>
      <c r="G1261" s="29" t="s">
        <v>53</v>
      </c>
      <c r="H1261" s="32">
        <v>4880</v>
      </c>
    </row>
    <row r="1262" spans="3:8" x14ac:dyDescent="0.25">
      <c r="C1262" s="31">
        <v>105165</v>
      </c>
      <c r="D1262" s="31" t="s">
        <v>367</v>
      </c>
      <c r="E1262" s="29">
        <v>618090</v>
      </c>
      <c r="F1262" s="29" t="s">
        <v>289</v>
      </c>
      <c r="G1262" s="29" t="s">
        <v>53</v>
      </c>
      <c r="H1262" s="32">
        <v>71005.22</v>
      </c>
    </row>
    <row r="1263" spans="3:8" x14ac:dyDescent="0.25">
      <c r="C1263" s="31">
        <v>105165</v>
      </c>
      <c r="D1263" s="31" t="s">
        <v>367</v>
      </c>
      <c r="E1263" s="29">
        <v>618100</v>
      </c>
      <c r="F1263" s="29" t="s">
        <v>68</v>
      </c>
      <c r="G1263" s="29" t="s">
        <v>53</v>
      </c>
      <c r="H1263" s="32">
        <v>56945.68</v>
      </c>
    </row>
    <row r="1264" spans="3:8" x14ac:dyDescent="0.25">
      <c r="C1264" s="31">
        <v>105165</v>
      </c>
      <c r="D1264" s="31" t="s">
        <v>367</v>
      </c>
      <c r="E1264" s="29">
        <v>618110</v>
      </c>
      <c r="F1264" s="29" t="s">
        <v>69</v>
      </c>
      <c r="G1264" s="29" t="s">
        <v>53</v>
      </c>
      <c r="H1264" s="32">
        <v>4000</v>
      </c>
    </row>
    <row r="1265" spans="3:8" x14ac:dyDescent="0.25">
      <c r="C1265" s="31">
        <v>105165</v>
      </c>
      <c r="D1265" s="31" t="s">
        <v>367</v>
      </c>
      <c r="E1265" s="29">
        <v>640050</v>
      </c>
      <c r="F1265" s="29" t="s">
        <v>71</v>
      </c>
      <c r="G1265" s="29" t="s">
        <v>53</v>
      </c>
      <c r="H1265" s="32">
        <v>36000</v>
      </c>
    </row>
    <row r="1266" spans="3:8" x14ac:dyDescent="0.25">
      <c r="C1266" s="31">
        <v>105165</v>
      </c>
      <c r="D1266" s="31" t="s">
        <v>367</v>
      </c>
      <c r="E1266" s="29">
        <v>640060</v>
      </c>
      <c r="F1266" s="29" t="s">
        <v>72</v>
      </c>
      <c r="G1266" s="29" t="s">
        <v>53</v>
      </c>
      <c r="H1266" s="32">
        <v>2000</v>
      </c>
    </row>
    <row r="1267" spans="3:8" x14ac:dyDescent="0.25">
      <c r="C1267" s="31">
        <v>105165</v>
      </c>
      <c r="D1267" s="31" t="s">
        <v>367</v>
      </c>
      <c r="E1267" s="29">
        <v>615020</v>
      </c>
      <c r="F1267" s="29" t="s">
        <v>16</v>
      </c>
      <c r="G1267" s="29" t="s">
        <v>53</v>
      </c>
      <c r="H1267" s="32">
        <v>800</v>
      </c>
    </row>
    <row r="1268" spans="3:8" x14ac:dyDescent="0.25">
      <c r="C1268" s="31">
        <v>105165</v>
      </c>
      <c r="D1268" s="31" t="s">
        <v>367</v>
      </c>
      <c r="E1268" s="29">
        <v>615030</v>
      </c>
      <c r="F1268" s="29" t="s">
        <v>95</v>
      </c>
      <c r="G1268" s="29" t="s">
        <v>53</v>
      </c>
      <c r="H1268" s="32">
        <v>1200</v>
      </c>
    </row>
    <row r="1269" spans="3:8" x14ac:dyDescent="0.25">
      <c r="C1269" s="31">
        <v>105165</v>
      </c>
      <c r="D1269" s="31" t="s">
        <v>367</v>
      </c>
      <c r="E1269" s="29">
        <v>618060</v>
      </c>
      <c r="F1269" s="29" t="s">
        <v>291</v>
      </c>
      <c r="G1269" s="29" t="s">
        <v>53</v>
      </c>
      <c r="H1269" s="32">
        <v>4800</v>
      </c>
    </row>
    <row r="1270" spans="3:8" x14ac:dyDescent="0.25">
      <c r="C1270" s="31">
        <v>105166</v>
      </c>
      <c r="D1270" s="31" t="s">
        <v>441</v>
      </c>
      <c r="E1270" s="29">
        <v>611060</v>
      </c>
      <c r="F1270" s="29" t="s">
        <v>52</v>
      </c>
      <c r="G1270" s="29" t="s">
        <v>53</v>
      </c>
      <c r="H1270" s="32">
        <v>63157.88</v>
      </c>
    </row>
    <row r="1271" spans="3:8" x14ac:dyDescent="0.25">
      <c r="C1271" s="31">
        <v>105166</v>
      </c>
      <c r="D1271" s="31" t="s">
        <v>441</v>
      </c>
      <c r="E1271" s="29">
        <v>614020</v>
      </c>
      <c r="F1271" s="29" t="s">
        <v>58</v>
      </c>
      <c r="G1271" s="29" t="s">
        <v>53</v>
      </c>
      <c r="H1271" s="32">
        <v>9162.0400000000009</v>
      </c>
    </row>
    <row r="1272" spans="3:8" x14ac:dyDescent="0.25">
      <c r="C1272" s="31">
        <v>105166</v>
      </c>
      <c r="D1272" s="31" t="s">
        <v>441</v>
      </c>
      <c r="E1272" s="29">
        <v>618080</v>
      </c>
      <c r="F1272" s="29" t="s">
        <v>66</v>
      </c>
      <c r="G1272" s="29" t="s">
        <v>53</v>
      </c>
      <c r="H1272" s="32">
        <v>4880</v>
      </c>
    </row>
    <row r="1273" spans="3:8" x14ac:dyDescent="0.25">
      <c r="C1273" s="31">
        <v>105166</v>
      </c>
      <c r="D1273" s="31" t="s">
        <v>441</v>
      </c>
      <c r="E1273" s="29">
        <v>618090</v>
      </c>
      <c r="F1273" s="29" t="s">
        <v>289</v>
      </c>
      <c r="G1273" s="29" t="s">
        <v>53</v>
      </c>
      <c r="H1273" s="32">
        <v>71005.22</v>
      </c>
    </row>
    <row r="1274" spans="3:8" x14ac:dyDescent="0.25">
      <c r="C1274" s="31">
        <v>105166</v>
      </c>
      <c r="D1274" s="31" t="s">
        <v>441</v>
      </c>
      <c r="E1274" s="29">
        <v>618100</v>
      </c>
      <c r="F1274" s="29" t="s">
        <v>68</v>
      </c>
      <c r="G1274" s="29" t="s">
        <v>53</v>
      </c>
      <c r="H1274" s="32">
        <v>51544.84</v>
      </c>
    </row>
    <row r="1275" spans="3:8" x14ac:dyDescent="0.25">
      <c r="C1275" s="31">
        <v>105166</v>
      </c>
      <c r="D1275" s="31" t="s">
        <v>441</v>
      </c>
      <c r="E1275" s="29">
        <v>618110</v>
      </c>
      <c r="F1275" s="29" t="s">
        <v>69</v>
      </c>
      <c r="G1275" s="29" t="s">
        <v>53</v>
      </c>
      <c r="H1275" s="32">
        <v>4000</v>
      </c>
    </row>
    <row r="1276" spans="3:8" x14ac:dyDescent="0.25">
      <c r="C1276" s="31">
        <v>105166</v>
      </c>
      <c r="D1276" s="31" t="s">
        <v>441</v>
      </c>
      <c r="E1276" s="29">
        <v>640050</v>
      </c>
      <c r="F1276" s="29" t="s">
        <v>71</v>
      </c>
      <c r="G1276" s="29" t="s">
        <v>53</v>
      </c>
      <c r="H1276" s="32">
        <v>40000</v>
      </c>
    </row>
    <row r="1277" spans="3:8" x14ac:dyDescent="0.25">
      <c r="C1277" s="31">
        <v>105166</v>
      </c>
      <c r="D1277" s="31" t="s">
        <v>441</v>
      </c>
      <c r="E1277" s="29">
        <v>640060</v>
      </c>
      <c r="F1277" s="29" t="s">
        <v>72</v>
      </c>
      <c r="G1277" s="29" t="s">
        <v>53</v>
      </c>
      <c r="H1277" s="32">
        <v>2000</v>
      </c>
    </row>
    <row r="1278" spans="3:8" x14ac:dyDescent="0.25">
      <c r="C1278" s="31">
        <v>105166</v>
      </c>
      <c r="D1278" s="31" t="s">
        <v>441</v>
      </c>
      <c r="E1278" s="29">
        <v>615020</v>
      </c>
      <c r="F1278" s="29" t="s">
        <v>16</v>
      </c>
      <c r="G1278" s="29" t="s">
        <v>53</v>
      </c>
      <c r="H1278" s="32">
        <v>800</v>
      </c>
    </row>
    <row r="1279" spans="3:8" x14ac:dyDescent="0.25">
      <c r="C1279" s="31">
        <v>105166</v>
      </c>
      <c r="D1279" s="31" t="s">
        <v>441</v>
      </c>
      <c r="E1279" s="29">
        <v>615030</v>
      </c>
      <c r="F1279" s="29" t="s">
        <v>95</v>
      </c>
      <c r="G1279" s="29" t="s">
        <v>53</v>
      </c>
      <c r="H1279" s="32">
        <v>1200</v>
      </c>
    </row>
    <row r="1280" spans="3:8" x14ac:dyDescent="0.25">
      <c r="C1280" s="31">
        <v>105166</v>
      </c>
      <c r="D1280" s="31" t="s">
        <v>441</v>
      </c>
      <c r="E1280" s="29">
        <v>618060</v>
      </c>
      <c r="F1280" s="29" t="s">
        <v>291</v>
      </c>
      <c r="G1280" s="29" t="s">
        <v>53</v>
      </c>
      <c r="H1280" s="32">
        <v>4800</v>
      </c>
    </row>
    <row r="1281" spans="3:8" x14ac:dyDescent="0.25">
      <c r="C1281" s="31">
        <v>105167</v>
      </c>
      <c r="D1281" s="31" t="s">
        <v>397</v>
      </c>
      <c r="E1281" s="29">
        <v>611060</v>
      </c>
      <c r="F1281" s="29" t="s">
        <v>52</v>
      </c>
      <c r="G1281" s="29" t="s">
        <v>53</v>
      </c>
      <c r="H1281" s="32">
        <v>25263.16</v>
      </c>
    </row>
    <row r="1282" spans="3:8" x14ac:dyDescent="0.25">
      <c r="C1282" s="31">
        <v>105167</v>
      </c>
      <c r="D1282" s="31" t="s">
        <v>397</v>
      </c>
      <c r="E1282" s="29">
        <v>614020</v>
      </c>
      <c r="F1282" s="29" t="s">
        <v>58</v>
      </c>
      <c r="G1282" s="29" t="s">
        <v>53</v>
      </c>
      <c r="H1282" s="32">
        <v>3098.16</v>
      </c>
    </row>
    <row r="1283" spans="3:8" x14ac:dyDescent="0.25">
      <c r="C1283" s="31">
        <v>105167</v>
      </c>
      <c r="D1283" s="31" t="s">
        <v>397</v>
      </c>
      <c r="E1283" s="29">
        <v>618080</v>
      </c>
      <c r="F1283" s="29" t="s">
        <v>66</v>
      </c>
      <c r="G1283" s="29" t="s">
        <v>53</v>
      </c>
      <c r="H1283" s="32">
        <v>4880</v>
      </c>
    </row>
    <row r="1284" spans="3:8" x14ac:dyDescent="0.25">
      <c r="C1284" s="31">
        <v>105167</v>
      </c>
      <c r="D1284" s="31" t="s">
        <v>397</v>
      </c>
      <c r="E1284" s="29">
        <v>618090</v>
      </c>
      <c r="F1284" s="29" t="s">
        <v>289</v>
      </c>
      <c r="G1284" s="29" t="s">
        <v>53</v>
      </c>
      <c r="H1284" s="32">
        <v>71005.22</v>
      </c>
    </row>
    <row r="1285" spans="3:8" x14ac:dyDescent="0.25">
      <c r="C1285" s="31">
        <v>105167</v>
      </c>
      <c r="D1285" s="31" t="s">
        <v>397</v>
      </c>
      <c r="E1285" s="29">
        <v>618100</v>
      </c>
      <c r="F1285" s="29" t="s">
        <v>68</v>
      </c>
      <c r="G1285" s="29" t="s">
        <v>53</v>
      </c>
      <c r="H1285" s="32">
        <v>24599.16</v>
      </c>
    </row>
    <row r="1286" spans="3:8" x14ac:dyDescent="0.25">
      <c r="C1286" s="31">
        <v>105167</v>
      </c>
      <c r="D1286" s="31" t="s">
        <v>397</v>
      </c>
      <c r="E1286" s="29">
        <v>618110</v>
      </c>
      <c r="F1286" s="29" t="s">
        <v>69</v>
      </c>
      <c r="G1286" s="29" t="s">
        <v>53</v>
      </c>
      <c r="H1286" s="32">
        <v>4000</v>
      </c>
    </row>
    <row r="1287" spans="3:8" x14ac:dyDescent="0.25">
      <c r="C1287" s="31">
        <v>105167</v>
      </c>
      <c r="D1287" s="31" t="s">
        <v>397</v>
      </c>
      <c r="E1287" s="29">
        <v>640050</v>
      </c>
      <c r="F1287" s="29" t="s">
        <v>71</v>
      </c>
      <c r="G1287" s="29" t="s">
        <v>53</v>
      </c>
      <c r="H1287" s="32">
        <v>36000</v>
      </c>
    </row>
    <row r="1288" spans="3:8" x14ac:dyDescent="0.25">
      <c r="C1288" s="31">
        <v>105167</v>
      </c>
      <c r="D1288" s="31" t="s">
        <v>397</v>
      </c>
      <c r="E1288" s="29">
        <v>640060</v>
      </c>
      <c r="F1288" s="29" t="s">
        <v>72</v>
      </c>
      <c r="G1288" s="29" t="s">
        <v>53</v>
      </c>
      <c r="H1288" s="32">
        <v>2000</v>
      </c>
    </row>
    <row r="1289" spans="3:8" x14ac:dyDescent="0.25">
      <c r="C1289" s="31">
        <v>105167</v>
      </c>
      <c r="D1289" s="31" t="s">
        <v>397</v>
      </c>
      <c r="E1289" s="29">
        <v>615020</v>
      </c>
      <c r="F1289" s="29" t="s">
        <v>16</v>
      </c>
      <c r="G1289" s="29" t="s">
        <v>53</v>
      </c>
      <c r="H1289" s="32">
        <v>800</v>
      </c>
    </row>
    <row r="1290" spans="3:8" x14ac:dyDescent="0.25">
      <c r="C1290" s="31">
        <v>105167</v>
      </c>
      <c r="D1290" s="31" t="s">
        <v>397</v>
      </c>
      <c r="E1290" s="29">
        <v>615030</v>
      </c>
      <c r="F1290" s="29" t="s">
        <v>95</v>
      </c>
      <c r="G1290" s="29" t="s">
        <v>53</v>
      </c>
      <c r="H1290" s="32">
        <v>1200</v>
      </c>
    </row>
    <row r="1291" spans="3:8" x14ac:dyDescent="0.25">
      <c r="C1291" s="31">
        <v>105167</v>
      </c>
      <c r="D1291" s="31" t="s">
        <v>397</v>
      </c>
      <c r="E1291" s="29">
        <v>618060</v>
      </c>
      <c r="F1291" s="29" t="s">
        <v>291</v>
      </c>
      <c r="G1291" s="29" t="s">
        <v>53</v>
      </c>
      <c r="H1291" s="32">
        <v>4800</v>
      </c>
    </row>
    <row r="1292" spans="3:8" x14ac:dyDescent="0.25">
      <c r="C1292" s="31">
        <v>105168</v>
      </c>
      <c r="D1292" s="31" t="s">
        <v>442</v>
      </c>
      <c r="E1292" s="29">
        <v>611060</v>
      </c>
      <c r="F1292" s="29" t="s">
        <v>52</v>
      </c>
      <c r="G1292" s="29" t="s">
        <v>53</v>
      </c>
      <c r="H1292" s="32">
        <v>44210.52</v>
      </c>
    </row>
    <row r="1293" spans="3:8" x14ac:dyDescent="0.25">
      <c r="C1293" s="31">
        <v>105168</v>
      </c>
      <c r="D1293" s="31" t="s">
        <v>442</v>
      </c>
      <c r="E1293" s="29">
        <v>614020</v>
      </c>
      <c r="F1293" s="29" t="s">
        <v>58</v>
      </c>
      <c r="G1293" s="29" t="s">
        <v>53</v>
      </c>
      <c r="H1293" s="32">
        <v>6294.68</v>
      </c>
    </row>
    <row r="1294" spans="3:8" x14ac:dyDescent="0.25">
      <c r="C1294" s="31">
        <v>105168</v>
      </c>
      <c r="D1294" s="31" t="s">
        <v>442</v>
      </c>
      <c r="E1294" s="29">
        <v>618080</v>
      </c>
      <c r="F1294" s="29" t="s">
        <v>66</v>
      </c>
      <c r="G1294" s="29" t="s">
        <v>53</v>
      </c>
      <c r="H1294" s="32">
        <v>4880</v>
      </c>
    </row>
    <row r="1295" spans="3:8" x14ac:dyDescent="0.25">
      <c r="C1295" s="31">
        <v>105168</v>
      </c>
      <c r="D1295" s="31" t="s">
        <v>442</v>
      </c>
      <c r="E1295" s="29">
        <v>618090</v>
      </c>
      <c r="F1295" s="29" t="s">
        <v>289</v>
      </c>
      <c r="G1295" s="29" t="s">
        <v>53</v>
      </c>
      <c r="H1295" s="32">
        <v>71005.22</v>
      </c>
    </row>
    <row r="1296" spans="3:8" x14ac:dyDescent="0.25">
      <c r="C1296" s="31">
        <v>105168</v>
      </c>
      <c r="D1296" s="31" t="s">
        <v>442</v>
      </c>
      <c r="E1296" s="29">
        <v>618100</v>
      </c>
      <c r="F1296" s="29" t="s">
        <v>68</v>
      </c>
      <c r="G1296" s="29" t="s">
        <v>53</v>
      </c>
      <c r="H1296" s="32">
        <v>27931.8</v>
      </c>
    </row>
    <row r="1297" spans="3:8" x14ac:dyDescent="0.25">
      <c r="C1297" s="31">
        <v>105168</v>
      </c>
      <c r="D1297" s="31" t="s">
        <v>442</v>
      </c>
      <c r="E1297" s="29">
        <v>618110</v>
      </c>
      <c r="F1297" s="29" t="s">
        <v>69</v>
      </c>
      <c r="G1297" s="29" t="s">
        <v>53</v>
      </c>
      <c r="H1297" s="32">
        <v>4000</v>
      </c>
    </row>
    <row r="1298" spans="3:8" x14ac:dyDescent="0.25">
      <c r="C1298" s="31">
        <v>105168</v>
      </c>
      <c r="D1298" s="31" t="s">
        <v>442</v>
      </c>
      <c r="E1298" s="29">
        <v>640050</v>
      </c>
      <c r="F1298" s="29" t="s">
        <v>71</v>
      </c>
      <c r="G1298" s="29" t="s">
        <v>53</v>
      </c>
      <c r="H1298" s="32">
        <v>30000</v>
      </c>
    </row>
    <row r="1299" spans="3:8" x14ac:dyDescent="0.25">
      <c r="C1299" s="31">
        <v>105168</v>
      </c>
      <c r="D1299" s="31" t="s">
        <v>442</v>
      </c>
      <c r="E1299" s="29">
        <v>640060</v>
      </c>
      <c r="F1299" s="29" t="s">
        <v>72</v>
      </c>
      <c r="G1299" s="29" t="s">
        <v>53</v>
      </c>
      <c r="H1299" s="32">
        <v>2000</v>
      </c>
    </row>
    <row r="1300" spans="3:8" x14ac:dyDescent="0.25">
      <c r="C1300" s="31">
        <v>105168</v>
      </c>
      <c r="D1300" s="31" t="s">
        <v>442</v>
      </c>
      <c r="E1300" s="29">
        <v>615020</v>
      </c>
      <c r="F1300" s="29" t="s">
        <v>16</v>
      </c>
      <c r="G1300" s="29" t="s">
        <v>53</v>
      </c>
      <c r="H1300" s="32">
        <v>800</v>
      </c>
    </row>
    <row r="1301" spans="3:8" x14ac:dyDescent="0.25">
      <c r="C1301" s="31">
        <v>105168</v>
      </c>
      <c r="D1301" s="31" t="s">
        <v>442</v>
      </c>
      <c r="E1301" s="29">
        <v>615030</v>
      </c>
      <c r="F1301" s="29" t="s">
        <v>95</v>
      </c>
      <c r="G1301" s="29" t="s">
        <v>53</v>
      </c>
      <c r="H1301" s="32">
        <v>1200</v>
      </c>
    </row>
    <row r="1302" spans="3:8" x14ac:dyDescent="0.25">
      <c r="C1302" s="31">
        <v>105168</v>
      </c>
      <c r="D1302" s="31" t="s">
        <v>442</v>
      </c>
      <c r="E1302" s="29">
        <v>618060</v>
      </c>
      <c r="F1302" s="29" t="s">
        <v>291</v>
      </c>
      <c r="G1302" s="29" t="s">
        <v>53</v>
      </c>
      <c r="H1302" s="32">
        <v>4800</v>
      </c>
    </row>
    <row r="1303" spans="3:8" x14ac:dyDescent="0.25">
      <c r="C1303" s="31">
        <v>119016</v>
      </c>
      <c r="D1303" s="31" t="s">
        <v>283</v>
      </c>
      <c r="E1303" s="29">
        <v>611060</v>
      </c>
      <c r="F1303" s="29" t="s">
        <v>52</v>
      </c>
      <c r="G1303" s="29" t="s">
        <v>53</v>
      </c>
      <c r="H1303" s="32">
        <v>44210.52</v>
      </c>
    </row>
    <row r="1304" spans="3:8" x14ac:dyDescent="0.25">
      <c r="C1304" s="31">
        <v>119016</v>
      </c>
      <c r="D1304" s="31" t="s">
        <v>283</v>
      </c>
      <c r="E1304" s="29">
        <v>614020</v>
      </c>
      <c r="F1304" s="29" t="s">
        <v>58</v>
      </c>
      <c r="G1304" s="29" t="s">
        <v>53</v>
      </c>
      <c r="H1304" s="32">
        <v>5550.24</v>
      </c>
    </row>
    <row r="1305" spans="3:8" x14ac:dyDescent="0.25">
      <c r="C1305" s="31">
        <v>119016</v>
      </c>
      <c r="D1305" s="31" t="s">
        <v>283</v>
      </c>
      <c r="E1305" s="29">
        <v>618080</v>
      </c>
      <c r="F1305" s="29" t="s">
        <v>66</v>
      </c>
      <c r="G1305" s="29" t="s">
        <v>53</v>
      </c>
      <c r="H1305" s="32">
        <v>4880</v>
      </c>
    </row>
    <row r="1306" spans="3:8" x14ac:dyDescent="0.25">
      <c r="C1306" s="31">
        <v>119016</v>
      </c>
      <c r="D1306" s="31" t="s">
        <v>283</v>
      </c>
      <c r="E1306" s="29">
        <v>618090</v>
      </c>
      <c r="F1306" s="29" t="s">
        <v>289</v>
      </c>
      <c r="G1306" s="29" t="s">
        <v>53</v>
      </c>
      <c r="H1306" s="32">
        <v>71005.22</v>
      </c>
    </row>
    <row r="1307" spans="3:8" x14ac:dyDescent="0.25">
      <c r="C1307" s="31">
        <v>119016</v>
      </c>
      <c r="D1307" s="31" t="s">
        <v>283</v>
      </c>
      <c r="E1307" s="29">
        <v>618100</v>
      </c>
      <c r="F1307" s="29" t="s">
        <v>68</v>
      </c>
      <c r="G1307" s="29" t="s">
        <v>53</v>
      </c>
      <c r="H1307" s="32">
        <v>35657.32</v>
      </c>
    </row>
    <row r="1308" spans="3:8" x14ac:dyDescent="0.25">
      <c r="C1308" s="31">
        <v>119016</v>
      </c>
      <c r="D1308" s="31" t="s">
        <v>283</v>
      </c>
      <c r="E1308" s="29">
        <v>618110</v>
      </c>
      <c r="F1308" s="29" t="s">
        <v>69</v>
      </c>
      <c r="G1308" s="29" t="s">
        <v>53</v>
      </c>
      <c r="H1308" s="32">
        <v>4000</v>
      </c>
    </row>
    <row r="1309" spans="3:8" x14ac:dyDescent="0.25">
      <c r="C1309" s="31">
        <v>119016</v>
      </c>
      <c r="D1309" s="31" t="s">
        <v>283</v>
      </c>
      <c r="E1309" s="29">
        <v>640050</v>
      </c>
      <c r="F1309" s="29" t="s">
        <v>71</v>
      </c>
      <c r="G1309" s="29" t="s">
        <v>53</v>
      </c>
      <c r="H1309" s="32">
        <v>24000</v>
      </c>
    </row>
    <row r="1310" spans="3:8" x14ac:dyDescent="0.25">
      <c r="C1310" s="31">
        <v>119016</v>
      </c>
      <c r="D1310" s="31" t="s">
        <v>283</v>
      </c>
      <c r="E1310" s="29">
        <v>640060</v>
      </c>
      <c r="F1310" s="29" t="s">
        <v>72</v>
      </c>
      <c r="G1310" s="29" t="s">
        <v>53</v>
      </c>
      <c r="H1310" s="32">
        <v>2000</v>
      </c>
    </row>
    <row r="1311" spans="3:8" x14ac:dyDescent="0.25">
      <c r="C1311" s="31">
        <v>119016</v>
      </c>
      <c r="D1311" s="31" t="s">
        <v>283</v>
      </c>
      <c r="E1311" s="29">
        <v>615020</v>
      </c>
      <c r="F1311" s="29" t="s">
        <v>16</v>
      </c>
      <c r="G1311" s="29" t="s">
        <v>53</v>
      </c>
      <c r="H1311" s="32">
        <v>800</v>
      </c>
    </row>
    <row r="1312" spans="3:8" x14ac:dyDescent="0.25">
      <c r="C1312" s="31">
        <v>119016</v>
      </c>
      <c r="D1312" s="31" t="s">
        <v>283</v>
      </c>
      <c r="E1312" s="29">
        <v>615030</v>
      </c>
      <c r="F1312" s="29" t="s">
        <v>95</v>
      </c>
      <c r="G1312" s="29" t="s">
        <v>53</v>
      </c>
      <c r="H1312" s="32">
        <v>1200</v>
      </c>
    </row>
    <row r="1313" spans="3:8" x14ac:dyDescent="0.25">
      <c r="C1313" s="31">
        <v>119016</v>
      </c>
      <c r="D1313" s="31" t="s">
        <v>283</v>
      </c>
      <c r="E1313" s="29">
        <v>618060</v>
      </c>
      <c r="F1313" s="29" t="s">
        <v>291</v>
      </c>
      <c r="G1313" s="29" t="s">
        <v>53</v>
      </c>
      <c r="H1313" s="32">
        <v>4800</v>
      </c>
    </row>
    <row r="1314" spans="3:8" x14ac:dyDescent="0.25">
      <c r="C1314" s="31">
        <v>105170</v>
      </c>
      <c r="D1314" s="31" t="s">
        <v>443</v>
      </c>
      <c r="E1314" s="29">
        <v>611060</v>
      </c>
      <c r="F1314" s="29" t="s">
        <v>52</v>
      </c>
      <c r="G1314" s="29" t="s">
        <v>53</v>
      </c>
      <c r="H1314" s="32">
        <v>75789.48</v>
      </c>
    </row>
    <row r="1315" spans="3:8" x14ac:dyDescent="0.25">
      <c r="C1315" s="31">
        <v>105170</v>
      </c>
      <c r="D1315" s="31" t="s">
        <v>443</v>
      </c>
      <c r="E1315" s="29">
        <v>614020</v>
      </c>
      <c r="F1315" s="29" t="s">
        <v>58</v>
      </c>
      <c r="G1315" s="29" t="s">
        <v>53</v>
      </c>
      <c r="H1315" s="32">
        <v>6814.92</v>
      </c>
    </row>
    <row r="1316" spans="3:8" x14ac:dyDescent="0.25">
      <c r="C1316" s="31">
        <v>105170</v>
      </c>
      <c r="D1316" s="31" t="s">
        <v>443</v>
      </c>
      <c r="E1316" s="29">
        <v>618080</v>
      </c>
      <c r="F1316" s="29" t="s">
        <v>66</v>
      </c>
      <c r="G1316" s="29" t="s">
        <v>53</v>
      </c>
      <c r="H1316" s="32">
        <v>4880</v>
      </c>
    </row>
    <row r="1317" spans="3:8" x14ac:dyDescent="0.25">
      <c r="C1317" s="31">
        <v>105170</v>
      </c>
      <c r="D1317" s="31" t="s">
        <v>443</v>
      </c>
      <c r="E1317" s="29">
        <v>618090</v>
      </c>
      <c r="F1317" s="29" t="s">
        <v>289</v>
      </c>
      <c r="G1317" s="29" t="s">
        <v>53</v>
      </c>
      <c r="H1317" s="32">
        <v>71005.22</v>
      </c>
    </row>
    <row r="1318" spans="3:8" x14ac:dyDescent="0.25">
      <c r="C1318" s="31">
        <v>105170</v>
      </c>
      <c r="D1318" s="31" t="s">
        <v>443</v>
      </c>
      <c r="E1318" s="29">
        <v>618100</v>
      </c>
      <c r="F1318" s="29" t="s">
        <v>68</v>
      </c>
      <c r="G1318" s="29" t="s">
        <v>53</v>
      </c>
      <c r="H1318" s="32">
        <v>20840.8</v>
      </c>
    </row>
    <row r="1319" spans="3:8" x14ac:dyDescent="0.25">
      <c r="C1319" s="31">
        <v>105170</v>
      </c>
      <c r="D1319" s="31" t="s">
        <v>443</v>
      </c>
      <c r="E1319" s="29">
        <v>618110</v>
      </c>
      <c r="F1319" s="29" t="s">
        <v>69</v>
      </c>
      <c r="G1319" s="29" t="s">
        <v>53</v>
      </c>
      <c r="H1319" s="32">
        <v>4000</v>
      </c>
    </row>
    <row r="1320" spans="3:8" x14ac:dyDescent="0.25">
      <c r="C1320" s="31">
        <v>105170</v>
      </c>
      <c r="D1320" s="31" t="s">
        <v>443</v>
      </c>
      <c r="E1320" s="29">
        <v>640050</v>
      </c>
      <c r="F1320" s="29" t="s">
        <v>71</v>
      </c>
      <c r="G1320" s="29" t="s">
        <v>53</v>
      </c>
      <c r="H1320" s="32">
        <v>29600</v>
      </c>
    </row>
    <row r="1321" spans="3:8" x14ac:dyDescent="0.25">
      <c r="C1321" s="31">
        <v>105170</v>
      </c>
      <c r="D1321" s="31" t="s">
        <v>443</v>
      </c>
      <c r="E1321" s="29">
        <v>640060</v>
      </c>
      <c r="F1321" s="29" t="s">
        <v>72</v>
      </c>
      <c r="G1321" s="29" t="s">
        <v>53</v>
      </c>
      <c r="H1321" s="32">
        <v>2000</v>
      </c>
    </row>
    <row r="1322" spans="3:8" x14ac:dyDescent="0.25">
      <c r="C1322" s="31">
        <v>105170</v>
      </c>
      <c r="D1322" s="31" t="s">
        <v>443</v>
      </c>
      <c r="E1322" s="29">
        <v>615020</v>
      </c>
      <c r="F1322" s="29" t="s">
        <v>16</v>
      </c>
      <c r="G1322" s="29" t="s">
        <v>53</v>
      </c>
      <c r="H1322" s="32">
        <v>800</v>
      </c>
    </row>
    <row r="1323" spans="3:8" x14ac:dyDescent="0.25">
      <c r="C1323" s="31">
        <v>105170</v>
      </c>
      <c r="D1323" s="31" t="s">
        <v>443</v>
      </c>
      <c r="E1323" s="29">
        <v>615030</v>
      </c>
      <c r="F1323" s="29" t="s">
        <v>95</v>
      </c>
      <c r="G1323" s="29" t="s">
        <v>53</v>
      </c>
      <c r="H1323" s="32">
        <v>1200</v>
      </c>
    </row>
    <row r="1324" spans="3:8" x14ac:dyDescent="0.25">
      <c r="C1324" s="31">
        <v>105170</v>
      </c>
      <c r="D1324" s="31" t="s">
        <v>443</v>
      </c>
      <c r="E1324" s="29">
        <v>618060</v>
      </c>
      <c r="F1324" s="29" t="s">
        <v>291</v>
      </c>
      <c r="G1324" s="29" t="s">
        <v>53</v>
      </c>
      <c r="H1324" s="32">
        <v>4800</v>
      </c>
    </row>
    <row r="1325" spans="3:8" x14ac:dyDescent="0.25">
      <c r="C1325" s="31">
        <v>105171</v>
      </c>
      <c r="D1325" s="31" t="s">
        <v>444</v>
      </c>
      <c r="E1325" s="29">
        <v>611060</v>
      </c>
      <c r="F1325" s="29" t="s">
        <v>52</v>
      </c>
      <c r="G1325" s="29" t="s">
        <v>53</v>
      </c>
      <c r="H1325" s="32">
        <v>25263.16</v>
      </c>
    </row>
    <row r="1326" spans="3:8" x14ac:dyDescent="0.25">
      <c r="C1326" s="31">
        <v>105171</v>
      </c>
      <c r="D1326" s="31" t="s">
        <v>444</v>
      </c>
      <c r="E1326" s="29">
        <v>614020</v>
      </c>
      <c r="F1326" s="29" t="s">
        <v>58</v>
      </c>
      <c r="G1326" s="29" t="s">
        <v>53</v>
      </c>
      <c r="H1326" s="32">
        <v>4806.72</v>
      </c>
    </row>
    <row r="1327" spans="3:8" x14ac:dyDescent="0.25">
      <c r="C1327" s="31">
        <v>105171</v>
      </c>
      <c r="D1327" s="31" t="s">
        <v>444</v>
      </c>
      <c r="E1327" s="29">
        <v>618080</v>
      </c>
      <c r="F1327" s="29" t="s">
        <v>66</v>
      </c>
      <c r="G1327" s="29" t="s">
        <v>53</v>
      </c>
      <c r="H1327" s="32">
        <v>4880</v>
      </c>
    </row>
    <row r="1328" spans="3:8" x14ac:dyDescent="0.25">
      <c r="C1328" s="31">
        <v>105171</v>
      </c>
      <c r="D1328" s="31" t="s">
        <v>444</v>
      </c>
      <c r="E1328" s="29">
        <v>618090</v>
      </c>
      <c r="F1328" s="29" t="s">
        <v>289</v>
      </c>
      <c r="G1328" s="29" t="s">
        <v>53</v>
      </c>
      <c r="H1328" s="32">
        <v>71005.22</v>
      </c>
    </row>
    <row r="1329" spans="3:8" x14ac:dyDescent="0.25">
      <c r="C1329" s="31">
        <v>105171</v>
      </c>
      <c r="D1329" s="31" t="s">
        <v>444</v>
      </c>
      <c r="E1329" s="29">
        <v>618100</v>
      </c>
      <c r="F1329" s="29" t="s">
        <v>68</v>
      </c>
      <c r="G1329" s="29" t="s">
        <v>53</v>
      </c>
      <c r="H1329" s="32">
        <v>24489.72</v>
      </c>
    </row>
    <row r="1330" spans="3:8" x14ac:dyDescent="0.25">
      <c r="C1330" s="31">
        <v>105171</v>
      </c>
      <c r="D1330" s="31" t="s">
        <v>444</v>
      </c>
      <c r="E1330" s="29">
        <v>618110</v>
      </c>
      <c r="F1330" s="29" t="s">
        <v>69</v>
      </c>
      <c r="G1330" s="29" t="s">
        <v>53</v>
      </c>
      <c r="H1330" s="32">
        <v>4000</v>
      </c>
    </row>
    <row r="1331" spans="3:8" x14ac:dyDescent="0.25">
      <c r="C1331" s="31">
        <v>105171</v>
      </c>
      <c r="D1331" s="31" t="s">
        <v>444</v>
      </c>
      <c r="E1331" s="29">
        <v>640050</v>
      </c>
      <c r="F1331" s="29" t="s">
        <v>71</v>
      </c>
      <c r="G1331" s="29" t="s">
        <v>53</v>
      </c>
      <c r="H1331" s="32">
        <v>30000</v>
      </c>
    </row>
    <row r="1332" spans="3:8" x14ac:dyDescent="0.25">
      <c r="C1332" s="31">
        <v>105171</v>
      </c>
      <c r="D1332" s="31" t="s">
        <v>444</v>
      </c>
      <c r="E1332" s="29">
        <v>640060</v>
      </c>
      <c r="F1332" s="29" t="s">
        <v>72</v>
      </c>
      <c r="G1332" s="29" t="s">
        <v>53</v>
      </c>
      <c r="H1332" s="32">
        <v>2000</v>
      </c>
    </row>
    <row r="1333" spans="3:8" x14ac:dyDescent="0.25">
      <c r="C1333" s="31">
        <v>105171</v>
      </c>
      <c r="D1333" s="31" t="s">
        <v>444</v>
      </c>
      <c r="E1333" s="29">
        <v>615020</v>
      </c>
      <c r="F1333" s="29" t="s">
        <v>16</v>
      </c>
      <c r="G1333" s="29" t="s">
        <v>53</v>
      </c>
      <c r="H1333" s="32">
        <v>800</v>
      </c>
    </row>
    <row r="1334" spans="3:8" x14ac:dyDescent="0.25">
      <c r="C1334" s="31">
        <v>105171</v>
      </c>
      <c r="D1334" s="31" t="s">
        <v>444</v>
      </c>
      <c r="E1334" s="29">
        <v>615030</v>
      </c>
      <c r="F1334" s="29" t="s">
        <v>95</v>
      </c>
      <c r="G1334" s="29" t="s">
        <v>53</v>
      </c>
      <c r="H1334" s="32">
        <v>1200</v>
      </c>
    </row>
    <row r="1335" spans="3:8" x14ac:dyDescent="0.25">
      <c r="C1335" s="31">
        <v>105171</v>
      </c>
      <c r="D1335" s="31" t="s">
        <v>444</v>
      </c>
      <c r="E1335" s="29">
        <v>618060</v>
      </c>
      <c r="F1335" s="29" t="s">
        <v>291</v>
      </c>
      <c r="G1335" s="29" t="s">
        <v>53</v>
      </c>
      <c r="H1335" s="32">
        <v>4800</v>
      </c>
    </row>
    <row r="1336" spans="3:8" x14ac:dyDescent="0.25">
      <c r="C1336" s="31">
        <v>105173</v>
      </c>
      <c r="D1336" s="31" t="s">
        <v>371</v>
      </c>
      <c r="E1336" s="29">
        <v>611060</v>
      </c>
      <c r="F1336" s="29" t="s">
        <v>52</v>
      </c>
      <c r="G1336" s="29" t="s">
        <v>53</v>
      </c>
      <c r="H1336" s="32">
        <v>29473.68</v>
      </c>
    </row>
    <row r="1337" spans="3:8" x14ac:dyDescent="0.25">
      <c r="C1337" s="31">
        <v>105173</v>
      </c>
      <c r="D1337" s="31" t="s">
        <v>371</v>
      </c>
      <c r="E1337" s="29">
        <v>614020</v>
      </c>
      <c r="F1337" s="29" t="s">
        <v>58</v>
      </c>
      <c r="G1337" s="29" t="s">
        <v>53</v>
      </c>
      <c r="H1337" s="32">
        <v>4777.68</v>
      </c>
    </row>
    <row r="1338" spans="3:8" x14ac:dyDescent="0.25">
      <c r="C1338" s="31">
        <v>105173</v>
      </c>
      <c r="D1338" s="31" t="s">
        <v>371</v>
      </c>
      <c r="E1338" s="29">
        <v>618080</v>
      </c>
      <c r="F1338" s="29" t="s">
        <v>66</v>
      </c>
      <c r="G1338" s="29" t="s">
        <v>53</v>
      </c>
      <c r="H1338" s="32">
        <v>4880</v>
      </c>
    </row>
    <row r="1339" spans="3:8" x14ac:dyDescent="0.25">
      <c r="C1339" s="31">
        <v>105173</v>
      </c>
      <c r="D1339" s="31" t="s">
        <v>371</v>
      </c>
      <c r="E1339" s="29">
        <v>618090</v>
      </c>
      <c r="F1339" s="29" t="s">
        <v>289</v>
      </c>
      <c r="G1339" s="29" t="s">
        <v>53</v>
      </c>
      <c r="H1339" s="32">
        <v>71005.22</v>
      </c>
    </row>
    <row r="1340" spans="3:8" x14ac:dyDescent="0.25">
      <c r="C1340" s="31">
        <v>105173</v>
      </c>
      <c r="D1340" s="31" t="s">
        <v>371</v>
      </c>
      <c r="E1340" s="29">
        <v>618100</v>
      </c>
      <c r="F1340" s="29" t="s">
        <v>68</v>
      </c>
      <c r="G1340" s="29" t="s">
        <v>53</v>
      </c>
      <c r="H1340" s="32">
        <v>45594.52</v>
      </c>
    </row>
    <row r="1341" spans="3:8" x14ac:dyDescent="0.25">
      <c r="C1341" s="31">
        <v>105173</v>
      </c>
      <c r="D1341" s="31" t="s">
        <v>371</v>
      </c>
      <c r="E1341" s="29">
        <v>618110</v>
      </c>
      <c r="F1341" s="29" t="s">
        <v>69</v>
      </c>
      <c r="G1341" s="29" t="s">
        <v>53</v>
      </c>
      <c r="H1341" s="32">
        <v>4000</v>
      </c>
    </row>
    <row r="1342" spans="3:8" x14ac:dyDescent="0.25">
      <c r="C1342" s="31">
        <v>105173</v>
      </c>
      <c r="D1342" s="31" t="s">
        <v>371</v>
      </c>
      <c r="E1342" s="29">
        <v>640050</v>
      </c>
      <c r="F1342" s="29" t="s">
        <v>71</v>
      </c>
      <c r="G1342" s="29" t="s">
        <v>53</v>
      </c>
      <c r="H1342" s="32">
        <v>40000</v>
      </c>
    </row>
    <row r="1343" spans="3:8" x14ac:dyDescent="0.25">
      <c r="C1343" s="31">
        <v>105173</v>
      </c>
      <c r="D1343" s="31" t="s">
        <v>371</v>
      </c>
      <c r="E1343" s="29">
        <v>640060</v>
      </c>
      <c r="F1343" s="29" t="s">
        <v>72</v>
      </c>
      <c r="G1343" s="29" t="s">
        <v>53</v>
      </c>
      <c r="H1343" s="32">
        <v>2000</v>
      </c>
    </row>
    <row r="1344" spans="3:8" x14ac:dyDescent="0.25">
      <c r="C1344" s="31">
        <v>105173</v>
      </c>
      <c r="D1344" s="31" t="s">
        <v>371</v>
      </c>
      <c r="E1344" s="29">
        <v>615020</v>
      </c>
      <c r="F1344" s="29" t="s">
        <v>16</v>
      </c>
      <c r="G1344" s="29" t="s">
        <v>53</v>
      </c>
      <c r="H1344" s="32">
        <v>800</v>
      </c>
    </row>
    <row r="1345" spans="3:8" x14ac:dyDescent="0.25">
      <c r="C1345" s="31">
        <v>105173</v>
      </c>
      <c r="D1345" s="31" t="s">
        <v>371</v>
      </c>
      <c r="E1345" s="29">
        <v>615030</v>
      </c>
      <c r="F1345" s="29" t="s">
        <v>95</v>
      </c>
      <c r="G1345" s="29" t="s">
        <v>53</v>
      </c>
      <c r="H1345" s="32">
        <v>1200</v>
      </c>
    </row>
    <row r="1346" spans="3:8" x14ac:dyDescent="0.25">
      <c r="C1346" s="31">
        <v>105173</v>
      </c>
      <c r="D1346" s="31" t="s">
        <v>371</v>
      </c>
      <c r="E1346" s="29">
        <v>618060</v>
      </c>
      <c r="F1346" s="29" t="s">
        <v>291</v>
      </c>
      <c r="G1346" s="29" t="s">
        <v>53</v>
      </c>
      <c r="H1346" s="32">
        <v>4800</v>
      </c>
    </row>
    <row r="1347" spans="3:8" x14ac:dyDescent="0.25">
      <c r="C1347" s="31">
        <v>105175</v>
      </c>
      <c r="D1347" s="31" t="s">
        <v>445</v>
      </c>
      <c r="E1347" s="29">
        <v>611060</v>
      </c>
      <c r="F1347" s="29" t="s">
        <v>52</v>
      </c>
      <c r="G1347" s="29" t="s">
        <v>53</v>
      </c>
      <c r="H1347" s="32">
        <v>75789.48</v>
      </c>
    </row>
    <row r="1348" spans="3:8" x14ac:dyDescent="0.25">
      <c r="C1348" s="31">
        <v>105175</v>
      </c>
      <c r="D1348" s="31" t="s">
        <v>445</v>
      </c>
      <c r="E1348" s="29">
        <v>614020</v>
      </c>
      <c r="F1348" s="29" t="s">
        <v>58</v>
      </c>
      <c r="G1348" s="29" t="s">
        <v>53</v>
      </c>
      <c r="H1348" s="32">
        <v>2141.3200000000002</v>
      </c>
    </row>
    <row r="1349" spans="3:8" x14ac:dyDescent="0.25">
      <c r="C1349" s="31">
        <v>105175</v>
      </c>
      <c r="D1349" s="31" t="s">
        <v>445</v>
      </c>
      <c r="E1349" s="29">
        <v>618080</v>
      </c>
      <c r="F1349" s="29" t="s">
        <v>66</v>
      </c>
      <c r="G1349" s="29" t="s">
        <v>53</v>
      </c>
      <c r="H1349" s="32">
        <v>4880</v>
      </c>
    </row>
    <row r="1350" spans="3:8" x14ac:dyDescent="0.25">
      <c r="C1350" s="31">
        <v>105175</v>
      </c>
      <c r="D1350" s="31" t="s">
        <v>445</v>
      </c>
      <c r="E1350" s="29">
        <v>618090</v>
      </c>
      <c r="F1350" s="29" t="s">
        <v>289</v>
      </c>
      <c r="G1350" s="29" t="s">
        <v>53</v>
      </c>
      <c r="H1350" s="32">
        <v>71005.22</v>
      </c>
    </row>
    <row r="1351" spans="3:8" x14ac:dyDescent="0.25">
      <c r="C1351" s="31">
        <v>105175</v>
      </c>
      <c r="D1351" s="31" t="s">
        <v>445</v>
      </c>
      <c r="E1351" s="29">
        <v>618100</v>
      </c>
      <c r="F1351" s="29" t="s">
        <v>68</v>
      </c>
      <c r="G1351" s="29" t="s">
        <v>53</v>
      </c>
      <c r="H1351" s="32">
        <v>26357.24</v>
      </c>
    </row>
    <row r="1352" spans="3:8" x14ac:dyDescent="0.25">
      <c r="C1352" s="31">
        <v>105175</v>
      </c>
      <c r="D1352" s="31" t="s">
        <v>445</v>
      </c>
      <c r="E1352" s="29">
        <v>618110</v>
      </c>
      <c r="F1352" s="29" t="s">
        <v>69</v>
      </c>
      <c r="G1352" s="29" t="s">
        <v>53</v>
      </c>
      <c r="H1352" s="32">
        <v>4000</v>
      </c>
    </row>
    <row r="1353" spans="3:8" x14ac:dyDescent="0.25">
      <c r="C1353" s="31">
        <v>105175</v>
      </c>
      <c r="D1353" s="31" t="s">
        <v>445</v>
      </c>
      <c r="E1353" s="29">
        <v>640050</v>
      </c>
      <c r="F1353" s="29" t="s">
        <v>71</v>
      </c>
      <c r="G1353" s="29" t="s">
        <v>53</v>
      </c>
      <c r="H1353" s="32">
        <v>24000</v>
      </c>
    </row>
    <row r="1354" spans="3:8" x14ac:dyDescent="0.25">
      <c r="C1354" s="31">
        <v>105175</v>
      </c>
      <c r="D1354" s="31" t="s">
        <v>445</v>
      </c>
      <c r="E1354" s="29">
        <v>640060</v>
      </c>
      <c r="F1354" s="29" t="s">
        <v>72</v>
      </c>
      <c r="G1354" s="29" t="s">
        <v>53</v>
      </c>
      <c r="H1354" s="32">
        <v>2000</v>
      </c>
    </row>
    <row r="1355" spans="3:8" x14ac:dyDescent="0.25">
      <c r="C1355" s="31">
        <v>105175</v>
      </c>
      <c r="D1355" s="31" t="s">
        <v>445</v>
      </c>
      <c r="E1355" s="29">
        <v>615020</v>
      </c>
      <c r="F1355" s="29" t="s">
        <v>16</v>
      </c>
      <c r="G1355" s="29" t="s">
        <v>53</v>
      </c>
      <c r="H1355" s="32">
        <v>800</v>
      </c>
    </row>
    <row r="1356" spans="3:8" x14ac:dyDescent="0.25">
      <c r="C1356" s="31">
        <v>105175</v>
      </c>
      <c r="D1356" s="31" t="s">
        <v>445</v>
      </c>
      <c r="E1356" s="29">
        <v>615030</v>
      </c>
      <c r="F1356" s="29" t="s">
        <v>95</v>
      </c>
      <c r="G1356" s="29" t="s">
        <v>53</v>
      </c>
      <c r="H1356" s="32">
        <v>1200</v>
      </c>
    </row>
    <row r="1357" spans="3:8" x14ac:dyDescent="0.25">
      <c r="C1357" s="31">
        <v>105175</v>
      </c>
      <c r="D1357" s="31" t="s">
        <v>445</v>
      </c>
      <c r="E1357" s="29">
        <v>618060</v>
      </c>
      <c r="F1357" s="29" t="s">
        <v>291</v>
      </c>
      <c r="G1357" s="29" t="s">
        <v>53</v>
      </c>
      <c r="H1357" s="32">
        <v>4800</v>
      </c>
    </row>
    <row r="1358" spans="3:8" x14ac:dyDescent="0.25">
      <c r="C1358" s="31">
        <v>105179</v>
      </c>
      <c r="D1358" s="31" t="s">
        <v>446</v>
      </c>
      <c r="E1358" s="29">
        <v>611060</v>
      </c>
      <c r="F1358" s="29" t="s">
        <v>52</v>
      </c>
      <c r="G1358" s="29" t="s">
        <v>53</v>
      </c>
      <c r="H1358" s="32">
        <v>33684.199999999997</v>
      </c>
    </row>
    <row r="1359" spans="3:8" x14ac:dyDescent="0.25">
      <c r="C1359" s="31">
        <v>105179</v>
      </c>
      <c r="D1359" s="31" t="s">
        <v>446</v>
      </c>
      <c r="E1359" s="29">
        <v>614020</v>
      </c>
      <c r="F1359" s="29" t="s">
        <v>58</v>
      </c>
      <c r="G1359" s="29" t="s">
        <v>53</v>
      </c>
      <c r="H1359" s="32">
        <v>6000</v>
      </c>
    </row>
    <row r="1360" spans="3:8" x14ac:dyDescent="0.25">
      <c r="C1360" s="31">
        <v>105179</v>
      </c>
      <c r="D1360" s="31" t="s">
        <v>446</v>
      </c>
      <c r="E1360" s="29">
        <v>618080</v>
      </c>
      <c r="F1360" s="29" t="s">
        <v>66</v>
      </c>
      <c r="G1360" s="29" t="s">
        <v>53</v>
      </c>
      <c r="H1360" s="32">
        <v>4880</v>
      </c>
    </row>
    <row r="1361" spans="3:9" x14ac:dyDescent="0.25">
      <c r="C1361" s="31">
        <v>105179</v>
      </c>
      <c r="D1361" s="31" t="s">
        <v>446</v>
      </c>
      <c r="E1361" s="29">
        <v>618090</v>
      </c>
      <c r="F1361" s="29" t="s">
        <v>289</v>
      </c>
      <c r="G1361" s="29" t="s">
        <v>53</v>
      </c>
      <c r="H1361" s="32">
        <v>71005.22</v>
      </c>
    </row>
    <row r="1362" spans="3:9" x14ac:dyDescent="0.25">
      <c r="C1362" s="31">
        <v>105179</v>
      </c>
      <c r="D1362" s="31" t="s">
        <v>446</v>
      </c>
      <c r="E1362" s="29">
        <v>618100</v>
      </c>
      <c r="F1362" s="29" t="s">
        <v>68</v>
      </c>
      <c r="G1362" s="29" t="s">
        <v>53</v>
      </c>
      <c r="H1362" s="32">
        <v>24324.799999999999</v>
      </c>
    </row>
    <row r="1363" spans="3:9" x14ac:dyDescent="0.25">
      <c r="C1363" s="31">
        <v>105179</v>
      </c>
      <c r="D1363" s="31" t="s">
        <v>446</v>
      </c>
      <c r="E1363" s="29">
        <v>618110</v>
      </c>
      <c r="F1363" s="29" t="s">
        <v>69</v>
      </c>
      <c r="G1363" s="29" t="s">
        <v>53</v>
      </c>
      <c r="H1363" s="32">
        <v>4000</v>
      </c>
    </row>
    <row r="1364" spans="3:9" x14ac:dyDescent="0.25">
      <c r="C1364" s="31">
        <v>105179</v>
      </c>
      <c r="D1364" s="31" t="s">
        <v>446</v>
      </c>
      <c r="E1364" s="29">
        <v>640050</v>
      </c>
      <c r="F1364" s="29" t="s">
        <v>71</v>
      </c>
      <c r="G1364" s="29" t="s">
        <v>53</v>
      </c>
      <c r="H1364" s="32">
        <v>24000</v>
      </c>
    </row>
    <row r="1365" spans="3:9" x14ac:dyDescent="0.25">
      <c r="C1365" s="31">
        <v>105179</v>
      </c>
      <c r="D1365" s="31" t="s">
        <v>446</v>
      </c>
      <c r="E1365" s="29">
        <v>640060</v>
      </c>
      <c r="F1365" s="29" t="s">
        <v>72</v>
      </c>
      <c r="G1365" s="29" t="s">
        <v>53</v>
      </c>
      <c r="H1365" s="32">
        <v>2000</v>
      </c>
    </row>
    <row r="1366" spans="3:9" x14ac:dyDescent="0.25">
      <c r="C1366" s="31">
        <v>105179</v>
      </c>
      <c r="D1366" s="31" t="s">
        <v>446</v>
      </c>
      <c r="E1366" s="29">
        <v>615020</v>
      </c>
      <c r="F1366" s="29" t="s">
        <v>16</v>
      </c>
      <c r="G1366" s="29" t="s">
        <v>53</v>
      </c>
      <c r="H1366" s="32">
        <v>800</v>
      </c>
    </row>
    <row r="1367" spans="3:9" x14ac:dyDescent="0.25">
      <c r="C1367" s="31">
        <v>105179</v>
      </c>
      <c r="D1367" s="31" t="s">
        <v>446</v>
      </c>
      <c r="E1367" s="29">
        <v>615030</v>
      </c>
      <c r="F1367" s="29" t="s">
        <v>95</v>
      </c>
      <c r="G1367" s="29" t="s">
        <v>53</v>
      </c>
      <c r="H1367" s="32">
        <v>1200</v>
      </c>
    </row>
    <row r="1368" spans="3:9" x14ac:dyDescent="0.25">
      <c r="C1368" s="31">
        <v>105179</v>
      </c>
      <c r="D1368" s="31" t="s">
        <v>446</v>
      </c>
      <c r="E1368" s="29">
        <v>618060</v>
      </c>
      <c r="F1368" s="29" t="s">
        <v>291</v>
      </c>
      <c r="G1368" s="29" t="s">
        <v>53</v>
      </c>
      <c r="H1368" s="32">
        <v>4800</v>
      </c>
    </row>
    <row r="1369" spans="3:9" x14ac:dyDescent="0.25">
      <c r="C1369" s="31" t="s">
        <v>336</v>
      </c>
      <c r="D1369" s="31" t="s">
        <v>265</v>
      </c>
      <c r="E1369" s="29">
        <v>600010</v>
      </c>
      <c r="F1369" s="29" t="s">
        <v>43</v>
      </c>
      <c r="G1369" s="29" t="s">
        <v>44</v>
      </c>
      <c r="H1369" s="32">
        <v>199976</v>
      </c>
      <c r="I1369" s="11"/>
    </row>
    <row r="1370" spans="3:9" x14ac:dyDescent="0.25">
      <c r="C1370" s="31" t="s">
        <v>345</v>
      </c>
      <c r="D1370" s="31" t="s">
        <v>267</v>
      </c>
      <c r="E1370" s="29">
        <v>600010</v>
      </c>
      <c r="F1370" s="29" t="s">
        <v>43</v>
      </c>
      <c r="G1370" s="29" t="s">
        <v>44</v>
      </c>
      <c r="H1370" s="32">
        <v>100000</v>
      </c>
      <c r="I1370" s="11"/>
    </row>
    <row r="1371" spans="3:9" x14ac:dyDescent="0.25">
      <c r="C1371" s="31" t="s">
        <v>345</v>
      </c>
      <c r="D1371" s="31" t="s">
        <v>270</v>
      </c>
      <c r="E1371" s="29">
        <v>600010</v>
      </c>
      <c r="F1371" s="29" t="s">
        <v>43</v>
      </c>
      <c r="G1371" s="29" t="s">
        <v>44</v>
      </c>
      <c r="H1371" s="32">
        <v>320000</v>
      </c>
      <c r="I1371" s="11"/>
    </row>
    <row r="1372" spans="3:9" x14ac:dyDescent="0.25">
      <c r="C1372" s="31" t="s">
        <v>345</v>
      </c>
      <c r="D1372" s="31" t="s">
        <v>270</v>
      </c>
      <c r="E1372" s="29">
        <v>600010</v>
      </c>
      <c r="F1372" s="29" t="s">
        <v>43</v>
      </c>
      <c r="G1372" s="29" t="s">
        <v>44</v>
      </c>
      <c r="H1372" s="32">
        <v>72000</v>
      </c>
    </row>
    <row r="1373" spans="3:9" x14ac:dyDescent="0.25">
      <c r="C1373" s="31" t="s">
        <v>329</v>
      </c>
      <c r="D1373" s="31" t="s">
        <v>272</v>
      </c>
      <c r="E1373" s="29">
        <v>600010</v>
      </c>
      <c r="F1373" s="29" t="s">
        <v>43</v>
      </c>
      <c r="G1373" s="29" t="s">
        <v>44</v>
      </c>
      <c r="H1373" s="32">
        <v>118000</v>
      </c>
      <c r="I1373" s="11"/>
    </row>
    <row r="1374" spans="3:9" x14ac:dyDescent="0.25">
      <c r="C1374" s="31" t="s">
        <v>336</v>
      </c>
      <c r="D1374" s="31" t="s">
        <v>265</v>
      </c>
      <c r="E1374" s="29">
        <v>600030</v>
      </c>
      <c r="F1374" s="29" t="s">
        <v>46</v>
      </c>
      <c r="G1374" s="29" t="s">
        <v>44</v>
      </c>
      <c r="H1374" s="32">
        <v>17200</v>
      </c>
    </row>
    <row r="1375" spans="3:9" x14ac:dyDescent="0.25">
      <c r="C1375" s="31" t="s">
        <v>345</v>
      </c>
      <c r="D1375" s="31" t="s">
        <v>267</v>
      </c>
      <c r="E1375" s="29">
        <v>600030</v>
      </c>
      <c r="F1375" s="29" t="s">
        <v>46</v>
      </c>
      <c r="G1375" s="29" t="s">
        <v>44</v>
      </c>
      <c r="H1375" s="32">
        <v>8620</v>
      </c>
    </row>
    <row r="1376" spans="3:9" x14ac:dyDescent="0.25">
      <c r="C1376" s="31" t="s">
        <v>345</v>
      </c>
      <c r="D1376" s="31" t="s">
        <v>270</v>
      </c>
      <c r="E1376" s="29">
        <v>600030</v>
      </c>
      <c r="F1376" s="29" t="s">
        <v>46</v>
      </c>
      <c r="G1376" s="29" t="s">
        <v>44</v>
      </c>
      <c r="H1376" s="32">
        <v>25640</v>
      </c>
    </row>
    <row r="1377" spans="3:9" x14ac:dyDescent="0.25">
      <c r="C1377" s="31" t="s">
        <v>345</v>
      </c>
      <c r="D1377" s="31" t="s">
        <v>270</v>
      </c>
      <c r="E1377" s="29">
        <v>600030</v>
      </c>
      <c r="F1377" s="29" t="s">
        <v>46</v>
      </c>
      <c r="G1377" s="29" t="s">
        <v>44</v>
      </c>
      <c r="H1377" s="32">
        <v>6240</v>
      </c>
    </row>
    <row r="1378" spans="3:9" x14ac:dyDescent="0.25">
      <c r="C1378" s="31" t="s">
        <v>329</v>
      </c>
      <c r="D1378" s="31" t="s">
        <v>272</v>
      </c>
      <c r="E1378" s="29">
        <v>600030</v>
      </c>
      <c r="F1378" s="29" t="s">
        <v>46</v>
      </c>
      <c r="G1378" s="29" t="s">
        <v>44</v>
      </c>
      <c r="H1378" s="32">
        <v>10190</v>
      </c>
    </row>
    <row r="1379" spans="3:9" x14ac:dyDescent="0.25">
      <c r="C1379" s="31" t="s">
        <v>336</v>
      </c>
      <c r="D1379" s="31" t="s">
        <v>265</v>
      </c>
      <c r="E1379" s="29">
        <v>600050</v>
      </c>
      <c r="F1379" s="29" t="s">
        <v>47</v>
      </c>
      <c r="G1379" s="29" t="s">
        <v>44</v>
      </c>
      <c r="H1379" s="32">
        <v>16664.68</v>
      </c>
    </row>
    <row r="1380" spans="3:9" x14ac:dyDescent="0.25">
      <c r="C1380" s="31" t="s">
        <v>345</v>
      </c>
      <c r="D1380" s="31" t="s">
        <v>267</v>
      </c>
      <c r="E1380" s="29">
        <v>600050</v>
      </c>
      <c r="F1380" s="29" t="s">
        <v>47</v>
      </c>
      <c r="G1380" s="29" t="s">
        <v>44</v>
      </c>
      <c r="H1380" s="32">
        <v>8333.32</v>
      </c>
    </row>
    <row r="1381" spans="3:9" x14ac:dyDescent="0.25">
      <c r="C1381" s="31" t="s">
        <v>345</v>
      </c>
      <c r="D1381" s="31" t="s">
        <v>270</v>
      </c>
      <c r="E1381" s="29">
        <v>600050</v>
      </c>
      <c r="F1381" s="29" t="s">
        <v>47</v>
      </c>
      <c r="G1381" s="29" t="s">
        <v>44</v>
      </c>
      <c r="H1381" s="32">
        <v>26666.68</v>
      </c>
    </row>
    <row r="1382" spans="3:9" x14ac:dyDescent="0.25">
      <c r="C1382" s="31" t="s">
        <v>317</v>
      </c>
      <c r="D1382" s="31" t="s">
        <v>264</v>
      </c>
      <c r="E1382" s="29">
        <v>600010</v>
      </c>
      <c r="F1382" s="29" t="s">
        <v>43</v>
      </c>
      <c r="G1382" s="29" t="s">
        <v>44</v>
      </c>
      <c r="H1382" s="32">
        <v>100000</v>
      </c>
      <c r="I1382" s="11"/>
    </row>
    <row r="1383" spans="3:9" x14ac:dyDescent="0.25">
      <c r="C1383" s="31" t="s">
        <v>317</v>
      </c>
      <c r="D1383" s="31" t="s">
        <v>264</v>
      </c>
      <c r="E1383" s="29">
        <v>600030</v>
      </c>
      <c r="F1383" s="29" t="s">
        <v>46</v>
      </c>
      <c r="G1383" s="29" t="s">
        <v>44</v>
      </c>
      <c r="H1383" s="32">
        <v>8620</v>
      </c>
    </row>
    <row r="1384" spans="3:9" x14ac:dyDescent="0.25">
      <c r="C1384" s="31" t="s">
        <v>317</v>
      </c>
      <c r="D1384" s="31" t="s">
        <v>264</v>
      </c>
      <c r="E1384" s="29">
        <v>600050</v>
      </c>
      <c r="F1384" s="29" t="s">
        <v>47</v>
      </c>
      <c r="G1384" s="29" t="s">
        <v>44</v>
      </c>
      <c r="H1384" s="32">
        <v>8333.32</v>
      </c>
    </row>
    <row r="1385" spans="3:9" x14ac:dyDescent="0.25">
      <c r="C1385" s="31" t="s">
        <v>317</v>
      </c>
      <c r="D1385" s="31" t="s">
        <v>264</v>
      </c>
      <c r="E1385" s="29">
        <v>600080</v>
      </c>
      <c r="F1385" s="29" t="s">
        <v>49</v>
      </c>
      <c r="G1385" s="29" t="s">
        <v>44</v>
      </c>
      <c r="H1385" s="32">
        <v>400</v>
      </c>
    </row>
    <row r="1386" spans="3:9" x14ac:dyDescent="0.25">
      <c r="C1386" s="31" t="s">
        <v>317</v>
      </c>
      <c r="D1386" s="31" t="s">
        <v>264</v>
      </c>
      <c r="E1386" s="29">
        <v>600110</v>
      </c>
      <c r="F1386" s="29" t="s">
        <v>50</v>
      </c>
      <c r="G1386" s="29" t="s">
        <v>44</v>
      </c>
      <c r="H1386" s="32">
        <v>1750</v>
      </c>
    </row>
    <row r="1387" spans="3:9" x14ac:dyDescent="0.25">
      <c r="C1387" s="31" t="s">
        <v>317</v>
      </c>
      <c r="D1387" s="31" t="s">
        <v>264</v>
      </c>
      <c r="E1387" s="29">
        <v>600120</v>
      </c>
      <c r="F1387" s="29" t="s">
        <v>51</v>
      </c>
      <c r="G1387" s="29" t="s">
        <v>44</v>
      </c>
      <c r="H1387" s="32">
        <v>9000</v>
      </c>
    </row>
    <row r="1388" spans="3:9" x14ac:dyDescent="0.25">
      <c r="C1388" s="31" t="s">
        <v>336</v>
      </c>
      <c r="D1388" s="31" t="s">
        <v>265</v>
      </c>
      <c r="E1388" s="29">
        <v>600080</v>
      </c>
      <c r="F1388" s="29" t="s">
        <v>49</v>
      </c>
      <c r="G1388" s="29" t="s">
        <v>44</v>
      </c>
      <c r="H1388" s="32">
        <v>1200</v>
      </c>
    </row>
    <row r="1389" spans="3:9" x14ac:dyDescent="0.25">
      <c r="C1389" s="31" t="s">
        <v>345</v>
      </c>
      <c r="D1389" s="31" t="s">
        <v>267</v>
      </c>
      <c r="E1389" s="29">
        <v>600080</v>
      </c>
      <c r="F1389" s="29" t="s">
        <v>49</v>
      </c>
      <c r="G1389" s="29" t="s">
        <v>44</v>
      </c>
      <c r="H1389" s="32">
        <v>400</v>
      </c>
    </row>
    <row r="1390" spans="3:9" x14ac:dyDescent="0.25">
      <c r="C1390" s="31" t="s">
        <v>345</v>
      </c>
      <c r="D1390" s="31" t="s">
        <v>270</v>
      </c>
      <c r="E1390" s="29">
        <v>600080</v>
      </c>
      <c r="F1390" s="29" t="s">
        <v>49</v>
      </c>
      <c r="G1390" s="29" t="s">
        <v>44</v>
      </c>
      <c r="H1390" s="32">
        <v>1600</v>
      </c>
    </row>
    <row r="1391" spans="3:9" x14ac:dyDescent="0.25">
      <c r="C1391" s="31" t="s">
        <v>345</v>
      </c>
      <c r="D1391" s="31" t="s">
        <v>270</v>
      </c>
      <c r="E1391" s="29">
        <v>600080</v>
      </c>
      <c r="F1391" s="29" t="s">
        <v>49</v>
      </c>
      <c r="G1391" s="29" t="s">
        <v>44</v>
      </c>
      <c r="H1391" s="32">
        <v>400</v>
      </c>
    </row>
    <row r="1392" spans="3:9" x14ac:dyDescent="0.25">
      <c r="C1392" s="31" t="s">
        <v>329</v>
      </c>
      <c r="D1392" s="31" t="s">
        <v>272</v>
      </c>
      <c r="E1392" s="29">
        <v>600080</v>
      </c>
      <c r="F1392" s="29" t="s">
        <v>49</v>
      </c>
      <c r="G1392" s="29" t="s">
        <v>44</v>
      </c>
      <c r="H1392" s="32">
        <v>800</v>
      </c>
    </row>
    <row r="1393" spans="3:8" x14ac:dyDescent="0.25">
      <c r="C1393" s="31" t="s">
        <v>336</v>
      </c>
      <c r="D1393" s="31" t="s">
        <v>265</v>
      </c>
      <c r="E1393" s="29">
        <v>600110</v>
      </c>
      <c r="F1393" s="29" t="s">
        <v>50</v>
      </c>
      <c r="G1393" s="29" t="s">
        <v>44</v>
      </c>
      <c r="H1393" s="32">
        <v>3499.6</v>
      </c>
    </row>
    <row r="1394" spans="3:8" x14ac:dyDescent="0.25">
      <c r="C1394" s="31" t="s">
        <v>345</v>
      </c>
      <c r="D1394" s="31" t="s">
        <v>267</v>
      </c>
      <c r="E1394" s="29">
        <v>600110</v>
      </c>
      <c r="F1394" s="29" t="s">
        <v>50</v>
      </c>
      <c r="G1394" s="29" t="s">
        <v>44</v>
      </c>
      <c r="H1394" s="32">
        <v>1750</v>
      </c>
    </row>
    <row r="1395" spans="3:8" x14ac:dyDescent="0.25">
      <c r="C1395" s="31" t="s">
        <v>345</v>
      </c>
      <c r="D1395" s="31" t="s">
        <v>270</v>
      </c>
      <c r="E1395" s="29">
        <v>600110</v>
      </c>
      <c r="F1395" s="29" t="s">
        <v>50</v>
      </c>
      <c r="G1395" s="29" t="s">
        <v>44</v>
      </c>
      <c r="H1395" s="32">
        <v>5600</v>
      </c>
    </row>
    <row r="1396" spans="3:8" x14ac:dyDescent="0.25">
      <c r="C1396" s="31" t="s">
        <v>345</v>
      </c>
      <c r="D1396" s="31" t="s">
        <v>270</v>
      </c>
      <c r="E1396" s="29">
        <v>600110</v>
      </c>
      <c r="F1396" s="29" t="s">
        <v>50</v>
      </c>
      <c r="G1396" s="29" t="s">
        <v>44</v>
      </c>
      <c r="H1396" s="32">
        <v>1260</v>
      </c>
    </row>
    <row r="1397" spans="3:8" x14ac:dyDescent="0.25">
      <c r="C1397" s="31" t="s">
        <v>329</v>
      </c>
      <c r="D1397" s="31" t="s">
        <v>272</v>
      </c>
      <c r="E1397" s="29">
        <v>600110</v>
      </c>
      <c r="F1397" s="29" t="s">
        <v>50</v>
      </c>
      <c r="G1397" s="29" t="s">
        <v>44</v>
      </c>
      <c r="H1397" s="32">
        <v>2065</v>
      </c>
    </row>
    <row r="1398" spans="3:8" x14ac:dyDescent="0.25">
      <c r="C1398" s="31">
        <v>105008</v>
      </c>
      <c r="D1398" s="31" t="s">
        <v>376</v>
      </c>
      <c r="E1398" s="29">
        <v>613020</v>
      </c>
      <c r="F1398" s="29" t="s">
        <v>54</v>
      </c>
      <c r="G1398" s="29" t="s">
        <v>53</v>
      </c>
      <c r="H1398" s="32">
        <v>10455.52</v>
      </c>
    </row>
    <row r="1399" spans="3:8" x14ac:dyDescent="0.25">
      <c r="C1399" s="31">
        <v>105009</v>
      </c>
      <c r="D1399" s="31" t="s">
        <v>396</v>
      </c>
      <c r="E1399" s="29">
        <v>613020</v>
      </c>
      <c r="F1399" s="29" t="s">
        <v>54</v>
      </c>
      <c r="G1399" s="29" t="s">
        <v>53</v>
      </c>
      <c r="H1399" s="32">
        <v>5421.04</v>
      </c>
    </row>
    <row r="1400" spans="3:8" x14ac:dyDescent="0.25">
      <c r="C1400" s="31">
        <v>105013</v>
      </c>
      <c r="D1400" s="31" t="s">
        <v>395</v>
      </c>
      <c r="E1400" s="29">
        <v>613020</v>
      </c>
      <c r="F1400" s="29" t="s">
        <v>54</v>
      </c>
      <c r="G1400" s="29" t="s">
        <v>53</v>
      </c>
      <c r="H1400" s="32">
        <v>9859.32</v>
      </c>
    </row>
    <row r="1401" spans="3:8" x14ac:dyDescent="0.25">
      <c r="C1401" s="31">
        <v>105031</v>
      </c>
      <c r="D1401" s="31" t="s">
        <v>431</v>
      </c>
      <c r="E1401" s="29">
        <v>613020</v>
      </c>
      <c r="F1401" s="29" t="s">
        <v>54</v>
      </c>
      <c r="G1401" s="29" t="s">
        <v>53</v>
      </c>
      <c r="H1401" s="32">
        <v>10522.36</v>
      </c>
    </row>
    <row r="1402" spans="3:8" x14ac:dyDescent="0.25">
      <c r="C1402" s="31">
        <v>105043</v>
      </c>
      <c r="D1402" s="31" t="s">
        <v>386</v>
      </c>
      <c r="E1402" s="29">
        <v>613020</v>
      </c>
      <c r="F1402" s="29" t="s">
        <v>54</v>
      </c>
      <c r="G1402" s="29" t="s">
        <v>53</v>
      </c>
      <c r="H1402" s="32">
        <v>6628.68</v>
      </c>
    </row>
    <row r="1403" spans="3:8" x14ac:dyDescent="0.25">
      <c r="C1403" s="31">
        <v>105050</v>
      </c>
      <c r="D1403" s="31" t="s">
        <v>312</v>
      </c>
      <c r="E1403" s="29">
        <v>613020</v>
      </c>
      <c r="F1403" s="29" t="s">
        <v>54</v>
      </c>
      <c r="G1403" s="29" t="s">
        <v>53</v>
      </c>
      <c r="H1403" s="32">
        <v>11751.72</v>
      </c>
    </row>
    <row r="1404" spans="3:8" x14ac:dyDescent="0.25">
      <c r="C1404" s="31">
        <v>105063</v>
      </c>
      <c r="D1404" s="31" t="s">
        <v>377</v>
      </c>
      <c r="E1404" s="29">
        <v>613020</v>
      </c>
      <c r="F1404" s="29" t="s">
        <v>54</v>
      </c>
      <c r="G1404" s="29" t="s">
        <v>53</v>
      </c>
      <c r="H1404" s="32">
        <v>6432.48</v>
      </c>
    </row>
    <row r="1405" spans="3:8" x14ac:dyDescent="0.25">
      <c r="C1405" s="31">
        <v>105068</v>
      </c>
      <c r="D1405" s="31" t="s">
        <v>374</v>
      </c>
      <c r="E1405" s="29">
        <v>613020</v>
      </c>
      <c r="F1405" s="29" t="s">
        <v>54</v>
      </c>
      <c r="G1405" s="29" t="s">
        <v>53</v>
      </c>
      <c r="H1405" s="32">
        <v>9036.36</v>
      </c>
    </row>
    <row r="1406" spans="3:8" x14ac:dyDescent="0.25">
      <c r="C1406" s="31">
        <v>105071</v>
      </c>
      <c r="D1406" s="31" t="s">
        <v>394</v>
      </c>
      <c r="E1406" s="29">
        <v>613020</v>
      </c>
      <c r="F1406" s="29" t="s">
        <v>54</v>
      </c>
      <c r="G1406" s="29" t="s">
        <v>53</v>
      </c>
      <c r="H1406" s="32">
        <v>7483.52</v>
      </c>
    </row>
    <row r="1407" spans="3:8" x14ac:dyDescent="0.25">
      <c r="C1407" s="31">
        <v>105077</v>
      </c>
      <c r="D1407" s="31" t="s">
        <v>381</v>
      </c>
      <c r="E1407" s="29">
        <v>613020</v>
      </c>
      <c r="F1407" s="29" t="s">
        <v>54</v>
      </c>
      <c r="G1407" s="29" t="s">
        <v>53</v>
      </c>
      <c r="H1407" s="32">
        <v>7081.08</v>
      </c>
    </row>
    <row r="1408" spans="3:8" x14ac:dyDescent="0.25">
      <c r="C1408" s="31">
        <v>105077</v>
      </c>
      <c r="D1408" s="31" t="s">
        <v>381</v>
      </c>
      <c r="E1408" s="29">
        <v>613020</v>
      </c>
      <c r="F1408" s="29" t="s">
        <v>54</v>
      </c>
      <c r="G1408" s="29" t="s">
        <v>53</v>
      </c>
      <c r="H1408" s="32">
        <v>7081.08</v>
      </c>
    </row>
    <row r="1409" spans="3:8" x14ac:dyDescent="0.25">
      <c r="C1409" s="31">
        <v>105084</v>
      </c>
      <c r="D1409" s="31" t="s">
        <v>421</v>
      </c>
      <c r="E1409" s="29">
        <v>613020</v>
      </c>
      <c r="F1409" s="29" t="s">
        <v>54</v>
      </c>
      <c r="G1409" s="29" t="s">
        <v>53</v>
      </c>
      <c r="H1409" s="32">
        <v>5973.04</v>
      </c>
    </row>
    <row r="1410" spans="3:8" x14ac:dyDescent="0.25">
      <c r="C1410" s="31">
        <v>105089</v>
      </c>
      <c r="D1410" s="31" t="s">
        <v>313</v>
      </c>
      <c r="E1410" s="29">
        <v>613020</v>
      </c>
      <c r="F1410" s="29" t="s">
        <v>54</v>
      </c>
      <c r="G1410" s="29" t="s">
        <v>53</v>
      </c>
      <c r="H1410" s="32">
        <v>5885.8</v>
      </c>
    </row>
    <row r="1411" spans="3:8" x14ac:dyDescent="0.25">
      <c r="C1411" s="31">
        <v>105092</v>
      </c>
      <c r="D1411" s="31" t="s">
        <v>398</v>
      </c>
      <c r="E1411" s="29">
        <v>613020</v>
      </c>
      <c r="F1411" s="29" t="s">
        <v>54</v>
      </c>
      <c r="G1411" s="29" t="s">
        <v>53</v>
      </c>
      <c r="H1411" s="32">
        <v>6764.6</v>
      </c>
    </row>
    <row r="1412" spans="3:8" x14ac:dyDescent="0.25">
      <c r="C1412" s="31">
        <v>105092</v>
      </c>
      <c r="D1412" s="31" t="s">
        <v>398</v>
      </c>
      <c r="E1412" s="29">
        <v>613010</v>
      </c>
      <c r="F1412" s="29" t="s">
        <v>288</v>
      </c>
      <c r="G1412" s="29" t="s">
        <v>53</v>
      </c>
      <c r="H1412" s="32">
        <v>6764.6</v>
      </c>
    </row>
    <row r="1413" spans="3:8" x14ac:dyDescent="0.25">
      <c r="C1413" s="31">
        <v>105097</v>
      </c>
      <c r="D1413" s="31" t="s">
        <v>368</v>
      </c>
      <c r="E1413" s="29">
        <v>613020</v>
      </c>
      <c r="F1413" s="29" t="s">
        <v>54</v>
      </c>
      <c r="G1413" s="29" t="s">
        <v>53</v>
      </c>
      <c r="H1413" s="32">
        <v>9667.4</v>
      </c>
    </row>
    <row r="1414" spans="3:8" x14ac:dyDescent="0.25">
      <c r="C1414" s="31">
        <v>105097</v>
      </c>
      <c r="D1414" s="31" t="s">
        <v>368</v>
      </c>
      <c r="E1414" s="29">
        <v>613010</v>
      </c>
      <c r="F1414" s="29" t="s">
        <v>288</v>
      </c>
      <c r="G1414" s="29" t="s">
        <v>53</v>
      </c>
      <c r="H1414" s="32">
        <v>9667.4</v>
      </c>
    </row>
    <row r="1415" spans="3:8" x14ac:dyDescent="0.25">
      <c r="C1415" s="31">
        <v>105105</v>
      </c>
      <c r="D1415" s="31" t="s">
        <v>383</v>
      </c>
      <c r="E1415" s="29">
        <v>613020</v>
      </c>
      <c r="F1415" s="29" t="s">
        <v>54</v>
      </c>
      <c r="G1415" s="29" t="s">
        <v>53</v>
      </c>
      <c r="H1415" s="32">
        <v>4781.6400000000003</v>
      </c>
    </row>
    <row r="1416" spans="3:8" x14ac:dyDescent="0.25">
      <c r="C1416" s="31">
        <v>105106</v>
      </c>
      <c r="D1416" s="31" t="s">
        <v>433</v>
      </c>
      <c r="E1416" s="29">
        <v>613020</v>
      </c>
      <c r="F1416" s="29" t="s">
        <v>54</v>
      </c>
      <c r="G1416" s="29" t="s">
        <v>53</v>
      </c>
      <c r="H1416" s="32">
        <v>8191.12</v>
      </c>
    </row>
    <row r="1417" spans="3:8" x14ac:dyDescent="0.25">
      <c r="C1417" s="31">
        <v>105110</v>
      </c>
      <c r="D1417" s="31" t="s">
        <v>379</v>
      </c>
      <c r="E1417" s="29">
        <v>613020</v>
      </c>
      <c r="F1417" s="29" t="s">
        <v>54</v>
      </c>
      <c r="G1417" s="29" t="s">
        <v>53</v>
      </c>
      <c r="H1417" s="32">
        <v>5243.68</v>
      </c>
    </row>
    <row r="1418" spans="3:8" x14ac:dyDescent="0.25">
      <c r="C1418" s="31">
        <v>105112</v>
      </c>
      <c r="D1418" s="31" t="s">
        <v>404</v>
      </c>
      <c r="E1418" s="29">
        <v>613020</v>
      </c>
      <c r="F1418" s="29" t="s">
        <v>54</v>
      </c>
      <c r="G1418" s="29" t="s">
        <v>53</v>
      </c>
      <c r="H1418" s="32">
        <v>7854.56</v>
      </c>
    </row>
    <row r="1419" spans="3:8" x14ac:dyDescent="0.25">
      <c r="C1419" s="31">
        <v>105112</v>
      </c>
      <c r="D1419" s="31" t="s">
        <v>404</v>
      </c>
      <c r="E1419" s="29">
        <v>613010</v>
      </c>
      <c r="F1419" s="29" t="s">
        <v>288</v>
      </c>
      <c r="G1419" s="29" t="s">
        <v>53</v>
      </c>
      <c r="H1419" s="32">
        <v>7854.56</v>
      </c>
    </row>
    <row r="1420" spans="3:8" x14ac:dyDescent="0.25">
      <c r="C1420" s="31">
        <v>105122</v>
      </c>
      <c r="D1420" s="31" t="s">
        <v>366</v>
      </c>
      <c r="E1420" s="29">
        <v>613020</v>
      </c>
      <c r="F1420" s="29" t="s">
        <v>54</v>
      </c>
      <c r="G1420" s="29" t="s">
        <v>53</v>
      </c>
      <c r="H1420" s="32">
        <v>6460.76</v>
      </c>
    </row>
    <row r="1421" spans="3:8" x14ac:dyDescent="0.25">
      <c r="C1421" s="31">
        <v>105123</v>
      </c>
      <c r="D1421" s="31" t="s">
        <v>370</v>
      </c>
      <c r="E1421" s="29">
        <v>613020</v>
      </c>
      <c r="F1421" s="29" t="s">
        <v>54</v>
      </c>
      <c r="G1421" s="29" t="s">
        <v>53</v>
      </c>
      <c r="H1421" s="32">
        <v>8857.52</v>
      </c>
    </row>
    <row r="1422" spans="3:8" x14ac:dyDescent="0.25">
      <c r="C1422" s="31">
        <v>105125</v>
      </c>
      <c r="D1422" s="31" t="s">
        <v>434</v>
      </c>
      <c r="E1422" s="29">
        <v>613020</v>
      </c>
      <c r="F1422" s="29" t="s">
        <v>54</v>
      </c>
      <c r="G1422" s="29" t="s">
        <v>53</v>
      </c>
      <c r="H1422" s="32">
        <v>10991.2</v>
      </c>
    </row>
    <row r="1423" spans="3:8" x14ac:dyDescent="0.25">
      <c r="C1423" s="31">
        <v>105127</v>
      </c>
      <c r="D1423" s="31" t="s">
        <v>389</v>
      </c>
      <c r="E1423" s="29">
        <v>613020</v>
      </c>
      <c r="F1423" s="29" t="s">
        <v>54</v>
      </c>
      <c r="G1423" s="29" t="s">
        <v>53</v>
      </c>
      <c r="H1423" s="32">
        <v>6873.56</v>
      </c>
    </row>
    <row r="1424" spans="3:8" x14ac:dyDescent="0.25">
      <c r="C1424" s="31">
        <v>105134</v>
      </c>
      <c r="D1424" s="31" t="s">
        <v>436</v>
      </c>
      <c r="E1424" s="29">
        <v>613020</v>
      </c>
      <c r="F1424" s="29" t="s">
        <v>54</v>
      </c>
      <c r="G1424" s="29" t="s">
        <v>53</v>
      </c>
      <c r="H1424" s="32">
        <v>5907.96</v>
      </c>
    </row>
    <row r="1425" spans="3:8" x14ac:dyDescent="0.25">
      <c r="C1425" s="31">
        <v>105135</v>
      </c>
      <c r="D1425" s="31" t="s">
        <v>399</v>
      </c>
      <c r="E1425" s="29">
        <v>613020</v>
      </c>
      <c r="F1425" s="29" t="s">
        <v>54</v>
      </c>
      <c r="G1425" s="29" t="s">
        <v>53</v>
      </c>
      <c r="H1425" s="32">
        <v>10179.68</v>
      </c>
    </row>
    <row r="1426" spans="3:8" x14ac:dyDescent="0.25">
      <c r="C1426" s="31">
        <v>105136</v>
      </c>
      <c r="D1426" s="31" t="s">
        <v>437</v>
      </c>
      <c r="E1426" s="29">
        <v>613020</v>
      </c>
      <c r="F1426" s="29" t="s">
        <v>54</v>
      </c>
      <c r="G1426" s="29" t="s">
        <v>53</v>
      </c>
      <c r="H1426" s="32">
        <v>9953.0400000000009</v>
      </c>
    </row>
    <row r="1427" spans="3:8" x14ac:dyDescent="0.25">
      <c r="C1427" s="31">
        <v>105138</v>
      </c>
      <c r="D1427" s="31" t="s">
        <v>438</v>
      </c>
      <c r="E1427" s="29">
        <v>613020</v>
      </c>
      <c r="F1427" s="29" t="s">
        <v>54</v>
      </c>
      <c r="G1427" s="29" t="s">
        <v>53</v>
      </c>
      <c r="H1427" s="32">
        <v>9109.1200000000008</v>
      </c>
    </row>
    <row r="1428" spans="3:8" x14ac:dyDescent="0.25">
      <c r="C1428" s="31">
        <v>105148</v>
      </c>
      <c r="D1428" s="31" t="s">
        <v>424</v>
      </c>
      <c r="E1428" s="29">
        <v>613020</v>
      </c>
      <c r="F1428" s="29" t="s">
        <v>54</v>
      </c>
      <c r="G1428" s="29" t="s">
        <v>53</v>
      </c>
      <c r="H1428" s="32">
        <v>10136.040000000001</v>
      </c>
    </row>
    <row r="1429" spans="3:8" x14ac:dyDescent="0.25">
      <c r="C1429" s="31">
        <v>105150</v>
      </c>
      <c r="D1429" s="31" t="s">
        <v>439</v>
      </c>
      <c r="E1429" s="29">
        <v>613020</v>
      </c>
      <c r="F1429" s="29" t="s">
        <v>54</v>
      </c>
      <c r="G1429" s="29" t="s">
        <v>53</v>
      </c>
      <c r="H1429" s="32">
        <v>6287.68</v>
      </c>
    </row>
    <row r="1430" spans="3:8" x14ac:dyDescent="0.25">
      <c r="C1430" s="31">
        <v>105153</v>
      </c>
      <c r="D1430" s="31" t="s">
        <v>400</v>
      </c>
      <c r="E1430" s="29">
        <v>613020</v>
      </c>
      <c r="F1430" s="29" t="s">
        <v>54</v>
      </c>
      <c r="G1430" s="29" t="s">
        <v>53</v>
      </c>
      <c r="H1430" s="32">
        <v>6877.6</v>
      </c>
    </row>
    <row r="1431" spans="3:8" x14ac:dyDescent="0.25">
      <c r="C1431" s="31">
        <v>105156</v>
      </c>
      <c r="D1431" s="31" t="s">
        <v>440</v>
      </c>
      <c r="E1431" s="29">
        <v>613020</v>
      </c>
      <c r="F1431" s="29" t="s">
        <v>54</v>
      </c>
      <c r="G1431" s="29" t="s">
        <v>53</v>
      </c>
      <c r="H1431" s="32">
        <v>11539.2</v>
      </c>
    </row>
    <row r="1432" spans="3:8" x14ac:dyDescent="0.25">
      <c r="C1432" s="31">
        <v>105164</v>
      </c>
      <c r="D1432" s="31" t="s">
        <v>387</v>
      </c>
      <c r="E1432" s="29">
        <v>613020</v>
      </c>
      <c r="F1432" s="29" t="s">
        <v>54</v>
      </c>
      <c r="G1432" s="29" t="s">
        <v>53</v>
      </c>
      <c r="H1432" s="32">
        <v>9181.9599999999991</v>
      </c>
    </row>
    <row r="1433" spans="3:8" x14ac:dyDescent="0.25">
      <c r="C1433" s="31">
        <v>105165</v>
      </c>
      <c r="D1433" s="31" t="s">
        <v>367</v>
      </c>
      <c r="E1433" s="29">
        <v>613020</v>
      </c>
      <c r="F1433" s="29" t="s">
        <v>54</v>
      </c>
      <c r="G1433" s="29" t="s">
        <v>53</v>
      </c>
      <c r="H1433" s="32">
        <v>18317.04</v>
      </c>
    </row>
    <row r="1434" spans="3:8" x14ac:dyDescent="0.25">
      <c r="C1434" s="31">
        <v>105166</v>
      </c>
      <c r="D1434" s="31" t="s">
        <v>441</v>
      </c>
      <c r="E1434" s="29">
        <v>613020</v>
      </c>
      <c r="F1434" s="29" t="s">
        <v>54</v>
      </c>
      <c r="G1434" s="29" t="s">
        <v>53</v>
      </c>
      <c r="H1434" s="32">
        <v>8081.6</v>
      </c>
    </row>
    <row r="1435" spans="3:8" x14ac:dyDescent="0.25">
      <c r="C1435" s="31">
        <v>105167</v>
      </c>
      <c r="D1435" s="31" t="s">
        <v>397</v>
      </c>
      <c r="E1435" s="29">
        <v>613020</v>
      </c>
      <c r="F1435" s="29" t="s">
        <v>54</v>
      </c>
      <c r="G1435" s="29" t="s">
        <v>53</v>
      </c>
      <c r="H1435" s="32">
        <v>4821.16</v>
      </c>
    </row>
    <row r="1436" spans="3:8" x14ac:dyDescent="0.25">
      <c r="C1436" s="31">
        <v>105168</v>
      </c>
      <c r="D1436" s="31" t="s">
        <v>442</v>
      </c>
      <c r="E1436" s="29">
        <v>613020</v>
      </c>
      <c r="F1436" s="29" t="s">
        <v>54</v>
      </c>
      <c r="G1436" s="29" t="s">
        <v>53</v>
      </c>
      <c r="H1436" s="32">
        <v>9106.1200000000008</v>
      </c>
    </row>
    <row r="1437" spans="3:8" x14ac:dyDescent="0.25">
      <c r="C1437" s="31">
        <v>119016</v>
      </c>
      <c r="D1437" s="31" t="s">
        <v>283</v>
      </c>
      <c r="E1437" s="29">
        <v>613020</v>
      </c>
      <c r="F1437" s="29" t="s">
        <v>54</v>
      </c>
      <c r="G1437" s="29" t="s">
        <v>53</v>
      </c>
      <c r="H1437" s="32">
        <v>6913.08</v>
      </c>
    </row>
    <row r="1438" spans="3:8" x14ac:dyDescent="0.25">
      <c r="C1438" s="31">
        <v>105170</v>
      </c>
      <c r="D1438" s="31" t="s">
        <v>443</v>
      </c>
      <c r="E1438" s="29">
        <v>613020</v>
      </c>
      <c r="F1438" s="29" t="s">
        <v>54</v>
      </c>
      <c r="G1438" s="29" t="s">
        <v>53</v>
      </c>
      <c r="H1438" s="32">
        <v>6651.84</v>
      </c>
    </row>
    <row r="1439" spans="3:8" x14ac:dyDescent="0.25">
      <c r="C1439" s="31">
        <v>105171</v>
      </c>
      <c r="D1439" s="31" t="s">
        <v>444</v>
      </c>
      <c r="E1439" s="29">
        <v>613020</v>
      </c>
      <c r="F1439" s="29" t="s">
        <v>54</v>
      </c>
      <c r="G1439" s="29" t="s">
        <v>53</v>
      </c>
      <c r="H1439" s="32">
        <v>10381.48</v>
      </c>
    </row>
    <row r="1440" spans="3:8" x14ac:dyDescent="0.25">
      <c r="C1440" s="31">
        <v>105173</v>
      </c>
      <c r="D1440" s="31" t="s">
        <v>371</v>
      </c>
      <c r="E1440" s="29">
        <v>613020</v>
      </c>
      <c r="F1440" s="29" t="s">
        <v>54</v>
      </c>
      <c r="G1440" s="29" t="s">
        <v>53</v>
      </c>
      <c r="H1440" s="32">
        <v>9346.52</v>
      </c>
    </row>
    <row r="1441" spans="3:8" x14ac:dyDescent="0.25">
      <c r="C1441" s="31">
        <v>119016</v>
      </c>
      <c r="D1441" s="31" t="s">
        <v>283</v>
      </c>
      <c r="E1441" s="29">
        <v>613010</v>
      </c>
      <c r="F1441" s="29" t="s">
        <v>288</v>
      </c>
      <c r="G1441" s="29" t="s">
        <v>53</v>
      </c>
      <c r="H1441" s="32">
        <v>9799.68</v>
      </c>
    </row>
    <row r="1442" spans="3:8" x14ac:dyDescent="0.25">
      <c r="C1442" s="31">
        <v>105175</v>
      </c>
      <c r="D1442" s="31" t="s">
        <v>445</v>
      </c>
      <c r="E1442" s="29">
        <v>613020</v>
      </c>
      <c r="F1442" s="29" t="s">
        <v>54</v>
      </c>
      <c r="G1442" s="29" t="s">
        <v>53</v>
      </c>
      <c r="H1442" s="32">
        <v>4800</v>
      </c>
    </row>
    <row r="1443" spans="3:8" x14ac:dyDescent="0.25">
      <c r="C1443" s="31">
        <v>105179</v>
      </c>
      <c r="D1443" s="31" t="s">
        <v>446</v>
      </c>
      <c r="E1443" s="29">
        <v>613020</v>
      </c>
      <c r="F1443" s="29" t="s">
        <v>54</v>
      </c>
      <c r="G1443" s="29" t="s">
        <v>53</v>
      </c>
      <c r="H1443" s="32">
        <v>4800</v>
      </c>
    </row>
    <row r="1444" spans="3:8" x14ac:dyDescent="0.25">
      <c r="C1444" s="31" t="s">
        <v>345</v>
      </c>
      <c r="D1444" s="31" t="s">
        <v>270</v>
      </c>
      <c r="E1444" s="29">
        <v>618020</v>
      </c>
      <c r="F1444" s="29" t="s">
        <v>314</v>
      </c>
      <c r="G1444" s="29" t="s">
        <v>63</v>
      </c>
      <c r="H1444" s="32">
        <v>186786.12</v>
      </c>
    </row>
    <row r="1445" spans="3:8" x14ac:dyDescent="0.25">
      <c r="C1445" s="31" t="s">
        <v>329</v>
      </c>
      <c r="D1445" s="31" t="s">
        <v>272</v>
      </c>
      <c r="E1445" s="29">
        <v>618020</v>
      </c>
      <c r="F1445" s="29" t="s">
        <v>314</v>
      </c>
      <c r="G1445" s="29" t="s">
        <v>63</v>
      </c>
      <c r="H1445" s="32">
        <v>4280</v>
      </c>
    </row>
    <row r="1446" spans="3:8" x14ac:dyDescent="0.25">
      <c r="C1446" s="31" t="s">
        <v>336</v>
      </c>
      <c r="D1446" s="31" t="s">
        <v>265</v>
      </c>
      <c r="E1446" s="29">
        <v>617010</v>
      </c>
      <c r="F1446" s="29" t="s">
        <v>128</v>
      </c>
      <c r="G1446" s="29" t="s">
        <v>129</v>
      </c>
      <c r="H1446" s="32">
        <v>17643.72</v>
      </c>
    </row>
    <row r="1447" spans="3:8" x14ac:dyDescent="0.25">
      <c r="C1447" s="31" t="s">
        <v>344</v>
      </c>
      <c r="D1447" s="31" t="s">
        <v>266</v>
      </c>
      <c r="E1447" s="29">
        <v>617010</v>
      </c>
      <c r="F1447" s="29" t="s">
        <v>128</v>
      </c>
      <c r="G1447" s="29" t="s">
        <v>129</v>
      </c>
      <c r="H1447" s="32">
        <v>6022.6</v>
      </c>
    </row>
    <row r="1448" spans="3:8" x14ac:dyDescent="0.25">
      <c r="C1448" s="31" t="s">
        <v>345</v>
      </c>
      <c r="D1448" s="31" t="s">
        <v>270</v>
      </c>
      <c r="E1448" s="29">
        <v>617010</v>
      </c>
      <c r="F1448" s="29" t="s">
        <v>128</v>
      </c>
      <c r="G1448" s="29" t="s">
        <v>129</v>
      </c>
      <c r="H1448" s="32">
        <v>23454.28</v>
      </c>
    </row>
    <row r="1449" spans="3:8" x14ac:dyDescent="0.25">
      <c r="C1449" s="31" t="s">
        <v>345</v>
      </c>
      <c r="D1449" s="31" t="s">
        <v>270</v>
      </c>
      <c r="E1449" s="29">
        <v>617010</v>
      </c>
      <c r="F1449" s="29" t="s">
        <v>128</v>
      </c>
      <c r="G1449" s="29" t="s">
        <v>129</v>
      </c>
      <c r="H1449" s="41">
        <f>6022.6+19000</f>
        <v>25022.6</v>
      </c>
    </row>
    <row r="1450" spans="3:8" x14ac:dyDescent="0.25">
      <c r="C1450" s="31" t="s">
        <v>329</v>
      </c>
      <c r="D1450" s="31" t="s">
        <v>272</v>
      </c>
      <c r="E1450" s="29">
        <v>617010</v>
      </c>
      <c r="F1450" s="29" t="s">
        <v>128</v>
      </c>
      <c r="G1450" s="29" t="s">
        <v>129</v>
      </c>
      <c r="H1450" s="32">
        <v>11621.12</v>
      </c>
    </row>
    <row r="1451" spans="3:8" x14ac:dyDescent="0.25">
      <c r="C1451" s="31" t="s">
        <v>317</v>
      </c>
      <c r="D1451" s="31" t="s">
        <v>264</v>
      </c>
      <c r="E1451" s="29">
        <v>617010</v>
      </c>
      <c r="F1451" s="29" t="s">
        <v>128</v>
      </c>
      <c r="G1451" s="29" t="s">
        <v>129</v>
      </c>
      <c r="H1451" s="32">
        <v>6022.6</v>
      </c>
    </row>
    <row r="1452" spans="3:8" x14ac:dyDescent="0.25">
      <c r="C1452" s="31" t="s">
        <v>345</v>
      </c>
      <c r="D1452" s="31" t="s">
        <v>270</v>
      </c>
      <c r="E1452" s="29">
        <v>640210</v>
      </c>
      <c r="F1452" s="29" t="s">
        <v>292</v>
      </c>
      <c r="G1452" s="29" t="s">
        <v>150</v>
      </c>
      <c r="H1452" s="32">
        <v>52000</v>
      </c>
    </row>
    <row r="1453" spans="3:8" x14ac:dyDescent="0.25">
      <c r="C1453" s="31" t="s">
        <v>329</v>
      </c>
      <c r="D1453" s="31" t="s">
        <v>272</v>
      </c>
      <c r="E1453" s="29">
        <v>640210</v>
      </c>
      <c r="F1453" s="29" t="s">
        <v>292</v>
      </c>
      <c r="G1453" s="29" t="s">
        <v>150</v>
      </c>
      <c r="H1453" s="32">
        <v>2000</v>
      </c>
    </row>
    <row r="1454" spans="3:8" x14ac:dyDescent="0.25">
      <c r="C1454" s="31">
        <v>105063</v>
      </c>
      <c r="D1454" s="31" t="s">
        <v>377</v>
      </c>
      <c r="E1454" s="29">
        <v>640980</v>
      </c>
      <c r="F1454" s="29" t="s">
        <v>73</v>
      </c>
      <c r="G1454" s="29" t="s">
        <v>53</v>
      </c>
      <c r="H1454" s="32">
        <v>22000</v>
      </c>
    </row>
    <row r="1455" spans="3:8" x14ac:dyDescent="0.25">
      <c r="C1455" s="31">
        <v>105089</v>
      </c>
      <c r="D1455" s="31" t="s">
        <v>313</v>
      </c>
      <c r="E1455" s="29">
        <v>640980</v>
      </c>
      <c r="F1455" s="29" t="s">
        <v>73</v>
      </c>
      <c r="G1455" s="29" t="s">
        <v>53</v>
      </c>
      <c r="H1455" s="32">
        <v>22000</v>
      </c>
    </row>
    <row r="1456" spans="3:8" x14ac:dyDescent="0.25">
      <c r="C1456" s="31">
        <v>105153</v>
      </c>
      <c r="D1456" s="31" t="s">
        <v>400</v>
      </c>
      <c r="E1456" s="29">
        <v>640980</v>
      </c>
      <c r="F1456" s="29" t="s">
        <v>73</v>
      </c>
      <c r="G1456" s="29" t="s">
        <v>53</v>
      </c>
      <c r="H1456" s="32">
        <v>22000</v>
      </c>
    </row>
    <row r="1457" spans="3:8" x14ac:dyDescent="0.25">
      <c r="C1457" s="31">
        <v>105167</v>
      </c>
      <c r="D1457" s="31" t="s">
        <v>397</v>
      </c>
      <c r="E1457" s="29">
        <v>640980</v>
      </c>
      <c r="F1457" s="29" t="s">
        <v>73</v>
      </c>
      <c r="G1457" s="29" t="s">
        <v>53</v>
      </c>
      <c r="H1457" s="32">
        <v>22000</v>
      </c>
    </row>
    <row r="1458" spans="3:8" x14ac:dyDescent="0.25">
      <c r="C1458" s="31" t="s">
        <v>345</v>
      </c>
      <c r="D1458" s="31" t="s">
        <v>270</v>
      </c>
      <c r="E1458" s="29">
        <v>640980</v>
      </c>
      <c r="F1458" s="29" t="s">
        <v>73</v>
      </c>
      <c r="G1458" s="29" t="s">
        <v>150</v>
      </c>
      <c r="H1458" s="32">
        <v>403435.88</v>
      </c>
    </row>
    <row r="1459" spans="3:8" x14ac:dyDescent="0.25">
      <c r="C1459" s="31" t="s">
        <v>336</v>
      </c>
      <c r="D1459" s="31" t="s">
        <v>265</v>
      </c>
      <c r="E1459" s="29">
        <v>640010</v>
      </c>
      <c r="F1459" s="29" t="s">
        <v>76</v>
      </c>
      <c r="G1459" s="29" t="s">
        <v>77</v>
      </c>
      <c r="H1459" s="32">
        <v>162862.56</v>
      </c>
    </row>
    <row r="1460" spans="3:8" x14ac:dyDescent="0.25">
      <c r="C1460" s="31" t="s">
        <v>345</v>
      </c>
      <c r="D1460" s="31" t="s">
        <v>270</v>
      </c>
      <c r="E1460" s="29">
        <v>640010</v>
      </c>
      <c r="F1460" s="29" t="s">
        <v>76</v>
      </c>
      <c r="G1460" s="29" t="s">
        <v>77</v>
      </c>
      <c r="H1460" s="41">
        <f>229531.6+28000</f>
        <v>257531.6</v>
      </c>
    </row>
    <row r="1461" spans="3:8" x14ac:dyDescent="0.25">
      <c r="C1461" s="31">
        <v>105176</v>
      </c>
      <c r="D1461" s="31" t="s">
        <v>447</v>
      </c>
      <c r="E1461" s="29">
        <v>613020</v>
      </c>
      <c r="F1461" s="29" t="s">
        <v>54</v>
      </c>
      <c r="G1461" s="29" t="s">
        <v>53</v>
      </c>
      <c r="H1461" s="32">
        <v>47200</v>
      </c>
    </row>
    <row r="1462" spans="3:8" x14ac:dyDescent="0.25">
      <c r="C1462" s="31">
        <v>105176</v>
      </c>
      <c r="D1462" s="31" t="s">
        <v>447</v>
      </c>
      <c r="E1462" s="29">
        <v>618090</v>
      </c>
      <c r="F1462" s="29" t="s">
        <v>289</v>
      </c>
      <c r="G1462" s="29" t="s">
        <v>53</v>
      </c>
      <c r="H1462" s="32">
        <v>122529</v>
      </c>
    </row>
    <row r="1463" spans="3:8" x14ac:dyDescent="0.25">
      <c r="C1463" s="31">
        <v>105176</v>
      </c>
      <c r="D1463" s="31" t="s">
        <v>447</v>
      </c>
      <c r="E1463" s="29">
        <v>618100</v>
      </c>
      <c r="F1463" s="29" t="s">
        <v>68</v>
      </c>
      <c r="G1463" s="29" t="s">
        <v>53</v>
      </c>
      <c r="H1463" s="32">
        <v>84116.68</v>
      </c>
    </row>
    <row r="1464" spans="3:8" x14ac:dyDescent="0.25">
      <c r="C1464" s="31">
        <v>105176</v>
      </c>
      <c r="D1464" s="31" t="s">
        <v>447</v>
      </c>
      <c r="E1464" s="29">
        <v>618110</v>
      </c>
      <c r="F1464" s="29" t="s">
        <v>69</v>
      </c>
      <c r="G1464" s="29" t="s">
        <v>53</v>
      </c>
      <c r="H1464" s="32">
        <v>12000</v>
      </c>
    </row>
    <row r="1465" spans="3:8" x14ac:dyDescent="0.25">
      <c r="C1465" s="31">
        <v>105177</v>
      </c>
      <c r="D1465" s="31" t="s">
        <v>448</v>
      </c>
      <c r="E1465" s="29">
        <v>613020</v>
      </c>
      <c r="F1465" s="29" t="s">
        <v>54</v>
      </c>
      <c r="G1465" s="29" t="s">
        <v>53</v>
      </c>
      <c r="H1465" s="32">
        <v>38000</v>
      </c>
    </row>
    <row r="1466" spans="3:8" x14ac:dyDescent="0.25">
      <c r="C1466" s="31">
        <v>105177</v>
      </c>
      <c r="D1466" s="31" t="s">
        <v>448</v>
      </c>
      <c r="E1466" s="29">
        <v>618090</v>
      </c>
      <c r="F1466" s="29" t="s">
        <v>289</v>
      </c>
      <c r="G1466" s="29" t="s">
        <v>53</v>
      </c>
      <c r="H1466" s="32">
        <v>136487.48000000001</v>
      </c>
    </row>
    <row r="1467" spans="3:8" x14ac:dyDescent="0.25">
      <c r="C1467" s="31">
        <v>105177</v>
      </c>
      <c r="D1467" s="31" t="s">
        <v>448</v>
      </c>
      <c r="E1467" s="29">
        <v>618100</v>
      </c>
      <c r="F1467" s="29" t="s">
        <v>68</v>
      </c>
      <c r="G1467" s="29" t="s">
        <v>53</v>
      </c>
      <c r="H1467" s="32">
        <v>61121.36</v>
      </c>
    </row>
    <row r="1468" spans="3:8" x14ac:dyDescent="0.25">
      <c r="C1468" s="31">
        <v>105177</v>
      </c>
      <c r="D1468" s="31" t="s">
        <v>448</v>
      </c>
      <c r="E1468" s="29">
        <v>618110</v>
      </c>
      <c r="F1468" s="29" t="s">
        <v>69</v>
      </c>
      <c r="G1468" s="29" t="s">
        <v>53</v>
      </c>
      <c r="H1468" s="32">
        <v>6000</v>
      </c>
    </row>
    <row r="1469" spans="3:8" x14ac:dyDescent="0.25">
      <c r="C1469" s="31">
        <v>105178</v>
      </c>
      <c r="D1469" s="31" t="s">
        <v>449</v>
      </c>
      <c r="E1469" s="29">
        <v>613020</v>
      </c>
      <c r="F1469" s="29" t="s">
        <v>54</v>
      </c>
      <c r="G1469" s="29" t="s">
        <v>53</v>
      </c>
      <c r="H1469" s="32">
        <v>32000</v>
      </c>
    </row>
    <row r="1470" spans="3:8" x14ac:dyDescent="0.25">
      <c r="C1470" s="31">
        <v>105178</v>
      </c>
      <c r="D1470" s="31" t="s">
        <v>449</v>
      </c>
      <c r="E1470" s="29">
        <v>618090</v>
      </c>
      <c r="F1470" s="29" t="s">
        <v>289</v>
      </c>
      <c r="G1470" s="29" t="s">
        <v>53</v>
      </c>
      <c r="H1470" s="32">
        <v>88956.52</v>
      </c>
    </row>
    <row r="1471" spans="3:8" x14ac:dyDescent="0.25">
      <c r="C1471" s="31">
        <v>105178</v>
      </c>
      <c r="D1471" s="31" t="s">
        <v>449</v>
      </c>
      <c r="E1471" s="29">
        <v>618100</v>
      </c>
      <c r="F1471" s="29" t="s">
        <v>68</v>
      </c>
      <c r="G1471" s="29" t="s">
        <v>53</v>
      </c>
      <c r="H1471" s="32">
        <v>41373.599999999999</v>
      </c>
    </row>
    <row r="1472" spans="3:8" x14ac:dyDescent="0.25">
      <c r="C1472" s="31">
        <v>105178</v>
      </c>
      <c r="D1472" s="31" t="s">
        <v>449</v>
      </c>
      <c r="E1472" s="29">
        <v>618110</v>
      </c>
      <c r="F1472" s="29" t="s">
        <v>69</v>
      </c>
      <c r="G1472" s="29" t="s">
        <v>53</v>
      </c>
      <c r="H1472" s="32">
        <v>6000</v>
      </c>
    </row>
    <row r="1473" spans="3:8" x14ac:dyDescent="0.25">
      <c r="C1473" s="31" t="s">
        <v>450</v>
      </c>
      <c r="D1473" s="31" t="s">
        <v>451</v>
      </c>
      <c r="E1473" s="29">
        <v>611060</v>
      </c>
      <c r="F1473" s="29" t="s">
        <v>52</v>
      </c>
      <c r="G1473" s="29" t="s">
        <v>53</v>
      </c>
      <c r="H1473" s="32">
        <v>40000</v>
      </c>
    </row>
    <row r="1474" spans="3:8" x14ac:dyDescent="0.25">
      <c r="C1474" s="31" t="s">
        <v>450</v>
      </c>
      <c r="D1474" s="31" t="s">
        <v>451</v>
      </c>
      <c r="E1474" s="29">
        <v>613020</v>
      </c>
      <c r="F1474" s="29" t="s">
        <v>54</v>
      </c>
      <c r="G1474" s="29" t="s">
        <v>53</v>
      </c>
      <c r="H1474" s="32">
        <v>10000</v>
      </c>
    </row>
    <row r="1475" spans="3:8" x14ac:dyDescent="0.25">
      <c r="C1475" s="31" t="s">
        <v>450</v>
      </c>
      <c r="D1475" s="31" t="s">
        <v>451</v>
      </c>
      <c r="E1475" s="29">
        <v>614020</v>
      </c>
      <c r="F1475" s="29" t="s">
        <v>58</v>
      </c>
      <c r="G1475" s="29" t="s">
        <v>53</v>
      </c>
      <c r="H1475" s="32">
        <v>20000</v>
      </c>
    </row>
    <row r="1476" spans="3:8" x14ac:dyDescent="0.25">
      <c r="C1476" s="31" t="s">
        <v>450</v>
      </c>
      <c r="D1476" s="31" t="s">
        <v>451</v>
      </c>
      <c r="E1476" s="29">
        <v>618080</v>
      </c>
      <c r="F1476" s="29" t="s">
        <v>66</v>
      </c>
      <c r="G1476" s="29" t="s">
        <v>53</v>
      </c>
      <c r="H1476" s="32">
        <v>4880</v>
      </c>
    </row>
    <row r="1477" spans="3:8" x14ac:dyDescent="0.25">
      <c r="C1477" s="31" t="s">
        <v>450</v>
      </c>
      <c r="D1477" s="31" t="s">
        <v>451</v>
      </c>
      <c r="E1477" s="29">
        <v>618090</v>
      </c>
      <c r="F1477" s="29" t="s">
        <v>289</v>
      </c>
      <c r="G1477" s="29" t="s">
        <v>53</v>
      </c>
      <c r="H1477" s="32">
        <v>59588.160000000003</v>
      </c>
    </row>
    <row r="1478" spans="3:8" x14ac:dyDescent="0.25">
      <c r="C1478" s="31" t="s">
        <v>450</v>
      </c>
      <c r="D1478" s="31" t="s">
        <v>451</v>
      </c>
      <c r="E1478" s="29">
        <v>618110</v>
      </c>
      <c r="F1478" s="29" t="s">
        <v>69</v>
      </c>
      <c r="G1478" s="29" t="s">
        <v>53</v>
      </c>
      <c r="H1478" s="32">
        <v>4000</v>
      </c>
    </row>
    <row r="1479" spans="3:8" x14ac:dyDescent="0.25">
      <c r="C1479" s="31" t="s">
        <v>450</v>
      </c>
      <c r="D1479" s="31" t="s">
        <v>451</v>
      </c>
      <c r="E1479" s="29">
        <v>640050</v>
      </c>
      <c r="F1479" s="29" t="s">
        <v>71</v>
      </c>
      <c r="G1479" s="29" t="s">
        <v>53</v>
      </c>
      <c r="H1479" s="32">
        <v>20000</v>
      </c>
    </row>
    <row r="1480" spans="3:8" x14ac:dyDescent="0.25">
      <c r="C1480" s="31" t="s">
        <v>450</v>
      </c>
      <c r="D1480" s="31" t="s">
        <v>451</v>
      </c>
      <c r="E1480" s="29">
        <v>640060</v>
      </c>
      <c r="F1480" s="29" t="s">
        <v>72</v>
      </c>
      <c r="G1480" s="29" t="s">
        <v>53</v>
      </c>
      <c r="H1480" s="32">
        <v>800</v>
      </c>
    </row>
    <row r="1481" spans="3:8" x14ac:dyDescent="0.25">
      <c r="C1481" s="31" t="s">
        <v>450</v>
      </c>
      <c r="D1481" s="31" t="s">
        <v>451</v>
      </c>
      <c r="E1481" s="29">
        <v>615020</v>
      </c>
      <c r="F1481" s="29" t="s">
        <v>16</v>
      </c>
      <c r="G1481" s="29" t="s">
        <v>53</v>
      </c>
      <c r="H1481" s="32">
        <v>800</v>
      </c>
    </row>
    <row r="1482" spans="3:8" x14ac:dyDescent="0.25">
      <c r="C1482" s="31" t="s">
        <v>452</v>
      </c>
      <c r="D1482" s="31" t="s">
        <v>452</v>
      </c>
      <c r="E1482" s="29">
        <v>611060</v>
      </c>
      <c r="F1482" s="29" t="s">
        <v>52</v>
      </c>
      <c r="G1482" s="29" t="s">
        <v>53</v>
      </c>
      <c r="H1482" s="32">
        <v>64000</v>
      </c>
    </row>
    <row r="1483" spans="3:8" x14ac:dyDescent="0.25">
      <c r="C1483" s="31" t="s">
        <v>452</v>
      </c>
      <c r="D1483" s="31" t="s">
        <v>452</v>
      </c>
      <c r="E1483" s="29">
        <v>613020</v>
      </c>
      <c r="F1483" s="29" t="s">
        <v>54</v>
      </c>
      <c r="G1483" s="29" t="s">
        <v>53</v>
      </c>
      <c r="H1483" s="32">
        <v>10000</v>
      </c>
    </row>
    <row r="1484" spans="3:8" x14ac:dyDescent="0.25">
      <c r="C1484" s="31" t="s">
        <v>452</v>
      </c>
      <c r="D1484" s="31" t="s">
        <v>452</v>
      </c>
      <c r="E1484" s="29">
        <v>614020</v>
      </c>
      <c r="F1484" s="29" t="s">
        <v>58</v>
      </c>
      <c r="G1484" s="29" t="s">
        <v>53</v>
      </c>
      <c r="H1484" s="32">
        <v>20000</v>
      </c>
    </row>
    <row r="1485" spans="3:8" x14ac:dyDescent="0.25">
      <c r="C1485" s="31" t="s">
        <v>452</v>
      </c>
      <c r="D1485" s="31" t="s">
        <v>452</v>
      </c>
      <c r="E1485" s="29">
        <v>618080</v>
      </c>
      <c r="F1485" s="29" t="s">
        <v>66</v>
      </c>
      <c r="G1485" s="29" t="s">
        <v>53</v>
      </c>
      <c r="H1485" s="32">
        <v>4920</v>
      </c>
    </row>
    <row r="1486" spans="3:8" x14ac:dyDescent="0.25">
      <c r="C1486" s="31" t="s">
        <v>452</v>
      </c>
      <c r="D1486" s="31" t="s">
        <v>452</v>
      </c>
      <c r="E1486" s="29">
        <v>618090</v>
      </c>
      <c r="F1486" s="29" t="s">
        <v>289</v>
      </c>
      <c r="G1486" s="29" t="s">
        <v>53</v>
      </c>
      <c r="H1486" s="32">
        <v>59588.160000000003</v>
      </c>
    </row>
    <row r="1487" spans="3:8" x14ac:dyDescent="0.25">
      <c r="C1487" s="31" t="s">
        <v>452</v>
      </c>
      <c r="D1487" s="31" t="s">
        <v>452</v>
      </c>
      <c r="E1487" s="29">
        <v>618110</v>
      </c>
      <c r="F1487" s="29" t="s">
        <v>69</v>
      </c>
      <c r="G1487" s="29" t="s">
        <v>53</v>
      </c>
      <c r="H1487" s="32">
        <v>4000</v>
      </c>
    </row>
    <row r="1488" spans="3:8" x14ac:dyDescent="0.25">
      <c r="C1488" s="31" t="s">
        <v>452</v>
      </c>
      <c r="D1488" s="31" t="s">
        <v>452</v>
      </c>
      <c r="E1488" s="29">
        <v>640050</v>
      </c>
      <c r="F1488" s="29" t="s">
        <v>71</v>
      </c>
      <c r="G1488" s="29" t="s">
        <v>53</v>
      </c>
      <c r="H1488" s="32">
        <v>20000</v>
      </c>
    </row>
    <row r="1489" spans="3:8" x14ac:dyDescent="0.25">
      <c r="C1489" s="31" t="s">
        <v>452</v>
      </c>
      <c r="D1489" s="31" t="s">
        <v>452</v>
      </c>
      <c r="E1489" s="29">
        <v>615020</v>
      </c>
      <c r="F1489" s="29" t="s">
        <v>16</v>
      </c>
      <c r="G1489" s="29" t="s">
        <v>53</v>
      </c>
      <c r="H1489" s="32">
        <v>800</v>
      </c>
    </row>
    <row r="1490" spans="3:8" x14ac:dyDescent="0.25">
      <c r="C1490" s="31" t="s">
        <v>452</v>
      </c>
      <c r="D1490" s="31" t="s">
        <v>452</v>
      </c>
      <c r="E1490" s="29">
        <v>615030</v>
      </c>
      <c r="F1490" s="29" t="s">
        <v>95</v>
      </c>
      <c r="G1490" s="29" t="s">
        <v>53</v>
      </c>
      <c r="H1490" s="32">
        <v>1200</v>
      </c>
    </row>
    <row r="1491" spans="3:8" x14ac:dyDescent="0.25">
      <c r="C1491" s="31" t="s">
        <v>452</v>
      </c>
      <c r="D1491" s="31" t="s">
        <v>452</v>
      </c>
      <c r="E1491" s="29">
        <v>618060</v>
      </c>
      <c r="F1491" s="29" t="s">
        <v>291</v>
      </c>
      <c r="G1491" s="29" t="s">
        <v>53</v>
      </c>
      <c r="H1491" s="32">
        <v>4800</v>
      </c>
    </row>
    <row r="1492" spans="3:8" x14ac:dyDescent="0.25">
      <c r="C1492" s="31" t="s">
        <v>453</v>
      </c>
      <c r="D1492" s="31" t="s">
        <v>454</v>
      </c>
      <c r="E1492" s="29">
        <v>611060</v>
      </c>
      <c r="F1492" s="29" t="s">
        <v>52</v>
      </c>
      <c r="G1492" s="29" t="s">
        <v>53</v>
      </c>
      <c r="H1492" s="32">
        <v>60000</v>
      </c>
    </row>
    <row r="1493" spans="3:8" x14ac:dyDescent="0.25">
      <c r="C1493" s="31" t="s">
        <v>453</v>
      </c>
      <c r="D1493" s="31" t="s">
        <v>454</v>
      </c>
      <c r="E1493" s="29">
        <v>613020</v>
      </c>
      <c r="F1493" s="29" t="s">
        <v>54</v>
      </c>
      <c r="G1493" s="29" t="s">
        <v>53</v>
      </c>
      <c r="H1493" s="32">
        <v>10000</v>
      </c>
    </row>
    <row r="1494" spans="3:8" x14ac:dyDescent="0.25">
      <c r="C1494" s="31" t="s">
        <v>453</v>
      </c>
      <c r="D1494" s="31" t="s">
        <v>454</v>
      </c>
      <c r="E1494" s="29">
        <v>614020</v>
      </c>
      <c r="F1494" s="29" t="s">
        <v>58</v>
      </c>
      <c r="G1494" s="29" t="s">
        <v>53</v>
      </c>
      <c r="H1494" s="32">
        <v>20000</v>
      </c>
    </row>
    <row r="1495" spans="3:8" x14ac:dyDescent="0.25">
      <c r="C1495" s="31" t="s">
        <v>453</v>
      </c>
      <c r="D1495" s="31" t="s">
        <v>454</v>
      </c>
      <c r="E1495" s="29">
        <v>618080</v>
      </c>
      <c r="F1495" s="29" t="s">
        <v>66</v>
      </c>
      <c r="G1495" s="29" t="s">
        <v>53</v>
      </c>
      <c r="H1495" s="32">
        <v>4880</v>
      </c>
    </row>
    <row r="1496" spans="3:8" x14ac:dyDescent="0.25">
      <c r="C1496" s="31" t="s">
        <v>453</v>
      </c>
      <c r="D1496" s="31" t="s">
        <v>454</v>
      </c>
      <c r="E1496" s="29">
        <v>618090</v>
      </c>
      <c r="F1496" s="29" t="s">
        <v>289</v>
      </c>
      <c r="G1496" s="29" t="s">
        <v>53</v>
      </c>
      <c r="H1496" s="32">
        <v>59588.160000000003</v>
      </c>
    </row>
    <row r="1497" spans="3:8" x14ac:dyDescent="0.25">
      <c r="C1497" s="31" t="s">
        <v>453</v>
      </c>
      <c r="D1497" s="31" t="s">
        <v>454</v>
      </c>
      <c r="E1497" s="29">
        <v>618110</v>
      </c>
      <c r="F1497" s="29" t="s">
        <v>69</v>
      </c>
      <c r="G1497" s="29" t="s">
        <v>53</v>
      </c>
      <c r="H1497" s="32">
        <v>4000</v>
      </c>
    </row>
    <row r="1498" spans="3:8" x14ac:dyDescent="0.25">
      <c r="C1498" s="31" t="s">
        <v>453</v>
      </c>
      <c r="D1498" s="31" t="s">
        <v>454</v>
      </c>
      <c r="E1498" s="29">
        <v>640050</v>
      </c>
      <c r="F1498" s="29" t="s">
        <v>71</v>
      </c>
      <c r="G1498" s="29" t="s">
        <v>53</v>
      </c>
      <c r="H1498" s="32">
        <v>20000</v>
      </c>
    </row>
    <row r="1499" spans="3:8" x14ac:dyDescent="0.25">
      <c r="C1499" s="31" t="s">
        <v>453</v>
      </c>
      <c r="D1499" s="31" t="s">
        <v>454</v>
      </c>
      <c r="E1499" s="29">
        <v>640060</v>
      </c>
      <c r="F1499" s="29" t="s">
        <v>72</v>
      </c>
      <c r="G1499" s="29" t="s">
        <v>53</v>
      </c>
      <c r="H1499" s="32">
        <v>800</v>
      </c>
    </row>
    <row r="1500" spans="3:8" x14ac:dyDescent="0.25">
      <c r="C1500" s="31" t="s">
        <v>453</v>
      </c>
      <c r="D1500" s="31" t="s">
        <v>454</v>
      </c>
      <c r="E1500" s="29">
        <v>615020</v>
      </c>
      <c r="F1500" s="29" t="s">
        <v>16</v>
      </c>
      <c r="G1500" s="29" t="s">
        <v>53</v>
      </c>
      <c r="H1500" s="32">
        <v>800</v>
      </c>
    </row>
    <row r="1501" spans="3:8" x14ac:dyDescent="0.25">
      <c r="C1501" s="31" t="s">
        <v>453</v>
      </c>
      <c r="D1501" s="31" t="s">
        <v>454</v>
      </c>
      <c r="E1501" s="29">
        <v>615030</v>
      </c>
      <c r="F1501" s="29" t="s">
        <v>95</v>
      </c>
      <c r="G1501" s="29" t="s">
        <v>53</v>
      </c>
      <c r="H1501" s="32">
        <v>1200</v>
      </c>
    </row>
    <row r="1502" spans="3:8" x14ac:dyDescent="0.25">
      <c r="C1502" s="31" t="s">
        <v>453</v>
      </c>
      <c r="D1502" s="31" t="s">
        <v>454</v>
      </c>
      <c r="E1502" s="29">
        <v>618060</v>
      </c>
      <c r="F1502" s="29" t="s">
        <v>291</v>
      </c>
      <c r="G1502" s="29" t="s">
        <v>53</v>
      </c>
      <c r="H1502" s="32">
        <v>4800</v>
      </c>
    </row>
    <row r="1503" spans="3:8" x14ac:dyDescent="0.25">
      <c r="C1503" s="31" t="s">
        <v>455</v>
      </c>
      <c r="D1503" s="31" t="s">
        <v>456</v>
      </c>
      <c r="E1503" s="29">
        <v>611060</v>
      </c>
      <c r="F1503" s="29" t="s">
        <v>52</v>
      </c>
      <c r="G1503" s="29" t="s">
        <v>53</v>
      </c>
      <c r="H1503" s="32">
        <v>60000</v>
      </c>
    </row>
    <row r="1504" spans="3:8" x14ac:dyDescent="0.25">
      <c r="C1504" s="31" t="s">
        <v>455</v>
      </c>
      <c r="D1504" s="31" t="s">
        <v>456</v>
      </c>
      <c r="E1504" s="29">
        <v>613020</v>
      </c>
      <c r="F1504" s="29" t="s">
        <v>54</v>
      </c>
      <c r="G1504" s="29" t="s">
        <v>53</v>
      </c>
      <c r="H1504" s="32">
        <v>10000</v>
      </c>
    </row>
    <row r="1505" spans="3:8" x14ac:dyDescent="0.25">
      <c r="C1505" s="31" t="s">
        <v>455</v>
      </c>
      <c r="D1505" s="31" t="s">
        <v>456</v>
      </c>
      <c r="E1505" s="29">
        <v>614020</v>
      </c>
      <c r="F1505" s="29" t="s">
        <v>58</v>
      </c>
      <c r="G1505" s="29" t="s">
        <v>53</v>
      </c>
      <c r="H1505" s="32">
        <v>20000</v>
      </c>
    </row>
    <row r="1506" spans="3:8" x14ac:dyDescent="0.25">
      <c r="C1506" s="31" t="s">
        <v>455</v>
      </c>
      <c r="D1506" s="31" t="s">
        <v>456</v>
      </c>
      <c r="E1506" s="29">
        <v>618080</v>
      </c>
      <c r="F1506" s="29" t="s">
        <v>66</v>
      </c>
      <c r="G1506" s="29" t="s">
        <v>53</v>
      </c>
      <c r="H1506" s="32">
        <v>4880</v>
      </c>
    </row>
    <row r="1507" spans="3:8" x14ac:dyDescent="0.25">
      <c r="C1507" s="31" t="s">
        <v>455</v>
      </c>
      <c r="D1507" s="31" t="s">
        <v>456</v>
      </c>
      <c r="E1507" s="29">
        <v>618090</v>
      </c>
      <c r="F1507" s="29" t="s">
        <v>289</v>
      </c>
      <c r="G1507" s="29" t="s">
        <v>53</v>
      </c>
      <c r="H1507" s="32">
        <v>59588.160000000003</v>
      </c>
    </row>
    <row r="1508" spans="3:8" x14ac:dyDescent="0.25">
      <c r="C1508" s="31" t="s">
        <v>455</v>
      </c>
      <c r="D1508" s="31" t="s">
        <v>456</v>
      </c>
      <c r="E1508" s="29">
        <v>618110</v>
      </c>
      <c r="F1508" s="29" t="s">
        <v>69</v>
      </c>
      <c r="G1508" s="29" t="s">
        <v>53</v>
      </c>
      <c r="H1508" s="32">
        <v>4000</v>
      </c>
    </row>
    <row r="1509" spans="3:8" x14ac:dyDescent="0.25">
      <c r="C1509" s="31" t="s">
        <v>455</v>
      </c>
      <c r="D1509" s="31" t="s">
        <v>456</v>
      </c>
      <c r="E1509" s="29">
        <v>640050</v>
      </c>
      <c r="F1509" s="29" t="s">
        <v>71</v>
      </c>
      <c r="G1509" s="29" t="s">
        <v>53</v>
      </c>
      <c r="H1509" s="32">
        <v>20000</v>
      </c>
    </row>
    <row r="1510" spans="3:8" x14ac:dyDescent="0.25">
      <c r="C1510" s="31" t="s">
        <v>455</v>
      </c>
      <c r="D1510" s="31" t="s">
        <v>456</v>
      </c>
      <c r="E1510" s="29">
        <v>640060</v>
      </c>
      <c r="F1510" s="29" t="s">
        <v>72</v>
      </c>
      <c r="G1510" s="29" t="s">
        <v>53</v>
      </c>
      <c r="H1510" s="32">
        <v>800</v>
      </c>
    </row>
    <row r="1511" spans="3:8" x14ac:dyDescent="0.25">
      <c r="C1511" s="31" t="s">
        <v>455</v>
      </c>
      <c r="D1511" s="31" t="s">
        <v>456</v>
      </c>
      <c r="E1511" s="29">
        <v>615020</v>
      </c>
      <c r="F1511" s="29" t="s">
        <v>16</v>
      </c>
      <c r="G1511" s="29" t="s">
        <v>53</v>
      </c>
      <c r="H1511" s="32">
        <v>800</v>
      </c>
    </row>
    <row r="1512" spans="3:8" x14ac:dyDescent="0.25">
      <c r="C1512" s="31" t="s">
        <v>455</v>
      </c>
      <c r="D1512" s="31" t="s">
        <v>456</v>
      </c>
      <c r="E1512" s="29">
        <v>615030</v>
      </c>
      <c r="F1512" s="29" t="s">
        <v>95</v>
      </c>
      <c r="G1512" s="29" t="s">
        <v>53</v>
      </c>
      <c r="H1512" s="32">
        <v>1200</v>
      </c>
    </row>
    <row r="1513" spans="3:8" x14ac:dyDescent="0.25">
      <c r="C1513" s="31" t="s">
        <v>455</v>
      </c>
      <c r="D1513" s="31" t="s">
        <v>456</v>
      </c>
      <c r="E1513" s="29">
        <v>618060</v>
      </c>
      <c r="F1513" s="29" t="s">
        <v>291</v>
      </c>
      <c r="G1513" s="29" t="s">
        <v>53</v>
      </c>
      <c r="H1513" s="32">
        <v>4800</v>
      </c>
    </row>
    <row r="1514" spans="3:8" x14ac:dyDescent="0.25">
      <c r="C1514" s="31" t="s">
        <v>457</v>
      </c>
      <c r="D1514" s="31" t="s">
        <v>458</v>
      </c>
      <c r="E1514" s="29">
        <v>611060</v>
      </c>
      <c r="F1514" s="29" t="s">
        <v>52</v>
      </c>
      <c r="G1514" s="29" t="s">
        <v>53</v>
      </c>
      <c r="H1514" s="32">
        <v>60000</v>
      </c>
    </row>
    <row r="1515" spans="3:8" x14ac:dyDescent="0.25">
      <c r="C1515" s="31" t="s">
        <v>457</v>
      </c>
      <c r="D1515" s="31" t="s">
        <v>458</v>
      </c>
      <c r="E1515" s="29">
        <v>613020</v>
      </c>
      <c r="F1515" s="29" t="s">
        <v>54</v>
      </c>
      <c r="G1515" s="29" t="s">
        <v>53</v>
      </c>
      <c r="H1515" s="32">
        <v>10000</v>
      </c>
    </row>
    <row r="1516" spans="3:8" x14ac:dyDescent="0.25">
      <c r="C1516" s="31" t="s">
        <v>457</v>
      </c>
      <c r="D1516" s="31" t="s">
        <v>458</v>
      </c>
      <c r="E1516" s="29">
        <v>614020</v>
      </c>
      <c r="F1516" s="29" t="s">
        <v>58</v>
      </c>
      <c r="G1516" s="29" t="s">
        <v>53</v>
      </c>
      <c r="H1516" s="32">
        <v>20000</v>
      </c>
    </row>
    <row r="1517" spans="3:8" x14ac:dyDescent="0.25">
      <c r="C1517" s="31" t="s">
        <v>457</v>
      </c>
      <c r="D1517" s="31" t="s">
        <v>458</v>
      </c>
      <c r="E1517" s="29">
        <v>618080</v>
      </c>
      <c r="F1517" s="29" t="s">
        <v>66</v>
      </c>
      <c r="G1517" s="29" t="s">
        <v>53</v>
      </c>
      <c r="H1517" s="32">
        <v>4880</v>
      </c>
    </row>
    <row r="1518" spans="3:8" x14ac:dyDescent="0.25">
      <c r="C1518" s="31" t="s">
        <v>457</v>
      </c>
      <c r="D1518" s="31" t="s">
        <v>458</v>
      </c>
      <c r="E1518" s="29">
        <v>618090</v>
      </c>
      <c r="F1518" s="29" t="s">
        <v>289</v>
      </c>
      <c r="G1518" s="29" t="s">
        <v>53</v>
      </c>
      <c r="H1518" s="32">
        <v>59588.160000000003</v>
      </c>
    </row>
    <row r="1519" spans="3:8" x14ac:dyDescent="0.25">
      <c r="C1519" s="31" t="s">
        <v>457</v>
      </c>
      <c r="D1519" s="31" t="s">
        <v>458</v>
      </c>
      <c r="E1519" s="29">
        <v>618110</v>
      </c>
      <c r="F1519" s="29" t="s">
        <v>69</v>
      </c>
      <c r="G1519" s="29" t="s">
        <v>53</v>
      </c>
      <c r="H1519" s="32">
        <v>4000</v>
      </c>
    </row>
    <row r="1520" spans="3:8" x14ac:dyDescent="0.25">
      <c r="C1520" s="31" t="s">
        <v>457</v>
      </c>
      <c r="D1520" s="31" t="s">
        <v>458</v>
      </c>
      <c r="E1520" s="29">
        <v>640050</v>
      </c>
      <c r="F1520" s="29" t="s">
        <v>71</v>
      </c>
      <c r="G1520" s="29" t="s">
        <v>53</v>
      </c>
      <c r="H1520" s="32">
        <v>20000</v>
      </c>
    </row>
    <row r="1521" spans="3:8" x14ac:dyDescent="0.25">
      <c r="C1521" s="31" t="s">
        <v>457</v>
      </c>
      <c r="D1521" s="31" t="s">
        <v>458</v>
      </c>
      <c r="E1521" s="29">
        <v>640060</v>
      </c>
      <c r="F1521" s="29" t="s">
        <v>72</v>
      </c>
      <c r="G1521" s="29" t="s">
        <v>53</v>
      </c>
      <c r="H1521" s="32">
        <v>800</v>
      </c>
    </row>
    <row r="1522" spans="3:8" x14ac:dyDescent="0.25">
      <c r="C1522" s="31" t="s">
        <v>457</v>
      </c>
      <c r="D1522" s="31" t="s">
        <v>458</v>
      </c>
      <c r="E1522" s="29">
        <v>615020</v>
      </c>
      <c r="F1522" s="29" t="s">
        <v>16</v>
      </c>
      <c r="G1522" s="29" t="s">
        <v>53</v>
      </c>
      <c r="H1522" s="32">
        <v>800</v>
      </c>
    </row>
    <row r="1523" spans="3:8" x14ac:dyDescent="0.25">
      <c r="C1523" s="31" t="s">
        <v>457</v>
      </c>
      <c r="D1523" s="31" t="s">
        <v>458</v>
      </c>
      <c r="E1523" s="29">
        <v>615030</v>
      </c>
      <c r="F1523" s="29" t="s">
        <v>95</v>
      </c>
      <c r="G1523" s="29" t="s">
        <v>53</v>
      </c>
      <c r="H1523" s="32">
        <v>1200</v>
      </c>
    </row>
    <row r="1524" spans="3:8" x14ac:dyDescent="0.25">
      <c r="C1524" s="31" t="s">
        <v>457</v>
      </c>
      <c r="D1524" s="31" t="s">
        <v>458</v>
      </c>
      <c r="E1524" s="29">
        <v>618060</v>
      </c>
      <c r="F1524" s="29" t="s">
        <v>291</v>
      </c>
      <c r="G1524" s="29" t="s">
        <v>53</v>
      </c>
      <c r="H1524" s="32">
        <v>4800</v>
      </c>
    </row>
    <row r="1525" spans="3:8" x14ac:dyDescent="0.25">
      <c r="C1525" s="31" t="s">
        <v>459</v>
      </c>
      <c r="D1525" s="31" t="s">
        <v>460</v>
      </c>
      <c r="E1525" s="29">
        <v>611060</v>
      </c>
      <c r="F1525" s="29" t="s">
        <v>52</v>
      </c>
      <c r="G1525" s="29" t="s">
        <v>53</v>
      </c>
      <c r="H1525" s="32">
        <v>60000</v>
      </c>
    </row>
    <row r="1526" spans="3:8" x14ac:dyDescent="0.25">
      <c r="C1526" s="31" t="s">
        <v>459</v>
      </c>
      <c r="D1526" s="31" t="s">
        <v>460</v>
      </c>
      <c r="E1526" s="29">
        <v>613020</v>
      </c>
      <c r="F1526" s="29" t="s">
        <v>54</v>
      </c>
      <c r="G1526" s="29" t="s">
        <v>53</v>
      </c>
      <c r="H1526" s="32">
        <v>10000</v>
      </c>
    </row>
    <row r="1527" spans="3:8" x14ac:dyDescent="0.25">
      <c r="C1527" s="31" t="s">
        <v>459</v>
      </c>
      <c r="D1527" s="31" t="s">
        <v>460</v>
      </c>
      <c r="E1527" s="29">
        <v>614020</v>
      </c>
      <c r="F1527" s="29" t="s">
        <v>58</v>
      </c>
      <c r="G1527" s="29" t="s">
        <v>53</v>
      </c>
      <c r="H1527" s="32">
        <v>20000</v>
      </c>
    </row>
    <row r="1528" spans="3:8" x14ac:dyDescent="0.25">
      <c r="C1528" s="31" t="s">
        <v>459</v>
      </c>
      <c r="D1528" s="31" t="s">
        <v>460</v>
      </c>
      <c r="E1528" s="29">
        <v>618080</v>
      </c>
      <c r="F1528" s="29" t="s">
        <v>66</v>
      </c>
      <c r="G1528" s="29" t="s">
        <v>53</v>
      </c>
      <c r="H1528" s="32">
        <v>4880</v>
      </c>
    </row>
    <row r="1529" spans="3:8" x14ac:dyDescent="0.25">
      <c r="C1529" s="31" t="s">
        <v>459</v>
      </c>
      <c r="D1529" s="31" t="s">
        <v>460</v>
      </c>
      <c r="E1529" s="29">
        <v>618090</v>
      </c>
      <c r="F1529" s="29" t="s">
        <v>289</v>
      </c>
      <c r="G1529" s="29" t="s">
        <v>53</v>
      </c>
      <c r="H1529" s="32">
        <v>59588.160000000003</v>
      </c>
    </row>
    <row r="1530" spans="3:8" x14ac:dyDescent="0.25">
      <c r="C1530" s="31" t="s">
        <v>459</v>
      </c>
      <c r="D1530" s="31" t="s">
        <v>460</v>
      </c>
      <c r="E1530" s="29">
        <v>618110</v>
      </c>
      <c r="F1530" s="29" t="s">
        <v>69</v>
      </c>
      <c r="G1530" s="29" t="s">
        <v>53</v>
      </c>
      <c r="H1530" s="32">
        <v>4000</v>
      </c>
    </row>
    <row r="1531" spans="3:8" x14ac:dyDescent="0.25">
      <c r="C1531" s="31" t="s">
        <v>459</v>
      </c>
      <c r="D1531" s="31" t="s">
        <v>460</v>
      </c>
      <c r="E1531" s="29">
        <v>640050</v>
      </c>
      <c r="F1531" s="29" t="s">
        <v>71</v>
      </c>
      <c r="G1531" s="29" t="s">
        <v>53</v>
      </c>
      <c r="H1531" s="32">
        <v>20000</v>
      </c>
    </row>
    <row r="1532" spans="3:8" x14ac:dyDescent="0.25">
      <c r="C1532" s="31" t="s">
        <v>459</v>
      </c>
      <c r="D1532" s="31" t="s">
        <v>460</v>
      </c>
      <c r="E1532" s="29">
        <v>640060</v>
      </c>
      <c r="F1532" s="29" t="s">
        <v>72</v>
      </c>
      <c r="G1532" s="29" t="s">
        <v>53</v>
      </c>
      <c r="H1532" s="32">
        <v>800</v>
      </c>
    </row>
    <row r="1533" spans="3:8" x14ac:dyDescent="0.25">
      <c r="C1533" s="31" t="s">
        <v>459</v>
      </c>
      <c r="D1533" s="31" t="s">
        <v>460</v>
      </c>
      <c r="E1533" s="29">
        <v>615020</v>
      </c>
      <c r="F1533" s="29" t="s">
        <v>16</v>
      </c>
      <c r="G1533" s="29" t="s">
        <v>53</v>
      </c>
      <c r="H1533" s="32">
        <v>800</v>
      </c>
    </row>
    <row r="1534" spans="3:8" x14ac:dyDescent="0.25">
      <c r="C1534" s="31" t="s">
        <v>459</v>
      </c>
      <c r="D1534" s="31" t="s">
        <v>460</v>
      </c>
      <c r="E1534" s="29">
        <v>615030</v>
      </c>
      <c r="F1534" s="29" t="s">
        <v>95</v>
      </c>
      <c r="G1534" s="29" t="s">
        <v>53</v>
      </c>
      <c r="H1534" s="32">
        <v>1200</v>
      </c>
    </row>
    <row r="1535" spans="3:8" x14ac:dyDescent="0.25">
      <c r="C1535" s="31" t="s">
        <v>459</v>
      </c>
      <c r="D1535" s="31" t="s">
        <v>460</v>
      </c>
      <c r="E1535" s="29">
        <v>618060</v>
      </c>
      <c r="F1535" s="29" t="s">
        <v>291</v>
      </c>
      <c r="G1535" s="29" t="s">
        <v>53</v>
      </c>
      <c r="H1535" s="32">
        <v>4800</v>
      </c>
    </row>
    <row r="1536" spans="3:8" x14ac:dyDescent="0.25">
      <c r="C1536" s="31" t="s">
        <v>329</v>
      </c>
      <c r="D1536" s="31" t="s">
        <v>272</v>
      </c>
      <c r="E1536" s="29">
        <v>600120</v>
      </c>
      <c r="F1536" s="29" t="s">
        <v>51</v>
      </c>
      <c r="G1536" s="29" t="s">
        <v>44</v>
      </c>
      <c r="H1536" s="32">
        <v>24000</v>
      </c>
    </row>
    <row r="1537" spans="3:10" x14ac:dyDescent="0.25">
      <c r="C1537" s="31" t="s">
        <v>317</v>
      </c>
      <c r="D1537" s="31" t="s">
        <v>264</v>
      </c>
      <c r="E1537" s="29">
        <v>600120</v>
      </c>
      <c r="F1537" s="29" t="s">
        <v>51</v>
      </c>
      <c r="G1537" s="29" t="s">
        <v>44</v>
      </c>
      <c r="H1537" s="32">
        <v>12000</v>
      </c>
    </row>
    <row r="1538" spans="3:10" x14ac:dyDescent="0.25">
      <c r="C1538" s="31" t="s">
        <v>336</v>
      </c>
      <c r="D1538" s="31" t="s">
        <v>265</v>
      </c>
      <c r="E1538" s="29">
        <v>600120</v>
      </c>
      <c r="F1538" s="29" t="s">
        <v>51</v>
      </c>
      <c r="G1538" s="29" t="s">
        <v>44</v>
      </c>
      <c r="H1538" s="32">
        <v>48000</v>
      </c>
    </row>
    <row r="1539" spans="3:10" x14ac:dyDescent="0.25">
      <c r="C1539" s="31" t="s">
        <v>345</v>
      </c>
      <c r="D1539" s="31" t="s">
        <v>270</v>
      </c>
      <c r="E1539" s="29">
        <v>600060</v>
      </c>
      <c r="F1539" s="29" t="s">
        <v>80</v>
      </c>
      <c r="G1539" s="29" t="s">
        <v>44</v>
      </c>
      <c r="H1539" s="32">
        <v>12600</v>
      </c>
    </row>
    <row r="1540" spans="3:10" x14ac:dyDescent="0.25">
      <c r="C1540" s="31">
        <v>105156</v>
      </c>
      <c r="D1540" s="31" t="s">
        <v>440</v>
      </c>
      <c r="E1540" s="29">
        <v>615030</v>
      </c>
      <c r="F1540" s="29" t="s">
        <v>95</v>
      </c>
      <c r="G1540" s="29" t="s">
        <v>53</v>
      </c>
      <c r="H1540" s="32">
        <v>5196</v>
      </c>
    </row>
    <row r="1541" spans="3:10" x14ac:dyDescent="0.25">
      <c r="C1541" s="31" t="s">
        <v>345</v>
      </c>
      <c r="D1541" s="31" t="s">
        <v>270</v>
      </c>
      <c r="E1541" s="29">
        <v>618070</v>
      </c>
      <c r="F1541" s="29" t="s">
        <v>65</v>
      </c>
      <c r="G1541" s="29" t="s">
        <v>114</v>
      </c>
      <c r="H1541" s="32">
        <v>11600</v>
      </c>
    </row>
    <row r="1542" spans="3:10" x14ac:dyDescent="0.25">
      <c r="C1542" s="31" t="s">
        <v>336</v>
      </c>
      <c r="D1542" s="31" t="s">
        <v>265</v>
      </c>
      <c r="E1542" s="29">
        <v>640210</v>
      </c>
      <c r="F1542" s="29" t="s">
        <v>292</v>
      </c>
      <c r="G1542" s="29" t="s">
        <v>150</v>
      </c>
      <c r="H1542" s="32">
        <v>6400</v>
      </c>
    </row>
    <row r="1543" spans="3:10" x14ac:dyDescent="0.25">
      <c r="C1543" s="31" t="s">
        <v>345</v>
      </c>
      <c r="D1543" s="31" t="s">
        <v>270</v>
      </c>
      <c r="E1543" s="29">
        <v>600120</v>
      </c>
      <c r="F1543" s="29" t="s">
        <v>51</v>
      </c>
      <c r="G1543" s="29" t="s">
        <v>44</v>
      </c>
      <c r="H1543" s="32">
        <v>12000</v>
      </c>
    </row>
    <row r="1544" spans="3:10" x14ac:dyDescent="0.25">
      <c r="C1544" s="31" t="s">
        <v>345</v>
      </c>
      <c r="D1544" s="31" t="s">
        <v>270</v>
      </c>
      <c r="E1544" s="29">
        <v>600120</v>
      </c>
      <c r="F1544" s="29" t="s">
        <v>51</v>
      </c>
      <c r="G1544" s="29" t="s">
        <v>44</v>
      </c>
      <c r="H1544" s="32">
        <v>60000</v>
      </c>
    </row>
    <row r="1545" spans="3:10" x14ac:dyDescent="0.25">
      <c r="C1545" s="31" t="s">
        <v>345</v>
      </c>
      <c r="D1545" s="31" t="s">
        <v>270</v>
      </c>
      <c r="E1545" s="29">
        <v>619020</v>
      </c>
      <c r="F1545" s="29" t="s">
        <v>21</v>
      </c>
      <c r="G1545" s="29" t="s">
        <v>150</v>
      </c>
      <c r="H1545" s="32">
        <v>280000</v>
      </c>
    </row>
    <row r="1546" spans="3:10" x14ac:dyDescent="0.25">
      <c r="C1546" s="31" t="s">
        <v>345</v>
      </c>
      <c r="D1546" s="31" t="s">
        <v>270</v>
      </c>
      <c r="E1546" s="29">
        <v>615030</v>
      </c>
      <c r="F1546" s="29" t="s">
        <v>17</v>
      </c>
      <c r="G1546" s="29" t="s">
        <v>15</v>
      </c>
      <c r="H1546" s="41">
        <f>1400+65000</f>
        <v>66400</v>
      </c>
    </row>
    <row r="1547" spans="3:10" x14ac:dyDescent="0.25">
      <c r="C1547" s="31" t="s">
        <v>358</v>
      </c>
      <c r="D1547" s="31" t="s">
        <v>281</v>
      </c>
      <c r="E1547" s="29">
        <v>615020</v>
      </c>
      <c r="F1547" s="29" t="s">
        <v>16</v>
      </c>
      <c r="G1547" s="29" t="s">
        <v>15</v>
      </c>
      <c r="H1547" s="32">
        <v>1800</v>
      </c>
      <c r="J1547" s="5"/>
    </row>
    <row r="1548" spans="3:10" x14ac:dyDescent="0.25">
      <c r="C1548" s="31" t="s">
        <v>358</v>
      </c>
      <c r="D1548" s="31" t="s">
        <v>281</v>
      </c>
      <c r="E1548" s="29">
        <v>600010</v>
      </c>
      <c r="F1548" s="29" t="s">
        <v>43</v>
      </c>
      <c r="G1548" s="29" t="s">
        <v>44</v>
      </c>
      <c r="H1548" s="32">
        <v>60000</v>
      </c>
      <c r="I1548" s="11"/>
    </row>
    <row r="1549" spans="3:10" x14ac:dyDescent="0.25">
      <c r="C1549" s="31" t="s">
        <v>358</v>
      </c>
      <c r="D1549" s="31" t="s">
        <v>281</v>
      </c>
      <c r="E1549" s="29">
        <v>600030</v>
      </c>
      <c r="F1549" s="29" t="s">
        <v>46</v>
      </c>
      <c r="G1549" s="29" t="s">
        <v>44</v>
      </c>
      <c r="H1549" s="32">
        <v>4970</v>
      </c>
    </row>
    <row r="1550" spans="3:10" x14ac:dyDescent="0.25">
      <c r="C1550" s="31" t="s">
        <v>358</v>
      </c>
      <c r="D1550" s="31" t="s">
        <v>281</v>
      </c>
      <c r="E1550" s="29">
        <v>600050</v>
      </c>
      <c r="F1550" s="29" t="s">
        <v>47</v>
      </c>
      <c r="G1550" s="29" t="s">
        <v>44</v>
      </c>
      <c r="H1550" s="32">
        <v>5000</v>
      </c>
    </row>
    <row r="1551" spans="3:10" x14ac:dyDescent="0.25">
      <c r="C1551" s="31" t="s">
        <v>358</v>
      </c>
      <c r="D1551" s="31" t="s">
        <v>281</v>
      </c>
      <c r="E1551" s="29">
        <v>600080</v>
      </c>
      <c r="F1551" s="29" t="s">
        <v>49</v>
      </c>
      <c r="G1551" s="29" t="s">
        <v>44</v>
      </c>
      <c r="H1551" s="32">
        <v>400</v>
      </c>
    </row>
    <row r="1552" spans="3:10" x14ac:dyDescent="0.25">
      <c r="C1552" s="31" t="s">
        <v>358</v>
      </c>
      <c r="D1552" s="31" t="s">
        <v>281</v>
      </c>
      <c r="E1552" s="29">
        <v>600110</v>
      </c>
      <c r="F1552" s="29" t="s">
        <v>50</v>
      </c>
      <c r="G1552" s="29" t="s">
        <v>44</v>
      </c>
      <c r="H1552" s="32">
        <v>1050</v>
      </c>
    </row>
    <row r="1553" spans="3:10" x14ac:dyDescent="0.25">
      <c r="C1553" s="31" t="s">
        <v>358</v>
      </c>
      <c r="D1553" s="31" t="s">
        <v>281</v>
      </c>
      <c r="E1553" s="29">
        <v>617010</v>
      </c>
      <c r="F1553" s="29" t="s">
        <v>128</v>
      </c>
      <c r="G1553" s="29" t="s">
        <v>129</v>
      </c>
      <c r="H1553" s="32">
        <v>5810.56</v>
      </c>
    </row>
    <row r="1554" spans="3:10" x14ac:dyDescent="0.25">
      <c r="C1554" s="31" t="s">
        <v>358</v>
      </c>
      <c r="D1554" s="31" t="s">
        <v>281</v>
      </c>
      <c r="E1554" s="29">
        <v>615020</v>
      </c>
      <c r="F1554" s="29" t="s">
        <v>16</v>
      </c>
      <c r="G1554" s="29" t="s">
        <v>15</v>
      </c>
      <c r="H1554" s="32">
        <v>1800</v>
      </c>
    </row>
    <row r="1555" spans="3:10" x14ac:dyDescent="0.25">
      <c r="C1555" s="31" t="s">
        <v>358</v>
      </c>
      <c r="D1555" s="31" t="s">
        <v>281</v>
      </c>
      <c r="E1555" s="29">
        <v>618020</v>
      </c>
      <c r="F1555" s="29" t="s">
        <v>314</v>
      </c>
      <c r="G1555" s="29" t="s">
        <v>63</v>
      </c>
      <c r="H1555" s="32">
        <v>54000</v>
      </c>
    </row>
    <row r="1556" spans="3:10" x14ac:dyDescent="0.25">
      <c r="C1556" s="31" t="s">
        <v>358</v>
      </c>
      <c r="D1556" s="31" t="s">
        <v>281</v>
      </c>
      <c r="E1556" s="29">
        <v>615020</v>
      </c>
      <c r="F1556" s="29" t="s">
        <v>16</v>
      </c>
      <c r="G1556" s="29" t="s">
        <v>15</v>
      </c>
      <c r="H1556" s="32">
        <v>1200</v>
      </c>
    </row>
    <row r="1557" spans="3:10" x14ac:dyDescent="0.25">
      <c r="C1557" s="31" t="s">
        <v>345</v>
      </c>
      <c r="D1557" s="31" t="s">
        <v>273</v>
      </c>
      <c r="E1557" s="29">
        <v>613010</v>
      </c>
      <c r="F1557" s="29" t="s">
        <v>288</v>
      </c>
      <c r="G1557" s="29" t="s">
        <v>53</v>
      </c>
      <c r="H1557" s="32">
        <v>3400</v>
      </c>
      <c r="J1557" s="11"/>
    </row>
    <row r="1558" spans="3:10" x14ac:dyDescent="0.25">
      <c r="C1558" s="31" t="s">
        <v>345</v>
      </c>
      <c r="D1558" s="31" t="s">
        <v>273</v>
      </c>
      <c r="E1558" s="29">
        <v>640210</v>
      </c>
      <c r="F1558" s="29" t="s">
        <v>292</v>
      </c>
      <c r="G1558" s="29" t="s">
        <v>150</v>
      </c>
      <c r="H1558" s="32">
        <v>2800</v>
      </c>
    </row>
    <row r="1559" spans="3:10" x14ac:dyDescent="0.25">
      <c r="C1559" s="31" t="s">
        <v>345</v>
      </c>
      <c r="D1559" s="31" t="s">
        <v>474</v>
      </c>
      <c r="E1559" s="29">
        <v>611010</v>
      </c>
      <c r="F1559" s="29" t="s">
        <v>189</v>
      </c>
      <c r="G1559" s="29" t="s">
        <v>190</v>
      </c>
      <c r="H1559" s="32">
        <v>435442.25</v>
      </c>
    </row>
    <row r="1560" spans="3:10" s="19" customFormat="1" x14ac:dyDescent="0.25">
      <c r="C1560" s="31" t="s">
        <v>317</v>
      </c>
      <c r="D1560" s="31" t="s">
        <v>264</v>
      </c>
      <c r="E1560" s="29">
        <v>600010</v>
      </c>
      <c r="F1560" s="29" t="s">
        <v>319</v>
      </c>
      <c r="G1560" s="29" t="s">
        <v>44</v>
      </c>
      <c r="H1560" s="32">
        <v>209748.01</v>
      </c>
    </row>
    <row r="1561" spans="3:10" s="19" customFormat="1" x14ac:dyDescent="0.25">
      <c r="C1561" s="31" t="s">
        <v>329</v>
      </c>
      <c r="D1561" s="31" t="s">
        <v>330</v>
      </c>
      <c r="E1561" s="29">
        <v>600010</v>
      </c>
      <c r="F1561" s="29" t="s">
        <v>319</v>
      </c>
      <c r="G1561" s="29" t="s">
        <v>44</v>
      </c>
      <c r="H1561" s="32">
        <v>50000</v>
      </c>
    </row>
    <row r="1562" spans="3:10" s="19" customFormat="1" x14ac:dyDescent="0.25">
      <c r="C1562" s="31" t="s">
        <v>344</v>
      </c>
      <c r="D1562" s="31" t="s">
        <v>266</v>
      </c>
      <c r="E1562" s="29">
        <v>600010</v>
      </c>
      <c r="F1562" s="29" t="s">
        <v>319</v>
      </c>
      <c r="G1562" s="29" t="s">
        <v>44</v>
      </c>
      <c r="H1562" s="33">
        <f>412323.39+50000-26000</f>
        <v>436323.39</v>
      </c>
    </row>
    <row r="1563" spans="3:10" x14ac:dyDescent="0.25">
      <c r="C1563" s="31" t="s">
        <v>336</v>
      </c>
      <c r="D1563" s="31" t="s">
        <v>337</v>
      </c>
      <c r="E1563" s="29">
        <v>600010</v>
      </c>
      <c r="F1563" s="29" t="s">
        <v>319</v>
      </c>
      <c r="G1563" s="29" t="s">
        <v>44</v>
      </c>
      <c r="H1563" s="33">
        <f>97178.29+41763-26000</f>
        <v>112941.28999999998</v>
      </c>
    </row>
    <row r="1564" spans="3:10" x14ac:dyDescent="0.25">
      <c r="C1564" s="31" t="s">
        <v>345</v>
      </c>
      <c r="D1564" s="31" t="s">
        <v>270</v>
      </c>
      <c r="E1564" s="29">
        <v>600010</v>
      </c>
      <c r="F1564" s="29" t="s">
        <v>319</v>
      </c>
      <c r="G1564" s="29" t="s">
        <v>44</v>
      </c>
      <c r="H1564" s="32">
        <v>172332.14</v>
      </c>
    </row>
    <row r="1565" spans="3:10" x14ac:dyDescent="0.25">
      <c r="C1565" s="31" t="s">
        <v>358</v>
      </c>
      <c r="D1565" s="31" t="s">
        <v>359</v>
      </c>
      <c r="E1565" s="29">
        <v>600010</v>
      </c>
      <c r="F1565" s="29" t="s">
        <v>319</v>
      </c>
      <c r="G1565" s="29" t="s">
        <v>44</v>
      </c>
      <c r="H1565" s="32">
        <v>32000</v>
      </c>
      <c r="I1565" s="11"/>
    </row>
    <row r="1566" spans="3:10" x14ac:dyDescent="0.25">
      <c r="C1566" s="31" t="s">
        <v>317</v>
      </c>
      <c r="D1566" s="31" t="s">
        <v>264</v>
      </c>
      <c r="E1566" s="29">
        <v>600030</v>
      </c>
      <c r="F1566" s="29" t="s">
        <v>46</v>
      </c>
      <c r="G1566" s="29" t="s">
        <v>44</v>
      </c>
      <c r="H1566" s="32">
        <f>2155*6</f>
        <v>12930</v>
      </c>
    </row>
    <row r="1567" spans="3:10" x14ac:dyDescent="0.25">
      <c r="C1567" s="31" t="s">
        <v>344</v>
      </c>
      <c r="D1567" s="31" t="s">
        <v>266</v>
      </c>
      <c r="E1567" s="29">
        <v>600030</v>
      </c>
      <c r="F1567" s="29" t="s">
        <v>46</v>
      </c>
      <c r="G1567" s="29" t="s">
        <v>44</v>
      </c>
      <c r="H1567" s="32">
        <f>2155*12</f>
        <v>25860</v>
      </c>
    </row>
    <row r="1568" spans="3:10" x14ac:dyDescent="0.25">
      <c r="C1568" s="31" t="s">
        <v>336</v>
      </c>
      <c r="D1568" s="31" t="s">
        <v>337</v>
      </c>
      <c r="E1568" s="29">
        <v>600030</v>
      </c>
      <c r="F1568" s="29" t="s">
        <v>46</v>
      </c>
      <c r="G1568" s="29" t="s">
        <v>44</v>
      </c>
      <c r="H1568" s="32">
        <f>2155*4</f>
        <v>8620</v>
      </c>
    </row>
    <row r="1569" spans="3:10" x14ac:dyDescent="0.25">
      <c r="C1569" s="31" t="s">
        <v>345</v>
      </c>
      <c r="D1569" s="31" t="s">
        <v>270</v>
      </c>
      <c r="E1569" s="29">
        <v>600030</v>
      </c>
      <c r="F1569" s="29" t="s">
        <v>46</v>
      </c>
      <c r="G1569" s="29" t="s">
        <v>44</v>
      </c>
      <c r="H1569" s="32">
        <f>2155*4</f>
        <v>8620</v>
      </c>
    </row>
    <row r="1570" spans="3:10" x14ac:dyDescent="0.25">
      <c r="C1570" s="31" t="s">
        <v>317</v>
      </c>
      <c r="D1570" s="31" t="s">
        <v>264</v>
      </c>
      <c r="E1570" s="29">
        <v>600050</v>
      </c>
      <c r="F1570" s="29" t="s">
        <v>47</v>
      </c>
      <c r="G1570" s="29" t="s">
        <v>44</v>
      </c>
      <c r="H1570" s="32">
        <v>17484.86</v>
      </c>
    </row>
    <row r="1571" spans="3:10" x14ac:dyDescent="0.25">
      <c r="C1571" s="31" t="s">
        <v>344</v>
      </c>
      <c r="D1571" s="31" t="s">
        <v>266</v>
      </c>
      <c r="E1571" s="29">
        <v>600050</v>
      </c>
      <c r="F1571" s="29" t="s">
        <v>47</v>
      </c>
      <c r="G1571" s="29" t="s">
        <v>44</v>
      </c>
      <c r="H1571" s="32">
        <f>35505.6720833333-5500</f>
        <v>30005.672083333302</v>
      </c>
      <c r="J1571" s="5"/>
    </row>
    <row r="1572" spans="3:10" x14ac:dyDescent="0.25">
      <c r="C1572" s="31" t="s">
        <v>345</v>
      </c>
      <c r="D1572" s="31" t="s">
        <v>270</v>
      </c>
      <c r="E1572" s="29">
        <v>600050</v>
      </c>
      <c r="F1572" s="29" t="s">
        <v>47</v>
      </c>
      <c r="G1572" s="29" t="s">
        <v>44</v>
      </c>
      <c r="H1572" s="32">
        <f>21056.67-6000</f>
        <v>15056.669999999998</v>
      </c>
    </row>
    <row r="1573" spans="3:10" x14ac:dyDescent="0.25">
      <c r="C1573" s="31" t="s">
        <v>344</v>
      </c>
      <c r="D1573" s="31" t="s">
        <v>266</v>
      </c>
      <c r="E1573" s="29">
        <v>600110</v>
      </c>
      <c r="F1573" s="29" t="s">
        <v>321</v>
      </c>
      <c r="G1573" s="29" t="s">
        <v>44</v>
      </c>
      <c r="H1573" s="33">
        <f>3217.5+8282.57</f>
        <v>11500.07</v>
      </c>
    </row>
    <row r="1574" spans="3:10" x14ac:dyDescent="0.25">
      <c r="C1574" s="31" t="s">
        <v>344</v>
      </c>
      <c r="D1574" s="31" t="s">
        <v>266</v>
      </c>
      <c r="E1574" s="29">
        <v>600110</v>
      </c>
      <c r="F1574" s="29" t="s">
        <v>321</v>
      </c>
      <c r="G1574" s="29" t="s">
        <v>44</v>
      </c>
      <c r="H1574" s="33">
        <v>8282.57</v>
      </c>
    </row>
    <row r="1575" spans="3:10" x14ac:dyDescent="0.25">
      <c r="C1575" s="31" t="s">
        <v>344</v>
      </c>
      <c r="D1575" s="31" t="s">
        <v>266</v>
      </c>
      <c r="E1575" s="29">
        <v>600110</v>
      </c>
      <c r="F1575" s="29" t="s">
        <v>321</v>
      </c>
      <c r="G1575" s="29" t="s">
        <v>44</v>
      </c>
      <c r="H1575" s="33">
        <v>8282.57</v>
      </c>
    </row>
    <row r="1576" spans="3:10" x14ac:dyDescent="0.25">
      <c r="C1576" s="22" t="s">
        <v>329</v>
      </c>
      <c r="D1576" s="22" t="s">
        <v>272</v>
      </c>
      <c r="E1576" s="23">
        <v>630070</v>
      </c>
      <c r="F1576" s="23" t="s">
        <v>333</v>
      </c>
      <c r="G1576" s="23" t="s">
        <v>97</v>
      </c>
      <c r="H1576" s="25">
        <v>1366.6700000000003</v>
      </c>
    </row>
    <row r="1577" spans="3:10" x14ac:dyDescent="0.25">
      <c r="C1577" s="22" t="s">
        <v>329</v>
      </c>
      <c r="D1577" s="22" t="s">
        <v>272</v>
      </c>
      <c r="E1577" s="23">
        <v>630070</v>
      </c>
      <c r="F1577" s="23" t="s">
        <v>333</v>
      </c>
      <c r="G1577" s="23" t="s">
        <v>97</v>
      </c>
      <c r="H1577" s="25">
        <v>1366.6700000000003</v>
      </c>
    </row>
    <row r="1578" spans="3:10" x14ac:dyDescent="0.25">
      <c r="C1578" s="22" t="s">
        <v>345</v>
      </c>
      <c r="D1578" s="22" t="s">
        <v>503</v>
      </c>
      <c r="E1578" s="23">
        <v>630070</v>
      </c>
      <c r="F1578" s="23" t="s">
        <v>333</v>
      </c>
      <c r="G1578" s="23" t="s">
        <v>97</v>
      </c>
      <c r="H1578" s="25">
        <v>11200.03</v>
      </c>
    </row>
    <row r="1579" spans="3:10" x14ac:dyDescent="0.25">
      <c r="C1579" s="31" t="s">
        <v>344</v>
      </c>
      <c r="D1579" s="22" t="s">
        <v>249</v>
      </c>
      <c r="E1579" s="23">
        <v>630070</v>
      </c>
      <c r="F1579" s="23" t="s">
        <v>333</v>
      </c>
      <c r="G1579" s="23" t="s">
        <v>97</v>
      </c>
      <c r="H1579" s="25">
        <v>2050.0299999999997</v>
      </c>
    </row>
    <row r="1580" spans="3:10" x14ac:dyDescent="0.25">
      <c r="C1580" s="31" t="s">
        <v>344</v>
      </c>
      <c r="D1580" s="22" t="s">
        <v>249</v>
      </c>
      <c r="E1580" s="23">
        <v>630070</v>
      </c>
      <c r="F1580" s="23" t="s">
        <v>333</v>
      </c>
      <c r="G1580" s="23" t="s">
        <v>97</v>
      </c>
      <c r="H1580" s="25">
        <v>3499.97</v>
      </c>
    </row>
    <row r="1581" spans="3:10" x14ac:dyDescent="0.25">
      <c r="C1581" s="22" t="s">
        <v>329</v>
      </c>
      <c r="D1581" s="22" t="s">
        <v>272</v>
      </c>
      <c r="E1581" s="23">
        <v>630180</v>
      </c>
      <c r="F1581" s="23" t="s">
        <v>106</v>
      </c>
      <c r="G1581" s="23" t="s">
        <v>97</v>
      </c>
      <c r="H1581" s="25">
        <v>2644.6299999999997</v>
      </c>
    </row>
    <row r="1582" spans="3:10" x14ac:dyDescent="0.25">
      <c r="C1582" s="22" t="s">
        <v>329</v>
      </c>
      <c r="D1582" s="22" t="s">
        <v>272</v>
      </c>
      <c r="E1582" s="23">
        <v>630180</v>
      </c>
      <c r="F1582" s="23" t="s">
        <v>106</v>
      </c>
      <c r="G1582" s="23" t="s">
        <v>97</v>
      </c>
      <c r="H1582" s="25">
        <v>2644.6299999999997</v>
      </c>
    </row>
    <row r="1583" spans="3:10" x14ac:dyDescent="0.25">
      <c r="C1583" s="22" t="s">
        <v>317</v>
      </c>
      <c r="D1583" s="22" t="s">
        <v>264</v>
      </c>
      <c r="E1583" s="23">
        <v>630180</v>
      </c>
      <c r="F1583" s="23" t="s">
        <v>106</v>
      </c>
      <c r="G1583" s="23" t="s">
        <v>97</v>
      </c>
      <c r="H1583" s="25">
        <v>4913.5600000000004</v>
      </c>
    </row>
    <row r="1584" spans="3:10" x14ac:dyDescent="0.25">
      <c r="C1584" s="22" t="s">
        <v>345</v>
      </c>
      <c r="D1584" s="22" t="s">
        <v>270</v>
      </c>
      <c r="E1584" s="23">
        <v>630180</v>
      </c>
      <c r="F1584" s="23" t="s">
        <v>106</v>
      </c>
      <c r="G1584" s="23" t="s">
        <v>97</v>
      </c>
      <c r="H1584" s="25">
        <v>4913.5600000000004</v>
      </c>
    </row>
    <row r="1585" spans="3:8" x14ac:dyDescent="0.25">
      <c r="C1585" s="22" t="s">
        <v>336</v>
      </c>
      <c r="D1585" s="22" t="s">
        <v>265</v>
      </c>
      <c r="E1585" s="23">
        <v>630180</v>
      </c>
      <c r="F1585" s="23" t="s">
        <v>106</v>
      </c>
      <c r="G1585" s="23" t="s">
        <v>97</v>
      </c>
      <c r="H1585" s="25">
        <v>6084.329999999999</v>
      </c>
    </row>
    <row r="1586" spans="3:8" x14ac:dyDescent="0.25">
      <c r="C1586" s="22" t="s">
        <v>329</v>
      </c>
      <c r="D1586" s="22" t="s">
        <v>272</v>
      </c>
      <c r="E1586" s="23">
        <v>630180</v>
      </c>
      <c r="F1586" s="23" t="s">
        <v>106</v>
      </c>
      <c r="G1586" s="23" t="s">
        <v>97</v>
      </c>
      <c r="H1586" s="25">
        <v>1299.01</v>
      </c>
    </row>
    <row r="1587" spans="3:8" x14ac:dyDescent="0.25">
      <c r="C1587" s="22" t="s">
        <v>329</v>
      </c>
      <c r="D1587" s="22" t="s">
        <v>272</v>
      </c>
      <c r="E1587" s="23">
        <v>630180</v>
      </c>
      <c r="F1587" s="23" t="s">
        <v>106</v>
      </c>
      <c r="G1587" s="23" t="s">
        <v>97</v>
      </c>
      <c r="H1587" s="25">
        <v>1299.01</v>
      </c>
    </row>
    <row r="1588" spans="3:8" x14ac:dyDescent="0.25">
      <c r="C1588" s="31" t="s">
        <v>344</v>
      </c>
      <c r="D1588" s="22" t="s">
        <v>249</v>
      </c>
      <c r="E1588" s="23">
        <v>630180</v>
      </c>
      <c r="F1588" s="23" t="s">
        <v>106</v>
      </c>
      <c r="G1588" s="23" t="s">
        <v>97</v>
      </c>
      <c r="H1588" s="25">
        <v>2816.6599999999994</v>
      </c>
    </row>
    <row r="1589" spans="3:8" x14ac:dyDescent="0.25">
      <c r="C1589" s="31" t="s">
        <v>344</v>
      </c>
      <c r="D1589" s="22" t="s">
        <v>249</v>
      </c>
      <c r="E1589" s="23">
        <v>630180</v>
      </c>
      <c r="F1589" s="23" t="s">
        <v>106</v>
      </c>
      <c r="G1589" s="23" t="s">
        <v>97</v>
      </c>
      <c r="H1589" s="25">
        <v>6325.0300000000007</v>
      </c>
    </row>
    <row r="1590" spans="3:8" x14ac:dyDescent="0.25">
      <c r="C1590" s="22" t="s">
        <v>345</v>
      </c>
      <c r="D1590" s="22" t="s">
        <v>270</v>
      </c>
      <c r="E1590" s="23">
        <v>630180</v>
      </c>
      <c r="F1590" s="23" t="s">
        <v>106</v>
      </c>
      <c r="G1590" s="23" t="s">
        <v>97</v>
      </c>
      <c r="H1590" s="25">
        <v>2816.6599999999994</v>
      </c>
    </row>
    <row r="1591" spans="3:8" x14ac:dyDescent="0.25">
      <c r="C1591" s="22" t="s">
        <v>336</v>
      </c>
      <c r="D1591" s="22" t="s">
        <v>265</v>
      </c>
      <c r="E1591" s="23">
        <v>630180</v>
      </c>
      <c r="F1591" s="23" t="s">
        <v>106</v>
      </c>
      <c r="G1591" s="23" t="s">
        <v>97</v>
      </c>
      <c r="H1591" s="25">
        <v>14500.03</v>
      </c>
    </row>
    <row r="1592" spans="3:8" x14ac:dyDescent="0.25">
      <c r="C1592" s="31" t="s">
        <v>344</v>
      </c>
      <c r="D1592" s="22" t="s">
        <v>249</v>
      </c>
      <c r="E1592" s="23">
        <v>630180</v>
      </c>
      <c r="F1592" s="23" t="s">
        <v>106</v>
      </c>
      <c r="G1592" s="23" t="s">
        <v>97</v>
      </c>
      <c r="H1592" s="25">
        <v>5995.0300000000007</v>
      </c>
    </row>
    <row r="1593" spans="3:8" x14ac:dyDescent="0.25">
      <c r="C1593" s="31" t="s">
        <v>344</v>
      </c>
      <c r="D1593" s="22" t="s">
        <v>249</v>
      </c>
      <c r="E1593" s="23">
        <v>630090</v>
      </c>
      <c r="F1593" s="23" t="s">
        <v>426</v>
      </c>
      <c r="G1593" s="23" t="s">
        <v>97</v>
      </c>
      <c r="H1593" s="25">
        <v>1350</v>
      </c>
    </row>
    <row r="1594" spans="3:8" x14ac:dyDescent="0.25">
      <c r="C1594" s="22" t="s">
        <v>336</v>
      </c>
      <c r="D1594" s="22" t="s">
        <v>265</v>
      </c>
      <c r="E1594" s="23">
        <v>630120</v>
      </c>
      <c r="F1594" s="23" t="s">
        <v>340</v>
      </c>
      <c r="G1594" s="23" t="s">
        <v>97</v>
      </c>
      <c r="H1594" s="41">
        <f>4197.49-2700</f>
        <v>1497.4899999999998</v>
      </c>
    </row>
    <row r="1595" spans="3:8" x14ac:dyDescent="0.25">
      <c r="C1595" s="22">
        <v>119016</v>
      </c>
      <c r="D1595" s="22" t="s">
        <v>283</v>
      </c>
      <c r="E1595" s="23">
        <v>630050</v>
      </c>
      <c r="F1595" s="23" t="s">
        <v>96</v>
      </c>
      <c r="G1595" s="23" t="s">
        <v>97</v>
      </c>
      <c r="H1595" s="25">
        <v>606.89</v>
      </c>
    </row>
    <row r="1596" spans="3:8" x14ac:dyDescent="0.25">
      <c r="C1596" s="22">
        <v>105112</v>
      </c>
      <c r="D1596" s="22" t="s">
        <v>404</v>
      </c>
      <c r="E1596" s="23">
        <v>630050</v>
      </c>
      <c r="F1596" s="23" t="s">
        <v>96</v>
      </c>
      <c r="G1596" s="23" t="s">
        <v>97</v>
      </c>
      <c r="H1596" s="25">
        <v>630.93000000000006</v>
      </c>
    </row>
    <row r="1597" spans="3:8" x14ac:dyDescent="0.25">
      <c r="C1597" s="22">
        <v>105105</v>
      </c>
      <c r="D1597" s="22" t="s">
        <v>383</v>
      </c>
      <c r="E1597" s="23">
        <v>630050</v>
      </c>
      <c r="F1597" s="23" t="s">
        <v>96</v>
      </c>
      <c r="G1597" s="23" t="s">
        <v>97</v>
      </c>
      <c r="H1597" s="25">
        <v>1808.3100000000004</v>
      </c>
    </row>
    <row r="1598" spans="3:8" x14ac:dyDescent="0.25">
      <c r="C1598" s="22">
        <v>105164</v>
      </c>
      <c r="D1598" s="22" t="s">
        <v>387</v>
      </c>
      <c r="E1598" s="23">
        <v>630050</v>
      </c>
      <c r="F1598" s="23" t="s">
        <v>96</v>
      </c>
      <c r="G1598" s="23" t="s">
        <v>97</v>
      </c>
      <c r="H1598" s="25">
        <v>2280</v>
      </c>
    </row>
    <row r="1599" spans="3:8" x14ac:dyDescent="0.25">
      <c r="C1599" s="22">
        <v>105166</v>
      </c>
      <c r="D1599" s="22" t="s">
        <v>441</v>
      </c>
      <c r="E1599" s="23">
        <v>630050</v>
      </c>
      <c r="F1599" s="23" t="s">
        <v>96</v>
      </c>
      <c r="G1599" s="23" t="s">
        <v>97</v>
      </c>
      <c r="H1599" s="25">
        <v>11680.03</v>
      </c>
    </row>
    <row r="1600" spans="3:8" x14ac:dyDescent="0.25">
      <c r="C1600" s="22">
        <v>105092</v>
      </c>
      <c r="D1600" s="22" t="s">
        <v>398</v>
      </c>
      <c r="E1600" s="23">
        <v>630050</v>
      </c>
      <c r="F1600" s="23" t="s">
        <v>96</v>
      </c>
      <c r="G1600" s="23" t="s">
        <v>97</v>
      </c>
      <c r="H1600" s="25">
        <v>21315</v>
      </c>
    </row>
    <row r="1601" spans="3:8" x14ac:dyDescent="0.25">
      <c r="C1601" s="22">
        <v>105092</v>
      </c>
      <c r="D1601" s="22" t="s">
        <v>398</v>
      </c>
      <c r="E1601" s="23">
        <v>630050</v>
      </c>
      <c r="F1601" s="23" t="s">
        <v>96</v>
      </c>
      <c r="G1601" s="23" t="s">
        <v>97</v>
      </c>
      <c r="H1601" s="25">
        <v>27840</v>
      </c>
    </row>
    <row r="1602" spans="3:8" x14ac:dyDescent="0.25">
      <c r="C1602" s="22">
        <v>105167</v>
      </c>
      <c r="D1602" s="22" t="s">
        <v>397</v>
      </c>
      <c r="E1602" s="23">
        <v>630050</v>
      </c>
      <c r="F1602" s="23" t="s">
        <v>96</v>
      </c>
      <c r="G1602" s="23" t="s">
        <v>97</v>
      </c>
      <c r="H1602" s="25">
        <v>75575.209999999992</v>
      </c>
    </row>
    <row r="1603" spans="3:8" x14ac:dyDescent="0.25">
      <c r="C1603" s="22">
        <v>105167</v>
      </c>
      <c r="D1603" s="22" t="s">
        <v>397</v>
      </c>
      <c r="E1603" s="23">
        <v>630050</v>
      </c>
      <c r="F1603" s="23" t="s">
        <v>96</v>
      </c>
      <c r="G1603" s="23" t="s">
        <v>97</v>
      </c>
      <c r="H1603" s="25">
        <v>16133.310000000003</v>
      </c>
    </row>
    <row r="1604" spans="3:8" x14ac:dyDescent="0.25">
      <c r="C1604" s="22">
        <v>105168</v>
      </c>
      <c r="D1604" s="22" t="s">
        <v>442</v>
      </c>
      <c r="E1604" s="23">
        <v>630050</v>
      </c>
      <c r="F1604" s="23" t="s">
        <v>96</v>
      </c>
      <c r="G1604" s="23" t="s">
        <v>97</v>
      </c>
      <c r="H1604" s="25">
        <v>22750.03</v>
      </c>
    </row>
    <row r="1605" spans="3:8" x14ac:dyDescent="0.25">
      <c r="C1605" s="22">
        <v>105168</v>
      </c>
      <c r="D1605" s="22" t="s">
        <v>442</v>
      </c>
      <c r="E1605" s="23">
        <v>630050</v>
      </c>
      <c r="F1605" s="23" t="s">
        <v>96</v>
      </c>
      <c r="G1605" s="23" t="s">
        <v>97</v>
      </c>
      <c r="H1605" s="25">
        <v>5472.2300000000014</v>
      </c>
    </row>
    <row r="1606" spans="3:8" x14ac:dyDescent="0.25">
      <c r="C1606" s="22">
        <v>105031</v>
      </c>
      <c r="D1606" s="22" t="s">
        <v>431</v>
      </c>
      <c r="E1606" s="23">
        <v>630050</v>
      </c>
      <c r="F1606" s="23" t="s">
        <v>96</v>
      </c>
      <c r="G1606" s="23" t="s">
        <v>97</v>
      </c>
      <c r="H1606" s="25">
        <v>2299.9700000000003</v>
      </c>
    </row>
    <row r="1607" spans="3:8" x14ac:dyDescent="0.25">
      <c r="C1607" s="22">
        <v>105106</v>
      </c>
      <c r="D1607" s="22" t="s">
        <v>433</v>
      </c>
      <c r="E1607" s="23">
        <v>630050</v>
      </c>
      <c r="F1607" s="23" t="s">
        <v>96</v>
      </c>
      <c r="G1607" s="23" t="s">
        <v>97</v>
      </c>
      <c r="H1607" s="25">
        <v>3058.3300000000008</v>
      </c>
    </row>
    <row r="1608" spans="3:8" x14ac:dyDescent="0.25">
      <c r="C1608" s="22" t="s">
        <v>336</v>
      </c>
      <c r="D1608" s="22" t="s">
        <v>265</v>
      </c>
      <c r="E1608" s="23">
        <v>630050</v>
      </c>
      <c r="F1608" s="23" t="s">
        <v>96</v>
      </c>
      <c r="G1608" s="23" t="s">
        <v>97</v>
      </c>
      <c r="H1608" s="25">
        <v>160336.12</v>
      </c>
    </row>
    <row r="1609" spans="3:8" x14ac:dyDescent="0.25">
      <c r="C1609" s="22" t="s">
        <v>345</v>
      </c>
      <c r="D1609" s="22" t="s">
        <v>270</v>
      </c>
      <c r="E1609" s="23">
        <v>630050</v>
      </c>
      <c r="F1609" s="23" t="s">
        <v>96</v>
      </c>
      <c r="G1609" s="23" t="s">
        <v>97</v>
      </c>
      <c r="H1609" s="41">
        <f>750000-430865.89</f>
        <v>319134.11</v>
      </c>
    </row>
    <row r="1610" spans="3:8" x14ac:dyDescent="0.25">
      <c r="C1610" s="22">
        <v>119016</v>
      </c>
      <c r="D1610" s="22" t="s">
        <v>283</v>
      </c>
      <c r="E1610" s="23">
        <v>630050</v>
      </c>
      <c r="F1610" s="23" t="s">
        <v>96</v>
      </c>
      <c r="G1610" s="23" t="s">
        <v>97</v>
      </c>
      <c r="H1610" s="25">
        <v>58099.970000000016</v>
      </c>
    </row>
    <row r="1611" spans="3:8" x14ac:dyDescent="0.25">
      <c r="C1611" s="22">
        <v>105170</v>
      </c>
      <c r="D1611" s="22" t="s">
        <v>392</v>
      </c>
      <c r="E1611" s="23">
        <v>630050</v>
      </c>
      <c r="F1611" s="23" t="s">
        <v>96</v>
      </c>
      <c r="G1611" s="23" t="s">
        <v>97</v>
      </c>
      <c r="H1611" s="25">
        <v>34549.97</v>
      </c>
    </row>
    <row r="1612" spans="3:8" x14ac:dyDescent="0.25">
      <c r="C1612" s="22">
        <v>105170</v>
      </c>
      <c r="D1612" s="22" t="s">
        <v>392</v>
      </c>
      <c r="E1612" s="23">
        <v>630050</v>
      </c>
      <c r="F1612" s="23" t="s">
        <v>96</v>
      </c>
      <c r="G1612" s="23" t="s">
        <v>97</v>
      </c>
      <c r="H1612" s="25">
        <v>3254.54</v>
      </c>
    </row>
    <row r="1613" spans="3:8" x14ac:dyDescent="0.25">
      <c r="C1613" s="22">
        <v>105171</v>
      </c>
      <c r="D1613" s="22" t="s">
        <v>444</v>
      </c>
      <c r="E1613" s="23">
        <v>630050</v>
      </c>
      <c r="F1613" s="23" t="s">
        <v>96</v>
      </c>
      <c r="G1613" s="23" t="s">
        <v>97</v>
      </c>
      <c r="H1613" s="25">
        <v>37099.97</v>
      </c>
    </row>
    <row r="1614" spans="3:8" x14ac:dyDescent="0.25">
      <c r="C1614" s="22">
        <v>105173</v>
      </c>
      <c r="D1614" s="22" t="s">
        <v>371</v>
      </c>
      <c r="E1614" s="23">
        <v>630050</v>
      </c>
      <c r="F1614" s="23" t="s">
        <v>96</v>
      </c>
      <c r="G1614" s="23" t="s">
        <v>97</v>
      </c>
      <c r="H1614" s="25">
        <v>14233.330000000002</v>
      </c>
    </row>
    <row r="1615" spans="3:8" x14ac:dyDescent="0.25">
      <c r="C1615" s="22">
        <v>105127</v>
      </c>
      <c r="D1615" s="22" t="s">
        <v>389</v>
      </c>
      <c r="E1615" s="23">
        <v>630050</v>
      </c>
      <c r="F1615" s="23" t="s">
        <v>96</v>
      </c>
      <c r="G1615" s="23" t="s">
        <v>97</v>
      </c>
      <c r="H1615" s="25">
        <v>74109.469999999987</v>
      </c>
    </row>
    <row r="1616" spans="3:8" x14ac:dyDescent="0.25">
      <c r="C1616" s="22">
        <v>119016</v>
      </c>
      <c r="D1616" s="22" t="s">
        <v>283</v>
      </c>
      <c r="E1616" s="23">
        <v>630050</v>
      </c>
      <c r="F1616" s="23" t="s">
        <v>96</v>
      </c>
      <c r="G1616" s="23" t="s">
        <v>97</v>
      </c>
      <c r="H1616" s="25">
        <v>20234.140000000003</v>
      </c>
    </row>
    <row r="1617" spans="3:8" x14ac:dyDescent="0.25">
      <c r="C1617" s="22">
        <v>105173</v>
      </c>
      <c r="D1617" s="22" t="s">
        <v>371</v>
      </c>
      <c r="E1617" s="23">
        <v>630050</v>
      </c>
      <c r="F1617" s="23" t="s">
        <v>96</v>
      </c>
      <c r="G1617" s="23" t="s">
        <v>97</v>
      </c>
      <c r="H1617" s="25">
        <v>69733.33</v>
      </c>
    </row>
    <row r="1618" spans="3:8" x14ac:dyDescent="0.25">
      <c r="C1618" s="22">
        <v>105135</v>
      </c>
      <c r="D1618" s="22" t="s">
        <v>399</v>
      </c>
      <c r="E1618" s="23">
        <v>630050</v>
      </c>
      <c r="F1618" s="23" t="s">
        <v>96</v>
      </c>
      <c r="G1618" s="23" t="s">
        <v>97</v>
      </c>
      <c r="H1618" s="25">
        <v>38982.98000000001</v>
      </c>
    </row>
    <row r="1619" spans="3:8" x14ac:dyDescent="0.25">
      <c r="C1619" s="22">
        <v>105097</v>
      </c>
      <c r="D1619" s="22" t="s">
        <v>368</v>
      </c>
      <c r="E1619" s="23">
        <v>630050</v>
      </c>
      <c r="F1619" s="23" t="s">
        <v>96</v>
      </c>
      <c r="G1619" s="23" t="s">
        <v>97</v>
      </c>
      <c r="H1619" s="25">
        <v>44299.97</v>
      </c>
    </row>
    <row r="1620" spans="3:8" x14ac:dyDescent="0.25">
      <c r="C1620" s="22">
        <v>105013</v>
      </c>
      <c r="D1620" s="22" t="s">
        <v>395</v>
      </c>
      <c r="E1620" s="23">
        <v>630050</v>
      </c>
      <c r="F1620" s="23" t="s">
        <v>96</v>
      </c>
      <c r="G1620" s="23" t="s">
        <v>97</v>
      </c>
      <c r="H1620" s="25">
        <v>54300</v>
      </c>
    </row>
    <row r="1621" spans="3:8" x14ac:dyDescent="0.25">
      <c r="C1621" s="22">
        <v>105008</v>
      </c>
      <c r="D1621" s="22" t="s">
        <v>376</v>
      </c>
      <c r="E1621" s="23">
        <v>630050</v>
      </c>
      <c r="F1621" s="23" t="s">
        <v>96</v>
      </c>
      <c r="G1621" s="23" t="s">
        <v>97</v>
      </c>
      <c r="H1621" s="25">
        <v>70800</v>
      </c>
    </row>
    <row r="1622" spans="3:8" x14ac:dyDescent="0.25">
      <c r="C1622" s="22">
        <v>105057</v>
      </c>
      <c r="D1622" s="22" t="s">
        <v>385</v>
      </c>
      <c r="E1622" s="23">
        <v>630050</v>
      </c>
      <c r="F1622" s="23" t="s">
        <v>96</v>
      </c>
      <c r="G1622" s="23" t="s">
        <v>97</v>
      </c>
      <c r="H1622" s="25">
        <v>100166.66</v>
      </c>
    </row>
    <row r="1623" spans="3:8" x14ac:dyDescent="0.25">
      <c r="C1623" s="22">
        <v>105068</v>
      </c>
      <c r="D1623" s="22" t="s">
        <v>374</v>
      </c>
      <c r="E1623" s="23">
        <v>630050</v>
      </c>
      <c r="F1623" s="23" t="s">
        <v>96</v>
      </c>
      <c r="G1623" s="23" t="s">
        <v>97</v>
      </c>
      <c r="H1623" s="25">
        <v>51099.839999999997</v>
      </c>
    </row>
    <row r="1624" spans="3:8" x14ac:dyDescent="0.25">
      <c r="C1624" s="22">
        <v>105068</v>
      </c>
      <c r="D1624" s="22" t="s">
        <v>374</v>
      </c>
      <c r="E1624" s="23">
        <v>630050</v>
      </c>
      <c r="F1624" s="23" t="s">
        <v>96</v>
      </c>
      <c r="G1624" s="23" t="s">
        <v>97</v>
      </c>
      <c r="H1624" s="25">
        <v>10986.380000000001</v>
      </c>
    </row>
    <row r="1625" spans="3:8" x14ac:dyDescent="0.25">
      <c r="C1625" s="22">
        <v>105105</v>
      </c>
      <c r="D1625" s="22" t="s">
        <v>383</v>
      </c>
      <c r="E1625" s="23">
        <v>630050</v>
      </c>
      <c r="F1625" s="23" t="s">
        <v>96</v>
      </c>
      <c r="G1625" s="23" t="s">
        <v>97</v>
      </c>
      <c r="H1625" s="25">
        <v>54399.790000000008</v>
      </c>
    </row>
    <row r="1626" spans="3:8" x14ac:dyDescent="0.25">
      <c r="C1626" s="22">
        <v>105105</v>
      </c>
      <c r="D1626" s="22" t="s">
        <v>383</v>
      </c>
      <c r="E1626" s="23">
        <v>630050</v>
      </c>
      <c r="F1626" s="23" t="s">
        <v>96</v>
      </c>
      <c r="G1626" s="23" t="s">
        <v>97</v>
      </c>
      <c r="H1626" s="25">
        <v>13041.160000000002</v>
      </c>
    </row>
    <row r="1627" spans="3:8" x14ac:dyDescent="0.25">
      <c r="C1627" s="22">
        <v>105176</v>
      </c>
      <c r="D1627" s="22" t="s">
        <v>480</v>
      </c>
      <c r="E1627" s="23">
        <v>630050</v>
      </c>
      <c r="F1627" s="23" t="s">
        <v>96</v>
      </c>
      <c r="G1627" s="23" t="s">
        <v>97</v>
      </c>
      <c r="H1627" s="25">
        <v>30499.96</v>
      </c>
    </row>
    <row r="1628" spans="3:8" x14ac:dyDescent="0.25">
      <c r="C1628" s="22">
        <v>105176</v>
      </c>
      <c r="D1628" s="22" t="s">
        <v>480</v>
      </c>
      <c r="E1628" s="23">
        <v>630050</v>
      </c>
      <c r="F1628" s="23" t="s">
        <v>96</v>
      </c>
      <c r="G1628" s="23" t="s">
        <v>97</v>
      </c>
      <c r="H1628" s="25">
        <v>9759.2500000000018</v>
      </c>
    </row>
    <row r="1629" spans="3:8" x14ac:dyDescent="0.25">
      <c r="C1629" s="22">
        <v>105177</v>
      </c>
      <c r="D1629" s="22" t="s">
        <v>448</v>
      </c>
      <c r="E1629" s="23">
        <v>630050</v>
      </c>
      <c r="F1629" s="23" t="s">
        <v>96</v>
      </c>
      <c r="G1629" s="23" t="s">
        <v>97</v>
      </c>
      <c r="H1629" s="25">
        <v>5240.75</v>
      </c>
    </row>
    <row r="1630" spans="3:8" x14ac:dyDescent="0.25">
      <c r="C1630" s="22">
        <v>105175</v>
      </c>
      <c r="D1630" s="22" t="s">
        <v>445</v>
      </c>
      <c r="E1630" s="23">
        <v>630050</v>
      </c>
      <c r="F1630" s="23" t="s">
        <v>96</v>
      </c>
      <c r="G1630" s="23" t="s">
        <v>97</v>
      </c>
      <c r="H1630" s="25">
        <v>36633.150000000009</v>
      </c>
    </row>
    <row r="1631" spans="3:8" x14ac:dyDescent="0.25">
      <c r="C1631" s="22">
        <v>105175</v>
      </c>
      <c r="D1631" s="22" t="s">
        <v>445</v>
      </c>
      <c r="E1631" s="23">
        <v>630050</v>
      </c>
      <c r="F1631" s="23" t="s">
        <v>96</v>
      </c>
      <c r="G1631" s="23" t="s">
        <v>97</v>
      </c>
      <c r="H1631" s="25">
        <v>11479.410000000002</v>
      </c>
    </row>
    <row r="1632" spans="3:8" x14ac:dyDescent="0.25">
      <c r="C1632" s="22">
        <v>105179</v>
      </c>
      <c r="D1632" s="22" t="s">
        <v>446</v>
      </c>
      <c r="E1632" s="23">
        <v>630050</v>
      </c>
      <c r="F1632" s="23" t="s">
        <v>96</v>
      </c>
      <c r="G1632" s="23" t="s">
        <v>97</v>
      </c>
      <c r="H1632" s="25">
        <v>105666.58000000002</v>
      </c>
    </row>
    <row r="1633" spans="3:8" x14ac:dyDescent="0.25">
      <c r="C1633" s="22">
        <v>105179</v>
      </c>
      <c r="D1633" s="22" t="s">
        <v>446</v>
      </c>
      <c r="E1633" s="23">
        <v>630050</v>
      </c>
      <c r="F1633" s="23" t="s">
        <v>96</v>
      </c>
      <c r="G1633" s="23" t="s">
        <v>97</v>
      </c>
      <c r="H1633" s="25">
        <v>13991.160000000002</v>
      </c>
    </row>
    <row r="1634" spans="3:8" x14ac:dyDescent="0.25">
      <c r="C1634" s="22">
        <v>105178</v>
      </c>
      <c r="D1634" s="22" t="s">
        <v>449</v>
      </c>
      <c r="E1634" s="23">
        <v>630050</v>
      </c>
      <c r="F1634" s="23" t="s">
        <v>96</v>
      </c>
      <c r="G1634" s="23" t="s">
        <v>97</v>
      </c>
      <c r="H1634" s="25">
        <v>5959.7799999999988</v>
      </c>
    </row>
    <row r="1635" spans="3:8" x14ac:dyDescent="0.25">
      <c r="C1635" s="22">
        <v>105180</v>
      </c>
      <c r="D1635" s="22" t="s">
        <v>481</v>
      </c>
      <c r="E1635" s="23">
        <v>630050</v>
      </c>
      <c r="F1635" s="23" t="s">
        <v>96</v>
      </c>
      <c r="G1635" s="23" t="s">
        <v>97</v>
      </c>
      <c r="H1635" s="25">
        <v>85733.290000000008</v>
      </c>
    </row>
    <row r="1636" spans="3:8" x14ac:dyDescent="0.25">
      <c r="C1636" s="22">
        <v>105180</v>
      </c>
      <c r="D1636" s="22" t="s">
        <v>481</v>
      </c>
      <c r="E1636" s="23">
        <v>630050</v>
      </c>
      <c r="F1636" s="23" t="s">
        <v>96</v>
      </c>
      <c r="G1636" s="23" t="s">
        <v>97</v>
      </c>
      <c r="H1636" s="25">
        <v>17527.580000000005</v>
      </c>
    </row>
    <row r="1637" spans="3:8" x14ac:dyDescent="0.25">
      <c r="C1637" s="22">
        <v>105181</v>
      </c>
      <c r="D1637" s="22" t="s">
        <v>482</v>
      </c>
      <c r="E1637" s="23">
        <v>630050</v>
      </c>
      <c r="F1637" s="23" t="s">
        <v>96</v>
      </c>
      <c r="G1637" s="23" t="s">
        <v>97</v>
      </c>
      <c r="H1637" s="25">
        <v>87699.73</v>
      </c>
    </row>
    <row r="1638" spans="3:8" x14ac:dyDescent="0.25">
      <c r="C1638" s="22">
        <v>105181</v>
      </c>
      <c r="D1638" s="22" t="s">
        <v>482</v>
      </c>
      <c r="E1638" s="23">
        <v>630050</v>
      </c>
      <c r="F1638" s="23" t="s">
        <v>96</v>
      </c>
      <c r="G1638" s="23" t="s">
        <v>97</v>
      </c>
      <c r="H1638" s="25">
        <v>18370.07</v>
      </c>
    </row>
    <row r="1639" spans="3:8" x14ac:dyDescent="0.25">
      <c r="C1639" s="22">
        <v>105183</v>
      </c>
      <c r="D1639" s="22" t="s">
        <v>484</v>
      </c>
      <c r="E1639" s="23">
        <v>630050</v>
      </c>
      <c r="F1639" s="23" t="s">
        <v>96</v>
      </c>
      <c r="G1639" s="23" t="s">
        <v>97</v>
      </c>
      <c r="H1639" s="25">
        <v>115694.35</v>
      </c>
    </row>
    <row r="1640" spans="3:8" x14ac:dyDescent="0.25">
      <c r="C1640" s="22">
        <v>105183</v>
      </c>
      <c r="D1640" s="22" t="s">
        <v>484</v>
      </c>
      <c r="E1640" s="23">
        <v>630050</v>
      </c>
      <c r="F1640" s="23" t="s">
        <v>96</v>
      </c>
      <c r="G1640" s="23" t="s">
        <v>97</v>
      </c>
      <c r="H1640" s="25">
        <v>14516.68</v>
      </c>
    </row>
    <row r="1641" spans="3:8" x14ac:dyDescent="0.25">
      <c r="C1641" s="22">
        <v>105165</v>
      </c>
      <c r="D1641" s="22" t="s">
        <v>367</v>
      </c>
      <c r="E1641" s="23">
        <v>630050</v>
      </c>
      <c r="F1641" s="23" t="s">
        <v>96</v>
      </c>
      <c r="G1641" s="23" t="s">
        <v>97</v>
      </c>
      <c r="H1641" s="25">
        <v>62749.789999999986</v>
      </c>
    </row>
    <row r="1642" spans="3:8" x14ac:dyDescent="0.25">
      <c r="C1642" s="22">
        <v>105165</v>
      </c>
      <c r="D1642" s="22" t="s">
        <v>367</v>
      </c>
      <c r="E1642" s="23">
        <v>630050</v>
      </c>
      <c r="F1642" s="23" t="s">
        <v>96</v>
      </c>
      <c r="G1642" s="23" t="s">
        <v>97</v>
      </c>
      <c r="H1642" s="25">
        <v>19470.030000000002</v>
      </c>
    </row>
    <row r="1643" spans="3:8" x14ac:dyDescent="0.25">
      <c r="C1643" s="22">
        <v>105182</v>
      </c>
      <c r="D1643" s="22" t="s">
        <v>483</v>
      </c>
      <c r="E1643" s="23">
        <v>630050</v>
      </c>
      <c r="F1643" s="23" t="s">
        <v>96</v>
      </c>
      <c r="G1643" s="23" t="s">
        <v>97</v>
      </c>
      <c r="H1643" s="25">
        <v>37844.239999999998</v>
      </c>
    </row>
    <row r="1644" spans="3:8" x14ac:dyDescent="0.25">
      <c r="C1644" s="22">
        <v>105182</v>
      </c>
      <c r="D1644" s="22" t="s">
        <v>483</v>
      </c>
      <c r="E1644" s="23">
        <v>630050</v>
      </c>
      <c r="F1644" s="23" t="s">
        <v>96</v>
      </c>
      <c r="G1644" s="23" t="s">
        <v>97</v>
      </c>
      <c r="H1644" s="25">
        <v>15013.35</v>
      </c>
    </row>
    <row r="1645" spans="3:8" x14ac:dyDescent="0.25">
      <c r="C1645" s="22">
        <v>105112</v>
      </c>
      <c r="D1645" s="22" t="s">
        <v>404</v>
      </c>
      <c r="E1645" s="23">
        <v>630050</v>
      </c>
      <c r="F1645" s="23" t="s">
        <v>96</v>
      </c>
      <c r="G1645" s="23" t="s">
        <v>97</v>
      </c>
      <c r="H1645" s="25">
        <v>36600</v>
      </c>
    </row>
    <row r="1646" spans="3:8" x14ac:dyDescent="0.25">
      <c r="C1646" s="22">
        <v>105112</v>
      </c>
      <c r="D1646" s="22" t="s">
        <v>404</v>
      </c>
      <c r="E1646" s="23">
        <v>630050</v>
      </c>
      <c r="F1646" s="23" t="s">
        <v>96</v>
      </c>
      <c r="G1646" s="23" t="s">
        <v>97</v>
      </c>
      <c r="H1646" s="25">
        <v>9680.0300000000007</v>
      </c>
    </row>
    <row r="1647" spans="3:8" x14ac:dyDescent="0.25">
      <c r="C1647" s="22">
        <v>105184</v>
      </c>
      <c r="D1647" s="22" t="s">
        <v>504</v>
      </c>
      <c r="E1647" s="23">
        <v>630050</v>
      </c>
      <c r="F1647" s="23" t="s">
        <v>96</v>
      </c>
      <c r="G1647" s="23" t="s">
        <v>97</v>
      </c>
      <c r="H1647" s="25">
        <v>46708.25</v>
      </c>
    </row>
    <row r="1648" spans="3:8" x14ac:dyDescent="0.25">
      <c r="C1648" s="22">
        <v>105184</v>
      </c>
      <c r="D1648" s="22" t="s">
        <v>504</v>
      </c>
      <c r="E1648" s="23">
        <v>630050</v>
      </c>
      <c r="F1648" s="23" t="s">
        <v>96</v>
      </c>
      <c r="G1648" s="23" t="s">
        <v>97</v>
      </c>
      <c r="H1648" s="25">
        <v>9508.35</v>
      </c>
    </row>
    <row r="1649" spans="3:8" x14ac:dyDescent="0.25">
      <c r="C1649" s="22">
        <v>105185</v>
      </c>
      <c r="D1649" s="22" t="s">
        <v>485</v>
      </c>
      <c r="E1649" s="23">
        <v>630050</v>
      </c>
      <c r="F1649" s="23" t="s">
        <v>96</v>
      </c>
      <c r="G1649" s="23" t="s">
        <v>97</v>
      </c>
      <c r="H1649" s="25">
        <v>33625</v>
      </c>
    </row>
    <row r="1650" spans="3:8" x14ac:dyDescent="0.25">
      <c r="C1650" s="22">
        <v>105185</v>
      </c>
      <c r="D1650" s="22" t="s">
        <v>485</v>
      </c>
      <c r="E1650" s="23">
        <v>630050</v>
      </c>
      <c r="F1650" s="23" t="s">
        <v>96</v>
      </c>
      <c r="G1650" s="23" t="s">
        <v>97</v>
      </c>
      <c r="H1650" s="25">
        <v>7566.65</v>
      </c>
    </row>
    <row r="1651" spans="3:8" x14ac:dyDescent="0.25">
      <c r="C1651" s="22">
        <v>105186</v>
      </c>
      <c r="D1651" s="22" t="s">
        <v>486</v>
      </c>
      <c r="E1651" s="23">
        <v>630050</v>
      </c>
      <c r="F1651" s="23" t="s">
        <v>96</v>
      </c>
      <c r="G1651" s="23" t="s">
        <v>97</v>
      </c>
      <c r="H1651" s="25">
        <v>55277.65</v>
      </c>
    </row>
    <row r="1652" spans="3:8" x14ac:dyDescent="0.25">
      <c r="C1652" s="22">
        <v>105186</v>
      </c>
      <c r="D1652" s="22" t="s">
        <v>486</v>
      </c>
      <c r="E1652" s="23">
        <v>630050</v>
      </c>
      <c r="F1652" s="23" t="s">
        <v>96</v>
      </c>
      <c r="G1652" s="23" t="s">
        <v>97</v>
      </c>
      <c r="H1652" s="25">
        <v>15508.35</v>
      </c>
    </row>
    <row r="1653" spans="3:8" x14ac:dyDescent="0.25">
      <c r="C1653" s="22" t="s">
        <v>329</v>
      </c>
      <c r="D1653" s="22" t="s">
        <v>272</v>
      </c>
      <c r="E1653" s="23">
        <v>630060</v>
      </c>
      <c r="F1653" s="23" t="s">
        <v>332</v>
      </c>
      <c r="G1653" s="23" t="s">
        <v>97</v>
      </c>
      <c r="H1653" s="25">
        <v>3610.0300000000007</v>
      </c>
    </row>
    <row r="1654" spans="3:8" x14ac:dyDescent="0.25">
      <c r="C1654" s="22" t="s">
        <v>329</v>
      </c>
      <c r="D1654" s="22" t="s">
        <v>272</v>
      </c>
      <c r="E1654" s="23">
        <v>630060</v>
      </c>
      <c r="F1654" s="23" t="s">
        <v>332</v>
      </c>
      <c r="G1654" s="23" t="s">
        <v>97</v>
      </c>
      <c r="H1654" s="25">
        <v>2589</v>
      </c>
    </row>
    <row r="1655" spans="3:8" x14ac:dyDescent="0.25">
      <c r="C1655" s="22" t="s">
        <v>345</v>
      </c>
      <c r="D1655" s="22" t="s">
        <v>270</v>
      </c>
      <c r="E1655" s="23">
        <v>630060</v>
      </c>
      <c r="F1655" s="23" t="s">
        <v>332</v>
      </c>
      <c r="G1655" s="23" t="s">
        <v>97</v>
      </c>
      <c r="H1655" s="25">
        <v>2100</v>
      </c>
    </row>
    <row r="1656" spans="3:8" x14ac:dyDescent="0.25">
      <c r="C1656" s="22">
        <v>105068</v>
      </c>
      <c r="D1656" s="22" t="s">
        <v>374</v>
      </c>
      <c r="E1656" s="23">
        <v>630130</v>
      </c>
      <c r="F1656" s="23" t="s">
        <v>297</v>
      </c>
      <c r="G1656" s="23" t="s">
        <v>97</v>
      </c>
      <c r="H1656" s="25">
        <v>1388.3500000000004</v>
      </c>
    </row>
    <row r="1657" spans="3:8" x14ac:dyDescent="0.25">
      <c r="C1657" s="22">
        <v>105013</v>
      </c>
      <c r="D1657" s="22" t="s">
        <v>395</v>
      </c>
      <c r="E1657" s="23">
        <v>630130</v>
      </c>
      <c r="F1657" s="23" t="s">
        <v>297</v>
      </c>
      <c r="G1657" s="23" t="s">
        <v>97</v>
      </c>
      <c r="H1657" s="25">
        <v>1388.3500000000004</v>
      </c>
    </row>
    <row r="1658" spans="3:8" x14ac:dyDescent="0.25">
      <c r="C1658" s="22">
        <v>105165</v>
      </c>
      <c r="D1658" s="22" t="s">
        <v>367</v>
      </c>
      <c r="E1658" s="23">
        <v>630130</v>
      </c>
      <c r="F1658" s="23" t="s">
        <v>297</v>
      </c>
      <c r="G1658" s="23" t="s">
        <v>97</v>
      </c>
      <c r="H1658" s="25">
        <v>1388.3500000000004</v>
      </c>
    </row>
    <row r="1659" spans="3:8" x14ac:dyDescent="0.25">
      <c r="C1659" s="22">
        <v>105110</v>
      </c>
      <c r="D1659" s="22" t="s">
        <v>379</v>
      </c>
      <c r="E1659" s="23">
        <v>630130</v>
      </c>
      <c r="F1659" s="23" t="s">
        <v>297</v>
      </c>
      <c r="G1659" s="23" t="s">
        <v>97</v>
      </c>
      <c r="H1659" s="25">
        <v>1388.3500000000004</v>
      </c>
    </row>
    <row r="1660" spans="3:8" x14ac:dyDescent="0.25">
      <c r="C1660" s="22">
        <v>119016</v>
      </c>
      <c r="D1660" s="22" t="s">
        <v>283</v>
      </c>
      <c r="E1660" s="23">
        <v>630130</v>
      </c>
      <c r="F1660" s="23" t="s">
        <v>297</v>
      </c>
      <c r="G1660" s="23" t="s">
        <v>97</v>
      </c>
      <c r="H1660" s="25">
        <v>1357.97</v>
      </c>
    </row>
    <row r="1661" spans="3:8" x14ac:dyDescent="0.25">
      <c r="C1661" s="22">
        <v>105125</v>
      </c>
      <c r="D1661" s="22" t="s">
        <v>434</v>
      </c>
      <c r="E1661" s="23">
        <v>630130</v>
      </c>
      <c r="F1661" s="23" t="s">
        <v>297</v>
      </c>
      <c r="G1661" s="23" t="s">
        <v>97</v>
      </c>
      <c r="H1661" s="25">
        <v>1357.97</v>
      </c>
    </row>
    <row r="1662" spans="3:8" x14ac:dyDescent="0.25">
      <c r="C1662" s="22">
        <v>105089</v>
      </c>
      <c r="D1662" s="22" t="s">
        <v>313</v>
      </c>
      <c r="E1662" s="23">
        <v>630130</v>
      </c>
      <c r="F1662" s="23" t="s">
        <v>297</v>
      </c>
      <c r="G1662" s="23" t="s">
        <v>97</v>
      </c>
      <c r="H1662" s="25">
        <v>1357.97</v>
      </c>
    </row>
    <row r="1663" spans="3:8" x14ac:dyDescent="0.25">
      <c r="C1663" s="22">
        <v>105122</v>
      </c>
      <c r="D1663" s="22" t="s">
        <v>366</v>
      </c>
      <c r="E1663" s="23">
        <v>630130</v>
      </c>
      <c r="F1663" s="23" t="s">
        <v>297</v>
      </c>
      <c r="G1663" s="23" t="s">
        <v>97</v>
      </c>
      <c r="H1663" s="25">
        <v>1357.97</v>
      </c>
    </row>
    <row r="1664" spans="3:8" x14ac:dyDescent="0.25">
      <c r="C1664" s="22">
        <v>105068</v>
      </c>
      <c r="D1664" s="22" t="s">
        <v>374</v>
      </c>
      <c r="E1664" s="23">
        <v>630130</v>
      </c>
      <c r="F1664" s="23" t="s">
        <v>297</v>
      </c>
      <c r="G1664" s="23" t="s">
        <v>97</v>
      </c>
      <c r="H1664" s="25">
        <v>1357.97</v>
      </c>
    </row>
    <row r="1665" spans="3:8" x14ac:dyDescent="0.25">
      <c r="C1665" s="22">
        <v>105008</v>
      </c>
      <c r="D1665" s="22" t="s">
        <v>376</v>
      </c>
      <c r="E1665" s="23">
        <v>630130</v>
      </c>
      <c r="F1665" s="23" t="s">
        <v>297</v>
      </c>
      <c r="G1665" s="23" t="s">
        <v>97</v>
      </c>
      <c r="H1665" s="25">
        <v>1357.97</v>
      </c>
    </row>
    <row r="1666" spans="3:8" x14ac:dyDescent="0.25">
      <c r="C1666" s="22">
        <v>105138</v>
      </c>
      <c r="D1666" s="22" t="s">
        <v>438</v>
      </c>
      <c r="E1666" s="23">
        <v>630130</v>
      </c>
      <c r="F1666" s="23" t="s">
        <v>297</v>
      </c>
      <c r="G1666" s="23" t="s">
        <v>97</v>
      </c>
      <c r="H1666" s="25">
        <v>1357.97</v>
      </c>
    </row>
    <row r="1667" spans="3:8" x14ac:dyDescent="0.25">
      <c r="C1667" s="22">
        <v>105077</v>
      </c>
      <c r="D1667" s="22" t="s">
        <v>381</v>
      </c>
      <c r="E1667" s="23">
        <v>630130</v>
      </c>
      <c r="F1667" s="23" t="s">
        <v>297</v>
      </c>
      <c r="G1667" s="23" t="s">
        <v>97</v>
      </c>
      <c r="H1667" s="25">
        <v>1357.97</v>
      </c>
    </row>
    <row r="1668" spans="3:8" x14ac:dyDescent="0.25">
      <c r="C1668" s="22" t="s">
        <v>345</v>
      </c>
      <c r="D1668" s="22" t="s">
        <v>270</v>
      </c>
      <c r="E1668" s="23">
        <v>630130</v>
      </c>
      <c r="F1668" s="23" t="s">
        <v>297</v>
      </c>
      <c r="G1668" s="23" t="s">
        <v>97</v>
      </c>
      <c r="H1668" s="25">
        <v>1357.97</v>
      </c>
    </row>
    <row r="1669" spans="3:8" x14ac:dyDescent="0.25">
      <c r="C1669" s="22">
        <v>119016</v>
      </c>
      <c r="D1669" s="22" t="s">
        <v>283</v>
      </c>
      <c r="E1669" s="23">
        <v>630130</v>
      </c>
      <c r="F1669" s="23" t="s">
        <v>297</v>
      </c>
      <c r="G1669" s="23" t="s">
        <v>97</v>
      </c>
      <c r="H1669" s="25">
        <v>4900.0300000000007</v>
      </c>
    </row>
    <row r="1670" spans="3:8" x14ac:dyDescent="0.25">
      <c r="C1670" s="22">
        <v>105125</v>
      </c>
      <c r="D1670" s="22" t="s">
        <v>434</v>
      </c>
      <c r="E1670" s="23">
        <v>630130</v>
      </c>
      <c r="F1670" s="23" t="s">
        <v>297</v>
      </c>
      <c r="G1670" s="23" t="s">
        <v>97</v>
      </c>
      <c r="H1670" s="25">
        <v>4900.0300000000007</v>
      </c>
    </row>
    <row r="1671" spans="3:8" x14ac:dyDescent="0.25">
      <c r="C1671" s="22">
        <v>105089</v>
      </c>
      <c r="D1671" s="22" t="s">
        <v>313</v>
      </c>
      <c r="E1671" s="23">
        <v>630130</v>
      </c>
      <c r="F1671" s="23" t="s">
        <v>297</v>
      </c>
      <c r="G1671" s="23" t="s">
        <v>97</v>
      </c>
      <c r="H1671" s="25">
        <v>4900.0300000000007</v>
      </c>
    </row>
    <row r="1672" spans="3:8" x14ac:dyDescent="0.25">
      <c r="C1672" s="22">
        <v>105122</v>
      </c>
      <c r="D1672" s="22" t="s">
        <v>366</v>
      </c>
      <c r="E1672" s="23">
        <v>630130</v>
      </c>
      <c r="F1672" s="23" t="s">
        <v>297</v>
      </c>
      <c r="G1672" s="23" t="s">
        <v>97</v>
      </c>
      <c r="H1672" s="25">
        <v>4900.0300000000007</v>
      </c>
    </row>
    <row r="1673" spans="3:8" x14ac:dyDescent="0.25">
      <c r="C1673" s="22">
        <v>105068</v>
      </c>
      <c r="D1673" s="22" t="s">
        <v>374</v>
      </c>
      <c r="E1673" s="23">
        <v>630130</v>
      </c>
      <c r="F1673" s="23" t="s">
        <v>297</v>
      </c>
      <c r="G1673" s="23" t="s">
        <v>97</v>
      </c>
      <c r="H1673" s="25">
        <v>4900.0300000000007</v>
      </c>
    </row>
    <row r="1674" spans="3:8" x14ac:dyDescent="0.25">
      <c r="C1674" s="22">
        <v>105008</v>
      </c>
      <c r="D1674" s="22" t="s">
        <v>376</v>
      </c>
      <c r="E1674" s="23">
        <v>630130</v>
      </c>
      <c r="F1674" s="23" t="s">
        <v>297</v>
      </c>
      <c r="G1674" s="23" t="s">
        <v>97</v>
      </c>
      <c r="H1674" s="25">
        <v>4900.0300000000007</v>
      </c>
    </row>
    <row r="1675" spans="3:8" x14ac:dyDescent="0.25">
      <c r="C1675" s="22" t="s">
        <v>345</v>
      </c>
      <c r="D1675" s="22" t="s">
        <v>270</v>
      </c>
      <c r="E1675" s="23">
        <v>630130</v>
      </c>
      <c r="F1675" s="23" t="s">
        <v>297</v>
      </c>
      <c r="G1675" s="23" t="s">
        <v>97</v>
      </c>
      <c r="H1675" s="25">
        <v>4900.0300000000007</v>
      </c>
    </row>
    <row r="1676" spans="3:8" x14ac:dyDescent="0.25">
      <c r="C1676" s="22">
        <v>105077</v>
      </c>
      <c r="D1676" s="22" t="s">
        <v>381</v>
      </c>
      <c r="E1676" s="23">
        <v>630130</v>
      </c>
      <c r="F1676" s="23" t="s">
        <v>297</v>
      </c>
      <c r="G1676" s="23" t="s">
        <v>97</v>
      </c>
      <c r="H1676" s="25">
        <v>4900.0300000000007</v>
      </c>
    </row>
    <row r="1677" spans="3:8" x14ac:dyDescent="0.25">
      <c r="C1677" s="22" t="s">
        <v>345</v>
      </c>
      <c r="D1677" s="22" t="s">
        <v>270</v>
      </c>
      <c r="E1677" s="23">
        <v>630130</v>
      </c>
      <c r="F1677" s="23" t="s">
        <v>297</v>
      </c>
      <c r="G1677" s="23" t="s">
        <v>97</v>
      </c>
      <c r="H1677" s="25">
        <v>4900.0300000000007</v>
      </c>
    </row>
    <row r="1678" spans="3:8" x14ac:dyDescent="0.25">
      <c r="C1678" s="22" t="s">
        <v>345</v>
      </c>
      <c r="D1678" s="22" t="s">
        <v>270</v>
      </c>
      <c r="E1678" s="23">
        <v>630130</v>
      </c>
      <c r="F1678" s="23" t="s">
        <v>297</v>
      </c>
      <c r="G1678" s="23" t="s">
        <v>97</v>
      </c>
      <c r="H1678" s="25">
        <v>1650</v>
      </c>
    </row>
    <row r="1679" spans="3:8" x14ac:dyDescent="0.25">
      <c r="C1679" s="22" t="s">
        <v>345</v>
      </c>
      <c r="D1679" s="22" t="s">
        <v>270</v>
      </c>
      <c r="E1679" s="23">
        <v>630130</v>
      </c>
      <c r="F1679" s="23" t="s">
        <v>297</v>
      </c>
      <c r="G1679" s="23" t="s">
        <v>97</v>
      </c>
      <c r="H1679" s="25">
        <v>1650</v>
      </c>
    </row>
    <row r="1680" spans="3:8" x14ac:dyDescent="0.25">
      <c r="C1680" s="22" t="s">
        <v>345</v>
      </c>
      <c r="D1680" s="22" t="s">
        <v>270</v>
      </c>
      <c r="E1680" s="23">
        <v>630130</v>
      </c>
      <c r="F1680" s="23" t="s">
        <v>297</v>
      </c>
      <c r="G1680" s="23" t="s">
        <v>97</v>
      </c>
      <c r="H1680" s="25">
        <v>1650</v>
      </c>
    </row>
    <row r="1681" spans="3:8" x14ac:dyDescent="0.25">
      <c r="C1681" s="22" t="s">
        <v>345</v>
      </c>
      <c r="D1681" s="22" t="s">
        <v>270</v>
      </c>
      <c r="E1681" s="23">
        <v>630130</v>
      </c>
      <c r="F1681" s="23" t="s">
        <v>297</v>
      </c>
      <c r="G1681" s="23" t="s">
        <v>97</v>
      </c>
      <c r="H1681" s="25">
        <v>1650</v>
      </c>
    </row>
    <row r="1682" spans="3:8" x14ac:dyDescent="0.25">
      <c r="C1682" s="22" t="s">
        <v>345</v>
      </c>
      <c r="D1682" s="22" t="s">
        <v>270</v>
      </c>
      <c r="E1682" s="23">
        <v>630130</v>
      </c>
      <c r="F1682" s="23" t="s">
        <v>297</v>
      </c>
      <c r="G1682" s="23" t="s">
        <v>97</v>
      </c>
      <c r="H1682" s="25">
        <v>1649.93</v>
      </c>
    </row>
    <row r="1683" spans="3:8" x14ac:dyDescent="0.25">
      <c r="C1683" s="22">
        <v>105136</v>
      </c>
      <c r="D1683" s="22" t="s">
        <v>437</v>
      </c>
      <c r="E1683" s="23">
        <v>630130</v>
      </c>
      <c r="F1683" s="23" t="s">
        <v>297</v>
      </c>
      <c r="G1683" s="23" t="s">
        <v>97</v>
      </c>
      <c r="H1683" s="25">
        <v>2749.97</v>
      </c>
    </row>
    <row r="1684" spans="3:8" x14ac:dyDescent="0.25">
      <c r="C1684" s="22">
        <v>105138</v>
      </c>
      <c r="D1684" s="22" t="s">
        <v>438</v>
      </c>
      <c r="E1684" s="23">
        <v>630130</v>
      </c>
      <c r="F1684" s="23" t="s">
        <v>297</v>
      </c>
      <c r="G1684" s="23" t="s">
        <v>97</v>
      </c>
      <c r="H1684" s="25">
        <v>2749.97</v>
      </c>
    </row>
    <row r="1685" spans="3:8" x14ac:dyDescent="0.25">
      <c r="C1685" s="22" t="s">
        <v>345</v>
      </c>
      <c r="D1685" s="22" t="s">
        <v>270</v>
      </c>
      <c r="E1685" s="23">
        <v>630130</v>
      </c>
      <c r="F1685" s="23" t="s">
        <v>297</v>
      </c>
      <c r="G1685" s="23" t="s">
        <v>97</v>
      </c>
      <c r="H1685" s="25">
        <v>2749.97</v>
      </c>
    </row>
    <row r="1686" spans="3:8" x14ac:dyDescent="0.25">
      <c r="C1686" s="22">
        <v>105150</v>
      </c>
      <c r="D1686" s="22" t="s">
        <v>439</v>
      </c>
      <c r="E1686" s="23">
        <v>630130</v>
      </c>
      <c r="F1686" s="23" t="s">
        <v>297</v>
      </c>
      <c r="G1686" s="23" t="s">
        <v>97</v>
      </c>
      <c r="H1686" s="25">
        <v>2749.97</v>
      </c>
    </row>
    <row r="1687" spans="3:8" x14ac:dyDescent="0.25">
      <c r="C1687" s="22">
        <v>105153</v>
      </c>
      <c r="D1687" s="22" t="s">
        <v>400</v>
      </c>
      <c r="E1687" s="23">
        <v>630130</v>
      </c>
      <c r="F1687" s="23" t="s">
        <v>297</v>
      </c>
      <c r="G1687" s="23" t="s">
        <v>97</v>
      </c>
      <c r="H1687" s="25">
        <v>2749.97</v>
      </c>
    </row>
    <row r="1688" spans="3:8" x14ac:dyDescent="0.25">
      <c r="C1688" s="22" t="s">
        <v>336</v>
      </c>
      <c r="D1688" s="22" t="s">
        <v>505</v>
      </c>
      <c r="E1688" s="23">
        <v>630130</v>
      </c>
      <c r="F1688" s="23" t="s">
        <v>297</v>
      </c>
      <c r="G1688" s="23" t="s">
        <v>97</v>
      </c>
      <c r="H1688" s="25">
        <v>3592.6299999999997</v>
      </c>
    </row>
    <row r="1689" spans="3:8" x14ac:dyDescent="0.25">
      <c r="C1689" s="22" t="s">
        <v>336</v>
      </c>
      <c r="D1689" s="22" t="s">
        <v>505</v>
      </c>
      <c r="E1689" s="23">
        <v>630130</v>
      </c>
      <c r="F1689" s="23" t="s">
        <v>297</v>
      </c>
      <c r="G1689" s="23" t="s">
        <v>97</v>
      </c>
      <c r="H1689" s="25">
        <v>3592.6299999999997</v>
      </c>
    </row>
    <row r="1690" spans="3:8" x14ac:dyDescent="0.25">
      <c r="C1690" s="22" t="s">
        <v>336</v>
      </c>
      <c r="D1690" s="22" t="s">
        <v>505</v>
      </c>
      <c r="E1690" s="23">
        <v>630130</v>
      </c>
      <c r="F1690" s="23" t="s">
        <v>297</v>
      </c>
      <c r="G1690" s="23" t="s">
        <v>97</v>
      </c>
      <c r="H1690" s="25">
        <v>3592.6299999999997</v>
      </c>
    </row>
    <row r="1691" spans="3:8" x14ac:dyDescent="0.25">
      <c r="C1691" s="22" t="s">
        <v>336</v>
      </c>
      <c r="D1691" s="22" t="s">
        <v>505</v>
      </c>
      <c r="E1691" s="23">
        <v>630130</v>
      </c>
      <c r="F1691" s="23" t="s">
        <v>297</v>
      </c>
      <c r="G1691" s="23" t="s">
        <v>97</v>
      </c>
      <c r="H1691" s="25">
        <v>3592.6299999999997</v>
      </c>
    </row>
    <row r="1692" spans="3:8" x14ac:dyDescent="0.25">
      <c r="C1692" s="22" t="s">
        <v>336</v>
      </c>
      <c r="D1692" s="22" t="s">
        <v>505</v>
      </c>
      <c r="E1692" s="23">
        <v>630130</v>
      </c>
      <c r="F1692" s="23" t="s">
        <v>297</v>
      </c>
      <c r="G1692" s="23" t="s">
        <v>97</v>
      </c>
      <c r="H1692" s="25">
        <v>3592.6299999999997</v>
      </c>
    </row>
    <row r="1693" spans="3:8" x14ac:dyDescent="0.25">
      <c r="C1693" s="22" t="s">
        <v>345</v>
      </c>
      <c r="D1693" s="22" t="s">
        <v>270</v>
      </c>
      <c r="E1693" s="23">
        <v>630130</v>
      </c>
      <c r="F1693" s="23" t="s">
        <v>297</v>
      </c>
      <c r="G1693" s="23" t="s">
        <v>97</v>
      </c>
      <c r="H1693" s="25">
        <v>6600</v>
      </c>
    </row>
    <row r="1694" spans="3:8" x14ac:dyDescent="0.25">
      <c r="C1694" s="22" t="s">
        <v>345</v>
      </c>
      <c r="D1694" s="22" t="s">
        <v>270</v>
      </c>
      <c r="E1694" s="23">
        <v>630130</v>
      </c>
      <c r="F1694" s="23" t="s">
        <v>297</v>
      </c>
      <c r="G1694" s="23" t="s">
        <v>97</v>
      </c>
      <c r="H1694" s="25">
        <v>6600</v>
      </c>
    </row>
    <row r="1695" spans="3:8" x14ac:dyDescent="0.25">
      <c r="C1695" s="22" t="s">
        <v>345</v>
      </c>
      <c r="D1695" s="22" t="s">
        <v>270</v>
      </c>
      <c r="E1695" s="23">
        <v>630130</v>
      </c>
      <c r="F1695" s="23" t="s">
        <v>297</v>
      </c>
      <c r="G1695" s="23" t="s">
        <v>97</v>
      </c>
      <c r="H1695" s="25">
        <v>6600</v>
      </c>
    </row>
    <row r="1696" spans="3:8" x14ac:dyDescent="0.25">
      <c r="C1696" s="22" t="s">
        <v>345</v>
      </c>
      <c r="D1696" s="22" t="s">
        <v>270</v>
      </c>
      <c r="E1696" s="23">
        <v>630130</v>
      </c>
      <c r="F1696" s="23" t="s">
        <v>297</v>
      </c>
      <c r="G1696" s="23" t="s">
        <v>97</v>
      </c>
      <c r="H1696" s="25">
        <v>6600</v>
      </c>
    </row>
    <row r="1697" spans="3:8" x14ac:dyDescent="0.25">
      <c r="C1697" s="22" t="s">
        <v>345</v>
      </c>
      <c r="D1697" s="22" t="s">
        <v>270</v>
      </c>
      <c r="E1697" s="23">
        <v>630130</v>
      </c>
      <c r="F1697" s="23" t="s">
        <v>297</v>
      </c>
      <c r="G1697" s="23" t="s">
        <v>97</v>
      </c>
      <c r="H1697" s="25">
        <v>6599.98</v>
      </c>
    </row>
    <row r="1698" spans="3:8" x14ac:dyDescent="0.25">
      <c r="C1698" s="22">
        <v>105175</v>
      </c>
      <c r="D1698" s="22" t="s">
        <v>445</v>
      </c>
      <c r="E1698" s="23">
        <v>630130</v>
      </c>
      <c r="F1698" s="23" t="s">
        <v>297</v>
      </c>
      <c r="G1698" s="23" t="s">
        <v>97</v>
      </c>
      <c r="H1698" s="25">
        <v>4900.0300000000007</v>
      </c>
    </row>
    <row r="1699" spans="3:8" x14ac:dyDescent="0.25">
      <c r="C1699" s="22">
        <v>105134</v>
      </c>
      <c r="D1699" s="22" t="s">
        <v>436</v>
      </c>
      <c r="E1699" s="23">
        <v>630130</v>
      </c>
      <c r="F1699" s="23" t="s">
        <v>297</v>
      </c>
      <c r="G1699" s="23" t="s">
        <v>97</v>
      </c>
      <c r="H1699" s="25">
        <v>3349.97</v>
      </c>
    </row>
    <row r="1700" spans="3:8" x14ac:dyDescent="0.25">
      <c r="C1700" s="22">
        <v>105063</v>
      </c>
      <c r="D1700" s="22" t="s">
        <v>377</v>
      </c>
      <c r="E1700" s="23">
        <v>630130</v>
      </c>
      <c r="F1700" s="23" t="s">
        <v>297</v>
      </c>
      <c r="G1700" s="23" t="s">
        <v>97</v>
      </c>
      <c r="H1700" s="25">
        <v>3349.97</v>
      </c>
    </row>
    <row r="1701" spans="3:8" x14ac:dyDescent="0.25">
      <c r="C1701" s="22">
        <v>105057</v>
      </c>
      <c r="D1701" s="22" t="s">
        <v>385</v>
      </c>
      <c r="E1701" s="23">
        <v>630130</v>
      </c>
      <c r="F1701" s="23" t="s">
        <v>297</v>
      </c>
      <c r="G1701" s="23" t="s">
        <v>97</v>
      </c>
      <c r="H1701" s="25">
        <v>3349.97</v>
      </c>
    </row>
    <row r="1702" spans="3:8" x14ac:dyDescent="0.25">
      <c r="C1702" s="22">
        <v>105009</v>
      </c>
      <c r="D1702" s="22" t="s">
        <v>396</v>
      </c>
      <c r="E1702" s="23">
        <v>630130</v>
      </c>
      <c r="F1702" s="23" t="s">
        <v>297</v>
      </c>
      <c r="G1702" s="23" t="s">
        <v>97</v>
      </c>
      <c r="H1702" s="25">
        <v>3349.97</v>
      </c>
    </row>
    <row r="1703" spans="3:8" x14ac:dyDescent="0.25">
      <c r="C1703" s="22" t="s">
        <v>345</v>
      </c>
      <c r="D1703" s="22" t="s">
        <v>270</v>
      </c>
      <c r="E1703" s="23">
        <v>630130</v>
      </c>
      <c r="F1703" s="23" t="s">
        <v>297</v>
      </c>
      <c r="G1703" s="23" t="s">
        <v>97</v>
      </c>
      <c r="H1703" s="25">
        <v>3349.97</v>
      </c>
    </row>
    <row r="1704" spans="3:8" x14ac:dyDescent="0.25">
      <c r="C1704" s="22">
        <v>105180</v>
      </c>
      <c r="D1704" s="22" t="s">
        <v>481</v>
      </c>
      <c r="E1704" s="23">
        <v>630130</v>
      </c>
      <c r="F1704" s="23" t="s">
        <v>297</v>
      </c>
      <c r="G1704" s="23" t="s">
        <v>97</v>
      </c>
      <c r="H1704" s="25">
        <v>3349.97</v>
      </c>
    </row>
    <row r="1705" spans="3:8" x14ac:dyDescent="0.25">
      <c r="C1705" s="22" t="s">
        <v>345</v>
      </c>
      <c r="D1705" s="22" t="s">
        <v>270</v>
      </c>
      <c r="E1705" s="23">
        <v>630130</v>
      </c>
      <c r="F1705" s="23" t="s">
        <v>297</v>
      </c>
      <c r="G1705" s="23" t="s">
        <v>97</v>
      </c>
      <c r="H1705" s="41">
        <f>1427.63+350000</f>
        <v>351427.63</v>
      </c>
    </row>
    <row r="1706" spans="3:8" x14ac:dyDescent="0.25">
      <c r="C1706" s="22" t="s">
        <v>345</v>
      </c>
      <c r="D1706" s="22" t="s">
        <v>270</v>
      </c>
      <c r="E1706" s="23">
        <v>630130</v>
      </c>
      <c r="F1706" s="23" t="s">
        <v>297</v>
      </c>
      <c r="G1706" s="23" t="s">
        <v>97</v>
      </c>
      <c r="H1706" s="25">
        <v>1427.63</v>
      </c>
    </row>
    <row r="1707" spans="3:8" x14ac:dyDescent="0.25">
      <c r="C1707" s="22" t="s">
        <v>345</v>
      </c>
      <c r="D1707" s="22" t="s">
        <v>270</v>
      </c>
      <c r="E1707" s="23">
        <v>630130</v>
      </c>
      <c r="F1707" s="23" t="s">
        <v>297</v>
      </c>
      <c r="G1707" s="23" t="s">
        <v>97</v>
      </c>
      <c r="H1707" s="25">
        <v>1427.63</v>
      </c>
    </row>
    <row r="1708" spans="3:8" x14ac:dyDescent="0.25">
      <c r="C1708" s="22" t="s">
        <v>345</v>
      </c>
      <c r="D1708" s="22" t="s">
        <v>270</v>
      </c>
      <c r="E1708" s="23">
        <v>630130</v>
      </c>
      <c r="F1708" s="23" t="s">
        <v>297</v>
      </c>
      <c r="G1708" s="23" t="s">
        <v>97</v>
      </c>
      <c r="H1708" s="25">
        <v>1427.63</v>
      </c>
    </row>
    <row r="1709" spans="3:8" x14ac:dyDescent="0.25">
      <c r="C1709" s="22" t="s">
        <v>345</v>
      </c>
      <c r="D1709" s="22" t="s">
        <v>270</v>
      </c>
      <c r="E1709" s="23">
        <v>630130</v>
      </c>
      <c r="F1709" s="23" t="s">
        <v>297</v>
      </c>
      <c r="G1709" s="23" t="s">
        <v>97</v>
      </c>
      <c r="H1709" s="25">
        <v>1427.63</v>
      </c>
    </row>
    <row r="1710" spans="3:8" x14ac:dyDescent="0.25">
      <c r="C1710" s="22" t="s">
        <v>345</v>
      </c>
      <c r="D1710" s="22" t="s">
        <v>270</v>
      </c>
      <c r="E1710" s="23">
        <v>630130</v>
      </c>
      <c r="F1710" s="23" t="s">
        <v>297</v>
      </c>
      <c r="G1710" s="23" t="s">
        <v>97</v>
      </c>
      <c r="H1710" s="25">
        <v>1427.63</v>
      </c>
    </row>
    <row r="1711" spans="3:8" x14ac:dyDescent="0.25">
      <c r="C1711" s="22">
        <v>105186</v>
      </c>
      <c r="D1711" s="22" t="s">
        <v>486</v>
      </c>
      <c r="E1711" s="23">
        <v>630130</v>
      </c>
      <c r="F1711" s="23" t="s">
        <v>297</v>
      </c>
      <c r="G1711" s="23" t="s">
        <v>97</v>
      </c>
      <c r="H1711" s="25">
        <v>1427.63</v>
      </c>
    </row>
    <row r="1712" spans="3:8" x14ac:dyDescent="0.25">
      <c r="C1712" s="22" t="s">
        <v>345</v>
      </c>
      <c r="D1712" s="22" t="s">
        <v>270</v>
      </c>
      <c r="E1712" s="23">
        <v>630130</v>
      </c>
      <c r="F1712" s="23" t="s">
        <v>297</v>
      </c>
      <c r="G1712" s="23" t="s">
        <v>97</v>
      </c>
      <c r="H1712" s="25">
        <v>1427.63</v>
      </c>
    </row>
    <row r="1713" spans="3:8" x14ac:dyDescent="0.25">
      <c r="C1713" s="22" t="s">
        <v>345</v>
      </c>
      <c r="D1713" s="22" t="s">
        <v>270</v>
      </c>
      <c r="E1713" s="23">
        <v>630130</v>
      </c>
      <c r="F1713" s="23" t="s">
        <v>297</v>
      </c>
      <c r="G1713" s="23" t="s">
        <v>97</v>
      </c>
      <c r="H1713" s="25">
        <v>1427.63</v>
      </c>
    </row>
    <row r="1714" spans="3:8" x14ac:dyDescent="0.25">
      <c r="C1714" s="22" t="s">
        <v>345</v>
      </c>
      <c r="D1714" s="22" t="s">
        <v>270</v>
      </c>
      <c r="E1714" s="23">
        <v>630130</v>
      </c>
      <c r="F1714" s="23" t="s">
        <v>297</v>
      </c>
      <c r="G1714" s="23" t="s">
        <v>97</v>
      </c>
      <c r="H1714" s="25">
        <v>1427.63</v>
      </c>
    </row>
    <row r="1715" spans="3:8" x14ac:dyDescent="0.25">
      <c r="C1715" s="22" t="s">
        <v>345</v>
      </c>
      <c r="D1715" s="22" t="s">
        <v>270</v>
      </c>
      <c r="E1715" s="23">
        <v>630130</v>
      </c>
      <c r="F1715" s="23" t="s">
        <v>297</v>
      </c>
      <c r="G1715" s="23" t="s">
        <v>97</v>
      </c>
      <c r="H1715" s="25">
        <v>1427.63</v>
      </c>
    </row>
    <row r="1716" spans="3:8" x14ac:dyDescent="0.25">
      <c r="C1716" s="22" t="s">
        <v>345</v>
      </c>
      <c r="D1716" s="22" t="s">
        <v>270</v>
      </c>
      <c r="E1716" s="23">
        <v>630130</v>
      </c>
      <c r="F1716" s="23" t="s">
        <v>297</v>
      </c>
      <c r="G1716" s="23" t="s">
        <v>97</v>
      </c>
      <c r="H1716" s="25">
        <v>1427.5300000000002</v>
      </c>
    </row>
    <row r="1717" spans="3:8" x14ac:dyDescent="0.25">
      <c r="C1717" s="22" t="s">
        <v>345</v>
      </c>
      <c r="D1717" s="22" t="s">
        <v>270</v>
      </c>
      <c r="E1717" s="23">
        <v>630130</v>
      </c>
      <c r="F1717" s="23" t="s">
        <v>297</v>
      </c>
      <c r="G1717" s="23" t="s">
        <v>97</v>
      </c>
      <c r="H1717" s="25">
        <v>1427.63</v>
      </c>
    </row>
    <row r="1718" spans="3:8" x14ac:dyDescent="0.25">
      <c r="C1718" s="22" t="s">
        <v>345</v>
      </c>
      <c r="D1718" s="22" t="s">
        <v>270</v>
      </c>
      <c r="E1718" s="23">
        <v>630130</v>
      </c>
      <c r="F1718" s="23" t="s">
        <v>297</v>
      </c>
      <c r="G1718" s="23" t="s">
        <v>97</v>
      </c>
      <c r="H1718" s="25">
        <v>6600</v>
      </c>
    </row>
    <row r="1719" spans="3:8" x14ac:dyDescent="0.25">
      <c r="C1719" s="22" t="s">
        <v>345</v>
      </c>
      <c r="D1719" s="22" t="s">
        <v>270</v>
      </c>
      <c r="E1719" s="23">
        <v>630130</v>
      </c>
      <c r="F1719" s="23" t="s">
        <v>297</v>
      </c>
      <c r="G1719" s="23" t="s">
        <v>97</v>
      </c>
      <c r="H1719" s="25">
        <v>6600</v>
      </c>
    </row>
    <row r="1720" spans="3:8" x14ac:dyDescent="0.25">
      <c r="C1720" s="22" t="s">
        <v>345</v>
      </c>
      <c r="D1720" s="22" t="s">
        <v>270</v>
      </c>
      <c r="E1720" s="23">
        <v>630130</v>
      </c>
      <c r="F1720" s="23" t="s">
        <v>297</v>
      </c>
      <c r="G1720" s="23" t="s">
        <v>97</v>
      </c>
      <c r="H1720" s="25">
        <v>202.08</v>
      </c>
    </row>
    <row r="1721" spans="3:8" x14ac:dyDescent="0.25">
      <c r="C1721" s="22" t="s">
        <v>345</v>
      </c>
      <c r="D1721" s="22" t="s">
        <v>270</v>
      </c>
      <c r="E1721" s="23">
        <v>630130</v>
      </c>
      <c r="F1721" s="23" t="s">
        <v>297</v>
      </c>
      <c r="G1721" s="23" t="s">
        <v>97</v>
      </c>
      <c r="H1721" s="25">
        <v>202.08</v>
      </c>
    </row>
    <row r="1722" spans="3:8" x14ac:dyDescent="0.25">
      <c r="C1722" s="22" t="s">
        <v>345</v>
      </c>
      <c r="D1722" s="22" t="s">
        <v>270</v>
      </c>
      <c r="E1722" s="23">
        <v>630130</v>
      </c>
      <c r="F1722" s="23" t="s">
        <v>297</v>
      </c>
      <c r="G1722" s="23" t="s">
        <v>97</v>
      </c>
      <c r="H1722" s="25">
        <v>202.08</v>
      </c>
    </row>
    <row r="1723" spans="3:8" x14ac:dyDescent="0.25">
      <c r="C1723" s="22" t="s">
        <v>345</v>
      </c>
      <c r="D1723" s="22" t="s">
        <v>270</v>
      </c>
      <c r="E1723" s="23">
        <v>630130</v>
      </c>
      <c r="F1723" s="23" t="s">
        <v>297</v>
      </c>
      <c r="G1723" s="23" t="s">
        <v>97</v>
      </c>
      <c r="H1723" s="25">
        <v>202.08</v>
      </c>
    </row>
    <row r="1724" spans="3:8" x14ac:dyDescent="0.25">
      <c r="C1724" s="22" t="s">
        <v>345</v>
      </c>
      <c r="D1724" s="22" t="s">
        <v>270</v>
      </c>
      <c r="E1724" s="23">
        <v>630130</v>
      </c>
      <c r="F1724" s="23" t="s">
        <v>297</v>
      </c>
      <c r="G1724" s="23" t="s">
        <v>97</v>
      </c>
      <c r="H1724" s="25">
        <v>202.08</v>
      </c>
    </row>
    <row r="1725" spans="3:8" x14ac:dyDescent="0.25">
      <c r="C1725" s="22" t="s">
        <v>345</v>
      </c>
      <c r="D1725" s="22" t="s">
        <v>270</v>
      </c>
      <c r="E1725" s="23">
        <v>630130</v>
      </c>
      <c r="F1725" s="23" t="s">
        <v>297</v>
      </c>
      <c r="G1725" s="23" t="s">
        <v>97</v>
      </c>
      <c r="H1725" s="25">
        <v>202.08</v>
      </c>
    </row>
    <row r="1726" spans="3:8" x14ac:dyDescent="0.25">
      <c r="C1726" s="22" t="s">
        <v>345</v>
      </c>
      <c r="D1726" s="22" t="s">
        <v>270</v>
      </c>
      <c r="E1726" s="23">
        <v>630130</v>
      </c>
      <c r="F1726" s="23" t="s">
        <v>297</v>
      </c>
      <c r="G1726" s="23" t="s">
        <v>97</v>
      </c>
      <c r="H1726" s="25">
        <v>202.08</v>
      </c>
    </row>
    <row r="1727" spans="3:8" x14ac:dyDescent="0.25">
      <c r="C1727" s="22" t="s">
        <v>345</v>
      </c>
      <c r="D1727" s="22" t="s">
        <v>270</v>
      </c>
      <c r="E1727" s="23">
        <v>630130</v>
      </c>
      <c r="F1727" s="23" t="s">
        <v>297</v>
      </c>
      <c r="G1727" s="23" t="s">
        <v>97</v>
      </c>
      <c r="H1727" s="25">
        <v>202.08</v>
      </c>
    </row>
    <row r="1728" spans="3:8" x14ac:dyDescent="0.25">
      <c r="C1728" s="22" t="s">
        <v>345</v>
      </c>
      <c r="D1728" s="22" t="s">
        <v>270</v>
      </c>
      <c r="E1728" s="23">
        <v>630130</v>
      </c>
      <c r="F1728" s="23" t="s">
        <v>297</v>
      </c>
      <c r="G1728" s="23" t="s">
        <v>97</v>
      </c>
      <c r="H1728" s="25">
        <v>202.08</v>
      </c>
    </row>
    <row r="1729" spans="3:8" x14ac:dyDescent="0.25">
      <c r="C1729" s="22" t="s">
        <v>345</v>
      </c>
      <c r="D1729" s="22" t="s">
        <v>270</v>
      </c>
      <c r="E1729" s="23">
        <v>630130</v>
      </c>
      <c r="F1729" s="23" t="s">
        <v>297</v>
      </c>
      <c r="G1729" s="23" t="s">
        <v>97</v>
      </c>
      <c r="H1729" s="25">
        <v>202.08</v>
      </c>
    </row>
    <row r="1730" spans="3:8" x14ac:dyDescent="0.25">
      <c r="C1730" s="22" t="s">
        <v>345</v>
      </c>
      <c r="D1730" s="22" t="s">
        <v>270</v>
      </c>
      <c r="E1730" s="23">
        <v>630130</v>
      </c>
      <c r="F1730" s="23" t="s">
        <v>297</v>
      </c>
      <c r="G1730" s="23" t="s">
        <v>97</v>
      </c>
      <c r="H1730" s="25">
        <v>202.08</v>
      </c>
    </row>
    <row r="1731" spans="3:8" x14ac:dyDescent="0.25">
      <c r="C1731" s="22" t="s">
        <v>345</v>
      </c>
      <c r="D1731" s="22" t="s">
        <v>270</v>
      </c>
      <c r="E1731" s="23">
        <v>630130</v>
      </c>
      <c r="F1731" s="23" t="s">
        <v>297</v>
      </c>
      <c r="G1731" s="23" t="s">
        <v>97</v>
      </c>
      <c r="H1731" s="25">
        <v>202.08</v>
      </c>
    </row>
    <row r="1732" spans="3:8" x14ac:dyDescent="0.25">
      <c r="C1732" s="22" t="s">
        <v>345</v>
      </c>
      <c r="D1732" s="22" t="s">
        <v>270</v>
      </c>
      <c r="E1732" s="23">
        <v>630130</v>
      </c>
      <c r="F1732" s="23" t="s">
        <v>297</v>
      </c>
      <c r="G1732" s="23" t="s">
        <v>97</v>
      </c>
      <c r="H1732" s="25">
        <v>202.08</v>
      </c>
    </row>
    <row r="1733" spans="3:8" x14ac:dyDescent="0.25">
      <c r="C1733" s="22" t="s">
        <v>345</v>
      </c>
      <c r="D1733" s="22" t="s">
        <v>270</v>
      </c>
      <c r="E1733" s="23">
        <v>630130</v>
      </c>
      <c r="F1733" s="23" t="s">
        <v>297</v>
      </c>
      <c r="G1733" s="23" t="s">
        <v>97</v>
      </c>
      <c r="H1733" s="25">
        <v>3790.0300000000007</v>
      </c>
    </row>
    <row r="1734" spans="3:8" x14ac:dyDescent="0.25">
      <c r="C1734" s="22" t="s">
        <v>345</v>
      </c>
      <c r="D1734" s="22" t="s">
        <v>270</v>
      </c>
      <c r="E1734" s="23">
        <v>630130</v>
      </c>
      <c r="F1734" s="23" t="s">
        <v>297</v>
      </c>
      <c r="G1734" s="23" t="s">
        <v>97</v>
      </c>
      <c r="H1734" s="25">
        <v>3790.0300000000007</v>
      </c>
    </row>
    <row r="1735" spans="3:8" x14ac:dyDescent="0.25">
      <c r="C1735" s="31" t="s">
        <v>345</v>
      </c>
      <c r="D1735" s="22" t="s">
        <v>273</v>
      </c>
      <c r="E1735" s="23">
        <v>630130</v>
      </c>
      <c r="F1735" s="23" t="s">
        <v>297</v>
      </c>
      <c r="G1735" s="23" t="s">
        <v>97</v>
      </c>
      <c r="H1735" s="25">
        <v>3790.0300000000007</v>
      </c>
    </row>
    <row r="1736" spans="3:8" x14ac:dyDescent="0.25">
      <c r="C1736" s="31" t="s">
        <v>345</v>
      </c>
      <c r="D1736" s="22" t="s">
        <v>273</v>
      </c>
      <c r="E1736" s="23">
        <v>630130</v>
      </c>
      <c r="F1736" s="23" t="s">
        <v>297</v>
      </c>
      <c r="G1736" s="23" t="s">
        <v>97</v>
      </c>
      <c r="H1736" s="25">
        <v>3790.0300000000007</v>
      </c>
    </row>
    <row r="1737" spans="3:8" x14ac:dyDescent="0.25">
      <c r="C1737" s="31" t="s">
        <v>345</v>
      </c>
      <c r="D1737" s="22" t="s">
        <v>273</v>
      </c>
      <c r="E1737" s="23">
        <v>630130</v>
      </c>
      <c r="F1737" s="23" t="s">
        <v>297</v>
      </c>
      <c r="G1737" s="23" t="s">
        <v>97</v>
      </c>
      <c r="H1737" s="25">
        <v>3790.0300000000007</v>
      </c>
    </row>
    <row r="1738" spans="3:8" x14ac:dyDescent="0.25">
      <c r="C1738" s="22">
        <v>119016</v>
      </c>
      <c r="D1738" s="22" t="s">
        <v>283</v>
      </c>
      <c r="E1738" s="23">
        <v>630130</v>
      </c>
      <c r="F1738" s="23" t="s">
        <v>297</v>
      </c>
      <c r="G1738" s="23" t="s">
        <v>97</v>
      </c>
      <c r="H1738" s="25">
        <v>3790.0300000000007</v>
      </c>
    </row>
    <row r="1739" spans="3:8" x14ac:dyDescent="0.25">
      <c r="C1739" s="22">
        <v>105134</v>
      </c>
      <c r="D1739" s="22" t="s">
        <v>436</v>
      </c>
      <c r="E1739" s="23">
        <v>630130</v>
      </c>
      <c r="F1739" s="23" t="s">
        <v>297</v>
      </c>
      <c r="G1739" s="23" t="s">
        <v>97</v>
      </c>
      <c r="H1739" s="25">
        <v>3790.0300000000007</v>
      </c>
    </row>
    <row r="1740" spans="3:8" x14ac:dyDescent="0.25">
      <c r="C1740" s="22">
        <v>105125</v>
      </c>
      <c r="D1740" s="22" t="s">
        <v>434</v>
      </c>
      <c r="E1740" s="23">
        <v>630130</v>
      </c>
      <c r="F1740" s="23" t="s">
        <v>297</v>
      </c>
      <c r="G1740" s="23" t="s">
        <v>97</v>
      </c>
      <c r="H1740" s="25">
        <v>3790.0300000000007</v>
      </c>
    </row>
    <row r="1741" spans="3:8" x14ac:dyDescent="0.25">
      <c r="C1741" s="22">
        <v>105050</v>
      </c>
      <c r="D1741" s="22" t="s">
        <v>312</v>
      </c>
      <c r="E1741" s="23">
        <v>630130</v>
      </c>
      <c r="F1741" s="23" t="s">
        <v>297</v>
      </c>
      <c r="G1741" s="23" t="s">
        <v>97</v>
      </c>
      <c r="H1741" s="25">
        <v>3790.0300000000007</v>
      </c>
    </row>
    <row r="1742" spans="3:8" x14ac:dyDescent="0.25">
      <c r="C1742" s="22">
        <v>105097</v>
      </c>
      <c r="D1742" s="22" t="s">
        <v>368</v>
      </c>
      <c r="E1742" s="23">
        <v>630130</v>
      </c>
      <c r="F1742" s="23" t="s">
        <v>297</v>
      </c>
      <c r="G1742" s="23" t="s">
        <v>97</v>
      </c>
      <c r="H1742" s="25">
        <v>3790.0300000000007</v>
      </c>
    </row>
    <row r="1743" spans="3:8" x14ac:dyDescent="0.25">
      <c r="C1743" s="22">
        <v>105156</v>
      </c>
      <c r="D1743" s="22" t="s">
        <v>440</v>
      </c>
      <c r="E1743" s="23">
        <v>630130</v>
      </c>
      <c r="F1743" s="23" t="s">
        <v>297</v>
      </c>
      <c r="G1743" s="23" t="s">
        <v>97</v>
      </c>
      <c r="H1743" s="25">
        <v>3790.0300000000007</v>
      </c>
    </row>
    <row r="1744" spans="3:8" x14ac:dyDescent="0.25">
      <c r="C1744" s="22">
        <v>119032</v>
      </c>
      <c r="D1744" s="22" t="s">
        <v>466</v>
      </c>
      <c r="E1744" s="23">
        <v>630130</v>
      </c>
      <c r="F1744" s="23" t="s">
        <v>297</v>
      </c>
      <c r="G1744" s="23" t="s">
        <v>97</v>
      </c>
      <c r="H1744" s="25">
        <v>3790.0300000000007</v>
      </c>
    </row>
    <row r="1745" spans="3:8" x14ac:dyDescent="0.25">
      <c r="C1745" s="22">
        <v>105031</v>
      </c>
      <c r="D1745" s="22" t="s">
        <v>431</v>
      </c>
      <c r="E1745" s="23">
        <v>630130</v>
      </c>
      <c r="F1745" s="23" t="s">
        <v>297</v>
      </c>
      <c r="G1745" s="23" t="s">
        <v>97</v>
      </c>
      <c r="H1745" s="25">
        <v>3790.0300000000007</v>
      </c>
    </row>
    <row r="1746" spans="3:8" x14ac:dyDescent="0.25">
      <c r="C1746" s="22">
        <v>105077</v>
      </c>
      <c r="D1746" s="22" t="s">
        <v>381</v>
      </c>
      <c r="E1746" s="23">
        <v>630130</v>
      </c>
      <c r="F1746" s="23" t="s">
        <v>297</v>
      </c>
      <c r="G1746" s="23" t="s">
        <v>97</v>
      </c>
      <c r="H1746" s="25">
        <v>3790.0300000000007</v>
      </c>
    </row>
    <row r="1747" spans="3:8" x14ac:dyDescent="0.25">
      <c r="C1747" s="22">
        <v>105171</v>
      </c>
      <c r="D1747" s="22" t="s">
        <v>444</v>
      </c>
      <c r="E1747" s="23">
        <v>630130</v>
      </c>
      <c r="F1747" s="23" t="s">
        <v>297</v>
      </c>
      <c r="G1747" s="23" t="s">
        <v>97</v>
      </c>
      <c r="H1747" s="25">
        <v>3790.0300000000007</v>
      </c>
    </row>
    <row r="1748" spans="3:8" x14ac:dyDescent="0.25">
      <c r="C1748" s="22">
        <v>105105</v>
      </c>
      <c r="D1748" s="22" t="s">
        <v>383</v>
      </c>
      <c r="E1748" s="23">
        <v>630130</v>
      </c>
      <c r="F1748" s="23" t="s">
        <v>297</v>
      </c>
      <c r="G1748" s="23" t="s">
        <v>97</v>
      </c>
      <c r="H1748" s="25">
        <v>3790.0300000000007</v>
      </c>
    </row>
    <row r="1749" spans="3:8" x14ac:dyDescent="0.25">
      <c r="C1749" s="22">
        <v>105043</v>
      </c>
      <c r="D1749" s="22" t="s">
        <v>386</v>
      </c>
      <c r="E1749" s="23">
        <v>630130</v>
      </c>
      <c r="F1749" s="23" t="s">
        <v>297</v>
      </c>
      <c r="G1749" s="23" t="s">
        <v>97</v>
      </c>
      <c r="H1749" s="25">
        <v>3790.0300000000007</v>
      </c>
    </row>
    <row r="1750" spans="3:8" x14ac:dyDescent="0.25">
      <c r="C1750" s="22">
        <v>105164</v>
      </c>
      <c r="D1750" s="22" t="s">
        <v>387</v>
      </c>
      <c r="E1750" s="23">
        <v>630130</v>
      </c>
      <c r="F1750" s="23" t="s">
        <v>297</v>
      </c>
      <c r="G1750" s="23" t="s">
        <v>97</v>
      </c>
      <c r="H1750" s="25">
        <v>3790.0300000000007</v>
      </c>
    </row>
    <row r="1751" spans="3:8" x14ac:dyDescent="0.25">
      <c r="C1751" s="22">
        <v>105127</v>
      </c>
      <c r="D1751" s="22" t="s">
        <v>389</v>
      </c>
      <c r="E1751" s="23">
        <v>630130</v>
      </c>
      <c r="F1751" s="23" t="s">
        <v>297</v>
      </c>
      <c r="G1751" s="23" t="s">
        <v>97</v>
      </c>
      <c r="H1751" s="25">
        <v>3790.0300000000007</v>
      </c>
    </row>
    <row r="1752" spans="3:8" x14ac:dyDescent="0.25">
      <c r="C1752" s="22">
        <v>105013</v>
      </c>
      <c r="D1752" s="22" t="s">
        <v>395</v>
      </c>
      <c r="E1752" s="23">
        <v>630130</v>
      </c>
      <c r="F1752" s="23" t="s">
        <v>297</v>
      </c>
      <c r="G1752" s="23" t="s">
        <v>97</v>
      </c>
      <c r="H1752" s="25">
        <v>3790.0300000000007</v>
      </c>
    </row>
    <row r="1753" spans="3:8" x14ac:dyDescent="0.25">
      <c r="C1753" s="22">
        <v>105092</v>
      </c>
      <c r="D1753" s="22" t="s">
        <v>398</v>
      </c>
      <c r="E1753" s="23">
        <v>630130</v>
      </c>
      <c r="F1753" s="23" t="s">
        <v>297</v>
      </c>
      <c r="G1753" s="23" t="s">
        <v>97</v>
      </c>
      <c r="H1753" s="25">
        <v>3790.0300000000007</v>
      </c>
    </row>
    <row r="1754" spans="3:8" x14ac:dyDescent="0.25">
      <c r="C1754" s="22">
        <v>105135</v>
      </c>
      <c r="D1754" s="22" t="s">
        <v>399</v>
      </c>
      <c r="E1754" s="23">
        <v>630130</v>
      </c>
      <c r="F1754" s="23" t="s">
        <v>297</v>
      </c>
      <c r="G1754" s="23" t="s">
        <v>97</v>
      </c>
      <c r="H1754" s="25">
        <v>3790.0300000000007</v>
      </c>
    </row>
    <row r="1755" spans="3:8" x14ac:dyDescent="0.25">
      <c r="C1755" s="22">
        <v>105165</v>
      </c>
      <c r="D1755" s="22" t="s">
        <v>367</v>
      </c>
      <c r="E1755" s="23">
        <v>630130</v>
      </c>
      <c r="F1755" s="23" t="s">
        <v>297</v>
      </c>
      <c r="G1755" s="23" t="s">
        <v>97</v>
      </c>
      <c r="H1755" s="25">
        <v>3790.0300000000007</v>
      </c>
    </row>
    <row r="1756" spans="3:8" x14ac:dyDescent="0.25">
      <c r="C1756" s="22" t="s">
        <v>345</v>
      </c>
      <c r="D1756" s="22" t="s">
        <v>270</v>
      </c>
      <c r="E1756" s="23">
        <v>630130</v>
      </c>
      <c r="F1756" s="23" t="s">
        <v>297</v>
      </c>
      <c r="G1756" s="23" t="s">
        <v>97</v>
      </c>
      <c r="H1756" s="25">
        <v>3835.0300000000007</v>
      </c>
    </row>
    <row r="1757" spans="3:8" x14ac:dyDescent="0.25">
      <c r="C1757" s="22" t="s">
        <v>345</v>
      </c>
      <c r="D1757" s="22" t="s">
        <v>270</v>
      </c>
      <c r="E1757" s="23">
        <v>630130</v>
      </c>
      <c r="F1757" s="23" t="s">
        <v>297</v>
      </c>
      <c r="G1757" s="23" t="s">
        <v>97</v>
      </c>
      <c r="H1757" s="25">
        <v>3835.0300000000007</v>
      </c>
    </row>
    <row r="1758" spans="3:8" x14ac:dyDescent="0.25">
      <c r="C1758" s="31" t="s">
        <v>345</v>
      </c>
      <c r="D1758" s="22" t="s">
        <v>273</v>
      </c>
      <c r="E1758" s="23">
        <v>630130</v>
      </c>
      <c r="F1758" s="23" t="s">
        <v>297</v>
      </c>
      <c r="G1758" s="23" t="s">
        <v>97</v>
      </c>
      <c r="H1758" s="25">
        <v>3835.0300000000007</v>
      </c>
    </row>
    <row r="1759" spans="3:8" x14ac:dyDescent="0.25">
      <c r="C1759" s="31" t="s">
        <v>345</v>
      </c>
      <c r="D1759" s="22" t="s">
        <v>273</v>
      </c>
      <c r="E1759" s="23">
        <v>630130</v>
      </c>
      <c r="F1759" s="23" t="s">
        <v>297</v>
      </c>
      <c r="G1759" s="23" t="s">
        <v>97</v>
      </c>
      <c r="H1759" s="25">
        <v>3835.0300000000007</v>
      </c>
    </row>
    <row r="1760" spans="3:8" x14ac:dyDescent="0.25">
      <c r="C1760" s="31" t="s">
        <v>345</v>
      </c>
      <c r="D1760" s="22" t="s">
        <v>273</v>
      </c>
      <c r="E1760" s="23">
        <v>630130</v>
      </c>
      <c r="F1760" s="23" t="s">
        <v>297</v>
      </c>
      <c r="G1760" s="23" t="s">
        <v>97</v>
      </c>
      <c r="H1760" s="25">
        <v>3835.0300000000007</v>
      </c>
    </row>
    <row r="1761" spans="3:8" x14ac:dyDescent="0.25">
      <c r="C1761" s="22">
        <v>119016</v>
      </c>
      <c r="D1761" s="22" t="s">
        <v>283</v>
      </c>
      <c r="E1761" s="23">
        <v>630130</v>
      </c>
      <c r="F1761" s="23" t="s">
        <v>297</v>
      </c>
      <c r="G1761" s="23" t="s">
        <v>97</v>
      </c>
      <c r="H1761" s="25">
        <v>3835.0300000000007</v>
      </c>
    </row>
    <row r="1762" spans="3:8" x14ac:dyDescent="0.25">
      <c r="C1762" s="22">
        <v>105134</v>
      </c>
      <c r="D1762" s="22" t="s">
        <v>436</v>
      </c>
      <c r="E1762" s="23">
        <v>630130</v>
      </c>
      <c r="F1762" s="23" t="s">
        <v>297</v>
      </c>
      <c r="G1762" s="23" t="s">
        <v>97</v>
      </c>
      <c r="H1762" s="25">
        <v>3835.0300000000007</v>
      </c>
    </row>
    <row r="1763" spans="3:8" x14ac:dyDescent="0.25">
      <c r="C1763" s="22">
        <v>105125</v>
      </c>
      <c r="D1763" s="22" t="s">
        <v>434</v>
      </c>
      <c r="E1763" s="23">
        <v>630130</v>
      </c>
      <c r="F1763" s="23" t="s">
        <v>297</v>
      </c>
      <c r="G1763" s="23" t="s">
        <v>97</v>
      </c>
      <c r="H1763" s="25">
        <v>3835.0300000000007</v>
      </c>
    </row>
    <row r="1764" spans="3:8" x14ac:dyDescent="0.25">
      <c r="C1764" s="22">
        <v>105050</v>
      </c>
      <c r="D1764" s="22" t="s">
        <v>312</v>
      </c>
      <c r="E1764" s="23">
        <v>630130</v>
      </c>
      <c r="F1764" s="23" t="s">
        <v>297</v>
      </c>
      <c r="G1764" s="23" t="s">
        <v>97</v>
      </c>
      <c r="H1764" s="25">
        <v>3835.0300000000007</v>
      </c>
    </row>
    <row r="1765" spans="3:8" x14ac:dyDescent="0.25">
      <c r="C1765" s="22">
        <v>105097</v>
      </c>
      <c r="D1765" s="22" t="s">
        <v>368</v>
      </c>
      <c r="E1765" s="23">
        <v>630130</v>
      </c>
      <c r="F1765" s="23" t="s">
        <v>297</v>
      </c>
      <c r="G1765" s="23" t="s">
        <v>97</v>
      </c>
      <c r="H1765" s="25">
        <v>3835.0300000000007</v>
      </c>
    </row>
    <row r="1766" spans="3:8" x14ac:dyDescent="0.25">
      <c r="C1766" s="22">
        <v>105156</v>
      </c>
      <c r="D1766" s="22" t="s">
        <v>440</v>
      </c>
      <c r="E1766" s="23">
        <v>630130</v>
      </c>
      <c r="F1766" s="23" t="s">
        <v>297</v>
      </c>
      <c r="G1766" s="23" t="s">
        <v>97</v>
      </c>
      <c r="H1766" s="25">
        <v>3835.0300000000007</v>
      </c>
    </row>
    <row r="1767" spans="3:8" x14ac:dyDescent="0.25">
      <c r="C1767" s="22">
        <v>119032</v>
      </c>
      <c r="D1767" s="22" t="s">
        <v>466</v>
      </c>
      <c r="E1767" s="23">
        <v>630130</v>
      </c>
      <c r="F1767" s="23" t="s">
        <v>297</v>
      </c>
      <c r="G1767" s="23" t="s">
        <v>97</v>
      </c>
      <c r="H1767" s="25">
        <v>3835.0300000000007</v>
      </c>
    </row>
    <row r="1768" spans="3:8" x14ac:dyDescent="0.25">
      <c r="C1768" s="22">
        <v>105031</v>
      </c>
      <c r="D1768" s="22" t="s">
        <v>431</v>
      </c>
      <c r="E1768" s="23">
        <v>630130</v>
      </c>
      <c r="F1768" s="23" t="s">
        <v>297</v>
      </c>
      <c r="G1768" s="23" t="s">
        <v>97</v>
      </c>
      <c r="H1768" s="25">
        <v>3835.0300000000007</v>
      </c>
    </row>
    <row r="1769" spans="3:8" x14ac:dyDescent="0.25">
      <c r="C1769" s="22">
        <v>105077</v>
      </c>
      <c r="D1769" s="22" t="s">
        <v>381</v>
      </c>
      <c r="E1769" s="23">
        <v>630130</v>
      </c>
      <c r="F1769" s="23" t="s">
        <v>297</v>
      </c>
      <c r="G1769" s="23" t="s">
        <v>97</v>
      </c>
      <c r="H1769" s="25">
        <v>3835.0300000000007</v>
      </c>
    </row>
    <row r="1770" spans="3:8" x14ac:dyDescent="0.25">
      <c r="C1770" s="22">
        <v>105171</v>
      </c>
      <c r="D1770" s="22" t="s">
        <v>444</v>
      </c>
      <c r="E1770" s="23">
        <v>630130</v>
      </c>
      <c r="F1770" s="23" t="s">
        <v>297</v>
      </c>
      <c r="G1770" s="23" t="s">
        <v>97</v>
      </c>
      <c r="H1770" s="25">
        <v>3835.0300000000007</v>
      </c>
    </row>
    <row r="1771" spans="3:8" x14ac:dyDescent="0.25">
      <c r="C1771" s="22">
        <v>105105</v>
      </c>
      <c r="D1771" s="22" t="s">
        <v>383</v>
      </c>
      <c r="E1771" s="23">
        <v>630130</v>
      </c>
      <c r="F1771" s="23" t="s">
        <v>297</v>
      </c>
      <c r="G1771" s="23" t="s">
        <v>97</v>
      </c>
      <c r="H1771" s="25">
        <v>3835.0300000000007</v>
      </c>
    </row>
    <row r="1772" spans="3:8" x14ac:dyDescent="0.25">
      <c r="C1772" s="22">
        <v>105043</v>
      </c>
      <c r="D1772" s="22" t="s">
        <v>386</v>
      </c>
      <c r="E1772" s="23">
        <v>630130</v>
      </c>
      <c r="F1772" s="23" t="s">
        <v>297</v>
      </c>
      <c r="G1772" s="23" t="s">
        <v>97</v>
      </c>
      <c r="H1772" s="25">
        <v>3835.0300000000007</v>
      </c>
    </row>
    <row r="1773" spans="3:8" x14ac:dyDescent="0.25">
      <c r="C1773" s="22">
        <v>105164</v>
      </c>
      <c r="D1773" s="22" t="s">
        <v>387</v>
      </c>
      <c r="E1773" s="23">
        <v>630130</v>
      </c>
      <c r="F1773" s="23" t="s">
        <v>297</v>
      </c>
      <c r="G1773" s="23" t="s">
        <v>97</v>
      </c>
      <c r="H1773" s="25">
        <v>3835.0300000000007</v>
      </c>
    </row>
    <row r="1774" spans="3:8" x14ac:dyDescent="0.25">
      <c r="C1774" s="22">
        <v>105127</v>
      </c>
      <c r="D1774" s="22" t="s">
        <v>389</v>
      </c>
      <c r="E1774" s="23">
        <v>630130</v>
      </c>
      <c r="F1774" s="23" t="s">
        <v>297</v>
      </c>
      <c r="G1774" s="23" t="s">
        <v>97</v>
      </c>
      <c r="H1774" s="25">
        <v>3835.0300000000007</v>
      </c>
    </row>
    <row r="1775" spans="3:8" x14ac:dyDescent="0.25">
      <c r="C1775" s="22">
        <v>105084</v>
      </c>
      <c r="D1775" s="22" t="s">
        <v>421</v>
      </c>
      <c r="E1775" s="23">
        <v>630130</v>
      </c>
      <c r="F1775" s="23" t="s">
        <v>297</v>
      </c>
      <c r="G1775" s="23" t="s">
        <v>97</v>
      </c>
      <c r="H1775" s="25">
        <v>3835.0300000000007</v>
      </c>
    </row>
    <row r="1776" spans="3:8" x14ac:dyDescent="0.25">
      <c r="C1776" s="22">
        <v>105092</v>
      </c>
      <c r="D1776" s="22" t="s">
        <v>398</v>
      </c>
      <c r="E1776" s="23">
        <v>630130</v>
      </c>
      <c r="F1776" s="23" t="s">
        <v>297</v>
      </c>
      <c r="G1776" s="23" t="s">
        <v>97</v>
      </c>
      <c r="H1776" s="25">
        <v>3835.0300000000007</v>
      </c>
    </row>
    <row r="1777" spans="3:8" x14ac:dyDescent="0.25">
      <c r="C1777" s="22">
        <v>105135</v>
      </c>
      <c r="D1777" s="22" t="s">
        <v>399</v>
      </c>
      <c r="E1777" s="23">
        <v>630130</v>
      </c>
      <c r="F1777" s="23" t="s">
        <v>297</v>
      </c>
      <c r="G1777" s="23" t="s">
        <v>97</v>
      </c>
      <c r="H1777" s="25">
        <v>3835.0300000000007</v>
      </c>
    </row>
    <row r="1778" spans="3:8" x14ac:dyDescent="0.25">
      <c r="C1778" s="22">
        <v>105165</v>
      </c>
      <c r="D1778" s="22" t="s">
        <v>367</v>
      </c>
      <c r="E1778" s="23">
        <v>630130</v>
      </c>
      <c r="F1778" s="23" t="s">
        <v>297</v>
      </c>
      <c r="G1778" s="23" t="s">
        <v>97</v>
      </c>
      <c r="H1778" s="25">
        <v>3835.0300000000007</v>
      </c>
    </row>
    <row r="1779" spans="3:8" x14ac:dyDescent="0.25">
      <c r="C1779" s="22">
        <v>105171</v>
      </c>
      <c r="D1779" s="22" t="s">
        <v>444</v>
      </c>
      <c r="E1779" s="23">
        <v>630130</v>
      </c>
      <c r="F1779" s="23" t="s">
        <v>297</v>
      </c>
      <c r="G1779" s="23" t="s">
        <v>97</v>
      </c>
      <c r="H1779" s="25">
        <v>3112.0800000000004</v>
      </c>
    </row>
    <row r="1780" spans="3:8" x14ac:dyDescent="0.25">
      <c r="C1780" s="22" t="s">
        <v>345</v>
      </c>
      <c r="D1780" s="22" t="s">
        <v>270</v>
      </c>
      <c r="E1780" s="23">
        <v>630130</v>
      </c>
      <c r="F1780" s="23" t="s">
        <v>297</v>
      </c>
      <c r="G1780" s="23" t="s">
        <v>97</v>
      </c>
      <c r="H1780" s="25">
        <v>3112.0800000000004</v>
      </c>
    </row>
    <row r="1781" spans="3:8" x14ac:dyDescent="0.25">
      <c r="C1781" s="22" t="s">
        <v>345</v>
      </c>
      <c r="D1781" s="22" t="s">
        <v>270</v>
      </c>
      <c r="E1781" s="23">
        <v>630130</v>
      </c>
      <c r="F1781" s="23" t="s">
        <v>297</v>
      </c>
      <c r="G1781" s="23" t="s">
        <v>97</v>
      </c>
      <c r="H1781" s="25">
        <v>3112.0800000000004</v>
      </c>
    </row>
    <row r="1782" spans="3:8" x14ac:dyDescent="0.25">
      <c r="C1782" s="22" t="s">
        <v>345</v>
      </c>
      <c r="D1782" s="22" t="s">
        <v>270</v>
      </c>
      <c r="E1782" s="23">
        <v>630130</v>
      </c>
      <c r="F1782" s="23" t="s">
        <v>297</v>
      </c>
      <c r="G1782" s="23" t="s">
        <v>97</v>
      </c>
      <c r="H1782" s="25">
        <v>3112.0800000000004</v>
      </c>
    </row>
    <row r="1783" spans="3:8" x14ac:dyDescent="0.25">
      <c r="C1783" s="22">
        <v>105173</v>
      </c>
      <c r="D1783" s="22" t="s">
        <v>371</v>
      </c>
      <c r="E1783" s="23">
        <v>630130</v>
      </c>
      <c r="F1783" s="23" t="s">
        <v>297</v>
      </c>
      <c r="G1783" s="23" t="s">
        <v>97</v>
      </c>
      <c r="H1783" s="25">
        <v>3112.0800000000004</v>
      </c>
    </row>
    <row r="1784" spans="3:8" x14ac:dyDescent="0.25">
      <c r="C1784" s="22">
        <v>105173</v>
      </c>
      <c r="D1784" s="22" t="s">
        <v>371</v>
      </c>
      <c r="E1784" s="23">
        <v>630130</v>
      </c>
      <c r="F1784" s="23" t="s">
        <v>297</v>
      </c>
      <c r="G1784" s="23" t="s">
        <v>97</v>
      </c>
      <c r="H1784" s="25">
        <v>9969.5899999999983</v>
      </c>
    </row>
    <row r="1785" spans="3:8" x14ac:dyDescent="0.25">
      <c r="C1785" s="22" t="s">
        <v>345</v>
      </c>
      <c r="D1785" s="22" t="s">
        <v>270</v>
      </c>
      <c r="E1785" s="23">
        <v>630130</v>
      </c>
      <c r="F1785" s="23" t="s">
        <v>297</v>
      </c>
      <c r="G1785" s="23" t="s">
        <v>97</v>
      </c>
      <c r="H1785" s="25">
        <v>5599.9699999999993</v>
      </c>
    </row>
    <row r="1786" spans="3:8" x14ac:dyDescent="0.25">
      <c r="C1786" s="22" t="s">
        <v>345</v>
      </c>
      <c r="D1786" s="22" t="s">
        <v>270</v>
      </c>
      <c r="E1786" s="23">
        <v>630130</v>
      </c>
      <c r="F1786" s="23" t="s">
        <v>297</v>
      </c>
      <c r="G1786" s="23" t="s">
        <v>97</v>
      </c>
      <c r="H1786" s="25">
        <v>5599.9699999999993</v>
      </c>
    </row>
    <row r="1787" spans="3:8" x14ac:dyDescent="0.25">
      <c r="C1787" s="22" t="s">
        <v>345</v>
      </c>
      <c r="D1787" s="22" t="s">
        <v>270</v>
      </c>
      <c r="E1787" s="23">
        <v>630130</v>
      </c>
      <c r="F1787" s="23" t="s">
        <v>297</v>
      </c>
      <c r="G1787" s="23" t="s">
        <v>97</v>
      </c>
      <c r="H1787" s="25">
        <v>5599.9699999999993</v>
      </c>
    </row>
    <row r="1788" spans="3:8" x14ac:dyDescent="0.25">
      <c r="C1788" s="22" t="s">
        <v>345</v>
      </c>
      <c r="D1788" s="22" t="s">
        <v>270</v>
      </c>
      <c r="E1788" s="23">
        <v>630130</v>
      </c>
      <c r="F1788" s="23" t="s">
        <v>297</v>
      </c>
      <c r="G1788" s="23" t="s">
        <v>97</v>
      </c>
      <c r="H1788" s="25">
        <v>11963.509999999998</v>
      </c>
    </row>
    <row r="1789" spans="3:8" x14ac:dyDescent="0.25">
      <c r="C1789" s="22">
        <v>105071</v>
      </c>
      <c r="D1789" s="22" t="s">
        <v>394</v>
      </c>
      <c r="E1789" s="23">
        <v>630130</v>
      </c>
      <c r="F1789" s="23" t="s">
        <v>297</v>
      </c>
      <c r="G1789" s="23" t="s">
        <v>97</v>
      </c>
      <c r="H1789" s="25">
        <v>3394.97</v>
      </c>
    </row>
    <row r="1790" spans="3:8" x14ac:dyDescent="0.25">
      <c r="C1790" s="22">
        <v>105043</v>
      </c>
      <c r="D1790" s="22" t="s">
        <v>386</v>
      </c>
      <c r="E1790" s="23">
        <v>630130</v>
      </c>
      <c r="F1790" s="23" t="s">
        <v>297</v>
      </c>
      <c r="G1790" s="23" t="s">
        <v>97</v>
      </c>
      <c r="H1790" s="25">
        <v>11963.509999999998</v>
      </c>
    </row>
    <row r="1791" spans="3:8" x14ac:dyDescent="0.25">
      <c r="C1791" s="22">
        <v>105138</v>
      </c>
      <c r="D1791" s="22" t="s">
        <v>438</v>
      </c>
      <c r="E1791" s="23">
        <v>630130</v>
      </c>
      <c r="F1791" s="23" t="s">
        <v>297</v>
      </c>
      <c r="G1791" s="23" t="s">
        <v>97</v>
      </c>
      <c r="H1791" s="25">
        <v>11963.509999999998</v>
      </c>
    </row>
    <row r="1792" spans="3:8" x14ac:dyDescent="0.25">
      <c r="C1792" s="22">
        <v>105186</v>
      </c>
      <c r="D1792" s="22" t="s">
        <v>486</v>
      </c>
      <c r="E1792" s="23">
        <v>630130</v>
      </c>
      <c r="F1792" s="23" t="s">
        <v>297</v>
      </c>
      <c r="G1792" s="23" t="s">
        <v>97</v>
      </c>
      <c r="H1792" s="25">
        <v>4400</v>
      </c>
    </row>
    <row r="1793" spans="3:8" x14ac:dyDescent="0.25">
      <c r="C1793" s="22">
        <v>105179</v>
      </c>
      <c r="D1793" s="22" t="s">
        <v>446</v>
      </c>
      <c r="E1793" s="23">
        <v>630130</v>
      </c>
      <c r="F1793" s="23" t="s">
        <v>297</v>
      </c>
      <c r="G1793" s="23" t="s">
        <v>97</v>
      </c>
      <c r="H1793" s="25">
        <v>4491.6499999999996</v>
      </c>
    </row>
    <row r="1794" spans="3:8" x14ac:dyDescent="0.25">
      <c r="C1794" s="22">
        <v>105031</v>
      </c>
      <c r="D1794" s="22" t="s">
        <v>431</v>
      </c>
      <c r="E1794" s="23">
        <v>630130</v>
      </c>
      <c r="F1794" s="23" t="s">
        <v>297</v>
      </c>
      <c r="G1794" s="23" t="s">
        <v>97</v>
      </c>
      <c r="H1794" s="25">
        <v>4491.6499999999996</v>
      </c>
    </row>
    <row r="1795" spans="3:8" x14ac:dyDescent="0.25">
      <c r="C1795" s="22">
        <v>105168</v>
      </c>
      <c r="D1795" s="22" t="s">
        <v>442</v>
      </c>
      <c r="E1795" s="23">
        <v>630130</v>
      </c>
      <c r="F1795" s="23" t="s">
        <v>297</v>
      </c>
      <c r="G1795" s="23" t="s">
        <v>97</v>
      </c>
      <c r="H1795" s="25">
        <v>4491.6499999999996</v>
      </c>
    </row>
    <row r="1796" spans="3:8" x14ac:dyDescent="0.25">
      <c r="C1796" s="22">
        <v>105179</v>
      </c>
      <c r="D1796" s="22" t="s">
        <v>446</v>
      </c>
      <c r="E1796" s="23">
        <v>630130</v>
      </c>
      <c r="F1796" s="23" t="s">
        <v>297</v>
      </c>
      <c r="G1796" s="23" t="s">
        <v>97</v>
      </c>
      <c r="H1796" s="25">
        <v>3349.97</v>
      </c>
    </row>
    <row r="1797" spans="3:8" x14ac:dyDescent="0.25">
      <c r="C1797" s="22">
        <v>105031</v>
      </c>
      <c r="D1797" s="22" t="s">
        <v>431</v>
      </c>
      <c r="E1797" s="23">
        <v>630130</v>
      </c>
      <c r="F1797" s="23" t="s">
        <v>297</v>
      </c>
      <c r="G1797" s="23" t="s">
        <v>97</v>
      </c>
      <c r="H1797" s="25">
        <v>3349.97</v>
      </c>
    </row>
    <row r="1798" spans="3:8" x14ac:dyDescent="0.25">
      <c r="C1798" s="22">
        <v>105175</v>
      </c>
      <c r="D1798" s="22" t="s">
        <v>445</v>
      </c>
      <c r="E1798" s="23">
        <v>630130</v>
      </c>
      <c r="F1798" s="23" t="s">
        <v>297</v>
      </c>
      <c r="G1798" s="23" t="s">
        <v>97</v>
      </c>
      <c r="H1798" s="25">
        <v>3349.97</v>
      </c>
    </row>
    <row r="1799" spans="3:8" x14ac:dyDescent="0.25">
      <c r="C1799" s="22">
        <v>105168</v>
      </c>
      <c r="D1799" s="22" t="s">
        <v>442</v>
      </c>
      <c r="E1799" s="23">
        <v>630130</v>
      </c>
      <c r="F1799" s="23" t="s">
        <v>297</v>
      </c>
      <c r="G1799" s="23" t="s">
        <v>97</v>
      </c>
      <c r="H1799" s="25">
        <v>3349.97</v>
      </c>
    </row>
    <row r="1800" spans="3:8" x14ac:dyDescent="0.25">
      <c r="C1800" s="22">
        <v>105166</v>
      </c>
      <c r="D1800" s="22" t="s">
        <v>441</v>
      </c>
      <c r="E1800" s="23">
        <v>630130</v>
      </c>
      <c r="F1800" s="23" t="s">
        <v>297</v>
      </c>
      <c r="G1800" s="23" t="s">
        <v>97</v>
      </c>
      <c r="H1800" s="25">
        <v>1583.2899999999997</v>
      </c>
    </row>
    <row r="1801" spans="3:8" x14ac:dyDescent="0.25">
      <c r="C1801" s="22">
        <v>105165</v>
      </c>
      <c r="D1801" s="22" t="s">
        <v>367</v>
      </c>
      <c r="E1801" s="23">
        <v>630130</v>
      </c>
      <c r="F1801" s="23" t="s">
        <v>297</v>
      </c>
      <c r="G1801" s="23" t="s">
        <v>97</v>
      </c>
      <c r="H1801" s="25">
        <v>1583.32</v>
      </c>
    </row>
    <row r="1802" spans="3:8" x14ac:dyDescent="0.25">
      <c r="C1802" s="22">
        <v>105136</v>
      </c>
      <c r="D1802" s="22" t="s">
        <v>437</v>
      </c>
      <c r="E1802" s="23">
        <v>630130</v>
      </c>
      <c r="F1802" s="23" t="s">
        <v>297</v>
      </c>
      <c r="G1802" s="23" t="s">
        <v>97</v>
      </c>
      <c r="H1802" s="25">
        <v>1583.32</v>
      </c>
    </row>
    <row r="1803" spans="3:8" x14ac:dyDescent="0.25">
      <c r="C1803" s="22">
        <v>105125</v>
      </c>
      <c r="D1803" s="22" t="s">
        <v>434</v>
      </c>
      <c r="E1803" s="23">
        <v>630130</v>
      </c>
      <c r="F1803" s="23" t="s">
        <v>297</v>
      </c>
      <c r="G1803" s="23" t="s">
        <v>97</v>
      </c>
      <c r="H1803" s="25">
        <v>1583.32</v>
      </c>
    </row>
    <row r="1804" spans="3:8" x14ac:dyDescent="0.25">
      <c r="C1804" s="22">
        <v>105122</v>
      </c>
      <c r="D1804" s="22" t="s">
        <v>366</v>
      </c>
      <c r="E1804" s="23">
        <v>630130</v>
      </c>
      <c r="F1804" s="23" t="s">
        <v>297</v>
      </c>
      <c r="G1804" s="23" t="s">
        <v>97</v>
      </c>
      <c r="H1804" s="25">
        <v>1583.32</v>
      </c>
    </row>
    <row r="1805" spans="3:8" x14ac:dyDescent="0.25">
      <c r="C1805" s="22">
        <v>105123</v>
      </c>
      <c r="D1805" s="22" t="s">
        <v>370</v>
      </c>
      <c r="E1805" s="23">
        <v>630130</v>
      </c>
      <c r="F1805" s="23" t="s">
        <v>297</v>
      </c>
      <c r="G1805" s="23" t="s">
        <v>97</v>
      </c>
      <c r="H1805" s="25">
        <v>1583.32</v>
      </c>
    </row>
    <row r="1806" spans="3:8" x14ac:dyDescent="0.25">
      <c r="C1806" s="22">
        <v>105180</v>
      </c>
      <c r="D1806" s="22" t="s">
        <v>481</v>
      </c>
      <c r="E1806" s="23">
        <v>630130</v>
      </c>
      <c r="F1806" s="23" t="s">
        <v>297</v>
      </c>
      <c r="G1806" s="23" t="s">
        <v>97</v>
      </c>
      <c r="H1806" s="25">
        <v>1583.32</v>
      </c>
    </row>
    <row r="1807" spans="3:8" x14ac:dyDescent="0.25">
      <c r="C1807" s="22">
        <v>105171</v>
      </c>
      <c r="D1807" s="22" t="s">
        <v>444</v>
      </c>
      <c r="E1807" s="23">
        <v>630130</v>
      </c>
      <c r="F1807" s="23" t="s">
        <v>297</v>
      </c>
      <c r="G1807" s="23" t="s">
        <v>97</v>
      </c>
      <c r="H1807" s="25">
        <v>1583.32</v>
      </c>
    </row>
    <row r="1808" spans="3:8" x14ac:dyDescent="0.25">
      <c r="C1808" s="22">
        <v>105175</v>
      </c>
      <c r="D1808" s="22" t="s">
        <v>445</v>
      </c>
      <c r="E1808" s="23">
        <v>630130</v>
      </c>
      <c r="F1808" s="23" t="s">
        <v>297</v>
      </c>
      <c r="G1808" s="23" t="s">
        <v>97</v>
      </c>
      <c r="H1808" s="25">
        <v>1583.32</v>
      </c>
    </row>
    <row r="1809" spans="3:8" x14ac:dyDescent="0.25">
      <c r="C1809" s="22" t="s">
        <v>345</v>
      </c>
      <c r="D1809" s="22" t="s">
        <v>270</v>
      </c>
      <c r="E1809" s="23">
        <v>630130</v>
      </c>
      <c r="F1809" s="23" t="s">
        <v>297</v>
      </c>
      <c r="G1809" s="23" t="s">
        <v>97</v>
      </c>
      <c r="H1809" s="25">
        <v>1583.32</v>
      </c>
    </row>
    <row r="1810" spans="3:8" x14ac:dyDescent="0.25">
      <c r="C1810" s="22" t="s">
        <v>345</v>
      </c>
      <c r="D1810" s="22" t="s">
        <v>270</v>
      </c>
      <c r="E1810" s="23">
        <v>630130</v>
      </c>
      <c r="F1810" s="23" t="s">
        <v>297</v>
      </c>
      <c r="G1810" s="23" t="s">
        <v>97</v>
      </c>
      <c r="H1810" s="25">
        <v>1583.32</v>
      </c>
    </row>
    <row r="1811" spans="3:8" x14ac:dyDescent="0.25">
      <c r="C1811" s="22" t="s">
        <v>345</v>
      </c>
      <c r="D1811" s="22" t="s">
        <v>270</v>
      </c>
      <c r="E1811" s="23">
        <v>630130</v>
      </c>
      <c r="F1811" s="23" t="s">
        <v>297</v>
      </c>
      <c r="G1811" s="23" t="s">
        <v>97</v>
      </c>
      <c r="H1811" s="25">
        <v>1583.32</v>
      </c>
    </row>
    <row r="1812" spans="3:8" x14ac:dyDescent="0.25">
      <c r="C1812" s="22" t="s">
        <v>345</v>
      </c>
      <c r="D1812" s="22" t="s">
        <v>270</v>
      </c>
      <c r="E1812" s="23">
        <v>630130</v>
      </c>
      <c r="F1812" s="23" t="s">
        <v>297</v>
      </c>
      <c r="G1812" s="23" t="s">
        <v>97</v>
      </c>
      <c r="H1812" s="25">
        <v>1583.32</v>
      </c>
    </row>
    <row r="1813" spans="3:8" x14ac:dyDescent="0.25">
      <c r="C1813" s="22" t="s">
        <v>345</v>
      </c>
      <c r="D1813" s="22" t="s">
        <v>270</v>
      </c>
      <c r="E1813" s="23">
        <v>630130</v>
      </c>
      <c r="F1813" s="23" t="s">
        <v>297</v>
      </c>
      <c r="G1813" s="23" t="s">
        <v>97</v>
      </c>
      <c r="H1813" s="25">
        <v>3024</v>
      </c>
    </row>
    <row r="1814" spans="3:8" x14ac:dyDescent="0.25">
      <c r="C1814" s="22" t="s">
        <v>345</v>
      </c>
      <c r="D1814" s="22" t="s">
        <v>270</v>
      </c>
      <c r="E1814" s="23">
        <v>630130</v>
      </c>
      <c r="F1814" s="23" t="s">
        <v>297</v>
      </c>
      <c r="G1814" s="23" t="s">
        <v>97</v>
      </c>
      <c r="H1814" s="25">
        <v>3024</v>
      </c>
    </row>
    <row r="1815" spans="3:8" x14ac:dyDescent="0.25">
      <c r="C1815" s="22">
        <v>105186</v>
      </c>
      <c r="D1815" s="22" t="s">
        <v>486</v>
      </c>
      <c r="E1815" s="23">
        <v>630130</v>
      </c>
      <c r="F1815" s="23" t="s">
        <v>297</v>
      </c>
      <c r="G1815" s="23" t="s">
        <v>97</v>
      </c>
      <c r="H1815" s="25">
        <v>3024</v>
      </c>
    </row>
    <row r="1816" spans="3:8" x14ac:dyDescent="0.25">
      <c r="C1816" s="22" t="s">
        <v>345</v>
      </c>
      <c r="D1816" s="22" t="s">
        <v>270</v>
      </c>
      <c r="E1816" s="23">
        <v>630130</v>
      </c>
      <c r="F1816" s="23" t="s">
        <v>297</v>
      </c>
      <c r="G1816" s="23" t="s">
        <v>97</v>
      </c>
      <c r="H1816" s="25">
        <v>3024</v>
      </c>
    </row>
    <row r="1817" spans="3:8" x14ac:dyDescent="0.25">
      <c r="C1817" s="22" t="s">
        <v>345</v>
      </c>
      <c r="D1817" s="22" t="s">
        <v>270</v>
      </c>
      <c r="E1817" s="23">
        <v>630130</v>
      </c>
      <c r="F1817" s="23" t="s">
        <v>297</v>
      </c>
      <c r="G1817" s="23" t="s">
        <v>97</v>
      </c>
      <c r="H1817" s="25">
        <v>3024</v>
      </c>
    </row>
    <row r="1818" spans="3:8" x14ac:dyDescent="0.25">
      <c r="C1818" s="22" t="s">
        <v>345</v>
      </c>
      <c r="D1818" s="22" t="s">
        <v>270</v>
      </c>
      <c r="E1818" s="23">
        <v>630130</v>
      </c>
      <c r="F1818" s="23" t="s">
        <v>297</v>
      </c>
      <c r="G1818" s="23" t="s">
        <v>97</v>
      </c>
      <c r="H1818" s="25">
        <v>3024</v>
      </c>
    </row>
    <row r="1819" spans="3:8" x14ac:dyDescent="0.25">
      <c r="C1819" s="22">
        <v>105110</v>
      </c>
      <c r="D1819" s="22" t="s">
        <v>379</v>
      </c>
      <c r="E1819" s="23">
        <v>630130</v>
      </c>
      <c r="F1819" s="23" t="s">
        <v>297</v>
      </c>
      <c r="G1819" s="23" t="s">
        <v>97</v>
      </c>
      <c r="H1819" s="25">
        <v>3024</v>
      </c>
    </row>
    <row r="1820" spans="3:8" x14ac:dyDescent="0.25">
      <c r="C1820" s="22">
        <v>105008</v>
      </c>
      <c r="D1820" s="22" t="s">
        <v>376</v>
      </c>
      <c r="E1820" s="23">
        <v>630130</v>
      </c>
      <c r="F1820" s="23" t="s">
        <v>297</v>
      </c>
      <c r="G1820" s="23" t="s">
        <v>97</v>
      </c>
      <c r="H1820" s="25">
        <v>3024</v>
      </c>
    </row>
    <row r="1821" spans="3:8" x14ac:dyDescent="0.25">
      <c r="C1821" s="22">
        <v>105135</v>
      </c>
      <c r="D1821" s="22" t="s">
        <v>399</v>
      </c>
      <c r="E1821" s="23">
        <v>630130</v>
      </c>
      <c r="F1821" s="23" t="s">
        <v>297</v>
      </c>
      <c r="G1821" s="23" t="s">
        <v>97</v>
      </c>
      <c r="H1821" s="25">
        <v>3024</v>
      </c>
    </row>
    <row r="1822" spans="3:8" x14ac:dyDescent="0.25">
      <c r="C1822" s="22">
        <v>105177</v>
      </c>
      <c r="D1822" s="22" t="s">
        <v>448</v>
      </c>
      <c r="E1822" s="23">
        <v>630130</v>
      </c>
      <c r="F1822" s="23" t="s">
        <v>297</v>
      </c>
      <c r="G1822" s="23" t="s">
        <v>97</v>
      </c>
      <c r="H1822" s="25">
        <v>3024</v>
      </c>
    </row>
    <row r="1823" spans="3:8" x14ac:dyDescent="0.25">
      <c r="C1823" s="22">
        <v>105071</v>
      </c>
      <c r="D1823" s="22" t="s">
        <v>394</v>
      </c>
      <c r="E1823" s="23">
        <v>630130</v>
      </c>
      <c r="F1823" s="23" t="s">
        <v>297</v>
      </c>
      <c r="G1823" s="23" t="s">
        <v>97</v>
      </c>
      <c r="H1823" s="25">
        <v>3024</v>
      </c>
    </row>
    <row r="1824" spans="3:8" x14ac:dyDescent="0.25">
      <c r="C1824" s="22">
        <v>105013</v>
      </c>
      <c r="D1824" s="22" t="s">
        <v>395</v>
      </c>
      <c r="E1824" s="23">
        <v>630130</v>
      </c>
      <c r="F1824" s="23" t="s">
        <v>297</v>
      </c>
      <c r="G1824" s="23" t="s">
        <v>97</v>
      </c>
      <c r="H1824" s="25">
        <v>3024</v>
      </c>
    </row>
    <row r="1825" spans="3:8" x14ac:dyDescent="0.25">
      <c r="C1825" s="22">
        <v>105112</v>
      </c>
      <c r="D1825" s="22" t="s">
        <v>404</v>
      </c>
      <c r="E1825" s="23">
        <v>630130</v>
      </c>
      <c r="F1825" s="23" t="s">
        <v>297</v>
      </c>
      <c r="G1825" s="23" t="s">
        <v>97</v>
      </c>
      <c r="H1825" s="25">
        <v>3024</v>
      </c>
    </row>
    <row r="1826" spans="3:8" x14ac:dyDescent="0.25">
      <c r="C1826" s="22">
        <v>105063</v>
      </c>
      <c r="D1826" s="22" t="s">
        <v>377</v>
      </c>
      <c r="E1826" s="23">
        <v>630130</v>
      </c>
      <c r="F1826" s="23" t="s">
        <v>297</v>
      </c>
      <c r="G1826" s="23" t="s">
        <v>97</v>
      </c>
      <c r="H1826" s="25">
        <v>3024</v>
      </c>
    </row>
    <row r="1827" spans="3:8" x14ac:dyDescent="0.25">
      <c r="C1827" s="22">
        <v>105089</v>
      </c>
      <c r="D1827" s="22" t="s">
        <v>313</v>
      </c>
      <c r="E1827" s="23">
        <v>630130</v>
      </c>
      <c r="F1827" s="23" t="s">
        <v>297</v>
      </c>
      <c r="G1827" s="23" t="s">
        <v>97</v>
      </c>
      <c r="H1827" s="25">
        <v>3024</v>
      </c>
    </row>
    <row r="1828" spans="3:8" x14ac:dyDescent="0.25">
      <c r="C1828" s="22">
        <v>105166</v>
      </c>
      <c r="D1828" s="22" t="s">
        <v>441</v>
      </c>
      <c r="E1828" s="23">
        <v>630130</v>
      </c>
      <c r="F1828" s="23" t="s">
        <v>297</v>
      </c>
      <c r="G1828" s="23" t="s">
        <v>97</v>
      </c>
      <c r="H1828" s="25">
        <v>3024</v>
      </c>
    </row>
    <row r="1829" spans="3:8" x14ac:dyDescent="0.25">
      <c r="C1829" s="22">
        <v>105148</v>
      </c>
      <c r="D1829" s="22" t="s">
        <v>424</v>
      </c>
      <c r="E1829" s="23">
        <v>630130</v>
      </c>
      <c r="F1829" s="23" t="s">
        <v>297</v>
      </c>
      <c r="G1829" s="23" t="s">
        <v>97</v>
      </c>
      <c r="H1829" s="25">
        <v>3024</v>
      </c>
    </row>
    <row r="1830" spans="3:8" x14ac:dyDescent="0.25">
      <c r="C1830" s="22">
        <v>105165</v>
      </c>
      <c r="D1830" s="22" t="s">
        <v>367</v>
      </c>
      <c r="E1830" s="23">
        <v>630130</v>
      </c>
      <c r="F1830" s="23" t="s">
        <v>297</v>
      </c>
      <c r="G1830" s="23" t="s">
        <v>97</v>
      </c>
      <c r="H1830" s="25">
        <v>3024</v>
      </c>
    </row>
    <row r="1831" spans="3:8" x14ac:dyDescent="0.25">
      <c r="C1831" s="22">
        <v>105097</v>
      </c>
      <c r="D1831" s="22" t="s">
        <v>368</v>
      </c>
      <c r="E1831" s="23">
        <v>630130</v>
      </c>
      <c r="F1831" s="23" t="s">
        <v>297</v>
      </c>
      <c r="G1831" s="23" t="s">
        <v>97</v>
      </c>
      <c r="H1831" s="25">
        <v>3024</v>
      </c>
    </row>
    <row r="1832" spans="3:8" x14ac:dyDescent="0.25">
      <c r="C1832" s="22">
        <v>105077</v>
      </c>
      <c r="D1832" s="22" t="s">
        <v>381</v>
      </c>
      <c r="E1832" s="23">
        <v>630130</v>
      </c>
      <c r="F1832" s="23" t="s">
        <v>297</v>
      </c>
      <c r="G1832" s="23" t="s">
        <v>97</v>
      </c>
      <c r="H1832" s="25">
        <v>3024</v>
      </c>
    </row>
    <row r="1833" spans="3:8" x14ac:dyDescent="0.25">
      <c r="C1833" s="22" t="s">
        <v>345</v>
      </c>
      <c r="D1833" s="22" t="s">
        <v>270</v>
      </c>
      <c r="E1833" s="23">
        <v>630130</v>
      </c>
      <c r="F1833" s="23" t="s">
        <v>297</v>
      </c>
      <c r="G1833" s="23" t="s">
        <v>97</v>
      </c>
      <c r="H1833" s="25">
        <v>2874.03</v>
      </c>
    </row>
    <row r="1834" spans="3:8" x14ac:dyDescent="0.25">
      <c r="C1834" s="22">
        <v>105186</v>
      </c>
      <c r="D1834" s="22" t="s">
        <v>486</v>
      </c>
      <c r="E1834" s="23">
        <v>630130</v>
      </c>
      <c r="F1834" s="23" t="s">
        <v>297</v>
      </c>
      <c r="G1834" s="23" t="s">
        <v>97</v>
      </c>
      <c r="H1834" s="25">
        <v>2874.03</v>
      </c>
    </row>
    <row r="1835" spans="3:8" x14ac:dyDescent="0.25">
      <c r="C1835" s="22" t="s">
        <v>345</v>
      </c>
      <c r="D1835" s="22" t="s">
        <v>270</v>
      </c>
      <c r="E1835" s="23">
        <v>630130</v>
      </c>
      <c r="F1835" s="23" t="s">
        <v>297</v>
      </c>
      <c r="G1835" s="23" t="s">
        <v>97</v>
      </c>
      <c r="H1835" s="25">
        <v>2874.03</v>
      </c>
    </row>
    <row r="1836" spans="3:8" x14ac:dyDescent="0.25">
      <c r="C1836" s="22" t="s">
        <v>345</v>
      </c>
      <c r="D1836" s="22" t="s">
        <v>270</v>
      </c>
      <c r="E1836" s="23">
        <v>630130</v>
      </c>
      <c r="F1836" s="23" t="s">
        <v>297</v>
      </c>
      <c r="G1836" s="23" t="s">
        <v>97</v>
      </c>
      <c r="H1836" s="25">
        <v>2874.03</v>
      </c>
    </row>
    <row r="1837" spans="3:8" x14ac:dyDescent="0.25">
      <c r="C1837" s="22" t="s">
        <v>345</v>
      </c>
      <c r="D1837" s="22" t="s">
        <v>270</v>
      </c>
      <c r="E1837" s="23">
        <v>630130</v>
      </c>
      <c r="F1837" s="23" t="s">
        <v>297</v>
      </c>
      <c r="G1837" s="23" t="s">
        <v>97</v>
      </c>
      <c r="H1837" s="25">
        <v>2874.03</v>
      </c>
    </row>
    <row r="1838" spans="3:8" x14ac:dyDescent="0.25">
      <c r="C1838" s="22" t="s">
        <v>345</v>
      </c>
      <c r="D1838" s="22" t="s">
        <v>270</v>
      </c>
      <c r="E1838" s="23">
        <v>630130</v>
      </c>
      <c r="F1838" s="23" t="s">
        <v>297</v>
      </c>
      <c r="G1838" s="23" t="s">
        <v>97</v>
      </c>
      <c r="H1838" s="25">
        <v>2874.03</v>
      </c>
    </row>
    <row r="1839" spans="3:8" x14ac:dyDescent="0.25">
      <c r="C1839" s="22" t="s">
        <v>345</v>
      </c>
      <c r="D1839" s="22" t="s">
        <v>270</v>
      </c>
      <c r="E1839" s="23">
        <v>630130</v>
      </c>
      <c r="F1839" s="23" t="s">
        <v>297</v>
      </c>
      <c r="G1839" s="23" t="s">
        <v>97</v>
      </c>
      <c r="H1839" s="25">
        <v>733.27999999999986</v>
      </c>
    </row>
    <row r="1840" spans="3:8" x14ac:dyDescent="0.25">
      <c r="C1840" s="22" t="s">
        <v>345</v>
      </c>
      <c r="D1840" s="22" t="s">
        <v>270</v>
      </c>
      <c r="E1840" s="23">
        <v>630130</v>
      </c>
      <c r="F1840" s="23" t="s">
        <v>297</v>
      </c>
      <c r="G1840" s="23" t="s">
        <v>97</v>
      </c>
      <c r="H1840" s="25">
        <v>733.34999999999991</v>
      </c>
    </row>
    <row r="1841" spans="3:8" x14ac:dyDescent="0.25">
      <c r="C1841" s="22" t="s">
        <v>345</v>
      </c>
      <c r="D1841" s="22" t="s">
        <v>270</v>
      </c>
      <c r="E1841" s="23">
        <v>630130</v>
      </c>
      <c r="F1841" s="23" t="s">
        <v>297</v>
      </c>
      <c r="G1841" s="23" t="s">
        <v>97</v>
      </c>
      <c r="H1841" s="25">
        <v>733.34999999999991</v>
      </c>
    </row>
    <row r="1842" spans="3:8" x14ac:dyDescent="0.25">
      <c r="C1842" s="22" t="s">
        <v>345</v>
      </c>
      <c r="D1842" s="22" t="s">
        <v>270</v>
      </c>
      <c r="E1842" s="23">
        <v>630130</v>
      </c>
      <c r="F1842" s="23" t="s">
        <v>297</v>
      </c>
      <c r="G1842" s="23" t="s">
        <v>97</v>
      </c>
      <c r="H1842" s="25">
        <v>733.34999999999991</v>
      </c>
    </row>
    <row r="1843" spans="3:8" x14ac:dyDescent="0.25">
      <c r="C1843" s="22" t="s">
        <v>345</v>
      </c>
      <c r="D1843" s="22" t="s">
        <v>270</v>
      </c>
      <c r="E1843" s="23">
        <v>630130</v>
      </c>
      <c r="F1843" s="23" t="s">
        <v>297</v>
      </c>
      <c r="G1843" s="23" t="s">
        <v>97</v>
      </c>
      <c r="H1843" s="25">
        <v>733.34999999999991</v>
      </c>
    </row>
    <row r="1844" spans="3:8" x14ac:dyDescent="0.25">
      <c r="C1844" s="22" t="s">
        <v>345</v>
      </c>
      <c r="D1844" s="22" t="s">
        <v>270</v>
      </c>
      <c r="E1844" s="23">
        <v>630130</v>
      </c>
      <c r="F1844" s="23" t="s">
        <v>297</v>
      </c>
      <c r="G1844" s="23" t="s">
        <v>97</v>
      </c>
      <c r="H1844" s="25">
        <v>733.34999999999991</v>
      </c>
    </row>
    <row r="1845" spans="3:8" x14ac:dyDescent="0.25">
      <c r="C1845" s="22">
        <v>105182</v>
      </c>
      <c r="D1845" s="22" t="s">
        <v>483</v>
      </c>
      <c r="E1845" s="23">
        <v>630130</v>
      </c>
      <c r="F1845" s="23" t="s">
        <v>297</v>
      </c>
      <c r="G1845" s="23" t="s">
        <v>97</v>
      </c>
      <c r="H1845" s="25">
        <v>2858.3199999999997</v>
      </c>
    </row>
    <row r="1846" spans="3:8" x14ac:dyDescent="0.25">
      <c r="C1846" s="22">
        <v>105182</v>
      </c>
      <c r="D1846" s="22" t="s">
        <v>483</v>
      </c>
      <c r="E1846" s="23">
        <v>630130</v>
      </c>
      <c r="F1846" s="23" t="s">
        <v>297</v>
      </c>
      <c r="G1846" s="23" t="s">
        <v>97</v>
      </c>
      <c r="H1846" s="25">
        <v>2233.3500000000004</v>
      </c>
    </row>
    <row r="1847" spans="3:8" x14ac:dyDescent="0.25">
      <c r="C1847" s="22" t="s">
        <v>345</v>
      </c>
      <c r="D1847" s="22" t="s">
        <v>270</v>
      </c>
      <c r="E1847" s="23">
        <v>630130</v>
      </c>
      <c r="F1847" s="23" t="s">
        <v>297</v>
      </c>
      <c r="G1847" s="23" t="s">
        <v>97</v>
      </c>
      <c r="H1847" s="25">
        <v>2858.3199999999997</v>
      </c>
    </row>
    <row r="1848" spans="3:8" x14ac:dyDescent="0.25">
      <c r="C1848" s="22" t="s">
        <v>345</v>
      </c>
      <c r="D1848" s="22" t="s">
        <v>270</v>
      </c>
      <c r="E1848" s="23">
        <v>630130</v>
      </c>
      <c r="F1848" s="23" t="s">
        <v>297</v>
      </c>
      <c r="G1848" s="23" t="s">
        <v>97</v>
      </c>
      <c r="H1848" s="25">
        <v>2233.3500000000004</v>
      </c>
    </row>
    <row r="1849" spans="3:8" x14ac:dyDescent="0.25">
      <c r="C1849" s="22">
        <v>105183</v>
      </c>
      <c r="D1849" s="22" t="s">
        <v>484</v>
      </c>
      <c r="E1849" s="23">
        <v>630130</v>
      </c>
      <c r="F1849" s="23" t="s">
        <v>297</v>
      </c>
      <c r="G1849" s="23" t="s">
        <v>97</v>
      </c>
      <c r="H1849" s="25">
        <v>2858.3199999999997</v>
      </c>
    </row>
    <row r="1850" spans="3:8" x14ac:dyDescent="0.25">
      <c r="C1850" s="22">
        <v>105183</v>
      </c>
      <c r="D1850" s="22" t="s">
        <v>484</v>
      </c>
      <c r="E1850" s="23">
        <v>630130</v>
      </c>
      <c r="F1850" s="23" t="s">
        <v>297</v>
      </c>
      <c r="G1850" s="23" t="s">
        <v>97</v>
      </c>
      <c r="H1850" s="25">
        <v>2233.3500000000004</v>
      </c>
    </row>
    <row r="1851" spans="3:8" x14ac:dyDescent="0.25">
      <c r="C1851" s="22">
        <v>105182</v>
      </c>
      <c r="D1851" s="22" t="s">
        <v>483</v>
      </c>
      <c r="E1851" s="23">
        <v>630130</v>
      </c>
      <c r="F1851" s="23" t="s">
        <v>297</v>
      </c>
      <c r="G1851" s="23" t="s">
        <v>97</v>
      </c>
      <c r="H1851" s="25">
        <v>1083.3499999999999</v>
      </c>
    </row>
    <row r="1852" spans="3:8" x14ac:dyDescent="0.25">
      <c r="C1852" s="22">
        <v>105175</v>
      </c>
      <c r="D1852" s="22" t="s">
        <v>445</v>
      </c>
      <c r="E1852" s="23">
        <v>630130</v>
      </c>
      <c r="F1852" s="23" t="s">
        <v>297</v>
      </c>
      <c r="G1852" s="23" t="s">
        <v>97</v>
      </c>
      <c r="H1852" s="25">
        <v>1083.3499999999999</v>
      </c>
    </row>
    <row r="1853" spans="3:8" x14ac:dyDescent="0.25">
      <c r="C1853" s="22">
        <v>105183</v>
      </c>
      <c r="D1853" s="22" t="s">
        <v>484</v>
      </c>
      <c r="E1853" s="23">
        <v>630130</v>
      </c>
      <c r="F1853" s="23" t="s">
        <v>297</v>
      </c>
      <c r="G1853" s="23" t="s">
        <v>97</v>
      </c>
      <c r="H1853" s="25">
        <v>1083.3499999999999</v>
      </c>
    </row>
    <row r="1854" spans="3:8" x14ac:dyDescent="0.25">
      <c r="C1854" s="22" t="s">
        <v>345</v>
      </c>
      <c r="D1854" s="22" t="s">
        <v>270</v>
      </c>
      <c r="E1854" s="23">
        <v>630130</v>
      </c>
      <c r="F1854" s="23" t="s">
        <v>297</v>
      </c>
      <c r="G1854" s="23" t="s">
        <v>97</v>
      </c>
      <c r="H1854" s="25">
        <v>1041.6500000000001</v>
      </c>
    </row>
    <row r="1855" spans="3:8" x14ac:dyDescent="0.25">
      <c r="C1855" s="22" t="s">
        <v>345</v>
      </c>
      <c r="D1855" s="22" t="s">
        <v>270</v>
      </c>
      <c r="E1855" s="23">
        <v>630130</v>
      </c>
      <c r="F1855" s="23" t="s">
        <v>297</v>
      </c>
      <c r="G1855" s="23" t="s">
        <v>97</v>
      </c>
      <c r="H1855" s="25">
        <v>1041.6500000000001</v>
      </c>
    </row>
    <row r="1856" spans="3:8" x14ac:dyDescent="0.25">
      <c r="C1856" s="22" t="s">
        <v>345</v>
      </c>
      <c r="D1856" s="22" t="s">
        <v>270</v>
      </c>
      <c r="E1856" s="23">
        <v>630130</v>
      </c>
      <c r="F1856" s="23" t="s">
        <v>297</v>
      </c>
      <c r="G1856" s="23" t="s">
        <v>97</v>
      </c>
      <c r="H1856" s="25">
        <v>1041.6500000000001</v>
      </c>
    </row>
    <row r="1857" spans="3:30" x14ac:dyDescent="0.25">
      <c r="C1857" s="22" t="s">
        <v>345</v>
      </c>
      <c r="D1857" s="22" t="s">
        <v>270</v>
      </c>
      <c r="E1857" s="23">
        <v>630130</v>
      </c>
      <c r="F1857" s="23" t="s">
        <v>297</v>
      </c>
      <c r="G1857" s="23" t="s">
        <v>97</v>
      </c>
      <c r="H1857" s="25">
        <v>1041.6500000000001</v>
      </c>
    </row>
    <row r="1858" spans="3:30" x14ac:dyDescent="0.25">
      <c r="C1858" s="22" t="s">
        <v>345</v>
      </c>
      <c r="D1858" s="22" t="s">
        <v>270</v>
      </c>
      <c r="E1858" s="23">
        <v>630130</v>
      </c>
      <c r="F1858" s="23" t="s">
        <v>297</v>
      </c>
      <c r="G1858" s="23" t="s">
        <v>97</v>
      </c>
      <c r="H1858" s="25">
        <v>1041.6500000000001</v>
      </c>
    </row>
    <row r="1859" spans="3:30" x14ac:dyDescent="0.25">
      <c r="C1859" s="22" t="s">
        <v>345</v>
      </c>
      <c r="D1859" s="22" t="s">
        <v>270</v>
      </c>
      <c r="E1859" s="23">
        <v>630130</v>
      </c>
      <c r="F1859" s="23" t="s">
        <v>297</v>
      </c>
      <c r="G1859" s="23" t="s">
        <v>97</v>
      </c>
      <c r="H1859" s="25">
        <v>1041.6500000000001</v>
      </c>
    </row>
    <row r="1860" spans="3:30" x14ac:dyDescent="0.25">
      <c r="C1860" s="22" t="s">
        <v>345</v>
      </c>
      <c r="D1860" s="22" t="s">
        <v>270</v>
      </c>
      <c r="E1860" s="23">
        <v>630130</v>
      </c>
      <c r="F1860" s="23" t="s">
        <v>297</v>
      </c>
      <c r="G1860" s="23" t="s">
        <v>97</v>
      </c>
      <c r="H1860" s="25">
        <v>1388.85</v>
      </c>
    </row>
    <row r="1861" spans="3:30" x14ac:dyDescent="0.25">
      <c r="C1861" s="22" t="s">
        <v>345</v>
      </c>
      <c r="D1861" s="22" t="s">
        <v>270</v>
      </c>
      <c r="E1861" s="23">
        <v>630130</v>
      </c>
      <c r="F1861" s="23" t="s">
        <v>297</v>
      </c>
      <c r="G1861" s="23" t="s">
        <v>97</v>
      </c>
      <c r="H1861" s="25">
        <v>1388.8999999999999</v>
      </c>
    </row>
    <row r="1862" spans="3:30" x14ac:dyDescent="0.25">
      <c r="C1862" s="22" t="s">
        <v>345</v>
      </c>
      <c r="D1862" s="22" t="s">
        <v>270</v>
      </c>
      <c r="E1862" s="23">
        <v>630130</v>
      </c>
      <c r="F1862" s="23" t="s">
        <v>297</v>
      </c>
      <c r="G1862" s="23" t="s">
        <v>97</v>
      </c>
      <c r="H1862" s="25">
        <v>1388.8999999999999</v>
      </c>
    </row>
    <row r="1863" spans="3:30" x14ac:dyDescent="0.25">
      <c r="C1863" s="22" t="s">
        <v>345</v>
      </c>
      <c r="D1863" s="22" t="s">
        <v>270</v>
      </c>
      <c r="E1863" s="23">
        <v>630130</v>
      </c>
      <c r="F1863" s="23" t="s">
        <v>297</v>
      </c>
      <c r="G1863" s="23" t="s">
        <v>97</v>
      </c>
      <c r="H1863" s="25">
        <v>1388.8999999999999</v>
      </c>
    </row>
    <row r="1864" spans="3:30" x14ac:dyDescent="0.25">
      <c r="C1864" s="22" t="s">
        <v>345</v>
      </c>
      <c r="D1864" s="22" t="s">
        <v>270</v>
      </c>
      <c r="E1864" s="23">
        <v>630130</v>
      </c>
      <c r="F1864" s="23" t="s">
        <v>297</v>
      </c>
      <c r="G1864" s="23" t="s">
        <v>97</v>
      </c>
      <c r="H1864" s="25">
        <v>1388.8999999999999</v>
      </c>
    </row>
    <row r="1865" spans="3:30" x14ac:dyDescent="0.25">
      <c r="C1865" s="22" t="s">
        <v>345</v>
      </c>
      <c r="D1865" s="22" t="s">
        <v>270</v>
      </c>
      <c r="E1865" s="23">
        <v>630130</v>
      </c>
      <c r="F1865" s="23" t="s">
        <v>297</v>
      </c>
      <c r="G1865" s="23" t="s">
        <v>97</v>
      </c>
      <c r="H1865" s="25">
        <v>1388.8999999999999</v>
      </c>
    </row>
    <row r="1866" spans="3:30" x14ac:dyDescent="0.25">
      <c r="C1866" s="22" t="s">
        <v>345</v>
      </c>
      <c r="D1866" s="22" t="s">
        <v>270</v>
      </c>
      <c r="E1866" s="23">
        <v>630110</v>
      </c>
      <c r="F1866" s="23" t="s">
        <v>101</v>
      </c>
      <c r="G1866" s="23" t="s">
        <v>97</v>
      </c>
      <c r="H1866" s="41">
        <f>55766.66+110000</f>
        <v>165766.66</v>
      </c>
    </row>
    <row r="1867" spans="3:30" x14ac:dyDescent="0.25">
      <c r="C1867" s="22" t="s">
        <v>336</v>
      </c>
      <c r="D1867" s="22" t="s">
        <v>265</v>
      </c>
      <c r="E1867" s="23">
        <v>630110</v>
      </c>
      <c r="F1867" s="23" t="s">
        <v>101</v>
      </c>
      <c r="G1867" s="23" t="s">
        <v>97</v>
      </c>
      <c r="H1867" s="25">
        <v>55766.660000000011</v>
      </c>
    </row>
    <row r="1868" spans="3:30" s="28" customFormat="1" x14ac:dyDescent="0.25">
      <c r="C1868" s="34">
        <v>105134</v>
      </c>
      <c r="D1868" s="28" t="s">
        <v>436</v>
      </c>
      <c r="E1868" s="28">
        <v>630130</v>
      </c>
      <c r="F1868" s="28" t="s">
        <v>103</v>
      </c>
      <c r="G1868" s="28" t="s">
        <v>97</v>
      </c>
      <c r="H1868" s="27">
        <v>3062.5</v>
      </c>
      <c r="L1868" s="35"/>
      <c r="M1868" s="27"/>
      <c r="N1868" s="27"/>
      <c r="O1868" s="27"/>
      <c r="Q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>
        <v>1020.8333333333334</v>
      </c>
      <c r="AC1868" s="27">
        <v>1020.8333333333334</v>
      </c>
      <c r="AD1868" s="27">
        <v>1020.8333333333334</v>
      </c>
    </row>
    <row r="1869" spans="3:30" s="28" customFormat="1" x14ac:dyDescent="0.25">
      <c r="C1869" s="34">
        <v>105171</v>
      </c>
      <c r="D1869" s="28" t="s">
        <v>444</v>
      </c>
      <c r="E1869" s="28">
        <v>630130</v>
      </c>
      <c r="F1869" s="28" t="s">
        <v>103</v>
      </c>
      <c r="G1869" s="28" t="s">
        <v>97</v>
      </c>
      <c r="H1869" s="27">
        <v>3062.5</v>
      </c>
      <c r="L1869" s="35"/>
      <c r="M1869" s="27"/>
      <c r="N1869" s="27"/>
      <c r="O1869" s="27"/>
      <c r="Q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>
        <v>1020.8333333333334</v>
      </c>
      <c r="AC1869" s="27">
        <v>1020.8333333333334</v>
      </c>
      <c r="AD1869" s="27">
        <v>1020.8333333333334</v>
      </c>
    </row>
    <row r="1870" spans="3:30" s="28" customFormat="1" x14ac:dyDescent="0.25">
      <c r="C1870" s="34">
        <v>105165</v>
      </c>
      <c r="D1870" s="28" t="s">
        <v>367</v>
      </c>
      <c r="E1870" s="28">
        <v>630130</v>
      </c>
      <c r="F1870" s="28" t="s">
        <v>103</v>
      </c>
      <c r="G1870" s="28" t="s">
        <v>97</v>
      </c>
      <c r="H1870" s="27">
        <v>837.5</v>
      </c>
      <c r="L1870" s="35"/>
      <c r="M1870" s="27"/>
      <c r="N1870" s="27"/>
      <c r="O1870" s="27"/>
      <c r="Q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>
        <v>279.16666666666669</v>
      </c>
      <c r="AC1870" s="27">
        <v>279.16666666666669</v>
      </c>
      <c r="AD1870" s="27">
        <v>279.16666666666669</v>
      </c>
    </row>
    <row r="1871" spans="3:30" s="28" customFormat="1" x14ac:dyDescent="0.25">
      <c r="C1871" s="34">
        <v>105097</v>
      </c>
      <c r="D1871" s="28" t="s">
        <v>368</v>
      </c>
      <c r="E1871" s="28">
        <v>630130</v>
      </c>
      <c r="F1871" s="28" t="s">
        <v>103</v>
      </c>
      <c r="G1871" s="28" t="s">
        <v>97</v>
      </c>
      <c r="H1871" s="27">
        <v>837.5</v>
      </c>
      <c r="L1871" s="35"/>
      <c r="M1871" s="27"/>
      <c r="N1871" s="27"/>
      <c r="O1871" s="27"/>
      <c r="Q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>
        <v>279.16666666666669</v>
      </c>
      <c r="AC1871" s="27">
        <v>279.16666666666669</v>
      </c>
      <c r="AD1871" s="27">
        <v>279.16666666666669</v>
      </c>
    </row>
    <row r="1872" spans="3:30" s="28" customFormat="1" x14ac:dyDescent="0.25">
      <c r="C1872" s="34">
        <v>105123</v>
      </c>
      <c r="D1872" s="28" t="s">
        <v>370</v>
      </c>
      <c r="E1872" s="28">
        <v>630130</v>
      </c>
      <c r="F1872" s="28" t="s">
        <v>103</v>
      </c>
      <c r="G1872" s="28" t="s">
        <v>97</v>
      </c>
      <c r="H1872" s="27">
        <v>837.5</v>
      </c>
      <c r="L1872" s="35"/>
      <c r="M1872" s="27"/>
      <c r="N1872" s="27"/>
      <c r="O1872" s="27"/>
      <c r="Q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>
        <v>279.16666666666669</v>
      </c>
      <c r="AC1872" s="27">
        <v>279.16666666666669</v>
      </c>
      <c r="AD1872" s="27">
        <v>279.16666666666669</v>
      </c>
    </row>
    <row r="1873" spans="3:30" s="28" customFormat="1" x14ac:dyDescent="0.25">
      <c r="C1873" s="34">
        <v>105156</v>
      </c>
      <c r="D1873" s="28" t="s">
        <v>440</v>
      </c>
      <c r="E1873" s="28">
        <v>630130</v>
      </c>
      <c r="F1873" s="28" t="s">
        <v>103</v>
      </c>
      <c r="G1873" s="28" t="s">
        <v>97</v>
      </c>
      <c r="H1873" s="27">
        <v>837.5</v>
      </c>
      <c r="L1873" s="35"/>
      <c r="M1873" s="27"/>
      <c r="N1873" s="27"/>
      <c r="O1873" s="27"/>
      <c r="Q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>
        <v>279.16666666666669</v>
      </c>
      <c r="AC1873" s="27">
        <v>279.16666666666669</v>
      </c>
      <c r="AD1873" s="27">
        <v>279.16666666666669</v>
      </c>
    </row>
    <row r="1874" spans="3:30" s="28" customFormat="1" x14ac:dyDescent="0.25">
      <c r="C1874" s="34">
        <v>105105</v>
      </c>
      <c r="D1874" s="28" t="s">
        <v>383</v>
      </c>
      <c r="E1874" s="28">
        <v>630130</v>
      </c>
      <c r="F1874" s="28" t="s">
        <v>103</v>
      </c>
      <c r="G1874" s="28" t="s">
        <v>97</v>
      </c>
      <c r="H1874" s="27">
        <v>837.5</v>
      </c>
      <c r="L1874" s="35"/>
      <c r="M1874" s="27"/>
      <c r="N1874" s="27"/>
      <c r="O1874" s="27"/>
      <c r="Q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>
        <v>279.16666666666669</v>
      </c>
      <c r="AC1874" s="27">
        <v>279.16666666666669</v>
      </c>
      <c r="AD1874" s="27">
        <v>279.16666666666669</v>
      </c>
    </row>
    <row r="1875" spans="3:30" s="28" customFormat="1" x14ac:dyDescent="0.25">
      <c r="C1875" s="34">
        <v>105150</v>
      </c>
      <c r="D1875" s="28" t="s">
        <v>439</v>
      </c>
      <c r="E1875" s="28">
        <v>630130</v>
      </c>
      <c r="F1875" s="28" t="s">
        <v>103</v>
      </c>
      <c r="G1875" s="28" t="s">
        <v>97</v>
      </c>
      <c r="H1875" s="27">
        <v>837.5</v>
      </c>
      <c r="L1875" s="35"/>
      <c r="M1875" s="27"/>
      <c r="N1875" s="27"/>
      <c r="O1875" s="27"/>
      <c r="Q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>
        <v>279.16666666666669</v>
      </c>
      <c r="AC1875" s="27">
        <v>279.16666666666669</v>
      </c>
      <c r="AD1875" s="27">
        <v>279.16666666666669</v>
      </c>
    </row>
    <row r="1876" spans="3:30" s="28" customFormat="1" x14ac:dyDescent="0.25">
      <c r="C1876" s="34">
        <v>105092</v>
      </c>
      <c r="D1876" s="28" t="s">
        <v>398</v>
      </c>
      <c r="E1876" s="28">
        <v>630130</v>
      </c>
      <c r="F1876" s="28" t="s">
        <v>103</v>
      </c>
      <c r="G1876" s="28" t="s">
        <v>97</v>
      </c>
      <c r="H1876" s="27">
        <v>837.5</v>
      </c>
      <c r="L1876" s="35"/>
      <c r="M1876" s="27"/>
      <c r="N1876" s="27"/>
      <c r="O1876" s="27"/>
      <c r="Q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>
        <v>279.16666666666669</v>
      </c>
      <c r="AC1876" s="27">
        <v>279.16666666666669</v>
      </c>
      <c r="AD1876" s="27">
        <v>279.16666666666669</v>
      </c>
    </row>
    <row r="1877" spans="3:30" s="28" customFormat="1" x14ac:dyDescent="0.25">
      <c r="C1877" s="34">
        <v>105138</v>
      </c>
      <c r="D1877" s="28" t="s">
        <v>438</v>
      </c>
      <c r="E1877" s="28">
        <v>630130</v>
      </c>
      <c r="F1877" s="28" t="s">
        <v>103</v>
      </c>
      <c r="G1877" s="28" t="s">
        <v>97</v>
      </c>
      <c r="H1877" s="27">
        <v>837.5</v>
      </c>
      <c r="L1877" s="35"/>
      <c r="M1877" s="27"/>
      <c r="N1877" s="27"/>
      <c r="O1877" s="27"/>
      <c r="Q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>
        <v>279.16666666666669</v>
      </c>
      <c r="AC1877" s="27">
        <v>279.16666666666669</v>
      </c>
      <c r="AD1877" s="27">
        <v>279.16666666666669</v>
      </c>
    </row>
    <row r="1878" spans="3:30" s="28" customFormat="1" x14ac:dyDescent="0.25">
      <c r="C1878" s="34">
        <v>105112</v>
      </c>
      <c r="D1878" s="28" t="s">
        <v>404</v>
      </c>
      <c r="E1878" s="28">
        <v>630130</v>
      </c>
      <c r="F1878" s="28" t="s">
        <v>103</v>
      </c>
      <c r="G1878" s="28" t="s">
        <v>97</v>
      </c>
      <c r="H1878" s="27">
        <v>837.5</v>
      </c>
      <c r="L1878" s="35"/>
      <c r="M1878" s="27"/>
      <c r="N1878" s="27"/>
      <c r="O1878" s="27"/>
      <c r="Q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>
        <v>279.16666666666669</v>
      </c>
      <c r="AC1878" s="27">
        <v>279.16666666666669</v>
      </c>
      <c r="AD1878" s="27">
        <v>279.16666666666669</v>
      </c>
    </row>
    <row r="1879" spans="3:30" s="28" customFormat="1" x14ac:dyDescent="0.25">
      <c r="C1879" s="34">
        <v>105166</v>
      </c>
      <c r="D1879" s="28" t="s">
        <v>441</v>
      </c>
      <c r="E1879" s="28">
        <v>630130</v>
      </c>
      <c r="F1879" s="28" t="s">
        <v>103</v>
      </c>
      <c r="G1879" s="28" t="s">
        <v>97</v>
      </c>
      <c r="H1879" s="27">
        <v>837.5</v>
      </c>
      <c r="L1879" s="35"/>
      <c r="M1879" s="27"/>
      <c r="N1879" s="27"/>
      <c r="O1879" s="27"/>
      <c r="Q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>
        <v>279.16666666666669</v>
      </c>
      <c r="AC1879" s="27">
        <v>279.16666666666669</v>
      </c>
      <c r="AD1879" s="27">
        <v>279.16666666666669</v>
      </c>
    </row>
    <row r="1880" spans="3:30" s="28" customFormat="1" x14ac:dyDescent="0.25">
      <c r="C1880" s="34">
        <v>105148</v>
      </c>
      <c r="D1880" s="28" t="s">
        <v>424</v>
      </c>
      <c r="E1880" s="28">
        <v>630130</v>
      </c>
      <c r="F1880" s="28" t="s">
        <v>103</v>
      </c>
      <c r="G1880" s="28" t="s">
        <v>97</v>
      </c>
      <c r="H1880" s="27">
        <v>837.5</v>
      </c>
      <c r="L1880" s="35"/>
      <c r="M1880" s="27"/>
      <c r="N1880" s="27"/>
      <c r="O1880" s="27"/>
      <c r="Q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>
        <v>279.16666666666669</v>
      </c>
      <c r="AC1880" s="27">
        <v>279.16666666666669</v>
      </c>
      <c r="AD1880" s="27">
        <v>279.16666666666669</v>
      </c>
    </row>
    <row r="1881" spans="3:30" s="28" customFormat="1" x14ac:dyDescent="0.25">
      <c r="C1881" s="34">
        <v>105187</v>
      </c>
      <c r="D1881" s="28" t="s">
        <v>506</v>
      </c>
      <c r="E1881" s="28">
        <v>630130</v>
      </c>
      <c r="F1881" s="28" t="s">
        <v>103</v>
      </c>
      <c r="G1881" s="28" t="s">
        <v>97</v>
      </c>
      <c r="H1881" s="27">
        <v>1020.8333333333334</v>
      </c>
      <c r="L1881" s="35"/>
      <c r="M1881" s="27"/>
      <c r="N1881" s="27"/>
      <c r="O1881" s="27"/>
      <c r="Q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>
        <v>1020.8333333333334</v>
      </c>
    </row>
    <row r="1882" spans="3:30" s="28" customFormat="1" x14ac:dyDescent="0.25">
      <c r="C1882" s="34">
        <v>105187</v>
      </c>
      <c r="D1882" s="28" t="s">
        <v>506</v>
      </c>
      <c r="E1882" s="28">
        <v>630130</v>
      </c>
      <c r="F1882" s="28" t="s">
        <v>103</v>
      </c>
      <c r="G1882" s="28" t="s">
        <v>97</v>
      </c>
      <c r="H1882" s="27">
        <v>279.16666666666669</v>
      </c>
      <c r="L1882" s="35"/>
      <c r="M1882" s="27"/>
      <c r="N1882" s="27"/>
      <c r="O1882" s="27"/>
      <c r="Q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>
        <v>279.16666666666669</v>
      </c>
    </row>
    <row r="1883" spans="3:30" s="28" customFormat="1" x14ac:dyDescent="0.25">
      <c r="C1883" s="34">
        <v>105188</v>
      </c>
      <c r="D1883" s="28" t="s">
        <v>507</v>
      </c>
      <c r="E1883" s="28">
        <v>630130</v>
      </c>
      <c r="F1883" s="28" t="s">
        <v>103</v>
      </c>
      <c r="G1883" s="28" t="s">
        <v>97</v>
      </c>
      <c r="H1883" s="27">
        <v>1020.8333333333334</v>
      </c>
      <c r="L1883" s="35"/>
      <c r="M1883" s="27"/>
      <c r="N1883" s="27"/>
      <c r="O1883" s="27"/>
      <c r="Q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>
        <v>1020.8333333333334</v>
      </c>
    </row>
    <row r="1884" spans="3:30" s="28" customFormat="1" x14ac:dyDescent="0.25">
      <c r="C1884" s="34">
        <v>105188</v>
      </c>
      <c r="D1884" s="28" t="s">
        <v>507</v>
      </c>
      <c r="E1884" s="28">
        <v>630130</v>
      </c>
      <c r="F1884" s="28" t="s">
        <v>103</v>
      </c>
      <c r="G1884" s="28" t="s">
        <v>97</v>
      </c>
      <c r="H1884" s="27">
        <v>279.16666666666669</v>
      </c>
      <c r="L1884" s="35"/>
      <c r="M1884" s="27"/>
      <c r="N1884" s="27"/>
      <c r="O1884" s="27"/>
      <c r="Q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>
        <v>279.16666666666669</v>
      </c>
    </row>
    <row r="1885" spans="3:30" x14ac:dyDescent="0.25">
      <c r="C1885" s="26">
        <v>119016</v>
      </c>
      <c r="D1885" s="26" t="s">
        <v>283</v>
      </c>
      <c r="E1885" s="28">
        <v>630130</v>
      </c>
      <c r="F1885" s="28" t="s">
        <v>297</v>
      </c>
      <c r="G1885" s="28" t="s">
        <v>97</v>
      </c>
      <c r="H1885" s="27">
        <v>666.67</v>
      </c>
    </row>
    <row r="1886" spans="3:30" x14ac:dyDescent="0.25">
      <c r="C1886" s="26">
        <v>105134</v>
      </c>
      <c r="D1886" s="26" t="s">
        <v>436</v>
      </c>
      <c r="E1886" s="28">
        <v>630130</v>
      </c>
      <c r="F1886" s="28" t="s">
        <v>297</v>
      </c>
      <c r="G1886" s="28" t="s">
        <v>97</v>
      </c>
      <c r="H1886" s="27">
        <v>666.67</v>
      </c>
    </row>
    <row r="1887" spans="3:30" x14ac:dyDescent="0.25">
      <c r="C1887" s="26">
        <v>105125</v>
      </c>
      <c r="D1887" s="26" t="s">
        <v>475</v>
      </c>
      <c r="E1887" s="28">
        <v>630130</v>
      </c>
      <c r="F1887" s="28" t="s">
        <v>297</v>
      </c>
      <c r="G1887" s="28" t="s">
        <v>97</v>
      </c>
      <c r="H1887" s="27">
        <v>666.67</v>
      </c>
    </row>
    <row r="1888" spans="3:30" x14ac:dyDescent="0.25">
      <c r="C1888" s="26">
        <v>105050</v>
      </c>
      <c r="D1888" s="26" t="s">
        <v>312</v>
      </c>
      <c r="E1888" s="28">
        <v>630130</v>
      </c>
      <c r="F1888" s="28" t="s">
        <v>297</v>
      </c>
      <c r="G1888" s="28" t="s">
        <v>97</v>
      </c>
      <c r="H1888" s="27">
        <v>666.67</v>
      </c>
    </row>
    <row r="1889" spans="3:8" x14ac:dyDescent="0.25">
      <c r="C1889" s="26">
        <v>105089</v>
      </c>
      <c r="D1889" s="26" t="s">
        <v>313</v>
      </c>
      <c r="E1889" s="28">
        <v>630130</v>
      </c>
      <c r="F1889" s="28" t="s">
        <v>297</v>
      </c>
      <c r="G1889" s="28" t="s">
        <v>97</v>
      </c>
      <c r="H1889" s="27">
        <v>666.67</v>
      </c>
    </row>
    <row r="1890" spans="3:8" x14ac:dyDescent="0.25">
      <c r="C1890" s="26">
        <v>105122</v>
      </c>
      <c r="D1890" s="26" t="s">
        <v>366</v>
      </c>
      <c r="E1890" s="28">
        <v>630130</v>
      </c>
      <c r="F1890" s="28" t="s">
        <v>297</v>
      </c>
      <c r="G1890" s="28" t="s">
        <v>97</v>
      </c>
      <c r="H1890" s="27">
        <v>666.67</v>
      </c>
    </row>
    <row r="1891" spans="3:8" x14ac:dyDescent="0.25">
      <c r="C1891" s="26">
        <v>105165</v>
      </c>
      <c r="D1891" s="26" t="s">
        <v>476</v>
      </c>
      <c r="E1891" s="28">
        <v>630130</v>
      </c>
      <c r="F1891" s="28" t="s">
        <v>297</v>
      </c>
      <c r="G1891" s="28" t="s">
        <v>97</v>
      </c>
      <c r="H1891" s="27">
        <v>666.67</v>
      </c>
    </row>
    <row r="1892" spans="3:8" x14ac:dyDescent="0.25">
      <c r="C1892" s="26">
        <v>105097</v>
      </c>
      <c r="D1892" s="26" t="s">
        <v>368</v>
      </c>
      <c r="E1892" s="28">
        <v>630130</v>
      </c>
      <c r="F1892" s="28" t="s">
        <v>297</v>
      </c>
      <c r="G1892" s="28" t="s">
        <v>97</v>
      </c>
      <c r="H1892" s="27">
        <v>666.67</v>
      </c>
    </row>
    <row r="1893" spans="3:8" x14ac:dyDescent="0.25">
      <c r="C1893" s="26">
        <v>105123</v>
      </c>
      <c r="D1893" s="26" t="s">
        <v>370</v>
      </c>
      <c r="E1893" s="28">
        <v>630130</v>
      </c>
      <c r="F1893" s="28" t="s">
        <v>297</v>
      </c>
      <c r="G1893" s="28" t="s">
        <v>97</v>
      </c>
      <c r="H1893" s="27">
        <v>666.67</v>
      </c>
    </row>
    <row r="1894" spans="3:8" x14ac:dyDescent="0.25">
      <c r="C1894" s="26">
        <v>105173</v>
      </c>
      <c r="D1894" s="26" t="s">
        <v>371</v>
      </c>
      <c r="E1894" s="28">
        <v>630130</v>
      </c>
      <c r="F1894" s="28" t="s">
        <v>297</v>
      </c>
      <c r="G1894" s="28" t="s">
        <v>97</v>
      </c>
      <c r="H1894" s="27">
        <v>666.67</v>
      </c>
    </row>
    <row r="1895" spans="3:8" x14ac:dyDescent="0.25">
      <c r="C1895" s="26">
        <v>105156</v>
      </c>
      <c r="D1895" s="26" t="s">
        <v>477</v>
      </c>
      <c r="E1895" s="28">
        <v>630130</v>
      </c>
      <c r="F1895" s="28" t="s">
        <v>297</v>
      </c>
      <c r="G1895" s="28" t="s">
        <v>97</v>
      </c>
      <c r="H1895" s="27">
        <v>666.67</v>
      </c>
    </row>
    <row r="1896" spans="3:8" x14ac:dyDescent="0.25">
      <c r="C1896" s="26">
        <v>105068</v>
      </c>
      <c r="D1896" s="26" t="s">
        <v>374</v>
      </c>
      <c r="E1896" s="28">
        <v>630130</v>
      </c>
      <c r="F1896" s="28" t="s">
        <v>297</v>
      </c>
      <c r="G1896" s="28" t="s">
        <v>97</v>
      </c>
      <c r="H1896" s="27">
        <v>666.67</v>
      </c>
    </row>
    <row r="1897" spans="3:8" x14ac:dyDescent="0.25">
      <c r="C1897" s="26">
        <v>105008</v>
      </c>
      <c r="D1897" s="26" t="s">
        <v>376</v>
      </c>
      <c r="E1897" s="28">
        <v>630130</v>
      </c>
      <c r="F1897" s="28" t="s">
        <v>297</v>
      </c>
      <c r="G1897" s="28" t="s">
        <v>97</v>
      </c>
      <c r="H1897" s="27">
        <v>666.67</v>
      </c>
    </row>
    <row r="1898" spans="3:8" x14ac:dyDescent="0.25">
      <c r="C1898" s="26">
        <v>105063</v>
      </c>
      <c r="D1898" s="26" t="s">
        <v>377</v>
      </c>
      <c r="E1898" s="28">
        <v>630130</v>
      </c>
      <c r="F1898" s="28" t="s">
        <v>297</v>
      </c>
      <c r="G1898" s="28" t="s">
        <v>97</v>
      </c>
      <c r="H1898" s="27">
        <v>666.67</v>
      </c>
    </row>
    <row r="1899" spans="3:8" x14ac:dyDescent="0.25">
      <c r="C1899" s="26">
        <v>105031</v>
      </c>
      <c r="D1899" s="26" t="s">
        <v>431</v>
      </c>
      <c r="E1899" s="28">
        <v>630130</v>
      </c>
      <c r="F1899" s="28" t="s">
        <v>297</v>
      </c>
      <c r="G1899" s="28" t="s">
        <v>97</v>
      </c>
      <c r="H1899" s="27">
        <v>666.67</v>
      </c>
    </row>
    <row r="1900" spans="3:8" x14ac:dyDescent="0.25">
      <c r="C1900" s="26">
        <v>105110</v>
      </c>
      <c r="D1900" s="26" t="s">
        <v>379</v>
      </c>
      <c r="E1900" s="28">
        <v>630130</v>
      </c>
      <c r="F1900" s="28" t="s">
        <v>297</v>
      </c>
      <c r="G1900" s="28" t="s">
        <v>97</v>
      </c>
      <c r="H1900" s="27">
        <v>666.67</v>
      </c>
    </row>
    <row r="1901" spans="3:8" x14ac:dyDescent="0.25">
      <c r="C1901" s="26">
        <v>105077</v>
      </c>
      <c r="D1901" s="26" t="s">
        <v>381</v>
      </c>
      <c r="E1901" s="28">
        <v>630130</v>
      </c>
      <c r="F1901" s="28" t="s">
        <v>297</v>
      </c>
      <c r="G1901" s="28" t="s">
        <v>97</v>
      </c>
      <c r="H1901" s="27">
        <v>666.67</v>
      </c>
    </row>
    <row r="1902" spans="3:8" x14ac:dyDescent="0.25">
      <c r="C1902" s="26">
        <v>105171</v>
      </c>
      <c r="D1902" s="26" t="s">
        <v>444</v>
      </c>
      <c r="E1902" s="28">
        <v>630130</v>
      </c>
      <c r="F1902" s="28" t="s">
        <v>297</v>
      </c>
      <c r="G1902" s="28" t="s">
        <v>97</v>
      </c>
      <c r="H1902" s="27">
        <v>666.67</v>
      </c>
    </row>
    <row r="1903" spans="3:8" x14ac:dyDescent="0.25">
      <c r="C1903" s="26">
        <v>105105</v>
      </c>
      <c r="D1903" s="26" t="s">
        <v>383</v>
      </c>
      <c r="E1903" s="28">
        <v>630130</v>
      </c>
      <c r="F1903" s="28" t="s">
        <v>297</v>
      </c>
      <c r="G1903" s="28" t="s">
        <v>97</v>
      </c>
      <c r="H1903" s="27">
        <v>666.67</v>
      </c>
    </row>
    <row r="1904" spans="3:8" x14ac:dyDescent="0.25">
      <c r="C1904" s="26">
        <v>105043</v>
      </c>
      <c r="D1904" s="26" t="s">
        <v>386</v>
      </c>
      <c r="E1904" s="28">
        <v>630130</v>
      </c>
      <c r="F1904" s="28" t="s">
        <v>297</v>
      </c>
      <c r="G1904" s="28" t="s">
        <v>97</v>
      </c>
      <c r="H1904" s="27">
        <v>666.67</v>
      </c>
    </row>
    <row r="1905" spans="3:8" x14ac:dyDescent="0.25">
      <c r="C1905" s="26">
        <v>105164</v>
      </c>
      <c r="D1905" s="26" t="s">
        <v>387</v>
      </c>
      <c r="E1905" s="28">
        <v>630130</v>
      </c>
      <c r="F1905" s="28" t="s">
        <v>297</v>
      </c>
      <c r="G1905" s="28" t="s">
        <v>97</v>
      </c>
      <c r="H1905" s="27">
        <v>666.67</v>
      </c>
    </row>
    <row r="1906" spans="3:8" x14ac:dyDescent="0.25">
      <c r="C1906" s="26">
        <v>105150</v>
      </c>
      <c r="D1906" s="26" t="s">
        <v>478</v>
      </c>
      <c r="E1906" s="28">
        <v>630130</v>
      </c>
      <c r="F1906" s="28" t="s">
        <v>297</v>
      </c>
      <c r="G1906" s="28" t="s">
        <v>97</v>
      </c>
      <c r="H1906" s="27">
        <v>666.67</v>
      </c>
    </row>
    <row r="1907" spans="3:8" x14ac:dyDescent="0.25">
      <c r="C1907" s="26">
        <v>105170</v>
      </c>
      <c r="D1907" s="26" t="s">
        <v>392</v>
      </c>
      <c r="E1907" s="28">
        <v>630130</v>
      </c>
      <c r="F1907" s="28" t="s">
        <v>297</v>
      </c>
      <c r="G1907" s="28" t="s">
        <v>97</v>
      </c>
      <c r="H1907" s="27">
        <v>666.67</v>
      </c>
    </row>
    <row r="1908" spans="3:8" x14ac:dyDescent="0.25">
      <c r="C1908" s="26">
        <v>105168</v>
      </c>
      <c r="D1908" s="26" t="s">
        <v>442</v>
      </c>
      <c r="E1908" s="28">
        <v>630130</v>
      </c>
      <c r="F1908" s="28" t="s">
        <v>297</v>
      </c>
      <c r="G1908" s="28" t="s">
        <v>97</v>
      </c>
      <c r="H1908" s="27">
        <v>666.67</v>
      </c>
    </row>
    <row r="1909" spans="3:8" x14ac:dyDescent="0.25">
      <c r="C1909" s="26">
        <v>105071</v>
      </c>
      <c r="D1909" s="26" t="s">
        <v>394</v>
      </c>
      <c r="E1909" s="28">
        <v>630130</v>
      </c>
      <c r="F1909" s="28" t="s">
        <v>297</v>
      </c>
      <c r="G1909" s="28" t="s">
        <v>97</v>
      </c>
      <c r="H1909" s="27">
        <v>666.67</v>
      </c>
    </row>
    <row r="1910" spans="3:8" x14ac:dyDescent="0.25">
      <c r="C1910" s="26">
        <v>105013</v>
      </c>
      <c r="D1910" s="26" t="s">
        <v>395</v>
      </c>
      <c r="E1910" s="28">
        <v>630130</v>
      </c>
      <c r="F1910" s="28" t="s">
        <v>297</v>
      </c>
      <c r="G1910" s="28" t="s">
        <v>97</v>
      </c>
      <c r="H1910" s="27">
        <v>666.67</v>
      </c>
    </row>
    <row r="1911" spans="3:8" x14ac:dyDescent="0.25">
      <c r="C1911" s="26">
        <v>105009</v>
      </c>
      <c r="D1911" s="26" t="s">
        <v>396</v>
      </c>
      <c r="E1911" s="28">
        <v>630130</v>
      </c>
      <c r="F1911" s="28" t="s">
        <v>297</v>
      </c>
      <c r="G1911" s="28" t="s">
        <v>97</v>
      </c>
      <c r="H1911" s="27">
        <v>666.67</v>
      </c>
    </row>
    <row r="1912" spans="3:8" x14ac:dyDescent="0.25">
      <c r="C1912" s="26">
        <v>105167</v>
      </c>
      <c r="D1912" s="26" t="s">
        <v>397</v>
      </c>
      <c r="E1912" s="28">
        <v>630130</v>
      </c>
      <c r="F1912" s="28" t="s">
        <v>297</v>
      </c>
      <c r="G1912" s="28" t="s">
        <v>97</v>
      </c>
      <c r="H1912" s="27">
        <v>666.67</v>
      </c>
    </row>
    <row r="1913" spans="3:8" x14ac:dyDescent="0.25">
      <c r="C1913" s="26">
        <v>105092</v>
      </c>
      <c r="D1913" s="26" t="s">
        <v>398</v>
      </c>
      <c r="E1913" s="28">
        <v>630130</v>
      </c>
      <c r="F1913" s="28" t="s">
        <v>297</v>
      </c>
      <c r="G1913" s="28" t="s">
        <v>97</v>
      </c>
      <c r="H1913" s="27">
        <v>666.67</v>
      </c>
    </row>
    <row r="1914" spans="3:8" x14ac:dyDescent="0.25">
      <c r="C1914" s="26">
        <v>105135</v>
      </c>
      <c r="D1914" s="26" t="s">
        <v>479</v>
      </c>
      <c r="E1914" s="28">
        <v>630130</v>
      </c>
      <c r="F1914" s="28" t="s">
        <v>297</v>
      </c>
      <c r="G1914" s="28" t="s">
        <v>97</v>
      </c>
      <c r="H1914" s="27">
        <v>666.67</v>
      </c>
    </row>
    <row r="1915" spans="3:8" x14ac:dyDescent="0.25">
      <c r="C1915" s="26">
        <v>105153</v>
      </c>
      <c r="D1915" s="26" t="s">
        <v>400</v>
      </c>
      <c r="E1915" s="28">
        <v>630130</v>
      </c>
      <c r="F1915" s="28" t="s">
        <v>297</v>
      </c>
      <c r="G1915" s="28" t="s">
        <v>97</v>
      </c>
      <c r="H1915" s="27">
        <v>666.67</v>
      </c>
    </row>
    <row r="1916" spans="3:8" x14ac:dyDescent="0.25">
      <c r="C1916" s="26">
        <v>105138</v>
      </c>
      <c r="D1916" s="26" t="s">
        <v>438</v>
      </c>
      <c r="E1916" s="28">
        <v>630130</v>
      </c>
      <c r="F1916" s="28" t="s">
        <v>297</v>
      </c>
      <c r="G1916" s="28" t="s">
        <v>97</v>
      </c>
      <c r="H1916" s="27">
        <v>666.67</v>
      </c>
    </row>
    <row r="1917" spans="3:8" x14ac:dyDescent="0.25">
      <c r="C1917" s="26">
        <v>105136</v>
      </c>
      <c r="D1917" s="26" t="s">
        <v>437</v>
      </c>
      <c r="E1917" s="28">
        <v>630130</v>
      </c>
      <c r="F1917" s="28" t="s">
        <v>297</v>
      </c>
      <c r="G1917" s="28" t="s">
        <v>97</v>
      </c>
      <c r="H1917" s="27">
        <v>666.67</v>
      </c>
    </row>
    <row r="1918" spans="3:8" x14ac:dyDescent="0.25">
      <c r="C1918" s="26">
        <v>105112</v>
      </c>
      <c r="D1918" s="26" t="s">
        <v>404</v>
      </c>
      <c r="E1918" s="28">
        <v>630130</v>
      </c>
      <c r="F1918" s="28" t="s">
        <v>297</v>
      </c>
      <c r="G1918" s="28" t="s">
        <v>97</v>
      </c>
      <c r="H1918" s="27">
        <v>666.67</v>
      </c>
    </row>
    <row r="1919" spans="3:8" x14ac:dyDescent="0.25">
      <c r="C1919" s="26">
        <v>105084</v>
      </c>
      <c r="D1919" s="26" t="s">
        <v>421</v>
      </c>
      <c r="E1919" s="28">
        <v>630130</v>
      </c>
      <c r="F1919" s="28" t="s">
        <v>297</v>
      </c>
      <c r="G1919" s="28" t="s">
        <v>97</v>
      </c>
      <c r="H1919" s="27">
        <v>666.67</v>
      </c>
    </row>
    <row r="1920" spans="3:8" x14ac:dyDescent="0.25">
      <c r="C1920" s="26">
        <v>105166</v>
      </c>
      <c r="D1920" s="26" t="s">
        <v>441</v>
      </c>
      <c r="E1920" s="28">
        <v>630130</v>
      </c>
      <c r="F1920" s="28" t="s">
        <v>297</v>
      </c>
      <c r="G1920" s="28" t="s">
        <v>97</v>
      </c>
      <c r="H1920" s="27">
        <v>666.67</v>
      </c>
    </row>
    <row r="1921" spans="3:8" x14ac:dyDescent="0.25">
      <c r="C1921" s="26">
        <v>105148</v>
      </c>
      <c r="D1921" s="26" t="s">
        <v>424</v>
      </c>
      <c r="E1921" s="28">
        <v>630130</v>
      </c>
      <c r="F1921" s="28" t="s">
        <v>297</v>
      </c>
      <c r="G1921" s="28" t="s">
        <v>97</v>
      </c>
      <c r="H1921" s="27">
        <v>666.67</v>
      </c>
    </row>
    <row r="1922" spans="3:8" x14ac:dyDescent="0.25">
      <c r="C1922" s="26">
        <v>105177</v>
      </c>
      <c r="D1922" s="26" t="s">
        <v>448</v>
      </c>
      <c r="E1922" s="28">
        <v>630130</v>
      </c>
      <c r="F1922" s="28" t="s">
        <v>297</v>
      </c>
      <c r="G1922" s="28" t="s">
        <v>97</v>
      </c>
      <c r="H1922" s="27">
        <v>666.67</v>
      </c>
    </row>
    <row r="1923" spans="3:8" x14ac:dyDescent="0.25">
      <c r="C1923" s="26">
        <v>105176</v>
      </c>
      <c r="D1923" s="26" t="s">
        <v>480</v>
      </c>
      <c r="E1923" s="28">
        <v>630130</v>
      </c>
      <c r="F1923" s="28" t="s">
        <v>297</v>
      </c>
      <c r="G1923" s="28" t="s">
        <v>97</v>
      </c>
      <c r="H1923" s="27">
        <v>666.67</v>
      </c>
    </row>
    <row r="1924" spans="3:8" x14ac:dyDescent="0.25">
      <c r="C1924" s="26">
        <v>105178</v>
      </c>
      <c r="D1924" s="26" t="s">
        <v>449</v>
      </c>
      <c r="E1924" s="28">
        <v>630130</v>
      </c>
      <c r="F1924" s="28" t="s">
        <v>297</v>
      </c>
      <c r="G1924" s="28" t="s">
        <v>97</v>
      </c>
      <c r="H1924" s="27">
        <v>666.67</v>
      </c>
    </row>
    <row r="1925" spans="3:8" x14ac:dyDescent="0.25">
      <c r="C1925" s="26">
        <v>105175</v>
      </c>
      <c r="D1925" s="26" t="s">
        <v>445</v>
      </c>
      <c r="E1925" s="28">
        <v>630130</v>
      </c>
      <c r="F1925" s="28" t="s">
        <v>297</v>
      </c>
      <c r="G1925" s="28" t="s">
        <v>97</v>
      </c>
      <c r="H1925" s="27">
        <v>666.67</v>
      </c>
    </row>
    <row r="1926" spans="3:8" x14ac:dyDescent="0.25">
      <c r="C1926" s="26">
        <v>105179</v>
      </c>
      <c r="D1926" s="26" t="s">
        <v>446</v>
      </c>
      <c r="E1926" s="28">
        <v>630130</v>
      </c>
      <c r="F1926" s="28" t="s">
        <v>297</v>
      </c>
      <c r="G1926" s="28" t="s">
        <v>97</v>
      </c>
      <c r="H1926" s="27">
        <v>666.67</v>
      </c>
    </row>
    <row r="1927" spans="3:8" x14ac:dyDescent="0.25">
      <c r="C1927" s="26">
        <v>105180</v>
      </c>
      <c r="D1927" s="26" t="s">
        <v>481</v>
      </c>
      <c r="E1927" s="28">
        <v>630130</v>
      </c>
      <c r="F1927" s="28" t="s">
        <v>297</v>
      </c>
      <c r="G1927" s="28" t="s">
        <v>97</v>
      </c>
      <c r="H1927" s="27">
        <v>666.67</v>
      </c>
    </row>
    <row r="1928" spans="3:8" x14ac:dyDescent="0.25">
      <c r="C1928" s="26">
        <v>105181</v>
      </c>
      <c r="D1928" s="26" t="s">
        <v>482</v>
      </c>
      <c r="E1928" s="28">
        <v>630130</v>
      </c>
      <c r="F1928" s="28" t="s">
        <v>297</v>
      </c>
      <c r="G1928" s="28" t="s">
        <v>97</v>
      </c>
      <c r="H1928" s="27">
        <v>666.67</v>
      </c>
    </row>
    <row r="1929" spans="3:8" x14ac:dyDescent="0.25">
      <c r="C1929" s="26">
        <v>105182</v>
      </c>
      <c r="D1929" s="26" t="s">
        <v>483</v>
      </c>
      <c r="E1929" s="28">
        <v>630130</v>
      </c>
      <c r="F1929" s="28" t="s">
        <v>297</v>
      </c>
      <c r="G1929" s="28" t="s">
        <v>97</v>
      </c>
      <c r="H1929" s="27">
        <v>666.67</v>
      </c>
    </row>
    <row r="1930" spans="3:8" x14ac:dyDescent="0.25">
      <c r="C1930" s="26">
        <v>105183</v>
      </c>
      <c r="D1930" s="26" t="s">
        <v>484</v>
      </c>
      <c r="E1930" s="28">
        <v>630130</v>
      </c>
      <c r="F1930" s="28" t="s">
        <v>297</v>
      </c>
      <c r="G1930" s="28" t="s">
        <v>97</v>
      </c>
      <c r="H1930" s="27">
        <v>666.67</v>
      </c>
    </row>
    <row r="1931" spans="3:8" x14ac:dyDescent="0.25">
      <c r="C1931" s="26">
        <v>105185</v>
      </c>
      <c r="D1931" s="26" t="s">
        <v>485</v>
      </c>
      <c r="E1931" s="28">
        <v>630130</v>
      </c>
      <c r="F1931" s="28" t="s">
        <v>297</v>
      </c>
      <c r="G1931" s="28" t="s">
        <v>97</v>
      </c>
      <c r="H1931" s="27">
        <v>666.67</v>
      </c>
    </row>
    <row r="1932" spans="3:8" x14ac:dyDescent="0.25">
      <c r="C1932" s="26">
        <v>105057</v>
      </c>
      <c r="D1932" s="26" t="s">
        <v>385</v>
      </c>
      <c r="E1932" s="28">
        <v>630130</v>
      </c>
      <c r="F1932" s="28" t="s">
        <v>297</v>
      </c>
      <c r="G1932" s="28" t="s">
        <v>97</v>
      </c>
      <c r="H1932" s="27">
        <v>666.67</v>
      </c>
    </row>
    <row r="1933" spans="3:8" x14ac:dyDescent="0.25">
      <c r="C1933" s="26">
        <v>105186</v>
      </c>
      <c r="D1933" s="26" t="s">
        <v>486</v>
      </c>
      <c r="E1933" s="28">
        <v>630130</v>
      </c>
      <c r="F1933" s="28" t="s">
        <v>297</v>
      </c>
      <c r="G1933" s="28" t="s">
        <v>97</v>
      </c>
      <c r="H1933" s="27">
        <v>666.67</v>
      </c>
    </row>
    <row r="1934" spans="3:8" x14ac:dyDescent="0.25">
      <c r="C1934" s="26">
        <v>105184</v>
      </c>
      <c r="D1934" s="26" t="s">
        <v>487</v>
      </c>
      <c r="E1934" s="28">
        <v>630130</v>
      </c>
      <c r="F1934" s="28" t="s">
        <v>297</v>
      </c>
      <c r="G1934" s="28" t="s">
        <v>97</v>
      </c>
      <c r="H1934" s="27">
        <v>666.67</v>
      </c>
    </row>
    <row r="1935" spans="3:8" s="28" customFormat="1" x14ac:dyDescent="0.25">
      <c r="C1935" s="34">
        <v>105187</v>
      </c>
      <c r="D1935" s="28" t="s">
        <v>508</v>
      </c>
      <c r="E1935" s="28">
        <v>630050</v>
      </c>
      <c r="F1935" s="28" t="s">
        <v>96</v>
      </c>
      <c r="G1935" s="28" t="s">
        <v>97</v>
      </c>
      <c r="H1935" s="27">
        <v>22111.119999999999</v>
      </c>
    </row>
    <row r="1936" spans="3:8" s="28" customFormat="1" x14ac:dyDescent="0.25">
      <c r="C1936" s="34">
        <v>105187</v>
      </c>
      <c r="D1936" s="28" t="s">
        <v>508</v>
      </c>
      <c r="E1936" s="28">
        <v>630050</v>
      </c>
      <c r="F1936" s="28" t="s">
        <v>96</v>
      </c>
      <c r="G1936" s="28" t="s">
        <v>97</v>
      </c>
      <c r="H1936" s="27">
        <v>6203.34</v>
      </c>
    </row>
    <row r="1937" spans="3:8" s="28" customFormat="1" x14ac:dyDescent="0.25">
      <c r="C1937" s="34">
        <v>105188</v>
      </c>
      <c r="D1937" s="28" t="s">
        <v>509</v>
      </c>
      <c r="E1937" s="28">
        <v>630050</v>
      </c>
      <c r="F1937" s="28" t="s">
        <v>96</v>
      </c>
      <c r="G1937" s="28" t="s">
        <v>97</v>
      </c>
      <c r="H1937" s="27">
        <v>22111.119999999999</v>
      </c>
    </row>
    <row r="1938" spans="3:8" s="28" customFormat="1" x14ac:dyDescent="0.25">
      <c r="C1938" s="34">
        <v>105188</v>
      </c>
      <c r="D1938" s="28" t="s">
        <v>509</v>
      </c>
      <c r="E1938" s="28">
        <v>630050</v>
      </c>
      <c r="F1938" s="28" t="s">
        <v>96</v>
      </c>
      <c r="G1938" s="28" t="s">
        <v>97</v>
      </c>
      <c r="H1938" s="27">
        <v>6203.34</v>
      </c>
    </row>
    <row r="1939" spans="3:8" x14ac:dyDescent="0.25">
      <c r="C1939" s="43">
        <v>105119</v>
      </c>
      <c r="D1939" s="44" t="s">
        <v>373</v>
      </c>
      <c r="E1939" s="44">
        <v>630050</v>
      </c>
      <c r="F1939" s="44" t="s">
        <v>96</v>
      </c>
      <c r="G1939" s="44" t="s">
        <v>97</v>
      </c>
      <c r="H1939" s="44">
        <v>3320.0400000000004</v>
      </c>
    </row>
    <row r="1940" spans="3:8" x14ac:dyDescent="0.25">
      <c r="C1940" s="43">
        <v>105121</v>
      </c>
      <c r="D1940" s="44" t="s">
        <v>311</v>
      </c>
      <c r="E1940" s="44">
        <v>630050</v>
      </c>
      <c r="F1940" s="44" t="s">
        <v>96</v>
      </c>
      <c r="G1940" s="44" t="s">
        <v>97</v>
      </c>
      <c r="H1940" s="44">
        <v>8766.1</v>
      </c>
    </row>
    <row r="1941" spans="3:8" x14ac:dyDescent="0.25">
      <c r="C1941" s="43">
        <v>105127</v>
      </c>
      <c r="D1941" s="44" t="s">
        <v>389</v>
      </c>
      <c r="E1941" s="44">
        <v>630050</v>
      </c>
      <c r="F1941" s="44" t="s">
        <v>96</v>
      </c>
      <c r="G1941" s="44" t="s">
        <v>97</v>
      </c>
      <c r="H1941" s="44">
        <v>37736.76</v>
      </c>
    </row>
    <row r="1942" spans="3:8" x14ac:dyDescent="0.25">
      <c r="C1942" s="43">
        <v>105130</v>
      </c>
      <c r="D1942" s="44" t="s">
        <v>420</v>
      </c>
      <c r="E1942" s="44">
        <v>630050</v>
      </c>
      <c r="F1942" s="44" t="s">
        <v>96</v>
      </c>
      <c r="G1942" s="44" t="s">
        <v>97</v>
      </c>
      <c r="H1942" s="44">
        <v>77977.790000000008</v>
      </c>
    </row>
    <row r="1943" spans="3:8" x14ac:dyDescent="0.25">
      <c r="C1943" s="43">
        <v>105169</v>
      </c>
      <c r="D1943" s="44" t="s">
        <v>423</v>
      </c>
      <c r="E1943" s="44">
        <v>630050</v>
      </c>
      <c r="F1943" s="44" t="s">
        <v>96</v>
      </c>
      <c r="G1943" s="44" t="s">
        <v>97</v>
      </c>
      <c r="H1943" s="44">
        <v>15722.25</v>
      </c>
    </row>
    <row r="1944" spans="3:8" x14ac:dyDescent="0.25">
      <c r="C1944" s="43">
        <v>105169</v>
      </c>
      <c r="D1944" s="44" t="s">
        <v>423</v>
      </c>
      <c r="E1944" s="44">
        <v>630050</v>
      </c>
      <c r="F1944" s="44" t="s">
        <v>96</v>
      </c>
      <c r="G1944" s="44" t="s">
        <v>97</v>
      </c>
      <c r="H1944" s="44">
        <v>6208.3</v>
      </c>
    </row>
    <row r="1945" spans="3:8" x14ac:dyDescent="0.25">
      <c r="C1945" s="43">
        <v>105174</v>
      </c>
      <c r="D1945" s="44" t="s">
        <v>388</v>
      </c>
      <c r="E1945" s="44">
        <v>630050</v>
      </c>
      <c r="F1945" s="44" t="s">
        <v>96</v>
      </c>
      <c r="G1945" s="44" t="s">
        <v>97</v>
      </c>
      <c r="H1945" s="44">
        <v>84638.9</v>
      </c>
    </row>
    <row r="1946" spans="3:8" x14ac:dyDescent="0.25">
      <c r="C1946" s="43">
        <v>614020</v>
      </c>
      <c r="D1946" s="44" t="s">
        <v>471</v>
      </c>
      <c r="E1946" s="44">
        <v>630050</v>
      </c>
      <c r="F1946" s="44" t="s">
        <v>96</v>
      </c>
      <c r="G1946" s="44" t="s">
        <v>97</v>
      </c>
      <c r="H1946" s="44">
        <v>1173.75</v>
      </c>
    </row>
    <row r="1947" spans="3:8" x14ac:dyDescent="0.25">
      <c r="C1947" s="43">
        <v>614054</v>
      </c>
      <c r="D1947" s="44" t="s">
        <v>497</v>
      </c>
      <c r="E1947" s="44">
        <v>630050</v>
      </c>
      <c r="F1947" s="44" t="s">
        <v>96</v>
      </c>
      <c r="G1947" s="44" t="s">
        <v>97</v>
      </c>
      <c r="H1947" s="44">
        <v>342.12</v>
      </c>
    </row>
    <row r="1948" spans="3:8" x14ac:dyDescent="0.25">
      <c r="C1948" s="43">
        <v>614071</v>
      </c>
      <c r="D1948" s="44" t="s">
        <v>499</v>
      </c>
      <c r="E1948" s="44">
        <v>630050</v>
      </c>
      <c r="F1948" s="44" t="s">
        <v>96</v>
      </c>
      <c r="G1948" s="44" t="s">
        <v>97</v>
      </c>
      <c r="H1948" s="44">
        <v>2291.88</v>
      </c>
    </row>
    <row r="1949" spans="3:8" x14ac:dyDescent="0.25">
      <c r="C1949" s="43">
        <v>614074</v>
      </c>
      <c r="D1949" s="44" t="s">
        <v>408</v>
      </c>
      <c r="E1949" s="44">
        <v>630050</v>
      </c>
      <c r="F1949" s="44" t="s">
        <v>96</v>
      </c>
      <c r="G1949" s="44" t="s">
        <v>97</v>
      </c>
      <c r="H1949" s="44">
        <v>5169.96</v>
      </c>
    </row>
    <row r="1950" spans="3:8" x14ac:dyDescent="0.25">
      <c r="C1950" s="43">
        <v>633019</v>
      </c>
      <c r="D1950" s="44" t="s">
        <v>473</v>
      </c>
      <c r="E1950" s="44">
        <v>630050</v>
      </c>
      <c r="F1950" s="44" t="s">
        <v>96</v>
      </c>
      <c r="G1950" s="44" t="s">
        <v>97</v>
      </c>
      <c r="H1950" s="44">
        <v>32277.75</v>
      </c>
    </row>
    <row r="1951" spans="3:8" x14ac:dyDescent="0.25">
      <c r="C1951" s="45">
        <v>614020</v>
      </c>
      <c r="D1951" s="45" t="s">
        <v>471</v>
      </c>
      <c r="E1951" s="44">
        <v>630050</v>
      </c>
      <c r="F1951" s="44" t="s">
        <v>96</v>
      </c>
      <c r="G1951" s="44" t="s">
        <v>97</v>
      </c>
      <c r="H1951" s="46">
        <v>6651.2500000000018</v>
      </c>
    </row>
    <row r="1952" spans="3:8" x14ac:dyDescent="0.25">
      <c r="C1952" s="45">
        <v>105121</v>
      </c>
      <c r="D1952" s="45" t="s">
        <v>311</v>
      </c>
      <c r="E1952" s="44">
        <v>630050</v>
      </c>
      <c r="F1952" s="44" t="s">
        <v>96</v>
      </c>
      <c r="G1952" s="44" t="s">
        <v>97</v>
      </c>
      <c r="H1952" s="46">
        <v>1320</v>
      </c>
    </row>
    <row r="1953" spans="3:8" x14ac:dyDescent="0.25">
      <c r="C1953" s="45">
        <v>105121</v>
      </c>
      <c r="D1953" s="45" t="s">
        <v>311</v>
      </c>
      <c r="E1953" s="44">
        <v>630050</v>
      </c>
      <c r="F1953" s="44" t="s">
        <v>96</v>
      </c>
      <c r="G1953" s="44" t="s">
        <v>97</v>
      </c>
      <c r="H1953" s="46">
        <v>49166.280000000006</v>
      </c>
    </row>
    <row r="1954" spans="3:8" x14ac:dyDescent="0.25">
      <c r="C1954" s="45">
        <v>105128</v>
      </c>
      <c r="D1954" s="45" t="s">
        <v>435</v>
      </c>
      <c r="E1954" s="44">
        <v>630050</v>
      </c>
      <c r="F1954" s="44" t="s">
        <v>96</v>
      </c>
      <c r="G1954" s="44" t="s">
        <v>97</v>
      </c>
      <c r="H1954" s="46">
        <v>22718.309999999998</v>
      </c>
    </row>
    <row r="1955" spans="3:8" x14ac:dyDescent="0.25">
      <c r="C1955" s="45">
        <v>105096</v>
      </c>
      <c r="D1955" s="45" t="s">
        <v>384</v>
      </c>
      <c r="E1955" s="44">
        <v>630050</v>
      </c>
      <c r="F1955" s="44" t="s">
        <v>96</v>
      </c>
      <c r="G1955" s="44" t="s">
        <v>97</v>
      </c>
      <c r="H1955" s="46">
        <v>24301.570000000007</v>
      </c>
    </row>
    <row r="1956" spans="3:8" x14ac:dyDescent="0.25">
      <c r="C1956" s="45">
        <v>105128</v>
      </c>
      <c r="D1956" s="45" t="s">
        <v>435</v>
      </c>
      <c r="E1956" s="44">
        <v>630050</v>
      </c>
      <c r="F1956" s="44" t="s">
        <v>96</v>
      </c>
      <c r="G1956" s="44" t="s">
        <v>97</v>
      </c>
      <c r="H1956" s="46">
        <v>39866.549999999996</v>
      </c>
    </row>
    <row r="1957" spans="3:8" x14ac:dyDescent="0.25">
      <c r="C1957" s="45">
        <v>105128</v>
      </c>
      <c r="D1957" s="45" t="s">
        <v>435</v>
      </c>
      <c r="E1957" s="44">
        <v>630050</v>
      </c>
      <c r="F1957" s="44" t="s">
        <v>96</v>
      </c>
      <c r="G1957" s="44" t="s">
        <v>97</v>
      </c>
      <c r="H1957" s="46">
        <v>11216.330000000002</v>
      </c>
    </row>
    <row r="1958" spans="3:8" x14ac:dyDescent="0.25">
      <c r="C1958" s="45">
        <v>105047</v>
      </c>
      <c r="D1958" s="45" t="s">
        <v>432</v>
      </c>
      <c r="E1958" s="44">
        <v>630130</v>
      </c>
      <c r="F1958" s="44" t="s">
        <v>297</v>
      </c>
      <c r="G1958" s="44" t="s">
        <v>97</v>
      </c>
      <c r="H1958" s="46">
        <v>1388.3500000000004</v>
      </c>
    </row>
    <row r="1959" spans="3:8" x14ac:dyDescent="0.25">
      <c r="C1959" s="45">
        <v>105128</v>
      </c>
      <c r="D1959" s="45" t="s">
        <v>435</v>
      </c>
      <c r="E1959" s="44">
        <v>630130</v>
      </c>
      <c r="F1959" s="44" t="s">
        <v>297</v>
      </c>
      <c r="G1959" s="44" t="s">
        <v>97</v>
      </c>
      <c r="H1959" s="46">
        <v>1357.97</v>
      </c>
    </row>
    <row r="1960" spans="3:8" x14ac:dyDescent="0.25">
      <c r="C1960" s="45">
        <v>105128</v>
      </c>
      <c r="D1960" s="45" t="s">
        <v>435</v>
      </c>
      <c r="E1960" s="44">
        <v>630130</v>
      </c>
      <c r="F1960" s="44" t="s">
        <v>297</v>
      </c>
      <c r="G1960" s="44" t="s">
        <v>97</v>
      </c>
      <c r="H1960" s="46">
        <v>4900.0300000000007</v>
      </c>
    </row>
    <row r="1961" spans="3:8" x14ac:dyDescent="0.25">
      <c r="C1961" s="45">
        <v>614059</v>
      </c>
      <c r="D1961" s="45" t="s">
        <v>470</v>
      </c>
      <c r="E1961" s="44">
        <v>630130</v>
      </c>
      <c r="F1961" s="44" t="s">
        <v>297</v>
      </c>
      <c r="G1961" s="44" t="s">
        <v>97</v>
      </c>
      <c r="H1961" s="46">
        <v>1796.2900000000004</v>
      </c>
    </row>
    <row r="1962" spans="3:8" x14ac:dyDescent="0.25">
      <c r="C1962" s="45">
        <v>614020</v>
      </c>
      <c r="D1962" s="45" t="s">
        <v>471</v>
      </c>
      <c r="E1962" s="44">
        <v>630130</v>
      </c>
      <c r="F1962" s="44" t="s">
        <v>297</v>
      </c>
      <c r="G1962" s="44" t="s">
        <v>97</v>
      </c>
      <c r="H1962" s="46">
        <v>1796.2900000000004</v>
      </c>
    </row>
    <row r="1963" spans="3:8" x14ac:dyDescent="0.25">
      <c r="C1963" s="45">
        <v>105141</v>
      </c>
      <c r="D1963" s="45" t="s">
        <v>391</v>
      </c>
      <c r="E1963" s="44">
        <v>630130</v>
      </c>
      <c r="F1963" s="44" t="s">
        <v>297</v>
      </c>
      <c r="G1963" s="44" t="s">
        <v>97</v>
      </c>
      <c r="H1963" s="46">
        <v>2749.97</v>
      </c>
    </row>
    <row r="1964" spans="3:8" x14ac:dyDescent="0.25">
      <c r="C1964" s="45">
        <v>105141</v>
      </c>
      <c r="D1964" s="45" t="s">
        <v>391</v>
      </c>
      <c r="E1964" s="44">
        <v>630130</v>
      </c>
      <c r="F1964" s="44" t="s">
        <v>297</v>
      </c>
      <c r="G1964" s="44" t="s">
        <v>97</v>
      </c>
      <c r="H1964" s="46">
        <v>3349.97</v>
      </c>
    </row>
    <row r="1965" spans="3:8" x14ac:dyDescent="0.25">
      <c r="C1965" s="45">
        <v>105121</v>
      </c>
      <c r="D1965" s="45" t="s">
        <v>311</v>
      </c>
      <c r="E1965" s="44">
        <v>630130</v>
      </c>
      <c r="F1965" s="44" t="s">
        <v>297</v>
      </c>
      <c r="G1965" s="44" t="s">
        <v>97</v>
      </c>
      <c r="H1965" s="46">
        <v>3790.0300000000007</v>
      </c>
    </row>
    <row r="1966" spans="3:8" x14ac:dyDescent="0.25">
      <c r="C1966" s="45">
        <v>105048</v>
      </c>
      <c r="D1966" s="45" t="s">
        <v>380</v>
      </c>
      <c r="E1966" s="44">
        <v>630130</v>
      </c>
      <c r="F1966" s="44" t="s">
        <v>297</v>
      </c>
      <c r="G1966" s="44" t="s">
        <v>97</v>
      </c>
      <c r="H1966" s="46">
        <v>3790.0300000000007</v>
      </c>
    </row>
    <row r="1967" spans="3:8" x14ac:dyDescent="0.25">
      <c r="C1967" s="45">
        <v>105047</v>
      </c>
      <c r="D1967" s="45" t="s">
        <v>432</v>
      </c>
      <c r="E1967" s="44">
        <v>630130</v>
      </c>
      <c r="F1967" s="44" t="s">
        <v>297</v>
      </c>
      <c r="G1967" s="44" t="s">
        <v>97</v>
      </c>
      <c r="H1967" s="46">
        <v>3790.0300000000007</v>
      </c>
    </row>
    <row r="1968" spans="3:8" x14ac:dyDescent="0.25">
      <c r="C1968" s="45">
        <v>614059</v>
      </c>
      <c r="D1968" s="45" t="s">
        <v>470</v>
      </c>
      <c r="E1968" s="44">
        <v>630130</v>
      </c>
      <c r="F1968" s="44" t="s">
        <v>297</v>
      </c>
      <c r="G1968" s="44" t="s">
        <v>97</v>
      </c>
      <c r="H1968" s="46">
        <v>3790.0300000000007</v>
      </c>
    </row>
    <row r="1969" spans="3:8" x14ac:dyDescent="0.25">
      <c r="C1969" s="45">
        <v>614020</v>
      </c>
      <c r="D1969" s="45" t="s">
        <v>471</v>
      </c>
      <c r="E1969" s="44">
        <v>630130</v>
      </c>
      <c r="F1969" s="44" t="s">
        <v>297</v>
      </c>
      <c r="G1969" s="44" t="s">
        <v>97</v>
      </c>
      <c r="H1969" s="46">
        <v>3790.0300000000007</v>
      </c>
    </row>
    <row r="1970" spans="3:8" x14ac:dyDescent="0.25">
      <c r="C1970" s="45">
        <v>105121</v>
      </c>
      <c r="D1970" s="45" t="s">
        <v>311</v>
      </c>
      <c r="E1970" s="44">
        <v>630130</v>
      </c>
      <c r="F1970" s="44" t="s">
        <v>297</v>
      </c>
      <c r="G1970" s="44" t="s">
        <v>97</v>
      </c>
      <c r="H1970" s="46">
        <v>3835.0300000000007</v>
      </c>
    </row>
    <row r="1971" spans="3:8" x14ac:dyDescent="0.25">
      <c r="C1971" s="45">
        <v>105048</v>
      </c>
      <c r="D1971" s="45" t="s">
        <v>380</v>
      </c>
      <c r="E1971" s="44">
        <v>630130</v>
      </c>
      <c r="F1971" s="44" t="s">
        <v>297</v>
      </c>
      <c r="G1971" s="44" t="s">
        <v>97</v>
      </c>
      <c r="H1971" s="46">
        <v>3835.0300000000007</v>
      </c>
    </row>
    <row r="1972" spans="3:8" x14ac:dyDescent="0.25">
      <c r="C1972" s="45">
        <v>105047</v>
      </c>
      <c r="D1972" s="45" t="s">
        <v>432</v>
      </c>
      <c r="E1972" s="44">
        <v>630130</v>
      </c>
      <c r="F1972" s="44" t="s">
        <v>297</v>
      </c>
      <c r="G1972" s="44" t="s">
        <v>97</v>
      </c>
      <c r="H1972" s="46">
        <v>3835.0300000000007</v>
      </c>
    </row>
    <row r="1973" spans="3:8" x14ac:dyDescent="0.25">
      <c r="C1973" s="45">
        <v>614059</v>
      </c>
      <c r="D1973" s="45" t="s">
        <v>470</v>
      </c>
      <c r="E1973" s="44">
        <v>630130</v>
      </c>
      <c r="F1973" s="44" t="s">
        <v>297</v>
      </c>
      <c r="G1973" s="44" t="s">
        <v>97</v>
      </c>
      <c r="H1973" s="46">
        <v>3835.0300000000007</v>
      </c>
    </row>
    <row r="1974" spans="3:8" x14ac:dyDescent="0.25">
      <c r="C1974" s="45">
        <v>614020</v>
      </c>
      <c r="D1974" s="45" t="s">
        <v>471</v>
      </c>
      <c r="E1974" s="44">
        <v>630130</v>
      </c>
      <c r="F1974" s="44" t="s">
        <v>297</v>
      </c>
      <c r="G1974" s="44" t="s">
        <v>97</v>
      </c>
      <c r="H1974" s="46">
        <v>3835.0300000000007</v>
      </c>
    </row>
    <row r="1975" spans="3:8" x14ac:dyDescent="0.25">
      <c r="C1975" s="45">
        <v>614059</v>
      </c>
      <c r="D1975" s="45" t="s">
        <v>470</v>
      </c>
      <c r="E1975" s="44">
        <v>630130</v>
      </c>
      <c r="F1975" s="44" t="s">
        <v>297</v>
      </c>
      <c r="G1975" s="44" t="s">
        <v>97</v>
      </c>
      <c r="H1975" s="46">
        <v>3790.0300000000007</v>
      </c>
    </row>
    <row r="1976" spans="3:8" x14ac:dyDescent="0.25">
      <c r="C1976" s="45">
        <v>614020</v>
      </c>
      <c r="D1976" s="45" t="s">
        <v>471</v>
      </c>
      <c r="E1976" s="44">
        <v>630130</v>
      </c>
      <c r="F1976" s="44" t="s">
        <v>297</v>
      </c>
      <c r="G1976" s="44" t="s">
        <v>97</v>
      </c>
      <c r="H1976" s="46">
        <v>3790.0300000000007</v>
      </c>
    </row>
    <row r="1977" spans="3:8" x14ac:dyDescent="0.25">
      <c r="C1977" s="45">
        <v>105128</v>
      </c>
      <c r="D1977" s="45" t="s">
        <v>435</v>
      </c>
      <c r="E1977" s="44">
        <v>630130</v>
      </c>
      <c r="F1977" s="44" t="s">
        <v>297</v>
      </c>
      <c r="G1977" s="44" t="s">
        <v>97</v>
      </c>
      <c r="H1977" s="46">
        <v>666.67</v>
      </c>
    </row>
    <row r="1978" spans="3:8" x14ac:dyDescent="0.25">
      <c r="C1978" s="45">
        <v>105141</v>
      </c>
      <c r="D1978" s="45" t="s">
        <v>391</v>
      </c>
      <c r="E1978" s="44">
        <v>630130</v>
      </c>
      <c r="F1978" s="44" t="s">
        <v>297</v>
      </c>
      <c r="G1978" s="44" t="s">
        <v>97</v>
      </c>
      <c r="H1978" s="46">
        <v>666.67</v>
      </c>
    </row>
    <row r="1979" spans="3:8" x14ac:dyDescent="0.25">
      <c r="C1979" s="45">
        <v>614045</v>
      </c>
      <c r="D1979" s="45" t="s">
        <v>469</v>
      </c>
      <c r="E1979" s="44">
        <v>630130</v>
      </c>
      <c r="F1979" s="44" t="s">
        <v>297</v>
      </c>
      <c r="G1979" s="44" t="s">
        <v>97</v>
      </c>
      <c r="H1979" s="46">
        <v>666.67</v>
      </c>
    </row>
    <row r="1980" spans="3:8" x14ac:dyDescent="0.25">
      <c r="C1980" s="31">
        <v>614045</v>
      </c>
      <c r="D1980" s="31" t="s">
        <v>469</v>
      </c>
      <c r="E1980" s="29">
        <v>611060</v>
      </c>
      <c r="F1980" s="29" t="s">
        <v>52</v>
      </c>
      <c r="G1980" s="29" t="s">
        <v>53</v>
      </c>
      <c r="H1980" s="32">
        <v>126315.84</v>
      </c>
    </row>
    <row r="1981" spans="3:8" x14ac:dyDescent="0.25">
      <c r="C1981" s="31">
        <v>105119</v>
      </c>
      <c r="D1981" s="31" t="s">
        <v>373</v>
      </c>
      <c r="E1981" s="29">
        <v>611060</v>
      </c>
      <c r="F1981" s="29" t="s">
        <v>294</v>
      </c>
      <c r="G1981" s="29" t="s">
        <v>53</v>
      </c>
      <c r="H1981" s="32">
        <v>94315.81</v>
      </c>
    </row>
    <row r="1982" spans="3:8" x14ac:dyDescent="0.25">
      <c r="C1982" s="31">
        <v>105128</v>
      </c>
      <c r="D1982" s="31" t="s">
        <v>435</v>
      </c>
      <c r="E1982" s="29">
        <v>611060</v>
      </c>
      <c r="F1982" s="29" t="s">
        <v>52</v>
      </c>
      <c r="G1982" s="29" t="s">
        <v>53</v>
      </c>
      <c r="H1982" s="32">
        <v>88421.040000000008</v>
      </c>
    </row>
    <row r="1983" spans="3:8" x14ac:dyDescent="0.25">
      <c r="C1983" s="31">
        <v>105141</v>
      </c>
      <c r="D1983" s="31" t="s">
        <v>391</v>
      </c>
      <c r="E1983" s="29">
        <v>611060</v>
      </c>
      <c r="F1983" s="29" t="s">
        <v>52</v>
      </c>
      <c r="G1983" s="29" t="s">
        <v>53</v>
      </c>
      <c r="H1983" s="32">
        <v>154105.28</v>
      </c>
    </row>
    <row r="1984" spans="3:8" x14ac:dyDescent="0.25">
      <c r="C1984" s="31">
        <v>105169</v>
      </c>
      <c r="D1984" s="31" t="s">
        <v>423</v>
      </c>
      <c r="E1984" s="29">
        <v>611060</v>
      </c>
      <c r="F1984" s="29" t="s">
        <v>52</v>
      </c>
      <c r="G1984" s="29" t="s">
        <v>53</v>
      </c>
      <c r="H1984" s="32">
        <v>227262.19</v>
      </c>
    </row>
    <row r="1985" spans="3:8" x14ac:dyDescent="0.25">
      <c r="C1985" s="31">
        <v>105174</v>
      </c>
      <c r="D1985" s="31" t="s">
        <v>388</v>
      </c>
      <c r="E1985" s="29">
        <v>611060</v>
      </c>
      <c r="F1985" s="29" t="s">
        <v>294</v>
      </c>
      <c r="G1985" s="29" t="s">
        <v>53</v>
      </c>
      <c r="H1985" s="32">
        <v>183324.08000000002</v>
      </c>
    </row>
    <row r="1986" spans="3:8" x14ac:dyDescent="0.25">
      <c r="C1986" s="31">
        <v>105169</v>
      </c>
      <c r="D1986" s="31" t="s">
        <v>423</v>
      </c>
      <c r="E1986" s="29">
        <v>611060</v>
      </c>
      <c r="F1986" s="29" t="s">
        <v>294</v>
      </c>
      <c r="G1986" s="29" t="s">
        <v>53</v>
      </c>
      <c r="H1986" s="32">
        <v>151472.71</v>
      </c>
    </row>
    <row r="1987" spans="3:8" x14ac:dyDescent="0.25">
      <c r="C1987" s="31">
        <v>614045</v>
      </c>
      <c r="D1987" s="31" t="s">
        <v>469</v>
      </c>
      <c r="E1987" s="29">
        <v>613020</v>
      </c>
      <c r="F1987" s="29" t="s">
        <v>54</v>
      </c>
      <c r="G1987" s="29" t="s">
        <v>53</v>
      </c>
      <c r="H1987" s="32">
        <v>59983.44</v>
      </c>
    </row>
    <row r="1988" spans="3:8" x14ac:dyDescent="0.25">
      <c r="C1988" s="31">
        <v>105141</v>
      </c>
      <c r="D1988" s="31" t="s">
        <v>391</v>
      </c>
      <c r="E1988" s="29">
        <v>613020</v>
      </c>
      <c r="F1988" s="29" t="s">
        <v>54</v>
      </c>
      <c r="G1988" s="29" t="s">
        <v>53</v>
      </c>
      <c r="H1988" s="32">
        <v>23624.17</v>
      </c>
    </row>
    <row r="1989" spans="3:8" x14ac:dyDescent="0.25">
      <c r="C1989" s="31">
        <v>105128</v>
      </c>
      <c r="D1989" s="31" t="s">
        <v>365</v>
      </c>
      <c r="E1989" s="29">
        <v>613020</v>
      </c>
      <c r="F1989" s="29" t="s">
        <v>293</v>
      </c>
      <c r="G1989" s="29" t="s">
        <v>53</v>
      </c>
      <c r="H1989" s="32">
        <v>26809.03</v>
      </c>
    </row>
    <row r="1990" spans="3:8" x14ac:dyDescent="0.25">
      <c r="C1990" s="31">
        <v>105119</v>
      </c>
      <c r="D1990" s="31" t="s">
        <v>373</v>
      </c>
      <c r="E1990" s="29">
        <v>613020</v>
      </c>
      <c r="F1990" s="29" t="s">
        <v>293</v>
      </c>
      <c r="G1990" s="29" t="s">
        <v>53</v>
      </c>
      <c r="H1990" s="32">
        <v>33654.559999999998</v>
      </c>
    </row>
    <row r="1991" spans="3:8" x14ac:dyDescent="0.25">
      <c r="C1991" s="31">
        <v>105174</v>
      </c>
      <c r="D1991" s="31" t="s">
        <v>388</v>
      </c>
      <c r="E1991" s="29">
        <v>613020</v>
      </c>
      <c r="F1991" s="29" t="s">
        <v>293</v>
      </c>
      <c r="G1991" s="29" t="s">
        <v>53</v>
      </c>
      <c r="H1991" s="32">
        <v>23090.98</v>
      </c>
    </row>
    <row r="1992" spans="3:8" x14ac:dyDescent="0.25">
      <c r="C1992" s="31">
        <v>614059</v>
      </c>
      <c r="D1992" s="31" t="s">
        <v>405</v>
      </c>
      <c r="E1992" s="29">
        <v>613020</v>
      </c>
      <c r="F1992" s="29" t="s">
        <v>293</v>
      </c>
      <c r="G1992" s="29" t="s">
        <v>53</v>
      </c>
      <c r="H1992" s="32">
        <v>50244.32</v>
      </c>
    </row>
    <row r="1993" spans="3:8" x14ac:dyDescent="0.25">
      <c r="C1993" s="31">
        <v>105048</v>
      </c>
      <c r="D1993" s="31" t="s">
        <v>380</v>
      </c>
      <c r="E1993" s="29">
        <v>613020</v>
      </c>
      <c r="F1993" s="29" t="s">
        <v>293</v>
      </c>
      <c r="G1993" s="29" t="s">
        <v>53</v>
      </c>
      <c r="H1993" s="32">
        <v>32183.279999999999</v>
      </c>
    </row>
    <row r="1994" spans="3:8" x14ac:dyDescent="0.25">
      <c r="C1994" s="31">
        <v>105128</v>
      </c>
      <c r="D1994" s="31" t="s">
        <v>365</v>
      </c>
      <c r="E1994" s="29">
        <v>618090</v>
      </c>
      <c r="F1994" s="29" t="s">
        <v>289</v>
      </c>
      <c r="G1994" s="29" t="s">
        <v>53</v>
      </c>
      <c r="H1994" s="32">
        <v>122234.11</v>
      </c>
    </row>
    <row r="1995" spans="3:8" x14ac:dyDescent="0.25">
      <c r="C1995" s="31">
        <v>105119</v>
      </c>
      <c r="D1995" s="31" t="s">
        <v>373</v>
      </c>
      <c r="E1995" s="29">
        <v>618090</v>
      </c>
      <c r="F1995" s="29" t="s">
        <v>289</v>
      </c>
      <c r="G1995" s="29" t="s">
        <v>53</v>
      </c>
      <c r="H1995" s="32">
        <v>105579.11</v>
      </c>
    </row>
    <row r="1996" spans="3:8" x14ac:dyDescent="0.25">
      <c r="C1996" s="31">
        <v>105048</v>
      </c>
      <c r="D1996" s="31" t="s">
        <v>380</v>
      </c>
      <c r="E1996" s="29">
        <v>618090</v>
      </c>
      <c r="F1996" s="29" t="s">
        <v>289</v>
      </c>
      <c r="G1996" s="29" t="s">
        <v>53</v>
      </c>
      <c r="H1996" s="32">
        <v>105502.38</v>
      </c>
    </row>
    <row r="1997" spans="3:8" x14ac:dyDescent="0.25">
      <c r="C1997" s="31">
        <v>105174</v>
      </c>
      <c r="D1997" s="31" t="s">
        <v>388</v>
      </c>
      <c r="E1997" s="29">
        <v>618090</v>
      </c>
      <c r="F1997" s="29" t="s">
        <v>289</v>
      </c>
      <c r="G1997" s="29" t="s">
        <v>53</v>
      </c>
      <c r="H1997" s="32">
        <v>105502.75</v>
      </c>
    </row>
    <row r="1998" spans="3:8" x14ac:dyDescent="0.25">
      <c r="C1998" s="31">
        <v>105141</v>
      </c>
      <c r="D1998" s="31" t="s">
        <v>391</v>
      </c>
      <c r="E1998" s="29">
        <v>618090</v>
      </c>
      <c r="F1998" s="29" t="s">
        <v>289</v>
      </c>
      <c r="G1998" s="29" t="s">
        <v>53</v>
      </c>
      <c r="H1998" s="32">
        <v>122064.66</v>
      </c>
    </row>
    <row r="1999" spans="3:8" x14ac:dyDescent="0.25">
      <c r="C1999" s="31">
        <v>614059</v>
      </c>
      <c r="D1999" s="31" t="s">
        <v>405</v>
      </c>
      <c r="E1999" s="29">
        <v>618090</v>
      </c>
      <c r="F1999" s="29" t="s">
        <v>289</v>
      </c>
      <c r="G1999" s="29" t="s">
        <v>53</v>
      </c>
      <c r="H1999" s="32">
        <v>119146.09</v>
      </c>
    </row>
    <row r="2000" spans="3:8" x14ac:dyDescent="0.25">
      <c r="C2000" s="31">
        <v>614045</v>
      </c>
      <c r="D2000" s="31" t="s">
        <v>415</v>
      </c>
      <c r="E2000" s="29">
        <v>618090</v>
      </c>
      <c r="F2000" s="29" t="s">
        <v>289</v>
      </c>
      <c r="G2000" s="29" t="s">
        <v>53</v>
      </c>
      <c r="H2000" s="32">
        <v>145059.16</v>
      </c>
    </row>
    <row r="2001" spans="3:8" x14ac:dyDescent="0.25">
      <c r="C2001" s="31">
        <v>105169</v>
      </c>
      <c r="D2001" s="31" t="s">
        <v>423</v>
      </c>
      <c r="E2001" s="29">
        <v>618090</v>
      </c>
      <c r="F2001" s="29" t="s">
        <v>289</v>
      </c>
      <c r="G2001" s="29" t="s">
        <v>53</v>
      </c>
      <c r="H2001" s="32">
        <v>92582.37</v>
      </c>
    </row>
    <row r="2002" spans="3:8" x14ac:dyDescent="0.25">
      <c r="C2002" s="31">
        <v>105128</v>
      </c>
      <c r="D2002" s="31" t="s">
        <v>435</v>
      </c>
      <c r="E2002" s="29">
        <v>618090</v>
      </c>
      <c r="F2002" s="29" t="s">
        <v>289</v>
      </c>
      <c r="G2002" s="29" t="s">
        <v>53</v>
      </c>
      <c r="H2002" s="32">
        <f>71005.22+25000</f>
        <v>96005.22</v>
      </c>
    </row>
    <row r="2003" spans="3:8" x14ac:dyDescent="0.25">
      <c r="C2003" s="31">
        <v>105141</v>
      </c>
      <c r="D2003" s="31" t="s">
        <v>391</v>
      </c>
      <c r="E2003" s="29">
        <v>618090</v>
      </c>
      <c r="F2003" s="29" t="s">
        <v>289</v>
      </c>
      <c r="G2003" s="29" t="s">
        <v>53</v>
      </c>
      <c r="H2003" s="32">
        <f>71005.22+25000</f>
        <v>96005.22</v>
      </c>
    </row>
    <row r="2004" spans="3:8" x14ac:dyDescent="0.25">
      <c r="C2004" s="31">
        <v>614045</v>
      </c>
      <c r="D2004" s="31" t="s">
        <v>469</v>
      </c>
      <c r="E2004" s="29">
        <v>618090</v>
      </c>
      <c r="F2004" s="29" t="s">
        <v>289</v>
      </c>
      <c r="G2004" s="29" t="s">
        <v>53</v>
      </c>
      <c r="H2004" s="32">
        <v>71005.22</v>
      </c>
    </row>
    <row r="2005" spans="3:8" x14ac:dyDescent="0.25">
      <c r="C2005" s="31">
        <v>105119</v>
      </c>
      <c r="D2005" s="31" t="s">
        <v>373</v>
      </c>
      <c r="E2005" s="29">
        <v>618090</v>
      </c>
      <c r="F2005" s="29" t="s">
        <v>289</v>
      </c>
      <c r="G2005" s="29" t="s">
        <v>53</v>
      </c>
      <c r="H2005" s="32">
        <v>71005.22</v>
      </c>
    </row>
    <row r="2006" spans="3:8" x14ac:dyDescent="0.25">
      <c r="C2006" s="31">
        <v>105128</v>
      </c>
      <c r="D2006" s="31" t="s">
        <v>365</v>
      </c>
      <c r="E2006" s="29">
        <v>618100</v>
      </c>
      <c r="F2006" s="29" t="s">
        <v>290</v>
      </c>
      <c r="G2006" s="29" t="s">
        <v>53</v>
      </c>
      <c r="H2006" s="32">
        <v>49726.68</v>
      </c>
    </row>
    <row r="2007" spans="3:8" x14ac:dyDescent="0.25">
      <c r="C2007" s="31">
        <v>105119</v>
      </c>
      <c r="D2007" s="31" t="s">
        <v>373</v>
      </c>
      <c r="E2007" s="29">
        <v>618100</v>
      </c>
      <c r="F2007" s="29" t="s">
        <v>290</v>
      </c>
      <c r="G2007" s="29" t="s">
        <v>53</v>
      </c>
      <c r="H2007" s="32">
        <v>29479.82</v>
      </c>
    </row>
    <row r="2008" spans="3:8" x14ac:dyDescent="0.25">
      <c r="C2008" s="31">
        <v>105048</v>
      </c>
      <c r="D2008" s="31" t="s">
        <v>380</v>
      </c>
      <c r="E2008" s="29">
        <v>618100</v>
      </c>
      <c r="F2008" s="29" t="s">
        <v>290</v>
      </c>
      <c r="G2008" s="29" t="s">
        <v>53</v>
      </c>
      <c r="H2008" s="32">
        <v>29696.28</v>
      </c>
    </row>
    <row r="2009" spans="3:8" x14ac:dyDescent="0.25">
      <c r="C2009" s="31">
        <v>105174</v>
      </c>
      <c r="D2009" s="31" t="s">
        <v>388</v>
      </c>
      <c r="E2009" s="29">
        <v>618100</v>
      </c>
      <c r="F2009" s="29" t="s">
        <v>290</v>
      </c>
      <c r="G2009" s="29" t="s">
        <v>53</v>
      </c>
      <c r="H2009" s="32">
        <v>30229.09</v>
      </c>
    </row>
    <row r="2010" spans="3:8" x14ac:dyDescent="0.25">
      <c r="C2010" s="31">
        <v>105141</v>
      </c>
      <c r="D2010" s="31" t="s">
        <v>391</v>
      </c>
      <c r="E2010" s="29">
        <v>618100</v>
      </c>
      <c r="F2010" s="29" t="s">
        <v>290</v>
      </c>
      <c r="G2010" s="29" t="s">
        <v>53</v>
      </c>
      <c r="H2010" s="32">
        <v>33443.440000000002</v>
      </c>
    </row>
    <row r="2011" spans="3:8" x14ac:dyDescent="0.25">
      <c r="C2011" s="31">
        <v>614059</v>
      </c>
      <c r="D2011" s="31" t="s">
        <v>405</v>
      </c>
      <c r="E2011" s="29">
        <v>618100</v>
      </c>
      <c r="F2011" s="29" t="s">
        <v>290</v>
      </c>
      <c r="G2011" s="29" t="s">
        <v>53</v>
      </c>
      <c r="H2011" s="32">
        <v>29265.94</v>
      </c>
    </row>
    <row r="2012" spans="3:8" x14ac:dyDescent="0.25">
      <c r="C2012" s="31">
        <v>614045</v>
      </c>
      <c r="D2012" s="31" t="s">
        <v>415</v>
      </c>
      <c r="E2012" s="29">
        <v>618100</v>
      </c>
      <c r="F2012" s="29" t="s">
        <v>290</v>
      </c>
      <c r="G2012" s="29" t="s">
        <v>53</v>
      </c>
      <c r="H2012" s="32">
        <v>48709.23</v>
      </c>
    </row>
    <row r="2013" spans="3:8" x14ac:dyDescent="0.25">
      <c r="C2013" s="31">
        <v>105169</v>
      </c>
      <c r="D2013" s="31" t="s">
        <v>423</v>
      </c>
      <c r="E2013" s="29">
        <v>618100</v>
      </c>
      <c r="F2013" s="29" t="s">
        <v>290</v>
      </c>
      <c r="G2013" s="29" t="s">
        <v>53</v>
      </c>
      <c r="H2013" s="32">
        <v>36448.699999999997</v>
      </c>
    </row>
    <row r="2014" spans="3:8" x14ac:dyDescent="0.25">
      <c r="C2014" s="31">
        <v>105047</v>
      </c>
      <c r="D2014" s="31" t="s">
        <v>432</v>
      </c>
      <c r="E2014" s="29">
        <v>618100</v>
      </c>
      <c r="F2014" s="29" t="s">
        <v>68</v>
      </c>
      <c r="G2014" s="29" t="s">
        <v>53</v>
      </c>
      <c r="H2014" s="32">
        <v>22787.4</v>
      </c>
    </row>
    <row r="2015" spans="3:8" x14ac:dyDescent="0.25">
      <c r="C2015" s="31">
        <v>105048</v>
      </c>
      <c r="D2015" s="31" t="s">
        <v>380</v>
      </c>
      <c r="E2015" s="29">
        <v>618100</v>
      </c>
      <c r="F2015" s="29" t="s">
        <v>68</v>
      </c>
      <c r="G2015" s="29" t="s">
        <v>53</v>
      </c>
      <c r="H2015" s="32">
        <v>25164.84</v>
      </c>
    </row>
    <row r="2016" spans="3:8" x14ac:dyDescent="0.25">
      <c r="C2016" s="31">
        <v>105119</v>
      </c>
      <c r="D2016" s="31" t="s">
        <v>373</v>
      </c>
      <c r="E2016" s="29">
        <v>618100</v>
      </c>
      <c r="F2016" s="29" t="s">
        <v>68</v>
      </c>
      <c r="G2016" s="29" t="s">
        <v>53</v>
      </c>
      <c r="H2016" s="32">
        <v>25185.32</v>
      </c>
    </row>
    <row r="2017" spans="3:8" x14ac:dyDescent="0.25">
      <c r="C2017" s="31">
        <v>105128</v>
      </c>
      <c r="D2017" s="31" t="s">
        <v>435</v>
      </c>
      <c r="E2017" s="29">
        <v>618100</v>
      </c>
      <c r="F2017" s="29" t="s">
        <v>68</v>
      </c>
      <c r="G2017" s="29" t="s">
        <v>53</v>
      </c>
      <c r="H2017" s="32">
        <v>21098.880000000001</v>
      </c>
    </row>
    <row r="2018" spans="3:8" x14ac:dyDescent="0.25">
      <c r="C2018" s="31">
        <v>105141</v>
      </c>
      <c r="D2018" s="31" t="s">
        <v>391</v>
      </c>
      <c r="E2018" s="29">
        <v>618100</v>
      </c>
      <c r="F2018" s="29" t="s">
        <v>68</v>
      </c>
      <c r="G2018" s="29" t="s">
        <v>53</v>
      </c>
      <c r="H2018" s="32">
        <v>20745.759999999998</v>
      </c>
    </row>
    <row r="2019" spans="3:8" x14ac:dyDescent="0.25">
      <c r="C2019" s="31">
        <v>105169</v>
      </c>
      <c r="D2019" s="31" t="s">
        <v>423</v>
      </c>
      <c r="E2019" s="29">
        <v>618100</v>
      </c>
      <c r="F2019" s="29" t="s">
        <v>68</v>
      </c>
      <c r="G2019" s="29" t="s">
        <v>53</v>
      </c>
      <c r="H2019" s="32">
        <v>26357.24</v>
      </c>
    </row>
    <row r="2020" spans="3:8" x14ac:dyDescent="0.25">
      <c r="C2020" s="31">
        <v>105174</v>
      </c>
      <c r="D2020" s="31" t="s">
        <v>388</v>
      </c>
      <c r="E2020" s="29">
        <v>618100</v>
      </c>
      <c r="F2020" s="29" t="s">
        <v>68</v>
      </c>
      <c r="G2020" s="29" t="s">
        <v>53</v>
      </c>
      <c r="H2020" s="32">
        <v>24992.799999999999</v>
      </c>
    </row>
    <row r="2021" spans="3:8" x14ac:dyDescent="0.25">
      <c r="C2021" s="31">
        <v>614045</v>
      </c>
      <c r="D2021" s="31" t="s">
        <v>469</v>
      </c>
      <c r="E2021" s="29">
        <v>618100</v>
      </c>
      <c r="F2021" s="29" t="s">
        <v>68</v>
      </c>
      <c r="G2021" s="29" t="s">
        <v>53</v>
      </c>
      <c r="H2021" s="32">
        <v>24029.4</v>
      </c>
    </row>
    <row r="2022" spans="3:8" x14ac:dyDescent="0.25">
      <c r="C2022" s="31">
        <v>614059</v>
      </c>
      <c r="D2022" s="31" t="s">
        <v>470</v>
      </c>
      <c r="E2022" s="29">
        <v>618100</v>
      </c>
      <c r="F2022" s="29" t="s">
        <v>68</v>
      </c>
      <c r="G2022" s="29" t="s">
        <v>53</v>
      </c>
      <c r="H2022" s="32">
        <v>21162.560000000001</v>
      </c>
    </row>
    <row r="2023" spans="3:8" x14ac:dyDescent="0.25">
      <c r="C2023" s="31">
        <v>105128</v>
      </c>
      <c r="D2023" s="31" t="s">
        <v>365</v>
      </c>
      <c r="E2023" s="29">
        <v>618110</v>
      </c>
      <c r="F2023" s="29" t="s">
        <v>303</v>
      </c>
      <c r="G2023" s="29" t="s">
        <v>53</v>
      </c>
      <c r="H2023" s="32">
        <v>1426</v>
      </c>
    </row>
    <row r="2024" spans="3:8" x14ac:dyDescent="0.25">
      <c r="C2024" s="31">
        <v>105119</v>
      </c>
      <c r="D2024" s="31" t="s">
        <v>373</v>
      </c>
      <c r="E2024" s="29">
        <v>618110</v>
      </c>
      <c r="F2024" s="29" t="s">
        <v>303</v>
      </c>
      <c r="G2024" s="29" t="s">
        <v>53</v>
      </c>
      <c r="H2024" s="32">
        <v>1128</v>
      </c>
    </row>
    <row r="2025" spans="3:8" x14ac:dyDescent="0.25">
      <c r="C2025" s="31">
        <v>105048</v>
      </c>
      <c r="D2025" s="31" t="s">
        <v>380</v>
      </c>
      <c r="E2025" s="29">
        <v>618110</v>
      </c>
      <c r="F2025" s="29" t="s">
        <v>303</v>
      </c>
      <c r="G2025" s="29" t="s">
        <v>53</v>
      </c>
      <c r="H2025" s="32">
        <v>1608</v>
      </c>
    </row>
    <row r="2026" spans="3:8" x14ac:dyDescent="0.25">
      <c r="C2026" s="31">
        <v>105174</v>
      </c>
      <c r="D2026" s="31" t="s">
        <v>388</v>
      </c>
      <c r="E2026" s="29">
        <v>618110</v>
      </c>
      <c r="F2026" s="29" t="s">
        <v>303</v>
      </c>
      <c r="G2026" s="29" t="s">
        <v>53</v>
      </c>
      <c r="H2026" s="32">
        <v>518</v>
      </c>
    </row>
    <row r="2027" spans="3:8" x14ac:dyDescent="0.25">
      <c r="C2027" s="31">
        <v>105141</v>
      </c>
      <c r="D2027" s="31" t="s">
        <v>391</v>
      </c>
      <c r="E2027" s="29">
        <v>618110</v>
      </c>
      <c r="F2027" s="29" t="s">
        <v>303</v>
      </c>
      <c r="G2027" s="29" t="s">
        <v>53</v>
      </c>
      <c r="H2027" s="32">
        <v>315</v>
      </c>
    </row>
    <row r="2028" spans="3:8" x14ac:dyDescent="0.25">
      <c r="C2028" s="31">
        <v>614045</v>
      </c>
      <c r="D2028" s="31" t="s">
        <v>415</v>
      </c>
      <c r="E2028" s="29">
        <v>618110</v>
      </c>
      <c r="F2028" s="29" t="s">
        <v>303</v>
      </c>
      <c r="G2028" s="29" t="s">
        <v>53</v>
      </c>
      <c r="H2028" s="32">
        <v>6881</v>
      </c>
    </row>
    <row r="2029" spans="3:8" x14ac:dyDescent="0.25">
      <c r="C2029" s="31">
        <v>105047</v>
      </c>
      <c r="D2029" s="31" t="s">
        <v>432</v>
      </c>
      <c r="E2029" s="29">
        <v>618110</v>
      </c>
      <c r="F2029" s="29" t="s">
        <v>69</v>
      </c>
      <c r="G2029" s="29" t="s">
        <v>53</v>
      </c>
      <c r="H2029" s="32">
        <v>4000</v>
      </c>
    </row>
    <row r="2030" spans="3:8" x14ac:dyDescent="0.25">
      <c r="C2030" s="31">
        <v>105048</v>
      </c>
      <c r="D2030" s="31" t="s">
        <v>380</v>
      </c>
      <c r="E2030" s="29">
        <v>618110</v>
      </c>
      <c r="F2030" s="29" t="s">
        <v>69</v>
      </c>
      <c r="G2030" s="29" t="s">
        <v>53</v>
      </c>
      <c r="H2030" s="32">
        <v>4000</v>
      </c>
    </row>
    <row r="2031" spans="3:8" x14ac:dyDescent="0.25">
      <c r="C2031" s="31">
        <v>105119</v>
      </c>
      <c r="D2031" s="31" t="s">
        <v>373</v>
      </c>
      <c r="E2031" s="29">
        <v>618110</v>
      </c>
      <c r="F2031" s="29" t="s">
        <v>69</v>
      </c>
      <c r="G2031" s="29" t="s">
        <v>53</v>
      </c>
      <c r="H2031" s="32">
        <v>4000</v>
      </c>
    </row>
    <row r="2032" spans="3:8" x14ac:dyDescent="0.25">
      <c r="C2032" s="31">
        <v>105128</v>
      </c>
      <c r="D2032" s="31" t="s">
        <v>435</v>
      </c>
      <c r="E2032" s="29">
        <v>618110</v>
      </c>
      <c r="F2032" s="29" t="s">
        <v>69</v>
      </c>
      <c r="G2032" s="29" t="s">
        <v>53</v>
      </c>
      <c r="H2032" s="32">
        <v>4000</v>
      </c>
    </row>
    <row r="2033" spans="3:8" x14ac:dyDescent="0.25">
      <c r="C2033" s="31">
        <v>105141</v>
      </c>
      <c r="D2033" s="31" t="s">
        <v>391</v>
      </c>
      <c r="E2033" s="29">
        <v>618110</v>
      </c>
      <c r="F2033" s="29" t="s">
        <v>69</v>
      </c>
      <c r="G2033" s="29" t="s">
        <v>53</v>
      </c>
      <c r="H2033" s="32">
        <v>10000</v>
      </c>
    </row>
    <row r="2034" spans="3:8" x14ac:dyDescent="0.25">
      <c r="C2034" s="31">
        <v>105169</v>
      </c>
      <c r="D2034" s="31" t="s">
        <v>423</v>
      </c>
      <c r="E2034" s="29">
        <v>618110</v>
      </c>
      <c r="F2034" s="29" t="s">
        <v>69</v>
      </c>
      <c r="G2034" s="29" t="s">
        <v>53</v>
      </c>
      <c r="H2034" s="32">
        <v>4000</v>
      </c>
    </row>
    <row r="2035" spans="3:8" x14ac:dyDescent="0.25">
      <c r="C2035" s="31">
        <v>105174</v>
      </c>
      <c r="D2035" s="31" t="s">
        <v>388</v>
      </c>
      <c r="E2035" s="29">
        <v>618110</v>
      </c>
      <c r="F2035" s="29" t="s">
        <v>69</v>
      </c>
      <c r="G2035" s="29" t="s">
        <v>53</v>
      </c>
      <c r="H2035" s="32">
        <v>4000</v>
      </c>
    </row>
    <row r="2036" spans="3:8" x14ac:dyDescent="0.25">
      <c r="C2036" s="31">
        <v>614045</v>
      </c>
      <c r="D2036" s="31" t="s">
        <v>469</v>
      </c>
      <c r="E2036" s="29">
        <v>618110</v>
      </c>
      <c r="F2036" s="29" t="s">
        <v>69</v>
      </c>
      <c r="G2036" s="29" t="s">
        <v>53</v>
      </c>
      <c r="H2036" s="32">
        <v>4000</v>
      </c>
    </row>
    <row r="2037" spans="3:8" x14ac:dyDescent="0.25">
      <c r="C2037" s="31">
        <v>614059</v>
      </c>
      <c r="D2037" s="31" t="s">
        <v>470</v>
      </c>
      <c r="E2037" s="29">
        <v>618110</v>
      </c>
      <c r="F2037" s="29" t="s">
        <v>69</v>
      </c>
      <c r="G2037" s="29" t="s">
        <v>53</v>
      </c>
      <c r="H2037" s="32">
        <v>4000</v>
      </c>
    </row>
    <row r="2038" spans="3:8" x14ac:dyDescent="0.25">
      <c r="C2038" s="31">
        <v>105128</v>
      </c>
      <c r="D2038" s="31" t="s">
        <v>365</v>
      </c>
      <c r="E2038" s="29">
        <v>640050</v>
      </c>
      <c r="F2038" s="29" t="s">
        <v>287</v>
      </c>
      <c r="G2038" s="29" t="s">
        <v>53</v>
      </c>
      <c r="H2038" s="32">
        <v>42689.75</v>
      </c>
    </row>
    <row r="2039" spans="3:8" x14ac:dyDescent="0.25">
      <c r="C2039" s="31">
        <v>105119</v>
      </c>
      <c r="D2039" s="31" t="s">
        <v>373</v>
      </c>
      <c r="E2039" s="29">
        <v>640050</v>
      </c>
      <c r="F2039" s="29" t="s">
        <v>287</v>
      </c>
      <c r="G2039" s="29" t="s">
        <v>53</v>
      </c>
      <c r="H2039" s="32">
        <v>42053</v>
      </c>
    </row>
    <row r="2040" spans="3:8" x14ac:dyDescent="0.25">
      <c r="C2040" s="31">
        <v>105048</v>
      </c>
      <c r="D2040" s="31" t="s">
        <v>380</v>
      </c>
      <c r="E2040" s="29">
        <v>640050</v>
      </c>
      <c r="F2040" s="29" t="s">
        <v>287</v>
      </c>
      <c r="G2040" s="29" t="s">
        <v>53</v>
      </c>
      <c r="H2040" s="32">
        <v>52000</v>
      </c>
    </row>
    <row r="2041" spans="3:8" x14ac:dyDescent="0.25">
      <c r="C2041" s="31">
        <v>105096</v>
      </c>
      <c r="D2041" s="31" t="s">
        <v>384</v>
      </c>
      <c r="E2041" s="29">
        <v>640050</v>
      </c>
      <c r="F2041" s="29" t="s">
        <v>287</v>
      </c>
      <c r="G2041" s="29" t="s">
        <v>53</v>
      </c>
      <c r="H2041" s="32">
        <v>6000</v>
      </c>
    </row>
    <row r="2042" spans="3:8" x14ac:dyDescent="0.25">
      <c r="C2042" s="31">
        <v>105174</v>
      </c>
      <c r="D2042" s="31" t="s">
        <v>388</v>
      </c>
      <c r="E2042" s="29">
        <v>640050</v>
      </c>
      <c r="F2042" s="29" t="s">
        <v>287</v>
      </c>
      <c r="G2042" s="29" t="s">
        <v>53</v>
      </c>
      <c r="H2042" s="32">
        <v>34249.39</v>
      </c>
    </row>
    <row r="2043" spans="3:8" x14ac:dyDescent="0.25">
      <c r="C2043" s="31">
        <v>105141</v>
      </c>
      <c r="D2043" s="31" t="s">
        <v>391</v>
      </c>
      <c r="E2043" s="29">
        <v>640050</v>
      </c>
      <c r="F2043" s="29" t="s">
        <v>287</v>
      </c>
      <c r="G2043" s="29" t="s">
        <v>53</v>
      </c>
      <c r="H2043" s="32">
        <v>57700</v>
      </c>
    </row>
    <row r="2044" spans="3:8" x14ac:dyDescent="0.25">
      <c r="C2044" s="31">
        <v>614059</v>
      </c>
      <c r="D2044" s="31" t="s">
        <v>405</v>
      </c>
      <c r="E2044" s="29">
        <v>640050</v>
      </c>
      <c r="F2044" s="29" t="s">
        <v>287</v>
      </c>
      <c r="G2044" s="29" t="s">
        <v>53</v>
      </c>
      <c r="H2044" s="32">
        <v>30098.5</v>
      </c>
    </row>
    <row r="2045" spans="3:8" x14ac:dyDescent="0.25">
      <c r="C2045" s="31">
        <v>614045</v>
      </c>
      <c r="D2045" s="31" t="s">
        <v>415</v>
      </c>
      <c r="E2045" s="29">
        <v>640050</v>
      </c>
      <c r="F2045" s="29" t="s">
        <v>287</v>
      </c>
      <c r="G2045" s="29" t="s">
        <v>53</v>
      </c>
      <c r="H2045" s="32">
        <v>31474.05</v>
      </c>
    </row>
    <row r="2046" spans="3:8" x14ac:dyDescent="0.25">
      <c r="C2046" s="31">
        <v>105169</v>
      </c>
      <c r="D2046" s="31" t="s">
        <v>423</v>
      </c>
      <c r="E2046" s="29">
        <v>640050</v>
      </c>
      <c r="F2046" s="29" t="s">
        <v>287</v>
      </c>
      <c r="G2046" s="29" t="s">
        <v>53</v>
      </c>
      <c r="H2046" s="32">
        <v>33585.33</v>
      </c>
    </row>
    <row r="2047" spans="3:8" x14ac:dyDescent="0.25">
      <c r="C2047" s="31">
        <v>105047</v>
      </c>
      <c r="D2047" s="31" t="s">
        <v>432</v>
      </c>
      <c r="E2047" s="29">
        <v>640050</v>
      </c>
      <c r="F2047" s="29" t="s">
        <v>71</v>
      </c>
      <c r="G2047" s="29" t="s">
        <v>53</v>
      </c>
      <c r="H2047" s="32">
        <v>24000</v>
      </c>
    </row>
    <row r="2048" spans="3:8" x14ac:dyDescent="0.25">
      <c r="C2048" s="31">
        <v>105048</v>
      </c>
      <c r="D2048" s="31" t="s">
        <v>380</v>
      </c>
      <c r="E2048" s="29">
        <v>640050</v>
      </c>
      <c r="F2048" s="29" t="s">
        <v>71</v>
      </c>
      <c r="G2048" s="29" t="s">
        <v>53</v>
      </c>
      <c r="H2048" s="32">
        <v>20000</v>
      </c>
    </row>
    <row r="2049" spans="3:8" x14ac:dyDescent="0.25">
      <c r="C2049" s="31">
        <v>105119</v>
      </c>
      <c r="D2049" s="31" t="s">
        <v>373</v>
      </c>
      <c r="E2049" s="29">
        <v>640050</v>
      </c>
      <c r="F2049" s="29" t="s">
        <v>71</v>
      </c>
      <c r="G2049" s="29" t="s">
        <v>53</v>
      </c>
      <c r="H2049" s="32">
        <v>16000</v>
      </c>
    </row>
    <row r="2050" spans="3:8" x14ac:dyDescent="0.25">
      <c r="C2050" s="31">
        <v>105128</v>
      </c>
      <c r="D2050" s="31" t="s">
        <v>435</v>
      </c>
      <c r="E2050" s="29">
        <v>640050</v>
      </c>
      <c r="F2050" s="29" t="s">
        <v>71</v>
      </c>
      <c r="G2050" s="29" t="s">
        <v>53</v>
      </c>
      <c r="H2050" s="32">
        <v>20000</v>
      </c>
    </row>
    <row r="2051" spans="3:8" x14ac:dyDescent="0.25">
      <c r="C2051" s="31">
        <v>105141</v>
      </c>
      <c r="D2051" s="31" t="s">
        <v>391</v>
      </c>
      <c r="E2051" s="29">
        <v>640050</v>
      </c>
      <c r="F2051" s="29" t="s">
        <v>71</v>
      </c>
      <c r="G2051" s="29" t="s">
        <v>53</v>
      </c>
      <c r="H2051" s="32">
        <v>22000</v>
      </c>
    </row>
    <row r="2052" spans="3:8" x14ac:dyDescent="0.25">
      <c r="C2052" s="31">
        <v>105169</v>
      </c>
      <c r="D2052" s="31" t="s">
        <v>423</v>
      </c>
      <c r="E2052" s="29">
        <v>640050</v>
      </c>
      <c r="F2052" s="29" t="s">
        <v>71</v>
      </c>
      <c r="G2052" s="29" t="s">
        <v>53</v>
      </c>
      <c r="H2052" s="32">
        <v>28000</v>
      </c>
    </row>
    <row r="2053" spans="3:8" x14ac:dyDescent="0.25">
      <c r="C2053" s="31">
        <v>105174</v>
      </c>
      <c r="D2053" s="31" t="s">
        <v>388</v>
      </c>
      <c r="E2053" s="29">
        <v>640050</v>
      </c>
      <c r="F2053" s="29" t="s">
        <v>71</v>
      </c>
      <c r="G2053" s="29" t="s">
        <v>53</v>
      </c>
      <c r="H2053" s="32">
        <v>26000</v>
      </c>
    </row>
    <row r="2054" spans="3:8" x14ac:dyDescent="0.25">
      <c r="C2054" s="31">
        <v>614045</v>
      </c>
      <c r="D2054" s="31" t="s">
        <v>469</v>
      </c>
      <c r="E2054" s="29">
        <v>640050</v>
      </c>
      <c r="F2054" s="29" t="s">
        <v>71</v>
      </c>
      <c r="G2054" s="29" t="s">
        <v>53</v>
      </c>
      <c r="H2054" s="32">
        <v>28000</v>
      </c>
    </row>
    <row r="2055" spans="3:8" x14ac:dyDescent="0.25">
      <c r="C2055" s="31">
        <v>614059</v>
      </c>
      <c r="D2055" s="31" t="s">
        <v>470</v>
      </c>
      <c r="E2055" s="29">
        <v>640050</v>
      </c>
      <c r="F2055" s="29" t="s">
        <v>71</v>
      </c>
      <c r="G2055" s="29" t="s">
        <v>53</v>
      </c>
      <c r="H2055" s="32">
        <v>24000</v>
      </c>
    </row>
    <row r="2056" spans="3:8" x14ac:dyDescent="0.25">
      <c r="C2056" s="31" t="s">
        <v>345</v>
      </c>
      <c r="D2056" s="22" t="s">
        <v>270</v>
      </c>
      <c r="E2056" s="29">
        <v>640050</v>
      </c>
      <c r="F2056" s="29" t="s">
        <v>71</v>
      </c>
      <c r="G2056" s="29" t="s">
        <v>53</v>
      </c>
      <c r="H2056" s="32">
        <v>50000</v>
      </c>
    </row>
    <row r="2057" spans="3:8" x14ac:dyDescent="0.25">
      <c r="C2057" s="31">
        <v>105128</v>
      </c>
      <c r="D2057" s="31" t="s">
        <v>365</v>
      </c>
      <c r="E2057" s="29">
        <v>640060</v>
      </c>
      <c r="F2057" s="29" t="s">
        <v>298</v>
      </c>
      <c r="G2057" s="29" t="s">
        <v>53</v>
      </c>
      <c r="H2057" s="41">
        <v>2206.1999999999998</v>
      </c>
    </row>
    <row r="2058" spans="3:8" x14ac:dyDescent="0.25">
      <c r="C2058" s="31">
        <v>105119</v>
      </c>
      <c r="D2058" s="31" t="s">
        <v>373</v>
      </c>
      <c r="E2058" s="29">
        <v>640060</v>
      </c>
      <c r="F2058" s="29" t="s">
        <v>298</v>
      </c>
      <c r="G2058" s="29" t="s">
        <v>53</v>
      </c>
      <c r="H2058" s="41">
        <v>5000</v>
      </c>
    </row>
    <row r="2059" spans="3:8" x14ac:dyDescent="0.25">
      <c r="C2059" s="31">
        <v>105048</v>
      </c>
      <c r="D2059" s="31" t="s">
        <v>380</v>
      </c>
      <c r="E2059" s="29">
        <v>640060</v>
      </c>
      <c r="F2059" s="29" t="s">
        <v>298</v>
      </c>
      <c r="G2059" s="29" t="s">
        <v>53</v>
      </c>
      <c r="H2059" s="41">
        <v>2400</v>
      </c>
    </row>
    <row r="2060" spans="3:8" x14ac:dyDescent="0.25">
      <c r="C2060" s="31">
        <v>105096</v>
      </c>
      <c r="D2060" s="31" t="s">
        <v>384</v>
      </c>
      <c r="E2060" s="29">
        <v>640060</v>
      </c>
      <c r="F2060" s="29" t="s">
        <v>298</v>
      </c>
      <c r="G2060" s="29" t="s">
        <v>53</v>
      </c>
      <c r="H2060" s="41">
        <v>650</v>
      </c>
    </row>
    <row r="2061" spans="3:8" x14ac:dyDescent="0.25">
      <c r="C2061" s="31">
        <v>105174</v>
      </c>
      <c r="D2061" s="31" t="s">
        <v>388</v>
      </c>
      <c r="E2061" s="29">
        <v>640060</v>
      </c>
      <c r="F2061" s="29" t="s">
        <v>298</v>
      </c>
      <c r="G2061" s="29" t="s">
        <v>53</v>
      </c>
      <c r="H2061" s="41">
        <v>5892.88</v>
      </c>
    </row>
    <row r="2062" spans="3:8" x14ac:dyDescent="0.25">
      <c r="C2062" s="31">
        <v>105141</v>
      </c>
      <c r="D2062" s="31" t="s">
        <v>391</v>
      </c>
      <c r="E2062" s="29">
        <v>640060</v>
      </c>
      <c r="F2062" s="29" t="s">
        <v>298</v>
      </c>
      <c r="G2062" s="29" t="s">
        <v>53</v>
      </c>
      <c r="H2062" s="41">
        <v>9089.77</v>
      </c>
    </row>
    <row r="2063" spans="3:8" x14ac:dyDescent="0.25">
      <c r="C2063" s="31">
        <v>614059</v>
      </c>
      <c r="D2063" s="31" t="s">
        <v>405</v>
      </c>
      <c r="E2063" s="29">
        <v>640060</v>
      </c>
      <c r="F2063" s="29" t="s">
        <v>298</v>
      </c>
      <c r="G2063" s="29" t="s">
        <v>53</v>
      </c>
      <c r="H2063" s="41">
        <v>2952.5</v>
      </c>
    </row>
    <row r="2064" spans="3:8" x14ac:dyDescent="0.25">
      <c r="C2064" s="31">
        <v>614045</v>
      </c>
      <c r="D2064" s="31" t="s">
        <v>415</v>
      </c>
      <c r="E2064" s="29">
        <v>640060</v>
      </c>
      <c r="F2064" s="29" t="s">
        <v>298</v>
      </c>
      <c r="G2064" s="29" t="s">
        <v>53</v>
      </c>
      <c r="H2064" s="41">
        <v>3876.6</v>
      </c>
    </row>
    <row r="2065" spans="3:8" x14ac:dyDescent="0.25">
      <c r="C2065" s="31">
        <v>105169</v>
      </c>
      <c r="D2065" s="31" t="s">
        <v>423</v>
      </c>
      <c r="E2065" s="29">
        <v>640060</v>
      </c>
      <c r="F2065" s="29" t="s">
        <v>298</v>
      </c>
      <c r="G2065" s="29" t="s">
        <v>53</v>
      </c>
      <c r="H2065" s="41">
        <v>3351</v>
      </c>
    </row>
  </sheetData>
  <sheetProtection password="8FB5" formatCells="0" formatColumns="0" formatRows="0" insertColumns="0" insertRows="0" insertHyperlinks="0" deleteColumns="0" deleteRows="0" sort="0" autoFilter="0" pivotTables="0"/>
  <autoFilter ref="A2:H1979" xr:uid="{00000000-0001-0000-0000-000000000000}"/>
  <pageMargins left="0.7" right="0.7" top="0.75" bottom="0.75" header="0.3" footer="0.3"/>
  <pageSetup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72" workbookViewId="0">
      <selection activeCell="C179" sqref="C1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262</v>
      </c>
      <c r="D11" s="3" t="s">
        <v>11</v>
      </c>
      <c r="E11" s="3" t="s">
        <v>244</v>
      </c>
      <c r="F11" s="3" t="s">
        <v>263</v>
      </c>
      <c r="G11" s="3" t="s">
        <v>12</v>
      </c>
    </row>
    <row r="12" spans="1:7" x14ac:dyDescent="0.25">
      <c r="A12" s="3" t="s">
        <v>264</v>
      </c>
      <c r="B12" s="3" t="s">
        <v>242</v>
      </c>
      <c r="C12" s="3" t="s">
        <v>262</v>
      </c>
      <c r="D12" s="3" t="s">
        <v>11</v>
      </c>
      <c r="E12" s="3" t="s">
        <v>244</v>
      </c>
      <c r="F12" s="3" t="s">
        <v>263</v>
      </c>
      <c r="G12" s="3" t="s">
        <v>12</v>
      </c>
    </row>
    <row r="13" spans="1:7" x14ac:dyDescent="0.25">
      <c r="A13" s="3" t="s">
        <v>265</v>
      </c>
      <c r="B13" s="3" t="s">
        <v>242</v>
      </c>
      <c r="C13" s="3" t="s">
        <v>248</v>
      </c>
      <c r="D13" s="3" t="s">
        <v>11</v>
      </c>
      <c r="E13" s="3" t="s">
        <v>244</v>
      </c>
      <c r="F13" s="3" t="s">
        <v>263</v>
      </c>
      <c r="G13" s="3" t="s">
        <v>12</v>
      </c>
    </row>
    <row r="14" spans="1:7" x14ac:dyDescent="0.25">
      <c r="A14" s="3" t="s">
        <v>266</v>
      </c>
      <c r="B14" s="3" t="s">
        <v>242</v>
      </c>
      <c r="C14" s="3" t="s">
        <v>250</v>
      </c>
      <c r="D14" s="3" t="s">
        <v>11</v>
      </c>
      <c r="E14" s="3" t="s">
        <v>244</v>
      </c>
      <c r="F14" s="3" t="s">
        <v>263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256</v>
      </c>
      <c r="D15" s="3" t="s">
        <v>11</v>
      </c>
      <c r="E15" s="3" t="s">
        <v>244</v>
      </c>
      <c r="F15" s="3" t="s">
        <v>263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269</v>
      </c>
      <c r="D16" s="3" t="s">
        <v>11</v>
      </c>
      <c r="E16" s="3" t="s">
        <v>244</v>
      </c>
      <c r="F16" s="3" t="s">
        <v>263</v>
      </c>
      <c r="G16" s="3" t="s">
        <v>12</v>
      </c>
    </row>
    <row r="17" spans="1:7" x14ac:dyDescent="0.25">
      <c r="A17" s="3" t="s">
        <v>270</v>
      </c>
      <c r="B17" s="3" t="s">
        <v>242</v>
      </c>
      <c r="C17" s="3" t="s">
        <v>260</v>
      </c>
      <c r="D17" s="3" t="s">
        <v>11</v>
      </c>
      <c r="E17" s="3" t="s">
        <v>260</v>
      </c>
      <c r="F17" s="3" t="s">
        <v>263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252</v>
      </c>
      <c r="D18" s="3" t="s">
        <v>11</v>
      </c>
      <c r="E18" s="3" t="s">
        <v>244</v>
      </c>
      <c r="F18" s="3" t="s">
        <v>263</v>
      </c>
      <c r="G18" s="3" t="s">
        <v>12</v>
      </c>
    </row>
    <row r="19" spans="1:7" x14ac:dyDescent="0.25">
      <c r="A19" s="3" t="s">
        <v>272</v>
      </c>
      <c r="B19" s="3" t="s">
        <v>242</v>
      </c>
      <c r="C19" s="3" t="s">
        <v>262</v>
      </c>
      <c r="D19" s="3" t="s">
        <v>11</v>
      </c>
      <c r="E19" s="3" t="s">
        <v>244</v>
      </c>
      <c r="F19" s="3" t="s">
        <v>263</v>
      </c>
      <c r="G19" s="3" t="s">
        <v>12</v>
      </c>
    </row>
    <row r="20" spans="1:7" x14ac:dyDescent="0.25">
      <c r="A20" s="3" t="s">
        <v>273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274</v>
      </c>
      <c r="G20" s="3" t="s">
        <v>12</v>
      </c>
    </row>
    <row r="21" spans="1:7" x14ac:dyDescent="0.25">
      <c r="A21" s="3" t="s">
        <v>275</v>
      </c>
      <c r="B21" s="3" t="s">
        <v>242</v>
      </c>
      <c r="C21" s="3" t="s">
        <v>260</v>
      </c>
      <c r="D21" s="3" t="s">
        <v>11</v>
      </c>
      <c r="E21" s="3" t="s">
        <v>260</v>
      </c>
      <c r="F21" s="3" t="s">
        <v>276</v>
      </c>
      <c r="G21" s="3" t="s">
        <v>12</v>
      </c>
    </row>
    <row r="22" spans="1:7" x14ac:dyDescent="0.25">
      <c r="A22" s="3" t="s">
        <v>277</v>
      </c>
      <c r="B22" s="3" t="s">
        <v>242</v>
      </c>
      <c r="C22" s="3" t="s">
        <v>260</v>
      </c>
      <c r="D22" s="3" t="s">
        <v>11</v>
      </c>
      <c r="E22" s="3" t="s">
        <v>260</v>
      </c>
      <c r="F22" s="3" t="s">
        <v>278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280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280</v>
      </c>
      <c r="G24" s="3" t="s">
        <v>12</v>
      </c>
    </row>
    <row r="25" spans="1:7" x14ac:dyDescent="0.25">
      <c r="A25" s="3" t="s">
        <v>282</v>
      </c>
      <c r="B25" s="3" t="s">
        <v>242</v>
      </c>
      <c r="C25" s="3" t="s">
        <v>260</v>
      </c>
      <c r="D25" s="3" t="s">
        <v>11</v>
      </c>
      <c r="E25" s="3" t="s">
        <v>244</v>
      </c>
      <c r="F25" s="3" t="s">
        <v>245</v>
      </c>
      <c r="G25" s="3" t="s">
        <v>12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271-7B3F-4AA6-8BE6-A48C57019CB4}">
  <sheetPr filterMode="1"/>
  <dimension ref="A1:K2191"/>
  <sheetViews>
    <sheetView workbookViewId="0">
      <selection activeCell="E153" sqref="E153"/>
    </sheetView>
  </sheetViews>
  <sheetFormatPr defaultRowHeight="15" x14ac:dyDescent="0.25"/>
  <cols>
    <col min="1" max="1" width="11.85546875" customWidth="1"/>
    <col min="2" max="2" width="18.7109375" bestFit="1" customWidth="1"/>
    <col min="3" max="3" width="14" style="3" bestFit="1" customWidth="1"/>
    <col min="4" max="4" width="20" style="3" bestFit="1" customWidth="1"/>
    <col min="5" max="5" width="12.85546875" bestFit="1" customWidth="1"/>
    <col min="6" max="6" width="35.42578125" bestFit="1" customWidth="1"/>
    <col min="7" max="7" width="21.85546875" customWidth="1"/>
    <col min="8" max="8" width="14.28515625" style="5" bestFit="1" customWidth="1"/>
    <col min="10" max="10" width="14.28515625" bestFit="1" customWidth="1"/>
    <col min="11" max="11" width="14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s="7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17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s="7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s="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s="7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s="7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s="7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s="7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s="7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hidden="1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hidden="1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s="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s="7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s="7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s="7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s="7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623010</v>
      </c>
      <c r="F23" t="s">
        <v>304</v>
      </c>
      <c r="G23" s="7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s="7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s="7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s="7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s="7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s="7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s="7" t="s">
        <v>53</v>
      </c>
      <c r="H30" s="5">
        <v>50842.01</v>
      </c>
    </row>
    <row r="31" spans="3:8" hidden="1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s="7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s="7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s="7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17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s="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s="7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s="7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s="7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s="7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s="7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17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s="7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s="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s="7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s="7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s="7" t="s">
        <v>53</v>
      </c>
      <c r="H50" s="5">
        <v>4571.08</v>
      </c>
    </row>
    <row r="51" spans="3:8" hidden="1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s="7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s="7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s="7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s="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s="7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s="7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s="7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s="7" t="s">
        <v>53</v>
      </c>
      <c r="H62" s="5">
        <v>500</v>
      </c>
    </row>
    <row r="63" spans="3:8" hidden="1" x14ac:dyDescent="0.25">
      <c r="C63" s="3">
        <v>105132</v>
      </c>
      <c r="D63" s="3" t="s">
        <v>310</v>
      </c>
      <c r="E63">
        <v>618060</v>
      </c>
      <c r="F63" t="s">
        <v>291</v>
      </c>
      <c r="G63" s="7" t="s">
        <v>53</v>
      </c>
      <c r="H63" s="5">
        <v>2400</v>
      </c>
    </row>
    <row r="64" spans="3:8" hidden="1" x14ac:dyDescent="0.25">
      <c r="C64" s="3">
        <v>105121</v>
      </c>
      <c r="D64" s="3" t="s">
        <v>311</v>
      </c>
      <c r="E64">
        <v>630130</v>
      </c>
      <c r="F64" t="s">
        <v>297</v>
      </c>
      <c r="G64" s="7" t="s">
        <v>97</v>
      </c>
      <c r="H64" s="5">
        <v>1270.8399999999999</v>
      </c>
    </row>
    <row r="65" spans="3:8" hidden="1" x14ac:dyDescent="0.25">
      <c r="C65" s="3">
        <v>105121</v>
      </c>
      <c r="D65" s="3" t="s">
        <v>311</v>
      </c>
      <c r="E65">
        <v>630050</v>
      </c>
      <c r="F65" t="s">
        <v>296</v>
      </c>
      <c r="G65" s="7" t="s">
        <v>97</v>
      </c>
      <c r="H65" s="5">
        <v>4888.8900000000003</v>
      </c>
    </row>
    <row r="66" spans="3:8" hidden="1" x14ac:dyDescent="0.25">
      <c r="C66" s="3">
        <v>105050</v>
      </c>
      <c r="D66" s="3" t="s">
        <v>312</v>
      </c>
      <c r="E66">
        <v>618080</v>
      </c>
      <c r="F66" t="s">
        <v>285</v>
      </c>
      <c r="G66" s="7" t="s">
        <v>53</v>
      </c>
      <c r="H66" s="5">
        <v>9800</v>
      </c>
    </row>
    <row r="67" spans="3:8" hidden="1" x14ac:dyDescent="0.25">
      <c r="C67" s="3">
        <v>105050</v>
      </c>
      <c r="D67" s="3" t="s">
        <v>312</v>
      </c>
      <c r="E67">
        <v>613020</v>
      </c>
      <c r="F67" t="s">
        <v>293</v>
      </c>
      <c r="G67" s="7" t="s">
        <v>53</v>
      </c>
      <c r="H67" s="5">
        <v>15360.37</v>
      </c>
    </row>
    <row r="68" spans="3:8" hidden="1" x14ac:dyDescent="0.25">
      <c r="C68" s="3">
        <v>105050</v>
      </c>
      <c r="D68" s="3" t="s">
        <v>312</v>
      </c>
      <c r="E68">
        <v>618090</v>
      </c>
      <c r="F68" t="s">
        <v>289</v>
      </c>
      <c r="G68" s="7" t="s">
        <v>53</v>
      </c>
      <c r="H68" s="5">
        <v>125117.47</v>
      </c>
    </row>
    <row r="69" spans="3:8" hidden="1" x14ac:dyDescent="0.25">
      <c r="C69" s="3">
        <v>105050</v>
      </c>
      <c r="D69" s="3" t="s">
        <v>312</v>
      </c>
      <c r="E69">
        <v>618100</v>
      </c>
      <c r="F69" t="s">
        <v>290</v>
      </c>
      <c r="G69" s="7" t="s">
        <v>53</v>
      </c>
      <c r="H69" s="5">
        <v>34404.949999999997</v>
      </c>
    </row>
    <row r="70" spans="3:8" hidden="1" x14ac:dyDescent="0.25">
      <c r="C70" s="3">
        <v>105050</v>
      </c>
      <c r="D70" s="3" t="s">
        <v>312</v>
      </c>
      <c r="E70">
        <v>618060</v>
      </c>
      <c r="F70" t="s">
        <v>291</v>
      </c>
      <c r="G70" s="7" t="s">
        <v>53</v>
      </c>
      <c r="H70" s="5">
        <v>9600</v>
      </c>
    </row>
    <row r="71" spans="3:8" hidden="1" x14ac:dyDescent="0.25">
      <c r="C71" s="3">
        <v>105050</v>
      </c>
      <c r="D71" s="3" t="s">
        <v>312</v>
      </c>
      <c r="E71">
        <v>640210</v>
      </c>
      <c r="F71" t="s">
        <v>292</v>
      </c>
      <c r="G71" s="7" t="s">
        <v>150</v>
      </c>
      <c r="H71" s="5">
        <v>27321.81</v>
      </c>
    </row>
    <row r="72" spans="3:8" hidden="1" x14ac:dyDescent="0.25">
      <c r="C72" s="3">
        <v>105050</v>
      </c>
      <c r="D72" s="3" t="s">
        <v>312</v>
      </c>
      <c r="E72">
        <v>640060</v>
      </c>
      <c r="F72" t="s">
        <v>298</v>
      </c>
      <c r="G72" s="7" t="s">
        <v>53</v>
      </c>
      <c r="H72" s="5">
        <v>2700</v>
      </c>
    </row>
    <row r="73" spans="3:8" hidden="1" x14ac:dyDescent="0.25">
      <c r="C73" s="3">
        <v>105050</v>
      </c>
      <c r="D73" s="3" t="s">
        <v>312</v>
      </c>
      <c r="E73">
        <v>611060</v>
      </c>
      <c r="F73" t="s">
        <v>294</v>
      </c>
      <c r="G73" s="7" t="s">
        <v>53</v>
      </c>
      <c r="H73" s="5">
        <v>63157.919999999998</v>
      </c>
    </row>
    <row r="74" spans="3:8" hidden="1" x14ac:dyDescent="0.25">
      <c r="C74" s="3">
        <v>105050</v>
      </c>
      <c r="D74" s="3" t="s">
        <v>312</v>
      </c>
      <c r="E74">
        <v>615020</v>
      </c>
      <c r="F74" t="s">
        <v>284</v>
      </c>
      <c r="G74" t="s">
        <v>15</v>
      </c>
      <c r="H74" s="5">
        <v>1800</v>
      </c>
    </row>
    <row r="75" spans="3:8" hidden="1" x14ac:dyDescent="0.25">
      <c r="C75" s="3">
        <v>105050</v>
      </c>
      <c r="D75" s="3" t="s">
        <v>312</v>
      </c>
      <c r="E75">
        <v>630130</v>
      </c>
      <c r="F75" t="s">
        <v>297</v>
      </c>
      <c r="G75" s="7" t="s">
        <v>97</v>
      </c>
      <c r="H75" s="5">
        <v>5083.34</v>
      </c>
    </row>
    <row r="76" spans="3:8" hidden="1" x14ac:dyDescent="0.25">
      <c r="C76" s="3">
        <v>105050</v>
      </c>
      <c r="D76" s="3" t="s">
        <v>312</v>
      </c>
      <c r="E76">
        <v>640050</v>
      </c>
      <c r="F76" t="s">
        <v>287</v>
      </c>
      <c r="G76" s="7" t="s">
        <v>53</v>
      </c>
      <c r="H76" s="5">
        <v>99508.06</v>
      </c>
    </row>
    <row r="77" spans="3:8" hidden="1" x14ac:dyDescent="0.25">
      <c r="C77" s="3">
        <v>105050</v>
      </c>
      <c r="D77" s="3" t="s">
        <v>312</v>
      </c>
      <c r="E77">
        <v>615030</v>
      </c>
      <c r="F77" t="s">
        <v>286</v>
      </c>
      <c r="G77" t="s">
        <v>17</v>
      </c>
      <c r="H77" s="5">
        <v>2794.4</v>
      </c>
    </row>
    <row r="78" spans="3:8" hidden="1" x14ac:dyDescent="0.25">
      <c r="C78" s="3">
        <v>105050</v>
      </c>
      <c r="D78" s="3" t="s">
        <v>312</v>
      </c>
      <c r="E78">
        <v>614020</v>
      </c>
      <c r="F78" t="s">
        <v>295</v>
      </c>
      <c r="G78" t="s">
        <v>200</v>
      </c>
      <c r="H78" s="5">
        <v>28332.26</v>
      </c>
    </row>
    <row r="79" spans="3:8" hidden="1" x14ac:dyDescent="0.25">
      <c r="C79" s="3">
        <v>105050</v>
      </c>
      <c r="D79" s="3" t="s">
        <v>312</v>
      </c>
      <c r="E79">
        <v>600060</v>
      </c>
      <c r="F79" t="s">
        <v>300</v>
      </c>
      <c r="G79" s="7" t="s">
        <v>53</v>
      </c>
      <c r="H79" s="5">
        <v>71.41</v>
      </c>
    </row>
    <row r="80" spans="3:8" hidden="1" x14ac:dyDescent="0.25">
      <c r="C80" s="3">
        <v>105050</v>
      </c>
      <c r="D80" s="3" t="s">
        <v>312</v>
      </c>
      <c r="E80">
        <v>618110</v>
      </c>
      <c r="F80" t="s">
        <v>303</v>
      </c>
      <c r="G80" s="7" t="s">
        <v>53</v>
      </c>
      <c r="H80" s="5">
        <v>16260</v>
      </c>
    </row>
    <row r="81" spans="3:8" hidden="1" x14ac:dyDescent="0.25">
      <c r="C81" s="3">
        <v>105050</v>
      </c>
      <c r="D81" s="3" t="s">
        <v>312</v>
      </c>
      <c r="E81">
        <v>623010</v>
      </c>
      <c r="F81" t="s">
        <v>304</v>
      </c>
      <c r="G81" s="7" t="s">
        <v>53</v>
      </c>
      <c r="H81" s="5">
        <v>265.89999999999998</v>
      </c>
    </row>
    <row r="82" spans="3:8" hidden="1" x14ac:dyDescent="0.25">
      <c r="C82" s="3">
        <v>105050</v>
      </c>
      <c r="D82" s="3" t="s">
        <v>312</v>
      </c>
      <c r="E82">
        <v>613050</v>
      </c>
      <c r="F82" t="s">
        <v>305</v>
      </c>
      <c r="G82" s="7" t="s">
        <v>53</v>
      </c>
      <c r="H82" s="5">
        <v>500</v>
      </c>
    </row>
    <row r="83" spans="3:8" hidden="1" x14ac:dyDescent="0.25">
      <c r="C83" s="3">
        <v>105089</v>
      </c>
      <c r="D83" s="3" t="s">
        <v>313</v>
      </c>
      <c r="E83">
        <v>618020</v>
      </c>
      <c r="F83" t="s">
        <v>314</v>
      </c>
      <c r="G83" t="s">
        <v>63</v>
      </c>
      <c r="H83" s="5">
        <v>14147.5</v>
      </c>
    </row>
    <row r="84" spans="3:8" hidden="1" x14ac:dyDescent="0.25">
      <c r="C84" s="3">
        <v>105089</v>
      </c>
      <c r="D84" s="3" t="s">
        <v>313</v>
      </c>
      <c r="E84">
        <v>618080</v>
      </c>
      <c r="F84" t="s">
        <v>285</v>
      </c>
      <c r="G84" s="7" t="s">
        <v>53</v>
      </c>
      <c r="H84" s="5">
        <v>9720</v>
      </c>
    </row>
    <row r="85" spans="3:8" hidden="1" x14ac:dyDescent="0.25">
      <c r="C85" s="3">
        <v>105089</v>
      </c>
      <c r="D85" s="3" t="s">
        <v>313</v>
      </c>
      <c r="E85">
        <v>618110</v>
      </c>
      <c r="F85" t="s">
        <v>303</v>
      </c>
      <c r="G85" s="7" t="s">
        <v>53</v>
      </c>
      <c r="H85" s="5">
        <v>44020</v>
      </c>
    </row>
    <row r="86" spans="3:8" hidden="1" x14ac:dyDescent="0.25">
      <c r="C86" s="3">
        <v>105089</v>
      </c>
      <c r="D86" s="3" t="s">
        <v>313</v>
      </c>
      <c r="E86">
        <v>640980</v>
      </c>
      <c r="F86" t="s">
        <v>302</v>
      </c>
      <c r="G86" s="7" t="s">
        <v>53</v>
      </c>
      <c r="H86" s="5">
        <v>77607.520000000004</v>
      </c>
    </row>
    <row r="87" spans="3:8" hidden="1" x14ac:dyDescent="0.25">
      <c r="C87" s="3">
        <v>105089</v>
      </c>
      <c r="D87" s="3" t="s">
        <v>313</v>
      </c>
      <c r="E87">
        <v>612020</v>
      </c>
      <c r="F87" t="s">
        <v>301</v>
      </c>
      <c r="G87" t="s">
        <v>214</v>
      </c>
      <c r="H87" s="5">
        <v>14053.25</v>
      </c>
    </row>
    <row r="88" spans="3:8" hidden="1" x14ac:dyDescent="0.25">
      <c r="C88" s="3">
        <v>105089</v>
      </c>
      <c r="D88" s="3" t="s">
        <v>313</v>
      </c>
      <c r="E88">
        <v>614090</v>
      </c>
      <c r="F88" t="s">
        <v>315</v>
      </c>
      <c r="G88" s="7" t="s">
        <v>53</v>
      </c>
      <c r="H88" s="5">
        <v>15160</v>
      </c>
    </row>
    <row r="89" spans="3:8" hidden="1" x14ac:dyDescent="0.25">
      <c r="C89" s="3">
        <v>105089</v>
      </c>
      <c r="D89" s="3" t="s">
        <v>313</v>
      </c>
      <c r="E89">
        <v>611060</v>
      </c>
      <c r="F89" t="s">
        <v>294</v>
      </c>
      <c r="G89" s="7" t="s">
        <v>53</v>
      </c>
      <c r="H89" s="5">
        <v>71578.960000000006</v>
      </c>
    </row>
    <row r="90" spans="3:8" hidden="1" x14ac:dyDescent="0.25">
      <c r="C90" s="3">
        <v>105089</v>
      </c>
      <c r="D90" s="3" t="s">
        <v>313</v>
      </c>
      <c r="E90">
        <v>613020</v>
      </c>
      <c r="F90" t="s">
        <v>293</v>
      </c>
      <c r="G90" s="7" t="s">
        <v>53</v>
      </c>
      <c r="H90" s="5">
        <v>29115.43</v>
      </c>
    </row>
    <row r="91" spans="3:8" hidden="1" x14ac:dyDescent="0.25">
      <c r="C91" s="3">
        <v>105089</v>
      </c>
      <c r="D91" s="3" t="s">
        <v>313</v>
      </c>
      <c r="E91">
        <v>614020</v>
      </c>
      <c r="F91" t="s">
        <v>295</v>
      </c>
      <c r="G91" t="s">
        <v>200</v>
      </c>
      <c r="H91" s="5">
        <v>12417.26</v>
      </c>
    </row>
    <row r="92" spans="3:8" hidden="1" x14ac:dyDescent="0.25">
      <c r="C92" s="3">
        <v>105089</v>
      </c>
      <c r="D92" s="3" t="s">
        <v>313</v>
      </c>
      <c r="E92">
        <v>615020</v>
      </c>
      <c r="F92" t="s">
        <v>284</v>
      </c>
      <c r="G92" t="s">
        <v>15</v>
      </c>
      <c r="H92" s="5">
        <v>1800</v>
      </c>
    </row>
    <row r="93" spans="3:8" hidden="1" x14ac:dyDescent="0.25">
      <c r="C93" s="3">
        <v>105089</v>
      </c>
      <c r="D93" s="3" t="s">
        <v>313</v>
      </c>
      <c r="E93">
        <v>618090</v>
      </c>
      <c r="F93" t="s">
        <v>289</v>
      </c>
      <c r="G93" s="7" t="s">
        <v>53</v>
      </c>
      <c r="H93" s="5">
        <v>127010.1</v>
      </c>
    </row>
    <row r="94" spans="3:8" hidden="1" x14ac:dyDescent="0.25">
      <c r="C94" s="3">
        <v>105089</v>
      </c>
      <c r="D94" s="3" t="s">
        <v>313</v>
      </c>
      <c r="E94">
        <v>618100</v>
      </c>
      <c r="F94" t="s">
        <v>290</v>
      </c>
      <c r="G94" s="7" t="s">
        <v>53</v>
      </c>
      <c r="H94" s="5">
        <v>50195.22</v>
      </c>
    </row>
    <row r="95" spans="3:8" hidden="1" x14ac:dyDescent="0.25">
      <c r="C95" s="3">
        <v>105089</v>
      </c>
      <c r="D95" s="3" t="s">
        <v>313</v>
      </c>
      <c r="E95">
        <v>630130</v>
      </c>
      <c r="F95" t="s">
        <v>297</v>
      </c>
      <c r="G95" s="7" t="s">
        <v>97</v>
      </c>
      <c r="H95" s="5">
        <v>5852</v>
      </c>
    </row>
    <row r="96" spans="3:8" hidden="1" x14ac:dyDescent="0.25">
      <c r="C96" s="3">
        <v>105089</v>
      </c>
      <c r="D96" s="3" t="s">
        <v>313</v>
      </c>
      <c r="E96">
        <v>640050</v>
      </c>
      <c r="F96" t="s">
        <v>287</v>
      </c>
      <c r="G96" s="7" t="s">
        <v>53</v>
      </c>
      <c r="H96" s="5">
        <v>52900</v>
      </c>
    </row>
    <row r="97" spans="3:8" hidden="1" x14ac:dyDescent="0.25">
      <c r="C97" s="3">
        <v>105089</v>
      </c>
      <c r="D97" s="3" t="s">
        <v>313</v>
      </c>
      <c r="E97">
        <v>640060</v>
      </c>
      <c r="F97" t="s">
        <v>298</v>
      </c>
      <c r="G97" s="7" t="s">
        <v>53</v>
      </c>
      <c r="H97" s="5">
        <v>5108.82</v>
      </c>
    </row>
    <row r="98" spans="3:8" hidden="1" x14ac:dyDescent="0.25">
      <c r="C98" s="3">
        <v>105089</v>
      </c>
      <c r="D98" s="3" t="s">
        <v>313</v>
      </c>
      <c r="E98">
        <v>615030</v>
      </c>
      <c r="F98" t="s">
        <v>286</v>
      </c>
      <c r="G98" t="s">
        <v>17</v>
      </c>
      <c r="H98" s="5">
        <v>3097.36</v>
      </c>
    </row>
    <row r="99" spans="3:8" hidden="1" x14ac:dyDescent="0.25">
      <c r="C99" s="3">
        <v>105089</v>
      </c>
      <c r="D99" s="3" t="s">
        <v>313</v>
      </c>
      <c r="E99">
        <v>640210</v>
      </c>
      <c r="F99" t="s">
        <v>292</v>
      </c>
      <c r="G99" s="7" t="s">
        <v>150</v>
      </c>
      <c r="H99" s="5">
        <v>9091.4699999999993</v>
      </c>
    </row>
    <row r="100" spans="3:8" hidden="1" x14ac:dyDescent="0.25">
      <c r="C100" s="3">
        <v>105089</v>
      </c>
      <c r="D100" s="3" t="s">
        <v>313</v>
      </c>
      <c r="E100">
        <v>618060</v>
      </c>
      <c r="F100" t="s">
        <v>291</v>
      </c>
      <c r="G100" s="7" t="s">
        <v>53</v>
      </c>
      <c r="H100" s="5">
        <v>9600</v>
      </c>
    </row>
    <row r="101" spans="3:8" hidden="1" x14ac:dyDescent="0.25">
      <c r="C101" s="3">
        <v>105089</v>
      </c>
      <c r="D101" s="3" t="s">
        <v>313</v>
      </c>
      <c r="E101">
        <v>615040</v>
      </c>
      <c r="F101" t="s">
        <v>307</v>
      </c>
      <c r="G101" s="7" t="s">
        <v>53</v>
      </c>
      <c r="H101" s="5">
        <v>550</v>
      </c>
    </row>
    <row r="102" spans="3:8" hidden="1" x14ac:dyDescent="0.25">
      <c r="C102" s="3">
        <v>105089</v>
      </c>
      <c r="D102" s="3" t="s">
        <v>313</v>
      </c>
      <c r="E102">
        <v>600060</v>
      </c>
      <c r="F102" t="s">
        <v>300</v>
      </c>
      <c r="G102" s="7" t="s">
        <v>53</v>
      </c>
      <c r="H102" s="5">
        <v>71.41</v>
      </c>
    </row>
    <row r="103" spans="3:8" hidden="1" x14ac:dyDescent="0.25">
      <c r="C103" s="3">
        <v>105089</v>
      </c>
      <c r="D103" s="3" t="s">
        <v>313</v>
      </c>
      <c r="E103">
        <v>619070</v>
      </c>
      <c r="F103" t="s">
        <v>316</v>
      </c>
      <c r="G103" s="7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613050</v>
      </c>
      <c r="F104" t="s">
        <v>305</v>
      </c>
      <c r="G104" s="7" t="s">
        <v>53</v>
      </c>
      <c r="H104" s="5">
        <v>500</v>
      </c>
    </row>
    <row r="105" spans="3:8" hidden="1" x14ac:dyDescent="0.25">
      <c r="C105" s="3">
        <v>105089</v>
      </c>
      <c r="D105" s="3" t="s">
        <v>313</v>
      </c>
      <c r="E105">
        <v>623010</v>
      </c>
      <c r="F105" t="s">
        <v>304</v>
      </c>
      <c r="G105" s="7" t="s">
        <v>53</v>
      </c>
      <c r="H105" s="5">
        <v>139.52000000000001</v>
      </c>
    </row>
    <row r="106" spans="3:8" hidden="1" x14ac:dyDescent="0.25">
      <c r="C106" s="3" t="s">
        <v>317</v>
      </c>
      <c r="D106" s="3" t="s">
        <v>318</v>
      </c>
      <c r="E106">
        <v>600010</v>
      </c>
      <c r="F106" t="s">
        <v>319</v>
      </c>
      <c r="G106" t="s">
        <v>44</v>
      </c>
      <c r="H106" s="5">
        <v>50251.99</v>
      </c>
    </row>
    <row r="107" spans="3:8" hidden="1" x14ac:dyDescent="0.25">
      <c r="C107" s="3" t="s">
        <v>317</v>
      </c>
      <c r="D107" s="3" t="s">
        <v>318</v>
      </c>
      <c r="E107">
        <v>600120</v>
      </c>
      <c r="F107" t="s">
        <v>320</v>
      </c>
      <c r="G107" t="s">
        <v>44</v>
      </c>
      <c r="H107" s="5">
        <v>48055.71</v>
      </c>
    </row>
    <row r="108" spans="3:8" hidden="1" x14ac:dyDescent="0.25">
      <c r="C108" s="3" t="s">
        <v>317</v>
      </c>
      <c r="D108" s="3" t="s">
        <v>318</v>
      </c>
      <c r="E108">
        <v>600110</v>
      </c>
      <c r="F108" t="s">
        <v>321</v>
      </c>
      <c r="G108" t="s">
        <v>44</v>
      </c>
      <c r="H108" s="5">
        <v>843</v>
      </c>
    </row>
    <row r="109" spans="3:8" hidden="1" x14ac:dyDescent="0.25">
      <c r="C109" s="3" t="s">
        <v>317</v>
      </c>
      <c r="D109" s="3" t="s">
        <v>318</v>
      </c>
      <c r="E109">
        <v>600080</v>
      </c>
      <c r="F109" t="s">
        <v>322</v>
      </c>
      <c r="G109" t="s">
        <v>44</v>
      </c>
      <c r="H109" s="5">
        <v>200</v>
      </c>
    </row>
    <row r="110" spans="3:8" hidden="1" x14ac:dyDescent="0.25">
      <c r="C110" s="3" t="s">
        <v>317</v>
      </c>
      <c r="D110" s="3" t="s">
        <v>318</v>
      </c>
      <c r="E110">
        <v>600050</v>
      </c>
      <c r="F110" t="s">
        <v>323</v>
      </c>
      <c r="G110" t="s">
        <v>44</v>
      </c>
      <c r="H110" s="5">
        <v>4181.82</v>
      </c>
    </row>
    <row r="111" spans="3:8" hidden="1" x14ac:dyDescent="0.25">
      <c r="C111" s="3" t="s">
        <v>317</v>
      </c>
      <c r="D111" s="3" t="s">
        <v>318</v>
      </c>
      <c r="E111">
        <v>600030</v>
      </c>
      <c r="F111" t="s">
        <v>324</v>
      </c>
      <c r="G111" t="s">
        <v>44</v>
      </c>
      <c r="H111" s="5">
        <v>4309.25</v>
      </c>
    </row>
    <row r="112" spans="3:8" hidden="1" x14ac:dyDescent="0.25">
      <c r="C112" s="3" t="s">
        <v>317</v>
      </c>
      <c r="D112" s="3" t="s">
        <v>318</v>
      </c>
      <c r="E112">
        <v>617010</v>
      </c>
      <c r="F112" t="s">
        <v>325</v>
      </c>
      <c r="G112" t="s">
        <v>129</v>
      </c>
      <c r="H112" s="5">
        <v>3749.87</v>
      </c>
    </row>
    <row r="113" spans="3:8" hidden="1" x14ac:dyDescent="0.25">
      <c r="C113" s="3" t="s">
        <v>317</v>
      </c>
      <c r="D113" s="3" t="s">
        <v>318</v>
      </c>
      <c r="E113">
        <v>615020</v>
      </c>
      <c r="F113" t="s">
        <v>284</v>
      </c>
      <c r="G113" t="s">
        <v>15</v>
      </c>
      <c r="H113" s="5">
        <v>675</v>
      </c>
    </row>
    <row r="114" spans="3:8" hidden="1" x14ac:dyDescent="0.25">
      <c r="C114" s="3" t="s">
        <v>317</v>
      </c>
      <c r="D114" s="3" t="s">
        <v>318</v>
      </c>
      <c r="E114">
        <v>630180</v>
      </c>
      <c r="F114" t="s">
        <v>326</v>
      </c>
      <c r="G114" s="7" t="s">
        <v>97</v>
      </c>
      <c r="H114" s="5">
        <v>819.95</v>
      </c>
    </row>
    <row r="115" spans="3:8" hidden="1" x14ac:dyDescent="0.25">
      <c r="C115" s="3" t="s">
        <v>317</v>
      </c>
      <c r="D115" s="3" t="s">
        <v>318</v>
      </c>
      <c r="E115">
        <v>619010</v>
      </c>
      <c r="F115" t="s">
        <v>327</v>
      </c>
      <c r="G115" t="s">
        <v>20</v>
      </c>
      <c r="H115" s="5">
        <v>6750</v>
      </c>
    </row>
    <row r="116" spans="3:8" hidden="1" x14ac:dyDescent="0.25">
      <c r="C116" s="3" t="s">
        <v>317</v>
      </c>
      <c r="D116" s="3" t="s">
        <v>318</v>
      </c>
      <c r="E116">
        <v>612030</v>
      </c>
      <c r="F116" t="s">
        <v>328</v>
      </c>
      <c r="G116" t="s">
        <v>214</v>
      </c>
      <c r="H116" s="5">
        <v>3000</v>
      </c>
    </row>
    <row r="117" spans="3:8" hidden="1" x14ac:dyDescent="0.25">
      <c r="C117" s="3" t="s">
        <v>329</v>
      </c>
      <c r="D117" s="3" t="s">
        <v>330</v>
      </c>
      <c r="E117">
        <v>600120</v>
      </c>
      <c r="F117" t="s">
        <v>320</v>
      </c>
      <c r="G117" t="s">
        <v>44</v>
      </c>
      <c r="H117" s="5">
        <v>89111.42</v>
      </c>
    </row>
    <row r="118" spans="3:8" hidden="1" x14ac:dyDescent="0.25">
      <c r="C118" s="3" t="s">
        <v>329</v>
      </c>
      <c r="D118" s="3" t="s">
        <v>330</v>
      </c>
      <c r="E118">
        <v>612030</v>
      </c>
      <c r="F118" t="s">
        <v>328</v>
      </c>
      <c r="G118" t="s">
        <v>214</v>
      </c>
      <c r="H118" s="5">
        <v>13000</v>
      </c>
    </row>
    <row r="119" spans="3:8" hidden="1" x14ac:dyDescent="0.25">
      <c r="C119" s="3" t="s">
        <v>329</v>
      </c>
      <c r="D119" s="3" t="s">
        <v>330</v>
      </c>
      <c r="E119">
        <v>619010</v>
      </c>
      <c r="F119" t="s">
        <v>327</v>
      </c>
      <c r="G119" t="s">
        <v>20</v>
      </c>
      <c r="H119" s="5">
        <v>6600</v>
      </c>
    </row>
    <row r="120" spans="3:8" hidden="1" x14ac:dyDescent="0.25">
      <c r="C120" s="3" t="s">
        <v>329</v>
      </c>
      <c r="D120" s="3" t="s">
        <v>330</v>
      </c>
      <c r="E120">
        <v>619100</v>
      </c>
      <c r="F120" t="s">
        <v>331</v>
      </c>
      <c r="G120" t="s">
        <v>20</v>
      </c>
      <c r="H120" s="5">
        <v>10000</v>
      </c>
    </row>
    <row r="121" spans="3:8" hidden="1" x14ac:dyDescent="0.25">
      <c r="C121" s="3" t="s">
        <v>329</v>
      </c>
      <c r="D121" s="3" t="s">
        <v>330</v>
      </c>
      <c r="E121">
        <v>615020</v>
      </c>
      <c r="F121" t="s">
        <v>284</v>
      </c>
      <c r="G121" t="s">
        <v>15</v>
      </c>
      <c r="H121" s="5">
        <v>8301</v>
      </c>
    </row>
    <row r="122" spans="3:8" hidden="1" x14ac:dyDescent="0.25">
      <c r="C122" s="3" t="s">
        <v>329</v>
      </c>
      <c r="D122" s="3" t="s">
        <v>330</v>
      </c>
      <c r="E122">
        <v>617010</v>
      </c>
      <c r="F122" t="s">
        <v>325</v>
      </c>
      <c r="G122" t="s">
        <v>129</v>
      </c>
      <c r="H122" s="5">
        <v>25239.040000000001</v>
      </c>
    </row>
    <row r="123" spans="3:8" hidden="1" x14ac:dyDescent="0.25">
      <c r="C123" s="3" t="s">
        <v>329</v>
      </c>
      <c r="D123" s="3" t="s">
        <v>330</v>
      </c>
      <c r="E123">
        <v>630060</v>
      </c>
      <c r="F123" t="s">
        <v>332</v>
      </c>
      <c r="G123" s="7" t="s">
        <v>97</v>
      </c>
      <c r="H123" s="5">
        <v>4132.67</v>
      </c>
    </row>
    <row r="124" spans="3:8" hidden="1" x14ac:dyDescent="0.25">
      <c r="C124" s="3" t="s">
        <v>329</v>
      </c>
      <c r="D124" s="3" t="s">
        <v>330</v>
      </c>
      <c r="E124">
        <v>630070</v>
      </c>
      <c r="F124" t="s">
        <v>333</v>
      </c>
      <c r="G124" s="7" t="s">
        <v>97</v>
      </c>
      <c r="H124" s="5">
        <v>1822.22</v>
      </c>
    </row>
    <row r="125" spans="3:8" hidden="1" x14ac:dyDescent="0.25">
      <c r="C125" s="3" t="s">
        <v>329</v>
      </c>
      <c r="D125" s="3" t="s">
        <v>330</v>
      </c>
      <c r="E125">
        <v>630180</v>
      </c>
      <c r="F125" t="s">
        <v>326</v>
      </c>
      <c r="G125" s="7" t="s">
        <v>97</v>
      </c>
      <c r="H125" s="5">
        <v>7844.26</v>
      </c>
    </row>
    <row r="126" spans="3:8" hidden="1" x14ac:dyDescent="0.25">
      <c r="C126" s="3" t="s">
        <v>329</v>
      </c>
      <c r="D126" s="3" t="s">
        <v>330</v>
      </c>
      <c r="E126">
        <v>640980</v>
      </c>
      <c r="F126" t="s">
        <v>302</v>
      </c>
      <c r="G126" s="7" t="s">
        <v>53</v>
      </c>
      <c r="H126" s="5">
        <v>59893.78</v>
      </c>
    </row>
    <row r="127" spans="3:8" hidden="1" x14ac:dyDescent="0.25">
      <c r="C127" s="3" t="s">
        <v>329</v>
      </c>
      <c r="D127" s="3" t="s">
        <v>330</v>
      </c>
      <c r="E127">
        <v>618020</v>
      </c>
      <c r="F127" t="s">
        <v>314</v>
      </c>
      <c r="G127" t="s">
        <v>63</v>
      </c>
      <c r="H127" s="5">
        <v>7150</v>
      </c>
    </row>
    <row r="128" spans="3:8" hidden="1" x14ac:dyDescent="0.25">
      <c r="C128" s="3" t="s">
        <v>329</v>
      </c>
      <c r="D128" s="3" t="s">
        <v>330</v>
      </c>
      <c r="E128">
        <v>600010</v>
      </c>
      <c r="F128" t="s">
        <v>319</v>
      </c>
      <c r="G128" t="s">
        <v>44</v>
      </c>
      <c r="H128" s="5">
        <v>243786.62</v>
      </c>
    </row>
    <row r="129" spans="3:8" hidden="1" x14ac:dyDescent="0.25">
      <c r="C129" s="3" t="s">
        <v>329</v>
      </c>
      <c r="D129" s="3" t="s">
        <v>330</v>
      </c>
      <c r="E129">
        <v>600030</v>
      </c>
      <c r="F129" t="s">
        <v>324</v>
      </c>
      <c r="G129" t="s">
        <v>44</v>
      </c>
      <c r="H129" s="5">
        <v>21077.5</v>
      </c>
    </row>
    <row r="130" spans="3:8" hidden="1" x14ac:dyDescent="0.25">
      <c r="C130" s="3" t="s">
        <v>329</v>
      </c>
      <c r="D130" s="3" t="s">
        <v>330</v>
      </c>
      <c r="E130">
        <v>600050</v>
      </c>
      <c r="F130" t="s">
        <v>323</v>
      </c>
      <c r="G130" t="s">
        <v>44</v>
      </c>
      <c r="H130" s="5">
        <v>20291.66</v>
      </c>
    </row>
    <row r="131" spans="3:8" hidden="1" x14ac:dyDescent="0.25">
      <c r="C131" s="3" t="s">
        <v>329</v>
      </c>
      <c r="D131" s="3" t="s">
        <v>330</v>
      </c>
      <c r="E131">
        <v>600080</v>
      </c>
      <c r="F131" t="s">
        <v>322</v>
      </c>
      <c r="G131" t="s">
        <v>44</v>
      </c>
      <c r="H131" s="5">
        <v>1600</v>
      </c>
    </row>
    <row r="132" spans="3:8" hidden="1" x14ac:dyDescent="0.25">
      <c r="C132" s="3" t="s">
        <v>329</v>
      </c>
      <c r="D132" s="3" t="s">
        <v>330</v>
      </c>
      <c r="E132">
        <v>600110</v>
      </c>
      <c r="F132" t="s">
        <v>321</v>
      </c>
      <c r="G132" t="s">
        <v>44</v>
      </c>
      <c r="H132" s="5">
        <v>4095</v>
      </c>
    </row>
    <row r="133" spans="3:8" hidden="1" x14ac:dyDescent="0.25">
      <c r="C133" s="3" t="s">
        <v>329</v>
      </c>
      <c r="D133" s="3" t="s">
        <v>330</v>
      </c>
      <c r="E133">
        <v>640060</v>
      </c>
      <c r="F133" t="s">
        <v>298</v>
      </c>
      <c r="G133" s="7" t="s">
        <v>218</v>
      </c>
      <c r="H133" s="5">
        <v>10800</v>
      </c>
    </row>
    <row r="134" spans="3:8" hidden="1" x14ac:dyDescent="0.25">
      <c r="C134" s="3" t="s">
        <v>329</v>
      </c>
      <c r="D134" s="3" t="s">
        <v>330</v>
      </c>
      <c r="E134">
        <v>612020</v>
      </c>
      <c r="F134" t="s">
        <v>301</v>
      </c>
      <c r="G134" t="s">
        <v>214</v>
      </c>
      <c r="H134" s="5">
        <v>3780</v>
      </c>
    </row>
    <row r="135" spans="3:8" hidden="1" x14ac:dyDescent="0.25">
      <c r="C135" s="3" t="s">
        <v>329</v>
      </c>
      <c r="D135" s="3" t="s">
        <v>330</v>
      </c>
      <c r="E135">
        <v>600020</v>
      </c>
      <c r="F135" t="s">
        <v>334</v>
      </c>
      <c r="G135" t="s">
        <v>44</v>
      </c>
      <c r="H135" s="5">
        <v>4769.38</v>
      </c>
    </row>
    <row r="136" spans="3:8" hidden="1" x14ac:dyDescent="0.25">
      <c r="C136" s="3" t="s">
        <v>329</v>
      </c>
      <c r="D136" s="3" t="s">
        <v>330</v>
      </c>
      <c r="E136">
        <v>611020</v>
      </c>
      <c r="F136" t="s">
        <v>335</v>
      </c>
      <c r="G136" s="7" t="s">
        <v>190</v>
      </c>
      <c r="H136" s="5">
        <v>12000</v>
      </c>
    </row>
    <row r="137" spans="3:8" hidden="1" x14ac:dyDescent="0.25">
      <c r="C137" s="3" t="s">
        <v>336</v>
      </c>
      <c r="D137" s="3" t="s">
        <v>337</v>
      </c>
      <c r="E137">
        <v>615020</v>
      </c>
      <c r="F137" t="s">
        <v>284</v>
      </c>
      <c r="G137" t="s">
        <v>15</v>
      </c>
      <c r="H137" s="5">
        <v>31026.5</v>
      </c>
    </row>
    <row r="138" spans="3:8" hidden="1" x14ac:dyDescent="0.25">
      <c r="C138" s="3" t="s">
        <v>336</v>
      </c>
      <c r="D138" s="3" t="s">
        <v>337</v>
      </c>
      <c r="E138">
        <v>640010</v>
      </c>
      <c r="F138" t="s">
        <v>338</v>
      </c>
      <c r="G138" s="7" t="s">
        <v>77</v>
      </c>
      <c r="H138" s="5">
        <v>297781.84999999998</v>
      </c>
    </row>
    <row r="139" spans="3:8" hidden="1" x14ac:dyDescent="0.25">
      <c r="C139" s="3" t="s">
        <v>336</v>
      </c>
      <c r="D139" s="3" t="s">
        <v>337</v>
      </c>
      <c r="E139">
        <v>613010</v>
      </c>
      <c r="F139" t="s">
        <v>288</v>
      </c>
      <c r="G139" s="7" t="s">
        <v>53</v>
      </c>
      <c r="H139" s="5">
        <v>2089</v>
      </c>
    </row>
    <row r="140" spans="3:8" hidden="1" x14ac:dyDescent="0.25">
      <c r="C140" s="3" t="s">
        <v>336</v>
      </c>
      <c r="D140" s="3" t="s">
        <v>337</v>
      </c>
      <c r="E140">
        <v>617010</v>
      </c>
      <c r="F140" t="s">
        <v>325</v>
      </c>
      <c r="G140" t="s">
        <v>129</v>
      </c>
      <c r="H140" s="5">
        <v>38858.11</v>
      </c>
    </row>
    <row r="141" spans="3:8" hidden="1" x14ac:dyDescent="0.25">
      <c r="C141" s="3" t="s">
        <v>336</v>
      </c>
      <c r="D141" s="3" t="s">
        <v>337</v>
      </c>
      <c r="E141">
        <v>640210</v>
      </c>
      <c r="F141" t="s">
        <v>292</v>
      </c>
      <c r="G141" s="7" t="s">
        <v>150</v>
      </c>
      <c r="H141" s="5">
        <v>21433.75</v>
      </c>
    </row>
    <row r="142" spans="3:8" hidden="1" x14ac:dyDescent="0.25">
      <c r="C142" s="3" t="s">
        <v>336</v>
      </c>
      <c r="D142" s="3" t="s">
        <v>337</v>
      </c>
      <c r="E142">
        <v>618020</v>
      </c>
      <c r="F142" t="s">
        <v>314</v>
      </c>
      <c r="G142" t="s">
        <v>63</v>
      </c>
      <c r="H142" s="5">
        <v>500</v>
      </c>
    </row>
    <row r="143" spans="3:8" hidden="1" x14ac:dyDescent="0.25">
      <c r="C143" s="3" t="s">
        <v>336</v>
      </c>
      <c r="D143" s="3" t="s">
        <v>337</v>
      </c>
      <c r="E143">
        <v>612030</v>
      </c>
      <c r="F143" t="s">
        <v>328</v>
      </c>
      <c r="G143" t="s">
        <v>214</v>
      </c>
      <c r="H143" s="5">
        <v>160600</v>
      </c>
    </row>
    <row r="144" spans="3:8" hidden="1" x14ac:dyDescent="0.25">
      <c r="C144" s="3" t="s">
        <v>336</v>
      </c>
      <c r="D144" s="3" t="s">
        <v>337</v>
      </c>
      <c r="E144">
        <v>600120</v>
      </c>
      <c r="F144" t="s">
        <v>320</v>
      </c>
      <c r="G144" t="s">
        <v>44</v>
      </c>
      <c r="H144" s="5">
        <v>177167.14</v>
      </c>
    </row>
    <row r="145" spans="3:8" hidden="1" x14ac:dyDescent="0.25">
      <c r="C145" s="3" t="s">
        <v>336</v>
      </c>
      <c r="D145" s="3" t="s">
        <v>337</v>
      </c>
      <c r="E145">
        <v>600110</v>
      </c>
      <c r="F145" t="s">
        <v>321</v>
      </c>
      <c r="G145" t="s">
        <v>44</v>
      </c>
      <c r="H145" s="5">
        <v>6540</v>
      </c>
    </row>
    <row r="146" spans="3:8" hidden="1" x14ac:dyDescent="0.25">
      <c r="C146" s="3" t="s">
        <v>336</v>
      </c>
      <c r="D146" s="3" t="s">
        <v>337</v>
      </c>
      <c r="E146">
        <v>600080</v>
      </c>
      <c r="F146" t="s">
        <v>322</v>
      </c>
      <c r="G146" t="s">
        <v>44</v>
      </c>
      <c r="H146" s="5">
        <v>2400</v>
      </c>
    </row>
    <row r="147" spans="3:8" hidden="1" x14ac:dyDescent="0.25">
      <c r="C147" s="3" t="s">
        <v>336</v>
      </c>
      <c r="D147" s="3" t="s">
        <v>337</v>
      </c>
      <c r="E147">
        <v>600050</v>
      </c>
      <c r="F147" t="s">
        <v>323</v>
      </c>
      <c r="G147" t="s">
        <v>44</v>
      </c>
      <c r="H147" s="5">
        <v>33496.32</v>
      </c>
    </row>
    <row r="148" spans="3:8" hidden="1" x14ac:dyDescent="0.25">
      <c r="C148" s="3" t="s">
        <v>336</v>
      </c>
      <c r="D148" s="3" t="s">
        <v>337</v>
      </c>
      <c r="E148">
        <v>600030</v>
      </c>
      <c r="F148" t="s">
        <v>324</v>
      </c>
      <c r="G148" t="s">
        <v>44</v>
      </c>
      <c r="H148" s="5">
        <v>34527.5</v>
      </c>
    </row>
    <row r="149" spans="3:8" hidden="1" x14ac:dyDescent="0.25">
      <c r="C149" s="3" t="s">
        <v>336</v>
      </c>
      <c r="D149" s="3" t="s">
        <v>337</v>
      </c>
      <c r="E149">
        <v>600010</v>
      </c>
      <c r="F149" t="s">
        <v>319</v>
      </c>
      <c r="G149" t="s">
        <v>44</v>
      </c>
      <c r="H149" s="5">
        <v>402816.67</v>
      </c>
    </row>
    <row r="150" spans="3:8" hidden="1" x14ac:dyDescent="0.25">
      <c r="C150" s="3" t="s">
        <v>336</v>
      </c>
      <c r="D150" s="3" t="s">
        <v>337</v>
      </c>
      <c r="E150">
        <v>640020</v>
      </c>
      <c r="F150" t="s">
        <v>339</v>
      </c>
      <c r="G150" s="7" t="s">
        <v>77</v>
      </c>
      <c r="H150" s="5">
        <v>84677.18</v>
      </c>
    </row>
    <row r="151" spans="3:8" hidden="1" x14ac:dyDescent="0.25">
      <c r="C151" s="3" t="s">
        <v>336</v>
      </c>
      <c r="D151" s="3" t="s">
        <v>337</v>
      </c>
      <c r="E151">
        <v>630180</v>
      </c>
      <c r="F151" t="s">
        <v>326</v>
      </c>
      <c r="G151" s="7" t="s">
        <v>97</v>
      </c>
      <c r="H151" s="5">
        <v>13722.88</v>
      </c>
    </row>
    <row r="152" spans="3:8" hidden="1" x14ac:dyDescent="0.25">
      <c r="C152" s="3" t="s">
        <v>336</v>
      </c>
      <c r="D152" s="3" t="s">
        <v>337</v>
      </c>
      <c r="E152">
        <v>630120</v>
      </c>
      <c r="F152" t="s">
        <v>340</v>
      </c>
      <c r="G152" s="7" t="s">
        <v>97</v>
      </c>
      <c r="H152" s="5">
        <v>2798.33</v>
      </c>
    </row>
    <row r="153" spans="3:8" x14ac:dyDescent="0.25">
      <c r="C153" s="3" t="s">
        <v>336</v>
      </c>
      <c r="D153" s="3" t="s">
        <v>337</v>
      </c>
      <c r="E153">
        <v>630110</v>
      </c>
      <c r="F153" t="s">
        <v>341</v>
      </c>
      <c r="G153" s="7" t="s">
        <v>97</v>
      </c>
      <c r="H153" s="5">
        <v>37177.78</v>
      </c>
    </row>
    <row r="154" spans="3:8" hidden="1" x14ac:dyDescent="0.25">
      <c r="C154" s="3" t="s">
        <v>336</v>
      </c>
      <c r="D154" s="3" t="s">
        <v>337</v>
      </c>
      <c r="E154">
        <v>630050</v>
      </c>
      <c r="F154" t="s">
        <v>296</v>
      </c>
      <c r="G154" s="7" t="s">
        <v>97</v>
      </c>
      <c r="H154" s="5">
        <v>106890.76</v>
      </c>
    </row>
    <row r="155" spans="3:8" hidden="1" x14ac:dyDescent="0.25">
      <c r="C155" s="3" t="s">
        <v>336</v>
      </c>
      <c r="D155" s="3" t="s">
        <v>337</v>
      </c>
      <c r="E155">
        <v>619100</v>
      </c>
      <c r="F155" t="s">
        <v>331</v>
      </c>
      <c r="G155" s="7" t="s">
        <v>20</v>
      </c>
      <c r="H155" s="5">
        <v>5000</v>
      </c>
    </row>
    <row r="156" spans="3:8" hidden="1" x14ac:dyDescent="0.25">
      <c r="C156" s="3" t="s">
        <v>336</v>
      </c>
      <c r="D156" s="3" t="s">
        <v>337</v>
      </c>
      <c r="E156">
        <v>619010</v>
      </c>
      <c r="F156" t="s">
        <v>327</v>
      </c>
      <c r="G156" t="s">
        <v>20</v>
      </c>
      <c r="H156" s="5">
        <v>142805.25</v>
      </c>
    </row>
    <row r="157" spans="3:8" hidden="1" x14ac:dyDescent="0.25">
      <c r="C157" s="3" t="s">
        <v>336</v>
      </c>
      <c r="D157" s="3" t="s">
        <v>337</v>
      </c>
      <c r="E157">
        <v>640980</v>
      </c>
      <c r="F157" t="s">
        <v>302</v>
      </c>
      <c r="G157" s="7" t="s">
        <v>53</v>
      </c>
      <c r="H157" s="5">
        <v>1200</v>
      </c>
    </row>
    <row r="158" spans="3:8" hidden="1" x14ac:dyDescent="0.25">
      <c r="C158" s="3" t="s">
        <v>336</v>
      </c>
      <c r="D158" s="3" t="s">
        <v>337</v>
      </c>
      <c r="E158">
        <v>614030</v>
      </c>
      <c r="F158" t="s">
        <v>342</v>
      </c>
      <c r="G158" s="7" t="s">
        <v>77</v>
      </c>
      <c r="H158" s="5">
        <v>18630</v>
      </c>
    </row>
    <row r="159" spans="3:8" hidden="1" x14ac:dyDescent="0.25">
      <c r="C159" s="3" t="s">
        <v>336</v>
      </c>
      <c r="D159" s="3" t="s">
        <v>337</v>
      </c>
      <c r="E159">
        <v>612020</v>
      </c>
      <c r="F159" t="s">
        <v>301</v>
      </c>
      <c r="G159" t="s">
        <v>214</v>
      </c>
      <c r="H159" s="5">
        <v>15018.34</v>
      </c>
    </row>
    <row r="160" spans="3:8" hidden="1" x14ac:dyDescent="0.25">
      <c r="C160" s="3" t="s">
        <v>336</v>
      </c>
      <c r="D160" s="3" t="s">
        <v>337</v>
      </c>
      <c r="E160">
        <v>615040</v>
      </c>
      <c r="F160" t="s">
        <v>307</v>
      </c>
      <c r="G160" s="7" t="s">
        <v>53</v>
      </c>
      <c r="H160" s="5">
        <v>265</v>
      </c>
    </row>
    <row r="161" spans="3:8" hidden="1" x14ac:dyDescent="0.25">
      <c r="C161" s="3" t="s">
        <v>336</v>
      </c>
      <c r="D161" s="3" t="s">
        <v>337</v>
      </c>
      <c r="E161">
        <v>619110</v>
      </c>
      <c r="F161" t="s">
        <v>343</v>
      </c>
      <c r="G161" s="7" t="s">
        <v>20</v>
      </c>
      <c r="H161" s="5">
        <v>1000</v>
      </c>
    </row>
    <row r="162" spans="3:8" hidden="1" x14ac:dyDescent="0.25">
      <c r="C162" s="3" t="s">
        <v>344</v>
      </c>
      <c r="D162" s="3" t="s">
        <v>266</v>
      </c>
      <c r="E162">
        <v>613050</v>
      </c>
      <c r="F162" t="s">
        <v>305</v>
      </c>
      <c r="G162" s="7" t="s">
        <v>53</v>
      </c>
      <c r="H162" s="5">
        <v>500</v>
      </c>
    </row>
    <row r="163" spans="3:8" hidden="1" x14ac:dyDescent="0.25">
      <c r="C163" s="3" t="s">
        <v>345</v>
      </c>
      <c r="D163" s="3" t="s">
        <v>270</v>
      </c>
      <c r="E163">
        <v>618090</v>
      </c>
      <c r="F163" t="s">
        <v>289</v>
      </c>
      <c r="G163" s="7" t="s">
        <v>53</v>
      </c>
      <c r="H163" s="5">
        <v>226269.34</v>
      </c>
    </row>
    <row r="164" spans="3:8" hidden="1" x14ac:dyDescent="0.25">
      <c r="C164" s="3" t="s">
        <v>345</v>
      </c>
      <c r="D164" s="3" t="s">
        <v>270</v>
      </c>
      <c r="E164">
        <v>618020</v>
      </c>
      <c r="F164" t="s">
        <v>314</v>
      </c>
      <c r="G164" t="s">
        <v>63</v>
      </c>
      <c r="H164" s="5">
        <v>2273.4899999999998</v>
      </c>
    </row>
    <row r="165" spans="3:8" hidden="1" x14ac:dyDescent="0.25">
      <c r="C165" s="3" t="s">
        <v>345</v>
      </c>
      <c r="D165" s="3" t="s">
        <v>270</v>
      </c>
      <c r="E165">
        <v>617010</v>
      </c>
      <c r="F165" t="s">
        <v>325</v>
      </c>
      <c r="G165" t="s">
        <v>129</v>
      </c>
      <c r="H165" s="5">
        <v>53091.99</v>
      </c>
    </row>
    <row r="166" spans="3:8" hidden="1" x14ac:dyDescent="0.25">
      <c r="C166" s="3" t="s">
        <v>345</v>
      </c>
      <c r="D166" s="3" t="s">
        <v>270</v>
      </c>
      <c r="E166">
        <v>615020</v>
      </c>
      <c r="F166" t="s">
        <v>284</v>
      </c>
      <c r="G166" t="s">
        <v>15</v>
      </c>
      <c r="H166" s="5">
        <v>42033.06</v>
      </c>
    </row>
    <row r="167" spans="3:8" hidden="1" x14ac:dyDescent="0.25">
      <c r="C167" s="3" t="s">
        <v>345</v>
      </c>
      <c r="D167" s="3" t="s">
        <v>270</v>
      </c>
      <c r="E167">
        <v>613020</v>
      </c>
      <c r="F167" t="s">
        <v>293</v>
      </c>
      <c r="G167" s="7" t="s">
        <v>53</v>
      </c>
      <c r="H167" s="5">
        <v>267711.27</v>
      </c>
    </row>
    <row r="168" spans="3:8" hidden="1" x14ac:dyDescent="0.25">
      <c r="C168" s="3" t="s">
        <v>345</v>
      </c>
      <c r="D168" s="3" t="s">
        <v>270</v>
      </c>
      <c r="E168">
        <v>612030</v>
      </c>
      <c r="F168" t="s">
        <v>328</v>
      </c>
      <c r="G168" t="s">
        <v>214</v>
      </c>
      <c r="H168" s="5">
        <v>92312.76</v>
      </c>
    </row>
    <row r="169" spans="3:8" hidden="1" x14ac:dyDescent="0.25">
      <c r="C169" s="3" t="s">
        <v>345</v>
      </c>
      <c r="D169" s="3" t="s">
        <v>270</v>
      </c>
      <c r="E169">
        <v>611060</v>
      </c>
      <c r="F169" t="s">
        <v>294</v>
      </c>
      <c r="G169" s="7" t="s">
        <v>53</v>
      </c>
      <c r="H169" s="5">
        <v>142110.20000000001</v>
      </c>
    </row>
    <row r="170" spans="3:8" hidden="1" x14ac:dyDescent="0.25">
      <c r="C170" s="3" t="s">
        <v>345</v>
      </c>
      <c r="D170" s="3" t="s">
        <v>270</v>
      </c>
      <c r="E170">
        <v>611020</v>
      </c>
      <c r="F170" t="s">
        <v>335</v>
      </c>
      <c r="G170" s="7" t="s">
        <v>190</v>
      </c>
      <c r="H170" s="5">
        <v>70910.84</v>
      </c>
    </row>
    <row r="171" spans="3:8" hidden="1" x14ac:dyDescent="0.25">
      <c r="C171" s="3" t="s">
        <v>345</v>
      </c>
      <c r="D171" s="3" t="s">
        <v>270</v>
      </c>
      <c r="E171">
        <v>600120</v>
      </c>
      <c r="F171" t="s">
        <v>320</v>
      </c>
      <c r="G171" t="s">
        <v>44</v>
      </c>
      <c r="H171" s="5">
        <v>374072.03</v>
      </c>
    </row>
    <row r="172" spans="3:8" hidden="1" x14ac:dyDescent="0.25">
      <c r="C172" s="3" t="s">
        <v>345</v>
      </c>
      <c r="D172" s="3" t="s">
        <v>270</v>
      </c>
      <c r="E172">
        <v>641000</v>
      </c>
      <c r="F172" t="s">
        <v>346</v>
      </c>
      <c r="G172" s="7" t="s">
        <v>114</v>
      </c>
      <c r="H172" s="5">
        <v>13104</v>
      </c>
    </row>
    <row r="173" spans="3:8" hidden="1" x14ac:dyDescent="0.25">
      <c r="C173" s="3" t="s">
        <v>345</v>
      </c>
      <c r="D173" s="3" t="s">
        <v>270</v>
      </c>
      <c r="E173">
        <v>640980</v>
      </c>
      <c r="F173" t="s">
        <v>302</v>
      </c>
      <c r="G173" s="7" t="s">
        <v>53</v>
      </c>
      <c r="H173" s="5">
        <v>822837.2</v>
      </c>
    </row>
    <row r="174" spans="3:8" hidden="1" x14ac:dyDescent="0.25">
      <c r="C174" s="3" t="s">
        <v>345</v>
      </c>
      <c r="D174" s="3" t="s">
        <v>270</v>
      </c>
      <c r="E174">
        <v>630180</v>
      </c>
      <c r="F174" t="s">
        <v>326</v>
      </c>
      <c r="G174" s="7" t="s">
        <v>97</v>
      </c>
      <c r="H174" s="5">
        <v>5153.5</v>
      </c>
    </row>
    <row r="175" spans="3:8" hidden="1" x14ac:dyDescent="0.25">
      <c r="C175" s="3" t="s">
        <v>345</v>
      </c>
      <c r="D175" s="3" t="s">
        <v>270</v>
      </c>
      <c r="E175">
        <v>630130</v>
      </c>
      <c r="F175" t="s">
        <v>297</v>
      </c>
      <c r="G175" s="7" t="s">
        <v>97</v>
      </c>
      <c r="H175" s="5">
        <v>127550.66</v>
      </c>
    </row>
    <row r="176" spans="3:8" x14ac:dyDescent="0.25">
      <c r="C176" s="3" t="s">
        <v>345</v>
      </c>
      <c r="D176" s="3" t="s">
        <v>270</v>
      </c>
      <c r="E176">
        <v>630110</v>
      </c>
      <c r="F176" t="s">
        <v>341</v>
      </c>
      <c r="G176" s="7" t="s">
        <v>97</v>
      </c>
      <c r="H176" s="5">
        <v>37177.78</v>
      </c>
    </row>
    <row r="177" spans="3:8" hidden="1" x14ac:dyDescent="0.25">
      <c r="C177" s="3" t="s">
        <v>345</v>
      </c>
      <c r="D177" s="3" t="s">
        <v>270</v>
      </c>
      <c r="E177">
        <v>630060</v>
      </c>
      <c r="F177" t="s">
        <v>332</v>
      </c>
      <c r="G177" s="7" t="s">
        <v>97</v>
      </c>
      <c r="H177" s="5">
        <v>1400</v>
      </c>
    </row>
    <row r="178" spans="3:8" hidden="1" x14ac:dyDescent="0.25">
      <c r="C178" s="3" t="s">
        <v>345</v>
      </c>
      <c r="D178" s="3" t="s">
        <v>270</v>
      </c>
      <c r="E178">
        <v>623080</v>
      </c>
      <c r="F178" t="s">
        <v>347</v>
      </c>
      <c r="G178" s="7" t="s">
        <v>53</v>
      </c>
      <c r="H178" s="5">
        <v>7020</v>
      </c>
    </row>
    <row r="179" spans="3:8" hidden="1" x14ac:dyDescent="0.25">
      <c r="C179" s="3" t="s">
        <v>345</v>
      </c>
      <c r="D179" s="3" t="s">
        <v>270</v>
      </c>
      <c r="E179">
        <v>619010</v>
      </c>
      <c r="F179" t="s">
        <v>327</v>
      </c>
      <c r="G179" t="s">
        <v>20</v>
      </c>
      <c r="H179" s="5">
        <v>129309.95</v>
      </c>
    </row>
    <row r="180" spans="3:8" hidden="1" x14ac:dyDescent="0.25">
      <c r="C180" s="3" t="s">
        <v>345</v>
      </c>
      <c r="D180" s="3" t="s">
        <v>270</v>
      </c>
      <c r="E180">
        <v>640020</v>
      </c>
      <c r="F180" t="s">
        <v>339</v>
      </c>
      <c r="G180" s="7" t="s">
        <v>77</v>
      </c>
      <c r="H180" s="5">
        <v>149039.29999999999</v>
      </c>
    </row>
    <row r="181" spans="3:8" hidden="1" x14ac:dyDescent="0.25">
      <c r="C181" s="3" t="s">
        <v>345</v>
      </c>
      <c r="D181" s="3" t="s">
        <v>270</v>
      </c>
      <c r="E181">
        <v>617030</v>
      </c>
      <c r="F181" t="s">
        <v>348</v>
      </c>
      <c r="G181" t="s">
        <v>129</v>
      </c>
      <c r="H181" s="5">
        <v>52453.42</v>
      </c>
    </row>
    <row r="182" spans="3:8" hidden="1" x14ac:dyDescent="0.25">
      <c r="C182" s="3" t="s">
        <v>345</v>
      </c>
      <c r="D182" s="3" t="s">
        <v>270</v>
      </c>
      <c r="E182">
        <v>613010</v>
      </c>
      <c r="F182" t="s">
        <v>288</v>
      </c>
      <c r="G182" s="7" t="s">
        <v>53</v>
      </c>
      <c r="H182" s="5">
        <v>1502</v>
      </c>
    </row>
    <row r="183" spans="3:8" hidden="1" x14ac:dyDescent="0.25">
      <c r="C183" s="3" t="s">
        <v>345</v>
      </c>
      <c r="D183" s="3" t="s">
        <v>270</v>
      </c>
      <c r="E183">
        <v>640010</v>
      </c>
      <c r="F183" t="s">
        <v>338</v>
      </c>
      <c r="G183" s="7" t="s">
        <v>77</v>
      </c>
      <c r="H183" s="5">
        <v>372627.33</v>
      </c>
    </row>
    <row r="184" spans="3:8" hidden="1" x14ac:dyDescent="0.25">
      <c r="C184" s="3" t="s">
        <v>345</v>
      </c>
      <c r="D184" s="3" t="s">
        <v>270</v>
      </c>
      <c r="E184">
        <v>600110</v>
      </c>
      <c r="F184" t="s">
        <v>321</v>
      </c>
      <c r="G184" t="s">
        <v>44</v>
      </c>
      <c r="H184" s="5">
        <v>10275</v>
      </c>
    </row>
    <row r="185" spans="3:8" hidden="1" x14ac:dyDescent="0.25">
      <c r="C185" s="3" t="s">
        <v>345</v>
      </c>
      <c r="D185" s="3" t="s">
        <v>270</v>
      </c>
      <c r="E185">
        <v>600080</v>
      </c>
      <c r="F185" t="s">
        <v>322</v>
      </c>
      <c r="G185" t="s">
        <v>44</v>
      </c>
      <c r="H185" s="5">
        <v>3000</v>
      </c>
    </row>
    <row r="186" spans="3:8" hidden="1" x14ac:dyDescent="0.25">
      <c r="C186" s="3" t="s">
        <v>345</v>
      </c>
      <c r="D186" s="3" t="s">
        <v>270</v>
      </c>
      <c r="E186">
        <v>600050</v>
      </c>
      <c r="F186" t="s">
        <v>323</v>
      </c>
      <c r="G186" t="s">
        <v>44</v>
      </c>
      <c r="H186" s="5">
        <v>51405</v>
      </c>
    </row>
    <row r="187" spans="3:8" hidden="1" x14ac:dyDescent="0.25">
      <c r="C187" s="3" t="s">
        <v>345</v>
      </c>
      <c r="D187" s="3" t="s">
        <v>270</v>
      </c>
      <c r="E187">
        <v>600030</v>
      </c>
      <c r="F187" t="s">
        <v>324</v>
      </c>
      <c r="G187" t="s">
        <v>44</v>
      </c>
      <c r="H187" s="5">
        <v>49817.5</v>
      </c>
    </row>
    <row r="188" spans="3:8" hidden="1" x14ac:dyDescent="0.25">
      <c r="C188" s="3" t="s">
        <v>345</v>
      </c>
      <c r="D188" s="3" t="s">
        <v>270</v>
      </c>
      <c r="E188">
        <v>600010</v>
      </c>
      <c r="F188" t="s">
        <v>319</v>
      </c>
      <c r="G188" t="s">
        <v>44</v>
      </c>
      <c r="H188" s="5">
        <v>625208.06000000006</v>
      </c>
    </row>
    <row r="189" spans="3:8" hidden="1" x14ac:dyDescent="0.25">
      <c r="C189" s="3" t="s">
        <v>345</v>
      </c>
      <c r="D189" s="3" t="s">
        <v>270</v>
      </c>
      <c r="E189">
        <v>640210</v>
      </c>
      <c r="F189" t="s">
        <v>292</v>
      </c>
      <c r="G189" s="7" t="s">
        <v>150</v>
      </c>
      <c r="H189" s="5">
        <v>75960</v>
      </c>
    </row>
    <row r="190" spans="3:8" hidden="1" x14ac:dyDescent="0.25">
      <c r="C190" s="3" t="s">
        <v>345</v>
      </c>
      <c r="D190" s="3" t="s">
        <v>270</v>
      </c>
      <c r="E190">
        <v>800050</v>
      </c>
      <c r="F190" t="s">
        <v>349</v>
      </c>
      <c r="G190" s="7" t="s">
        <v>150</v>
      </c>
      <c r="H190" s="5">
        <v>2547.14</v>
      </c>
    </row>
    <row r="191" spans="3:8" hidden="1" x14ac:dyDescent="0.25">
      <c r="C191" s="3" t="s">
        <v>345</v>
      </c>
      <c r="D191" s="3" t="s">
        <v>270</v>
      </c>
      <c r="E191">
        <v>618040</v>
      </c>
      <c r="F191" t="s">
        <v>350</v>
      </c>
      <c r="G191" s="7" t="s">
        <v>150</v>
      </c>
      <c r="H191" s="5">
        <v>94227.11</v>
      </c>
    </row>
    <row r="192" spans="3:8" hidden="1" x14ac:dyDescent="0.25">
      <c r="C192" s="3" t="s">
        <v>345</v>
      </c>
      <c r="D192" s="3" t="s">
        <v>270</v>
      </c>
      <c r="E192">
        <v>612020</v>
      </c>
      <c r="F192" t="s">
        <v>301</v>
      </c>
      <c r="G192" t="s">
        <v>214</v>
      </c>
      <c r="H192" s="5">
        <v>109470.64</v>
      </c>
    </row>
    <row r="193" spans="3:8" hidden="1" x14ac:dyDescent="0.25">
      <c r="C193" s="3" t="s">
        <v>345</v>
      </c>
      <c r="D193" s="3" t="s">
        <v>270</v>
      </c>
      <c r="E193">
        <v>640060</v>
      </c>
      <c r="F193" t="s">
        <v>298</v>
      </c>
      <c r="G193" s="7" t="s">
        <v>218</v>
      </c>
      <c r="H193" s="5">
        <v>21550</v>
      </c>
    </row>
    <row r="194" spans="3:8" hidden="1" x14ac:dyDescent="0.25">
      <c r="C194" s="3" t="s">
        <v>345</v>
      </c>
      <c r="D194" s="3" t="s">
        <v>270</v>
      </c>
      <c r="E194">
        <v>630050</v>
      </c>
      <c r="F194" t="s">
        <v>296</v>
      </c>
      <c r="G194" s="7" t="s">
        <v>97</v>
      </c>
      <c r="H194" s="5">
        <v>60963.64</v>
      </c>
    </row>
    <row r="195" spans="3:8" hidden="1" x14ac:dyDescent="0.25">
      <c r="C195" s="3" t="s">
        <v>345</v>
      </c>
      <c r="D195" s="3" t="s">
        <v>270</v>
      </c>
      <c r="E195">
        <v>618110</v>
      </c>
      <c r="F195" t="s">
        <v>303</v>
      </c>
      <c r="G195" s="7" t="s">
        <v>53</v>
      </c>
      <c r="H195" s="5">
        <v>790</v>
      </c>
    </row>
    <row r="196" spans="3:8" hidden="1" x14ac:dyDescent="0.25">
      <c r="C196" s="3" t="s">
        <v>345</v>
      </c>
      <c r="D196" s="3" t="s">
        <v>270</v>
      </c>
      <c r="E196">
        <v>615040</v>
      </c>
      <c r="F196" t="s">
        <v>307</v>
      </c>
      <c r="G196" s="7" t="s">
        <v>53</v>
      </c>
      <c r="H196" s="5">
        <v>69824.19</v>
      </c>
    </row>
    <row r="197" spans="3:8" hidden="1" x14ac:dyDescent="0.25">
      <c r="C197" s="3" t="s">
        <v>345</v>
      </c>
      <c r="D197" s="3" t="s">
        <v>270</v>
      </c>
      <c r="E197">
        <v>614020</v>
      </c>
      <c r="F197" t="s">
        <v>295</v>
      </c>
      <c r="G197" t="s">
        <v>200</v>
      </c>
      <c r="H197" s="5">
        <v>78764.539999999994</v>
      </c>
    </row>
    <row r="198" spans="3:8" hidden="1" x14ac:dyDescent="0.25">
      <c r="C198" s="3" t="s">
        <v>345</v>
      </c>
      <c r="D198" s="3" t="s">
        <v>270</v>
      </c>
      <c r="E198">
        <v>614030</v>
      </c>
      <c r="F198" t="s">
        <v>342</v>
      </c>
      <c r="G198" s="7" t="s">
        <v>77</v>
      </c>
      <c r="H198" s="5">
        <v>63273.42</v>
      </c>
    </row>
    <row r="199" spans="3:8" hidden="1" x14ac:dyDescent="0.25">
      <c r="C199" s="3" t="s">
        <v>345</v>
      </c>
      <c r="D199" s="3" t="s">
        <v>270</v>
      </c>
      <c r="E199">
        <v>600060</v>
      </c>
      <c r="F199" t="s">
        <v>300</v>
      </c>
      <c r="G199" s="7" t="s">
        <v>53</v>
      </c>
      <c r="H199" s="5">
        <v>1428.2</v>
      </c>
    </row>
    <row r="200" spans="3:8" hidden="1" x14ac:dyDescent="0.25">
      <c r="C200" s="3" t="s">
        <v>345</v>
      </c>
      <c r="D200" s="3" t="s">
        <v>270</v>
      </c>
      <c r="E200">
        <v>613030</v>
      </c>
      <c r="F200" t="s">
        <v>351</v>
      </c>
      <c r="G200" s="7" t="s">
        <v>150</v>
      </c>
      <c r="H200" s="5">
        <v>1683.36</v>
      </c>
    </row>
    <row r="201" spans="3:8" hidden="1" x14ac:dyDescent="0.25">
      <c r="C201" s="3" t="s">
        <v>345</v>
      </c>
      <c r="D201" s="3" t="s">
        <v>270</v>
      </c>
      <c r="E201">
        <v>640040</v>
      </c>
      <c r="F201" t="s">
        <v>352</v>
      </c>
      <c r="G201" s="7" t="s">
        <v>53</v>
      </c>
      <c r="H201" s="5">
        <v>5600</v>
      </c>
    </row>
    <row r="202" spans="3:8" hidden="1" x14ac:dyDescent="0.25">
      <c r="C202" s="3" t="s">
        <v>345</v>
      </c>
      <c r="D202" s="3" t="s">
        <v>270</v>
      </c>
      <c r="E202">
        <v>640050</v>
      </c>
      <c r="F202" t="s">
        <v>287</v>
      </c>
      <c r="G202" s="7" t="s">
        <v>218</v>
      </c>
      <c r="H202" s="5">
        <v>204453</v>
      </c>
    </row>
    <row r="203" spans="3:8" hidden="1" x14ac:dyDescent="0.25">
      <c r="C203" s="3" t="s">
        <v>345</v>
      </c>
      <c r="D203" s="3" t="s">
        <v>270</v>
      </c>
      <c r="E203">
        <v>616030</v>
      </c>
      <c r="F203" t="s">
        <v>353</v>
      </c>
      <c r="G203" t="s">
        <v>183</v>
      </c>
      <c r="H203" s="5">
        <v>289</v>
      </c>
    </row>
    <row r="204" spans="3:8" hidden="1" x14ac:dyDescent="0.25">
      <c r="C204" s="3" t="s">
        <v>345</v>
      </c>
      <c r="D204" s="3" t="s">
        <v>270</v>
      </c>
      <c r="E204">
        <v>640170</v>
      </c>
      <c r="F204" t="s">
        <v>309</v>
      </c>
      <c r="G204" s="7" t="s">
        <v>53</v>
      </c>
      <c r="H204" s="5">
        <v>70</v>
      </c>
    </row>
    <row r="205" spans="3:8" hidden="1" x14ac:dyDescent="0.25">
      <c r="C205" s="3" t="s">
        <v>345</v>
      </c>
      <c r="D205" s="3" t="s">
        <v>270</v>
      </c>
      <c r="E205">
        <v>618070</v>
      </c>
      <c r="F205" t="s">
        <v>354</v>
      </c>
      <c r="G205" s="7" t="s">
        <v>114</v>
      </c>
      <c r="H205" s="5">
        <v>1600</v>
      </c>
    </row>
    <row r="206" spans="3:8" hidden="1" x14ac:dyDescent="0.25">
      <c r="C206" s="3" t="s">
        <v>345</v>
      </c>
      <c r="D206" s="3" t="s">
        <v>270</v>
      </c>
      <c r="E206">
        <v>618060</v>
      </c>
      <c r="F206" t="s">
        <v>291</v>
      </c>
      <c r="G206" s="7" t="s">
        <v>53</v>
      </c>
      <c r="H206" s="5">
        <v>45600</v>
      </c>
    </row>
    <row r="207" spans="3:8" hidden="1" x14ac:dyDescent="0.25">
      <c r="C207" s="3" t="s">
        <v>345</v>
      </c>
      <c r="D207" s="3" t="s">
        <v>270</v>
      </c>
      <c r="E207">
        <v>615030</v>
      </c>
      <c r="F207" t="s">
        <v>286</v>
      </c>
      <c r="G207" t="s">
        <v>17</v>
      </c>
      <c r="H207" s="5">
        <v>8896</v>
      </c>
    </row>
    <row r="208" spans="3:8" hidden="1" x14ac:dyDescent="0.25">
      <c r="C208" s="3" t="s">
        <v>345</v>
      </c>
      <c r="D208" s="3" t="s">
        <v>270</v>
      </c>
      <c r="E208">
        <v>613050</v>
      </c>
      <c r="F208" t="s">
        <v>305</v>
      </c>
      <c r="G208" s="7" t="s">
        <v>53</v>
      </c>
      <c r="H208" s="5">
        <v>1500</v>
      </c>
    </row>
    <row r="209" spans="3:8" hidden="1" x14ac:dyDescent="0.25">
      <c r="C209" s="3" t="s">
        <v>345</v>
      </c>
      <c r="D209" s="3" t="s">
        <v>270</v>
      </c>
      <c r="E209">
        <v>623030</v>
      </c>
      <c r="F209" t="s">
        <v>355</v>
      </c>
      <c r="G209" s="7" t="s">
        <v>53</v>
      </c>
      <c r="H209" s="5">
        <v>9333.33</v>
      </c>
    </row>
    <row r="210" spans="3:8" hidden="1" x14ac:dyDescent="0.25">
      <c r="C210" s="3" t="s">
        <v>356</v>
      </c>
      <c r="D210" s="3" t="s">
        <v>357</v>
      </c>
      <c r="E210">
        <v>617010</v>
      </c>
      <c r="F210" t="s">
        <v>325</v>
      </c>
      <c r="G210" t="s">
        <v>129</v>
      </c>
      <c r="H210" s="5">
        <v>13965.2</v>
      </c>
    </row>
    <row r="211" spans="3:8" hidden="1" x14ac:dyDescent="0.25">
      <c r="C211" s="3" t="s">
        <v>356</v>
      </c>
      <c r="D211" s="3" t="s">
        <v>357</v>
      </c>
      <c r="E211">
        <v>615020</v>
      </c>
      <c r="F211" t="s">
        <v>284</v>
      </c>
      <c r="G211" t="s">
        <v>15</v>
      </c>
      <c r="H211" s="5">
        <v>2700</v>
      </c>
    </row>
    <row r="212" spans="3:8" hidden="1" x14ac:dyDescent="0.25">
      <c r="C212" s="3" t="s">
        <v>356</v>
      </c>
      <c r="D212" s="3" t="s">
        <v>357</v>
      </c>
      <c r="E212">
        <v>600120</v>
      </c>
      <c r="F212" t="s">
        <v>320</v>
      </c>
      <c r="G212" t="s">
        <v>44</v>
      </c>
      <c r="H212" s="5">
        <v>48055.71</v>
      </c>
    </row>
    <row r="213" spans="3:8" hidden="1" x14ac:dyDescent="0.25">
      <c r="C213" s="3" t="s">
        <v>356</v>
      </c>
      <c r="D213" s="3" t="s">
        <v>357</v>
      </c>
      <c r="E213">
        <v>600110</v>
      </c>
      <c r="F213" t="s">
        <v>321</v>
      </c>
      <c r="G213" t="s">
        <v>44</v>
      </c>
      <c r="H213" s="5">
        <v>3375</v>
      </c>
    </row>
    <row r="214" spans="3:8" hidden="1" x14ac:dyDescent="0.25">
      <c r="C214" s="3" t="s">
        <v>356</v>
      </c>
      <c r="D214" s="3" t="s">
        <v>357</v>
      </c>
      <c r="E214">
        <v>600080</v>
      </c>
      <c r="F214" t="s">
        <v>322</v>
      </c>
      <c r="G214" t="s">
        <v>44</v>
      </c>
      <c r="H214" s="5">
        <v>800</v>
      </c>
    </row>
    <row r="215" spans="3:8" hidden="1" x14ac:dyDescent="0.25">
      <c r="C215" s="3" t="s">
        <v>356</v>
      </c>
      <c r="D215" s="3" t="s">
        <v>357</v>
      </c>
      <c r="E215">
        <v>600050</v>
      </c>
      <c r="F215" t="s">
        <v>323</v>
      </c>
      <c r="G215" t="s">
        <v>44</v>
      </c>
      <c r="H215" s="5">
        <v>16666.64</v>
      </c>
    </row>
    <row r="216" spans="3:8" hidden="1" x14ac:dyDescent="0.25">
      <c r="C216" s="3" t="s">
        <v>356</v>
      </c>
      <c r="D216" s="3" t="s">
        <v>357</v>
      </c>
      <c r="E216">
        <v>600030</v>
      </c>
      <c r="F216" t="s">
        <v>324</v>
      </c>
      <c r="G216" t="s">
        <v>44</v>
      </c>
      <c r="H216" s="5">
        <v>17240</v>
      </c>
    </row>
    <row r="217" spans="3:8" hidden="1" x14ac:dyDescent="0.25">
      <c r="C217" s="3" t="s">
        <v>356</v>
      </c>
      <c r="D217" s="3" t="s">
        <v>357</v>
      </c>
      <c r="E217">
        <v>600010</v>
      </c>
      <c r="F217" t="s">
        <v>319</v>
      </c>
      <c r="G217" t="s">
        <v>44</v>
      </c>
      <c r="H217" s="5">
        <v>200429.93</v>
      </c>
    </row>
    <row r="218" spans="3:8" hidden="1" x14ac:dyDescent="0.25">
      <c r="C218" s="3" t="s">
        <v>356</v>
      </c>
      <c r="D218" s="3" t="s">
        <v>357</v>
      </c>
      <c r="E218">
        <v>640020</v>
      </c>
      <c r="F218" t="s">
        <v>339</v>
      </c>
      <c r="G218" s="7" t="s">
        <v>77</v>
      </c>
      <c r="H218" s="5">
        <v>3759.97</v>
      </c>
    </row>
    <row r="219" spans="3:8" hidden="1" x14ac:dyDescent="0.25">
      <c r="C219" s="3" t="s">
        <v>356</v>
      </c>
      <c r="D219" s="3" t="s">
        <v>357</v>
      </c>
      <c r="E219">
        <v>619010</v>
      </c>
      <c r="F219" t="s">
        <v>327</v>
      </c>
      <c r="G219" t="s">
        <v>20</v>
      </c>
      <c r="H219" s="5">
        <v>4500</v>
      </c>
    </row>
    <row r="220" spans="3:8" hidden="1" x14ac:dyDescent="0.25">
      <c r="C220" s="3" t="s">
        <v>356</v>
      </c>
      <c r="D220" s="3" t="s">
        <v>357</v>
      </c>
      <c r="E220">
        <v>613020</v>
      </c>
      <c r="F220" t="s">
        <v>293</v>
      </c>
      <c r="G220" s="7" t="s">
        <v>53</v>
      </c>
      <c r="H220" s="5">
        <v>15000</v>
      </c>
    </row>
    <row r="221" spans="3:8" hidden="1" x14ac:dyDescent="0.25">
      <c r="C221" s="3" t="s">
        <v>358</v>
      </c>
      <c r="D221" s="3" t="s">
        <v>359</v>
      </c>
      <c r="E221">
        <v>615020</v>
      </c>
      <c r="F221" t="s">
        <v>284</v>
      </c>
      <c r="G221" t="s">
        <v>15</v>
      </c>
      <c r="H221" s="5">
        <v>2700</v>
      </c>
    </row>
    <row r="222" spans="3:8" hidden="1" x14ac:dyDescent="0.25">
      <c r="C222" s="3" t="s">
        <v>358</v>
      </c>
      <c r="D222" s="3" t="s">
        <v>359</v>
      </c>
      <c r="E222">
        <v>618080</v>
      </c>
      <c r="F222" t="s">
        <v>285</v>
      </c>
      <c r="G222" s="7" t="s">
        <v>53</v>
      </c>
      <c r="H222" s="5">
        <v>132640</v>
      </c>
    </row>
    <row r="223" spans="3:8" hidden="1" x14ac:dyDescent="0.25">
      <c r="C223" s="3" t="s">
        <v>358</v>
      </c>
      <c r="D223" s="3" t="s">
        <v>359</v>
      </c>
      <c r="E223">
        <v>600120</v>
      </c>
      <c r="F223" t="s">
        <v>320</v>
      </c>
      <c r="G223" t="s">
        <v>44</v>
      </c>
      <c r="H223" s="5">
        <v>132163.79999999999</v>
      </c>
    </row>
    <row r="224" spans="3:8" hidden="1" x14ac:dyDescent="0.25">
      <c r="C224" s="3" t="s">
        <v>358</v>
      </c>
      <c r="D224" s="3" t="s">
        <v>359</v>
      </c>
      <c r="E224">
        <v>600110</v>
      </c>
      <c r="F224" t="s">
        <v>321</v>
      </c>
      <c r="G224" t="s">
        <v>44</v>
      </c>
      <c r="H224" s="5">
        <v>2265</v>
      </c>
    </row>
    <row r="225" spans="3:8" hidden="1" x14ac:dyDescent="0.25">
      <c r="C225" s="3" t="s">
        <v>358</v>
      </c>
      <c r="D225" s="3" t="s">
        <v>359</v>
      </c>
      <c r="E225">
        <v>600080</v>
      </c>
      <c r="F225" t="s">
        <v>322</v>
      </c>
      <c r="G225" t="s">
        <v>44</v>
      </c>
      <c r="H225" s="5">
        <v>800</v>
      </c>
    </row>
    <row r="226" spans="3:8" hidden="1" x14ac:dyDescent="0.25">
      <c r="C226" s="3" t="s">
        <v>358</v>
      </c>
      <c r="D226" s="3" t="s">
        <v>359</v>
      </c>
      <c r="E226">
        <v>600050</v>
      </c>
      <c r="F226" t="s">
        <v>323</v>
      </c>
      <c r="G226" t="s">
        <v>44</v>
      </c>
      <c r="H226" s="5">
        <v>11166.67</v>
      </c>
    </row>
    <row r="227" spans="3:8" hidden="1" x14ac:dyDescent="0.25">
      <c r="C227" s="3" t="s">
        <v>358</v>
      </c>
      <c r="D227" s="3" t="s">
        <v>359</v>
      </c>
      <c r="E227">
        <v>600030</v>
      </c>
      <c r="F227" t="s">
        <v>324</v>
      </c>
      <c r="G227" t="s">
        <v>44</v>
      </c>
      <c r="H227" s="5">
        <v>11715</v>
      </c>
    </row>
    <row r="228" spans="3:8" hidden="1" x14ac:dyDescent="0.25">
      <c r="C228" s="3" t="s">
        <v>358</v>
      </c>
      <c r="D228" s="3" t="s">
        <v>359</v>
      </c>
      <c r="E228">
        <v>600010</v>
      </c>
      <c r="F228" t="s">
        <v>319</v>
      </c>
      <c r="G228" t="s">
        <v>44</v>
      </c>
      <c r="H228" s="5">
        <v>135000</v>
      </c>
    </row>
    <row r="229" spans="3:8" hidden="1" x14ac:dyDescent="0.25">
      <c r="C229" s="3" t="s">
        <v>358</v>
      </c>
      <c r="D229" s="3" t="s">
        <v>359</v>
      </c>
      <c r="E229">
        <v>617010</v>
      </c>
      <c r="F229" t="s">
        <v>325</v>
      </c>
      <c r="G229" t="s">
        <v>129</v>
      </c>
      <c r="H229" s="5">
        <v>12773.12</v>
      </c>
    </row>
    <row r="230" spans="3:8" hidden="1" x14ac:dyDescent="0.25">
      <c r="C230" s="3" t="s">
        <v>358</v>
      </c>
      <c r="D230" s="3" t="s">
        <v>359</v>
      </c>
      <c r="E230">
        <v>613010</v>
      </c>
      <c r="F230" t="s">
        <v>288</v>
      </c>
      <c r="G230" s="7" t="s">
        <v>53</v>
      </c>
      <c r="H230" s="5">
        <v>1000</v>
      </c>
    </row>
    <row r="231" spans="3:8" hidden="1" x14ac:dyDescent="0.25">
      <c r="C231" s="3" t="s">
        <v>358</v>
      </c>
      <c r="D231" s="3" t="s">
        <v>359</v>
      </c>
      <c r="E231">
        <v>600020</v>
      </c>
      <c r="F231" t="s">
        <v>334</v>
      </c>
      <c r="G231" t="s">
        <v>44</v>
      </c>
      <c r="H231" s="5">
        <v>1582.15</v>
      </c>
    </row>
    <row r="232" spans="3:8" hidden="1" x14ac:dyDescent="0.25">
      <c r="C232" s="3" t="s">
        <v>358</v>
      </c>
      <c r="D232" s="3" t="s">
        <v>359</v>
      </c>
      <c r="E232">
        <v>615030</v>
      </c>
      <c r="F232" t="s">
        <v>286</v>
      </c>
      <c r="G232" t="s">
        <v>17</v>
      </c>
      <c r="H232" s="5">
        <v>1400</v>
      </c>
    </row>
    <row r="233" spans="3:8" hidden="1" x14ac:dyDescent="0.25">
      <c r="C233" s="3" t="s">
        <v>358</v>
      </c>
      <c r="D233" s="3" t="s">
        <v>359</v>
      </c>
      <c r="E233">
        <v>623030</v>
      </c>
      <c r="F233" t="s">
        <v>355</v>
      </c>
      <c r="G233" s="7" t="s">
        <v>53</v>
      </c>
      <c r="H233" s="5">
        <v>11793.73</v>
      </c>
    </row>
    <row r="234" spans="3:8" hidden="1" x14ac:dyDescent="0.25">
      <c r="C234" s="3" t="s">
        <v>358</v>
      </c>
      <c r="D234" s="3" t="s">
        <v>359</v>
      </c>
      <c r="E234">
        <v>619110</v>
      </c>
      <c r="F234" t="s">
        <v>343</v>
      </c>
      <c r="G234" s="7" t="s">
        <v>150</v>
      </c>
      <c r="H234" s="5">
        <v>2000</v>
      </c>
    </row>
    <row r="235" spans="3:8" hidden="1" x14ac:dyDescent="0.25">
      <c r="C235" s="3" t="s">
        <v>360</v>
      </c>
      <c r="D235" s="3" t="s">
        <v>361</v>
      </c>
      <c r="E235">
        <v>630130</v>
      </c>
      <c r="F235" t="s">
        <v>297</v>
      </c>
      <c r="G235" s="7" t="s">
        <v>97</v>
      </c>
      <c r="H235" s="5">
        <v>11975.35</v>
      </c>
    </row>
    <row r="236" spans="3:8" hidden="1" x14ac:dyDescent="0.25">
      <c r="C236" s="3" t="s">
        <v>362</v>
      </c>
      <c r="D236" s="3" t="s">
        <v>363</v>
      </c>
      <c r="E236">
        <v>800050</v>
      </c>
      <c r="F236" t="s">
        <v>349</v>
      </c>
      <c r="G236" s="7" t="s">
        <v>150</v>
      </c>
      <c r="H236" s="5">
        <v>-314.89999999999998</v>
      </c>
    </row>
    <row r="237" spans="3:8" hidden="1" x14ac:dyDescent="0.25">
      <c r="C237" s="3" t="s">
        <v>364</v>
      </c>
      <c r="D237" s="3" t="s">
        <v>273</v>
      </c>
      <c r="E237">
        <v>630130</v>
      </c>
      <c r="F237" t="s">
        <v>297</v>
      </c>
      <c r="G237" s="7" t="s">
        <v>97</v>
      </c>
      <c r="H237" s="5">
        <v>33396.730000000003</v>
      </c>
    </row>
    <row r="238" spans="3:8" hidden="1" x14ac:dyDescent="0.25">
      <c r="C238" s="3" t="s">
        <v>364</v>
      </c>
      <c r="D238" s="3" t="s">
        <v>273</v>
      </c>
      <c r="E238">
        <v>630050</v>
      </c>
      <c r="F238" t="s">
        <v>296</v>
      </c>
      <c r="G238" s="7" t="s">
        <v>97</v>
      </c>
      <c r="H238" s="5">
        <v>34462.49</v>
      </c>
    </row>
    <row r="239" spans="3:8" hidden="1" x14ac:dyDescent="0.25">
      <c r="C239" s="3" t="s">
        <v>364</v>
      </c>
      <c r="D239" s="3" t="s">
        <v>273</v>
      </c>
      <c r="E239">
        <v>611060</v>
      </c>
      <c r="F239" t="s">
        <v>294</v>
      </c>
      <c r="G239" s="7" t="s">
        <v>53</v>
      </c>
      <c r="H239" s="5">
        <v>45000</v>
      </c>
    </row>
    <row r="240" spans="3:8" hidden="1" x14ac:dyDescent="0.25">
      <c r="C240" s="3" t="s">
        <v>364</v>
      </c>
      <c r="D240" s="3" t="s">
        <v>273</v>
      </c>
      <c r="E240">
        <v>614020</v>
      </c>
      <c r="F240" t="s">
        <v>295</v>
      </c>
      <c r="G240" t="s">
        <v>200</v>
      </c>
      <c r="H240" s="5">
        <v>111516.06</v>
      </c>
    </row>
    <row r="241" spans="3:8" hidden="1" x14ac:dyDescent="0.25">
      <c r="C241" s="3" t="s">
        <v>364</v>
      </c>
      <c r="D241" s="3" t="s">
        <v>273</v>
      </c>
      <c r="E241">
        <v>619010</v>
      </c>
      <c r="F241" t="s">
        <v>327</v>
      </c>
      <c r="G241" t="s">
        <v>20</v>
      </c>
      <c r="H241" s="5">
        <v>3600</v>
      </c>
    </row>
    <row r="242" spans="3:8" hidden="1" x14ac:dyDescent="0.25">
      <c r="C242" s="3" t="s">
        <v>364</v>
      </c>
      <c r="D242" s="3" t="s">
        <v>273</v>
      </c>
      <c r="E242">
        <v>612030</v>
      </c>
      <c r="F242" t="s">
        <v>328</v>
      </c>
      <c r="G242" t="s">
        <v>214</v>
      </c>
      <c r="H242" s="5">
        <v>11000</v>
      </c>
    </row>
    <row r="243" spans="3:8" hidden="1" x14ac:dyDescent="0.25">
      <c r="C243" s="3" t="s">
        <v>364</v>
      </c>
      <c r="D243" s="3" t="s">
        <v>273</v>
      </c>
      <c r="E243">
        <v>613020</v>
      </c>
      <c r="F243" t="s">
        <v>293</v>
      </c>
      <c r="G243" s="7" t="s">
        <v>53</v>
      </c>
      <c r="H243" s="5">
        <v>22000</v>
      </c>
    </row>
    <row r="244" spans="3:8" hidden="1" x14ac:dyDescent="0.25">
      <c r="C244" s="3">
        <v>105128</v>
      </c>
      <c r="D244" s="3" t="s">
        <v>365</v>
      </c>
      <c r="E244">
        <v>618080</v>
      </c>
      <c r="F244" t="s">
        <v>285</v>
      </c>
      <c r="G244" s="7" t="s">
        <v>53</v>
      </c>
      <c r="H244" s="5">
        <v>9720</v>
      </c>
    </row>
    <row r="245" spans="3:8" hidden="1" x14ac:dyDescent="0.25">
      <c r="C245" s="3">
        <v>105128</v>
      </c>
      <c r="D245" s="3" t="s">
        <v>365</v>
      </c>
      <c r="E245">
        <v>618090</v>
      </c>
      <c r="F245" t="s">
        <v>289</v>
      </c>
      <c r="G245" s="7" t="s">
        <v>53</v>
      </c>
      <c r="H245" s="5">
        <v>122234.11</v>
      </c>
    </row>
    <row r="246" spans="3:8" hidden="1" x14ac:dyDescent="0.25">
      <c r="C246" s="3">
        <v>105128</v>
      </c>
      <c r="D246" s="3" t="s">
        <v>365</v>
      </c>
      <c r="E246">
        <v>618100</v>
      </c>
      <c r="F246" t="s">
        <v>290</v>
      </c>
      <c r="G246" s="7" t="s">
        <v>53</v>
      </c>
      <c r="H246" s="5">
        <v>49726.68</v>
      </c>
    </row>
    <row r="247" spans="3:8" hidden="1" x14ac:dyDescent="0.25">
      <c r="C247" s="3">
        <v>105128</v>
      </c>
      <c r="D247" s="3" t="s">
        <v>365</v>
      </c>
      <c r="E247">
        <v>611060</v>
      </c>
      <c r="F247" t="s">
        <v>294</v>
      </c>
      <c r="G247" s="7" t="s">
        <v>53</v>
      </c>
      <c r="H247" s="5">
        <v>58947.360000000001</v>
      </c>
    </row>
    <row r="248" spans="3:8" hidden="1" x14ac:dyDescent="0.25">
      <c r="C248" s="3">
        <v>105128</v>
      </c>
      <c r="D248" s="3" t="s">
        <v>365</v>
      </c>
      <c r="E248">
        <v>615020</v>
      </c>
      <c r="F248" t="s">
        <v>284</v>
      </c>
      <c r="G248" t="s">
        <v>15</v>
      </c>
      <c r="H248" s="5">
        <v>1929.97</v>
      </c>
    </row>
    <row r="249" spans="3:8" hidden="1" x14ac:dyDescent="0.25">
      <c r="C249" s="3">
        <v>105128</v>
      </c>
      <c r="D249" s="3" t="s">
        <v>365</v>
      </c>
      <c r="E249">
        <v>630050</v>
      </c>
      <c r="F249" t="s">
        <v>296</v>
      </c>
      <c r="G249" s="7" t="s">
        <v>97</v>
      </c>
      <c r="H249" s="5">
        <v>49200.83</v>
      </c>
    </row>
    <row r="250" spans="3:8" hidden="1" x14ac:dyDescent="0.25">
      <c r="C250" s="3">
        <v>105128</v>
      </c>
      <c r="D250" s="3" t="s">
        <v>365</v>
      </c>
      <c r="E250">
        <v>630130</v>
      </c>
      <c r="F250" t="s">
        <v>297</v>
      </c>
      <c r="G250" s="7" t="s">
        <v>97</v>
      </c>
      <c r="H250" s="5">
        <v>4172</v>
      </c>
    </row>
    <row r="251" spans="3:8" hidden="1" x14ac:dyDescent="0.25">
      <c r="C251" s="3">
        <v>105128</v>
      </c>
      <c r="D251" s="3" t="s">
        <v>365</v>
      </c>
      <c r="E251">
        <v>640050</v>
      </c>
      <c r="F251" t="s">
        <v>287</v>
      </c>
      <c r="G251" s="7" t="s">
        <v>53</v>
      </c>
      <c r="H251" s="5">
        <v>42689.75</v>
      </c>
    </row>
    <row r="252" spans="3:8" hidden="1" x14ac:dyDescent="0.25">
      <c r="C252" s="3">
        <v>105128</v>
      </c>
      <c r="D252" s="3" t="s">
        <v>365</v>
      </c>
      <c r="E252">
        <v>640060</v>
      </c>
      <c r="F252" t="s">
        <v>298</v>
      </c>
      <c r="G252" s="7" t="s">
        <v>53</v>
      </c>
      <c r="H252" s="5">
        <v>2206.1999999999998</v>
      </c>
    </row>
    <row r="253" spans="3:8" hidden="1" x14ac:dyDescent="0.25">
      <c r="C253" s="3">
        <v>105128</v>
      </c>
      <c r="D253" s="3" t="s">
        <v>365</v>
      </c>
      <c r="E253">
        <v>640210</v>
      </c>
      <c r="F253" t="s">
        <v>292</v>
      </c>
      <c r="G253" s="7" t="s">
        <v>150</v>
      </c>
      <c r="H253" s="5">
        <v>4906.2</v>
      </c>
    </row>
    <row r="254" spans="3:8" hidden="1" x14ac:dyDescent="0.25">
      <c r="C254" s="3">
        <v>105128</v>
      </c>
      <c r="D254" s="3" t="s">
        <v>365</v>
      </c>
      <c r="E254">
        <v>615030</v>
      </c>
      <c r="F254" t="s">
        <v>286</v>
      </c>
      <c r="G254" t="s">
        <v>17</v>
      </c>
      <c r="H254" s="5">
        <v>2799.76</v>
      </c>
    </row>
    <row r="255" spans="3:8" hidden="1" x14ac:dyDescent="0.25">
      <c r="C255" s="3">
        <v>105128</v>
      </c>
      <c r="D255" s="3" t="s">
        <v>365</v>
      </c>
      <c r="E255">
        <v>613020</v>
      </c>
      <c r="F255" t="s">
        <v>293</v>
      </c>
      <c r="G255" s="7" t="s">
        <v>53</v>
      </c>
      <c r="H255" s="5">
        <v>21476.43</v>
      </c>
    </row>
    <row r="256" spans="3:8" hidden="1" x14ac:dyDescent="0.25">
      <c r="C256" s="3">
        <v>105128</v>
      </c>
      <c r="D256" s="3" t="s">
        <v>365</v>
      </c>
      <c r="E256">
        <v>618060</v>
      </c>
      <c r="F256" t="s">
        <v>291</v>
      </c>
      <c r="G256" s="7" t="s">
        <v>53</v>
      </c>
      <c r="H256" s="5">
        <v>9600</v>
      </c>
    </row>
    <row r="257" spans="3:8" hidden="1" x14ac:dyDescent="0.25">
      <c r="C257" s="3">
        <v>105128</v>
      </c>
      <c r="D257" s="3" t="s">
        <v>365</v>
      </c>
      <c r="E257">
        <v>615040</v>
      </c>
      <c r="F257" t="s">
        <v>307</v>
      </c>
      <c r="G257" s="7" t="s">
        <v>53</v>
      </c>
      <c r="H257" s="5">
        <v>480</v>
      </c>
    </row>
    <row r="258" spans="3:8" hidden="1" x14ac:dyDescent="0.25">
      <c r="C258" s="3">
        <v>105128</v>
      </c>
      <c r="D258" s="3" t="s">
        <v>365</v>
      </c>
      <c r="E258">
        <v>600060</v>
      </c>
      <c r="F258" t="s">
        <v>300</v>
      </c>
      <c r="G258" s="7" t="s">
        <v>53</v>
      </c>
      <c r="H258" s="5">
        <v>71.41</v>
      </c>
    </row>
    <row r="259" spans="3:8" hidden="1" x14ac:dyDescent="0.25">
      <c r="C259" s="3">
        <v>105128</v>
      </c>
      <c r="D259" s="3" t="s">
        <v>365</v>
      </c>
      <c r="E259">
        <v>614020</v>
      </c>
      <c r="F259" t="s">
        <v>295</v>
      </c>
      <c r="G259" t="s">
        <v>200</v>
      </c>
      <c r="H259" s="5">
        <v>20775.650000000001</v>
      </c>
    </row>
    <row r="260" spans="3:8" hidden="1" x14ac:dyDescent="0.25">
      <c r="C260" s="3">
        <v>105128</v>
      </c>
      <c r="D260" s="3" t="s">
        <v>365</v>
      </c>
      <c r="E260">
        <v>618070</v>
      </c>
      <c r="F260" t="s">
        <v>354</v>
      </c>
      <c r="G260" t="s">
        <v>53</v>
      </c>
      <c r="H260" s="5">
        <v>4350</v>
      </c>
    </row>
    <row r="261" spans="3:8" hidden="1" x14ac:dyDescent="0.25">
      <c r="C261" s="3">
        <v>105128</v>
      </c>
      <c r="D261" s="3" t="s">
        <v>365</v>
      </c>
      <c r="E261">
        <v>618110</v>
      </c>
      <c r="F261" t="s">
        <v>303</v>
      </c>
      <c r="G261" s="7" t="s">
        <v>53</v>
      </c>
      <c r="H261" s="5">
        <v>1426</v>
      </c>
    </row>
    <row r="262" spans="3:8" hidden="1" x14ac:dyDescent="0.25">
      <c r="C262" s="3">
        <v>105128</v>
      </c>
      <c r="D262" s="3" t="s">
        <v>365</v>
      </c>
      <c r="E262">
        <v>613050</v>
      </c>
      <c r="F262" t="s">
        <v>305</v>
      </c>
      <c r="G262" s="7" t="s">
        <v>53</v>
      </c>
      <c r="H262" s="5">
        <v>500</v>
      </c>
    </row>
    <row r="263" spans="3:8" hidden="1" x14ac:dyDescent="0.25">
      <c r="C263" s="3">
        <v>105122</v>
      </c>
      <c r="D263" s="3" t="s">
        <v>366</v>
      </c>
      <c r="E263">
        <v>618100</v>
      </c>
      <c r="F263" t="s">
        <v>290</v>
      </c>
      <c r="G263" s="7" t="s">
        <v>53</v>
      </c>
      <c r="H263" s="5">
        <v>32903.160000000003</v>
      </c>
    </row>
    <row r="264" spans="3:8" hidden="1" x14ac:dyDescent="0.25">
      <c r="C264" s="3">
        <v>105122</v>
      </c>
      <c r="D264" s="3" t="s">
        <v>366</v>
      </c>
      <c r="E264">
        <v>618090</v>
      </c>
      <c r="F264" t="s">
        <v>289</v>
      </c>
      <c r="G264" s="7" t="s">
        <v>53</v>
      </c>
      <c r="H264" s="5">
        <v>125426.54</v>
      </c>
    </row>
    <row r="265" spans="3:8" hidden="1" x14ac:dyDescent="0.25">
      <c r="C265" s="3">
        <v>105122</v>
      </c>
      <c r="D265" s="3" t="s">
        <v>366</v>
      </c>
      <c r="E265">
        <v>618080</v>
      </c>
      <c r="F265" t="s">
        <v>285</v>
      </c>
      <c r="G265" s="7" t="s">
        <v>53</v>
      </c>
      <c r="H265" s="5">
        <v>9760</v>
      </c>
    </row>
    <row r="266" spans="3:8" hidden="1" x14ac:dyDescent="0.25">
      <c r="C266" s="3">
        <v>105122</v>
      </c>
      <c r="D266" s="3" t="s">
        <v>366</v>
      </c>
      <c r="E266">
        <v>611060</v>
      </c>
      <c r="F266" t="s">
        <v>294</v>
      </c>
      <c r="G266" s="7" t="s">
        <v>53</v>
      </c>
      <c r="H266" s="5">
        <v>33684.21</v>
      </c>
    </row>
    <row r="267" spans="3:8" hidden="1" x14ac:dyDescent="0.25">
      <c r="C267" s="3">
        <v>105122</v>
      </c>
      <c r="D267" s="3" t="s">
        <v>366</v>
      </c>
      <c r="E267">
        <v>613020</v>
      </c>
      <c r="F267" t="s">
        <v>293</v>
      </c>
      <c r="G267" s="7" t="s">
        <v>53</v>
      </c>
      <c r="H267" s="5">
        <v>12089.67</v>
      </c>
    </row>
    <row r="268" spans="3:8" hidden="1" x14ac:dyDescent="0.25">
      <c r="C268" s="3">
        <v>105122</v>
      </c>
      <c r="D268" s="3" t="s">
        <v>366</v>
      </c>
      <c r="E268">
        <v>614020</v>
      </c>
      <c r="F268" t="s">
        <v>295</v>
      </c>
      <c r="G268" t="s">
        <v>200</v>
      </c>
      <c r="H268" s="5">
        <v>13280.6</v>
      </c>
    </row>
    <row r="269" spans="3:8" hidden="1" x14ac:dyDescent="0.25">
      <c r="C269" s="3">
        <v>105122</v>
      </c>
      <c r="D269" s="3" t="s">
        <v>366</v>
      </c>
      <c r="E269">
        <v>615020</v>
      </c>
      <c r="F269" t="s">
        <v>284</v>
      </c>
      <c r="G269" t="s">
        <v>15</v>
      </c>
      <c r="H269" s="5">
        <v>1800.01</v>
      </c>
    </row>
    <row r="270" spans="3:8" hidden="1" x14ac:dyDescent="0.25">
      <c r="C270" s="3">
        <v>105122</v>
      </c>
      <c r="D270" s="3" t="s">
        <v>366</v>
      </c>
      <c r="E270">
        <v>640060</v>
      </c>
      <c r="F270" t="s">
        <v>298</v>
      </c>
      <c r="G270" s="7" t="s">
        <v>53</v>
      </c>
      <c r="H270" s="5">
        <v>2700</v>
      </c>
    </row>
    <row r="271" spans="3:8" hidden="1" x14ac:dyDescent="0.25">
      <c r="C271" s="3">
        <v>105122</v>
      </c>
      <c r="D271" s="3" t="s">
        <v>366</v>
      </c>
      <c r="E271">
        <v>640050</v>
      </c>
      <c r="F271" t="s">
        <v>287</v>
      </c>
      <c r="G271" s="7" t="s">
        <v>53</v>
      </c>
      <c r="H271" s="5">
        <v>55400</v>
      </c>
    </row>
    <row r="272" spans="3:8" hidden="1" x14ac:dyDescent="0.25">
      <c r="C272" s="3">
        <v>105122</v>
      </c>
      <c r="D272" s="3" t="s">
        <v>366</v>
      </c>
      <c r="E272">
        <v>630130</v>
      </c>
      <c r="F272" t="s">
        <v>297</v>
      </c>
      <c r="G272" s="7" t="s">
        <v>97</v>
      </c>
      <c r="H272" s="5">
        <v>5122</v>
      </c>
    </row>
    <row r="273" spans="3:8" hidden="1" x14ac:dyDescent="0.25">
      <c r="C273" s="3">
        <v>105122</v>
      </c>
      <c r="D273" s="3" t="s">
        <v>366</v>
      </c>
      <c r="E273">
        <v>618060</v>
      </c>
      <c r="F273" t="s">
        <v>291</v>
      </c>
      <c r="G273" s="7" t="s">
        <v>53</v>
      </c>
      <c r="H273" s="5">
        <v>9600</v>
      </c>
    </row>
    <row r="274" spans="3:8" hidden="1" x14ac:dyDescent="0.25">
      <c r="C274" s="3">
        <v>105122</v>
      </c>
      <c r="D274" s="3" t="s">
        <v>366</v>
      </c>
      <c r="E274">
        <v>615030</v>
      </c>
      <c r="F274" t="s">
        <v>286</v>
      </c>
      <c r="G274" t="s">
        <v>17</v>
      </c>
      <c r="H274" s="5">
        <v>2742</v>
      </c>
    </row>
    <row r="275" spans="3:8" hidden="1" x14ac:dyDescent="0.25">
      <c r="C275" s="3">
        <v>105122</v>
      </c>
      <c r="D275" s="3" t="s">
        <v>366</v>
      </c>
      <c r="E275">
        <v>600060</v>
      </c>
      <c r="F275" t="s">
        <v>300</v>
      </c>
      <c r="G275" s="7" t="s">
        <v>53</v>
      </c>
      <c r="H275" s="5">
        <v>71.41</v>
      </c>
    </row>
    <row r="276" spans="3:8" hidden="1" x14ac:dyDescent="0.25">
      <c r="C276" s="3">
        <v>105122</v>
      </c>
      <c r="D276" s="3" t="s">
        <v>366</v>
      </c>
      <c r="E276">
        <v>640980</v>
      </c>
      <c r="F276" t="s">
        <v>302</v>
      </c>
      <c r="G276" s="7" t="s">
        <v>53</v>
      </c>
      <c r="H276" s="5">
        <v>4714.28</v>
      </c>
    </row>
    <row r="277" spans="3:8" hidden="1" x14ac:dyDescent="0.25">
      <c r="C277" s="3">
        <v>105122</v>
      </c>
      <c r="D277" s="3" t="s">
        <v>366</v>
      </c>
      <c r="E277">
        <v>612020</v>
      </c>
      <c r="F277" t="s">
        <v>301</v>
      </c>
      <c r="G277" t="s">
        <v>214</v>
      </c>
      <c r="H277" s="5">
        <v>272.27</v>
      </c>
    </row>
    <row r="278" spans="3:8" hidden="1" x14ac:dyDescent="0.25">
      <c r="C278" s="3">
        <v>105122</v>
      </c>
      <c r="D278" s="3" t="s">
        <v>366</v>
      </c>
      <c r="E278">
        <v>640210</v>
      </c>
      <c r="F278" t="s">
        <v>292</v>
      </c>
      <c r="G278" s="7" t="s">
        <v>150</v>
      </c>
      <c r="H278" s="5">
        <v>190</v>
      </c>
    </row>
    <row r="279" spans="3:8" hidden="1" x14ac:dyDescent="0.25">
      <c r="C279" s="3">
        <v>105122</v>
      </c>
      <c r="D279" s="3" t="s">
        <v>366</v>
      </c>
      <c r="E279">
        <v>618110</v>
      </c>
      <c r="F279" t="s">
        <v>303</v>
      </c>
      <c r="G279" s="7" t="s">
        <v>53</v>
      </c>
      <c r="H279" s="5">
        <v>441</v>
      </c>
    </row>
    <row r="280" spans="3:8" hidden="1" x14ac:dyDescent="0.25">
      <c r="C280" s="3">
        <v>105122</v>
      </c>
      <c r="D280" s="3" t="s">
        <v>366</v>
      </c>
      <c r="E280">
        <v>618020</v>
      </c>
      <c r="F280" t="s">
        <v>314</v>
      </c>
      <c r="G280" t="s">
        <v>63</v>
      </c>
      <c r="H280" s="5">
        <v>7345</v>
      </c>
    </row>
    <row r="281" spans="3:8" hidden="1" x14ac:dyDescent="0.25">
      <c r="C281" s="3">
        <v>105122</v>
      </c>
      <c r="D281" s="3" t="s">
        <v>366</v>
      </c>
      <c r="E281">
        <v>613050</v>
      </c>
      <c r="F281" t="s">
        <v>305</v>
      </c>
      <c r="G281" s="7" t="s">
        <v>53</v>
      </c>
      <c r="H281" s="5">
        <v>500</v>
      </c>
    </row>
    <row r="282" spans="3:8" hidden="1" x14ac:dyDescent="0.25">
      <c r="C282" s="3">
        <v>105165</v>
      </c>
      <c r="D282" s="3" t="s">
        <v>367</v>
      </c>
      <c r="E282">
        <v>618090</v>
      </c>
      <c r="F282" t="s">
        <v>289</v>
      </c>
      <c r="G282" s="7" t="s">
        <v>53</v>
      </c>
      <c r="H282" s="5">
        <v>297353.82</v>
      </c>
    </row>
    <row r="283" spans="3:8" hidden="1" x14ac:dyDescent="0.25">
      <c r="C283" s="3">
        <v>105165</v>
      </c>
      <c r="D283" s="3" t="s">
        <v>367</v>
      </c>
      <c r="E283">
        <v>618100</v>
      </c>
      <c r="F283" t="s">
        <v>290</v>
      </c>
      <c r="G283" s="7" t="s">
        <v>53</v>
      </c>
      <c r="H283" s="5">
        <v>145551.9</v>
      </c>
    </row>
    <row r="284" spans="3:8" hidden="1" x14ac:dyDescent="0.25">
      <c r="C284" s="3">
        <v>105165</v>
      </c>
      <c r="D284" s="3" t="s">
        <v>367</v>
      </c>
      <c r="E284">
        <v>618110</v>
      </c>
      <c r="F284" t="s">
        <v>303</v>
      </c>
      <c r="G284" s="7" t="s">
        <v>53</v>
      </c>
      <c r="H284" s="5">
        <v>38283</v>
      </c>
    </row>
    <row r="285" spans="3:8" hidden="1" x14ac:dyDescent="0.25">
      <c r="C285" s="3">
        <v>105165</v>
      </c>
      <c r="D285" s="3" t="s">
        <v>367</v>
      </c>
      <c r="E285">
        <v>630050</v>
      </c>
      <c r="F285" t="s">
        <v>296</v>
      </c>
      <c r="G285" s="7" t="s">
        <v>97</v>
      </c>
      <c r="H285" s="5">
        <v>45677.66</v>
      </c>
    </row>
    <row r="286" spans="3:8" hidden="1" x14ac:dyDescent="0.25">
      <c r="C286" s="3">
        <v>105165</v>
      </c>
      <c r="D286" s="3" t="s">
        <v>367</v>
      </c>
      <c r="E286">
        <v>630130</v>
      </c>
      <c r="F286" t="s">
        <v>297</v>
      </c>
      <c r="G286" s="7" t="s">
        <v>97</v>
      </c>
      <c r="H286" s="5">
        <v>8638.89</v>
      </c>
    </row>
    <row r="287" spans="3:8" hidden="1" x14ac:dyDescent="0.25">
      <c r="C287" s="3">
        <v>105165</v>
      </c>
      <c r="D287" s="3" t="s">
        <v>367</v>
      </c>
      <c r="E287">
        <v>640050</v>
      </c>
      <c r="F287" t="s">
        <v>287</v>
      </c>
      <c r="G287" s="7" t="s">
        <v>53</v>
      </c>
      <c r="H287" s="5">
        <v>76028.97</v>
      </c>
    </row>
    <row r="288" spans="3:8" hidden="1" x14ac:dyDescent="0.25">
      <c r="C288" s="3">
        <v>105165</v>
      </c>
      <c r="D288" s="3" t="s">
        <v>367</v>
      </c>
      <c r="E288">
        <v>611060</v>
      </c>
      <c r="F288" t="s">
        <v>294</v>
      </c>
      <c r="G288" s="7" t="s">
        <v>53</v>
      </c>
      <c r="H288" s="5">
        <v>101052.64</v>
      </c>
    </row>
    <row r="289" spans="3:8" hidden="1" x14ac:dyDescent="0.25">
      <c r="C289" s="3">
        <v>105165</v>
      </c>
      <c r="D289" s="3" t="s">
        <v>367</v>
      </c>
      <c r="E289">
        <v>613020</v>
      </c>
      <c r="F289" t="s">
        <v>293</v>
      </c>
      <c r="G289" s="7" t="s">
        <v>53</v>
      </c>
      <c r="H289" s="5">
        <v>82061.100000000006</v>
      </c>
    </row>
    <row r="290" spans="3:8" hidden="1" x14ac:dyDescent="0.25">
      <c r="C290" s="3">
        <v>105165</v>
      </c>
      <c r="D290" s="3" t="s">
        <v>367</v>
      </c>
      <c r="E290">
        <v>614020</v>
      </c>
      <c r="F290" t="s">
        <v>295</v>
      </c>
      <c r="G290" t="s">
        <v>200</v>
      </c>
      <c r="H290" s="5">
        <v>15619.88</v>
      </c>
    </row>
    <row r="291" spans="3:8" hidden="1" x14ac:dyDescent="0.25">
      <c r="C291" s="3">
        <v>105165</v>
      </c>
      <c r="D291" s="3" t="s">
        <v>367</v>
      </c>
      <c r="E291">
        <v>615020</v>
      </c>
      <c r="F291" t="s">
        <v>284</v>
      </c>
      <c r="G291" t="s">
        <v>15</v>
      </c>
      <c r="H291" s="5">
        <v>1790.03</v>
      </c>
    </row>
    <row r="292" spans="3:8" hidden="1" x14ac:dyDescent="0.25">
      <c r="C292" s="3">
        <v>105165</v>
      </c>
      <c r="D292" s="3" t="s">
        <v>367</v>
      </c>
      <c r="E292">
        <v>618080</v>
      </c>
      <c r="F292" t="s">
        <v>285</v>
      </c>
      <c r="G292" s="7" t="s">
        <v>53</v>
      </c>
      <c r="H292" s="5">
        <v>20320</v>
      </c>
    </row>
    <row r="293" spans="3:8" hidden="1" x14ac:dyDescent="0.25">
      <c r="C293" s="3">
        <v>105165</v>
      </c>
      <c r="D293" s="3" t="s">
        <v>367</v>
      </c>
      <c r="E293">
        <v>640060</v>
      </c>
      <c r="F293" t="s">
        <v>298</v>
      </c>
      <c r="G293" s="7" t="s">
        <v>53</v>
      </c>
      <c r="H293" s="5">
        <v>9587</v>
      </c>
    </row>
    <row r="294" spans="3:8" hidden="1" x14ac:dyDescent="0.25">
      <c r="C294" s="3">
        <v>105165</v>
      </c>
      <c r="D294" s="3" t="s">
        <v>367</v>
      </c>
      <c r="E294">
        <v>616030</v>
      </c>
      <c r="F294" t="s">
        <v>353</v>
      </c>
      <c r="G294" t="s">
        <v>183</v>
      </c>
      <c r="H294" s="5">
        <v>248</v>
      </c>
    </row>
    <row r="295" spans="3:8" hidden="1" x14ac:dyDescent="0.25">
      <c r="C295" s="3">
        <v>105165</v>
      </c>
      <c r="D295" s="3" t="s">
        <v>367</v>
      </c>
      <c r="E295">
        <v>618060</v>
      </c>
      <c r="F295" t="s">
        <v>291</v>
      </c>
      <c r="G295" s="7" t="s">
        <v>53</v>
      </c>
      <c r="H295" s="5">
        <v>9600</v>
      </c>
    </row>
    <row r="296" spans="3:8" hidden="1" x14ac:dyDescent="0.25">
      <c r="C296" s="3">
        <v>105165</v>
      </c>
      <c r="D296" s="3" t="s">
        <v>367</v>
      </c>
      <c r="E296">
        <v>615030</v>
      </c>
      <c r="F296" t="s">
        <v>286</v>
      </c>
      <c r="G296" t="s">
        <v>17</v>
      </c>
      <c r="H296" s="5">
        <v>2794.4</v>
      </c>
    </row>
    <row r="297" spans="3:8" hidden="1" x14ac:dyDescent="0.25">
      <c r="C297" s="3">
        <v>105165</v>
      </c>
      <c r="D297" s="3" t="s">
        <v>367</v>
      </c>
      <c r="E297">
        <v>623010</v>
      </c>
      <c r="F297" t="s">
        <v>304</v>
      </c>
      <c r="G297" s="7" t="s">
        <v>53</v>
      </c>
      <c r="H297" s="5">
        <v>348.08</v>
      </c>
    </row>
    <row r="298" spans="3:8" hidden="1" x14ac:dyDescent="0.25">
      <c r="C298" s="3">
        <v>105165</v>
      </c>
      <c r="D298" s="3" t="s">
        <v>367</v>
      </c>
      <c r="E298">
        <v>618070</v>
      </c>
      <c r="F298" t="s">
        <v>354</v>
      </c>
      <c r="G298" t="s">
        <v>53</v>
      </c>
      <c r="H298" s="5">
        <v>4250</v>
      </c>
    </row>
    <row r="299" spans="3:8" hidden="1" x14ac:dyDescent="0.25">
      <c r="C299" s="3">
        <v>105165</v>
      </c>
      <c r="D299" s="3" t="s">
        <v>367</v>
      </c>
      <c r="E299">
        <v>612020</v>
      </c>
      <c r="F299" t="s">
        <v>301</v>
      </c>
      <c r="G299" t="s">
        <v>214</v>
      </c>
      <c r="H299" s="5">
        <v>3386.5</v>
      </c>
    </row>
    <row r="300" spans="3:8" hidden="1" x14ac:dyDescent="0.25">
      <c r="C300" s="3">
        <v>105165</v>
      </c>
      <c r="D300" s="3" t="s">
        <v>367</v>
      </c>
      <c r="E300">
        <v>615040</v>
      </c>
      <c r="F300" t="s">
        <v>307</v>
      </c>
      <c r="G300" s="7" t="s">
        <v>53</v>
      </c>
      <c r="H300" s="5">
        <v>975</v>
      </c>
    </row>
    <row r="301" spans="3:8" hidden="1" x14ac:dyDescent="0.25">
      <c r="C301" s="3">
        <v>105165</v>
      </c>
      <c r="D301" s="3" t="s">
        <v>367</v>
      </c>
      <c r="E301">
        <v>640210</v>
      </c>
      <c r="F301" t="s">
        <v>292</v>
      </c>
      <c r="G301" s="7" t="s">
        <v>150</v>
      </c>
      <c r="H301" s="5">
        <v>10368.969999999999</v>
      </c>
    </row>
    <row r="302" spans="3:8" hidden="1" x14ac:dyDescent="0.25">
      <c r="C302" s="3">
        <v>105165</v>
      </c>
      <c r="D302" s="3" t="s">
        <v>367</v>
      </c>
      <c r="E302">
        <v>600060</v>
      </c>
      <c r="F302" t="s">
        <v>300</v>
      </c>
      <c r="G302" s="7" t="s">
        <v>53</v>
      </c>
      <c r="H302" s="5">
        <v>71.41</v>
      </c>
    </row>
    <row r="303" spans="3:8" hidden="1" x14ac:dyDescent="0.25">
      <c r="C303" s="3">
        <v>105165</v>
      </c>
      <c r="D303" s="3" t="s">
        <v>367</v>
      </c>
      <c r="E303">
        <v>619010</v>
      </c>
      <c r="F303" t="s">
        <v>327</v>
      </c>
      <c r="G303" t="s">
        <v>20</v>
      </c>
      <c r="H303" s="5">
        <v>1680</v>
      </c>
    </row>
    <row r="304" spans="3:8" hidden="1" x14ac:dyDescent="0.25">
      <c r="C304" s="3">
        <v>105165</v>
      </c>
      <c r="D304" s="3" t="s">
        <v>367</v>
      </c>
      <c r="E304">
        <v>640980</v>
      </c>
      <c r="F304" t="s">
        <v>302</v>
      </c>
      <c r="G304" s="7" t="s">
        <v>53</v>
      </c>
      <c r="H304" s="5">
        <v>5000</v>
      </c>
    </row>
    <row r="305" spans="3:8" hidden="1" x14ac:dyDescent="0.25">
      <c r="C305" s="3">
        <v>105165</v>
      </c>
      <c r="D305" s="3" t="s">
        <v>367</v>
      </c>
      <c r="E305">
        <v>618020</v>
      </c>
      <c r="F305" t="s">
        <v>314</v>
      </c>
      <c r="G305" t="s">
        <v>63</v>
      </c>
      <c r="H305" s="5">
        <v>750</v>
      </c>
    </row>
    <row r="306" spans="3:8" hidden="1" x14ac:dyDescent="0.25">
      <c r="C306" s="3">
        <v>105165</v>
      </c>
      <c r="D306" s="3" t="s">
        <v>367</v>
      </c>
      <c r="E306">
        <v>613050</v>
      </c>
      <c r="F306" t="s">
        <v>305</v>
      </c>
      <c r="G306" s="7" t="s">
        <v>53</v>
      </c>
      <c r="H306" s="5">
        <v>500</v>
      </c>
    </row>
    <row r="307" spans="3:8" hidden="1" x14ac:dyDescent="0.25">
      <c r="C307" s="3">
        <v>105097</v>
      </c>
      <c r="D307" s="3" t="s">
        <v>368</v>
      </c>
      <c r="E307">
        <v>618110</v>
      </c>
      <c r="F307" t="s">
        <v>303</v>
      </c>
      <c r="G307" s="7" t="s">
        <v>53</v>
      </c>
      <c r="H307" s="5">
        <v>27010.66</v>
      </c>
    </row>
    <row r="308" spans="3:8" hidden="1" x14ac:dyDescent="0.25">
      <c r="C308" s="3">
        <v>105097</v>
      </c>
      <c r="D308" s="3" t="s">
        <v>368</v>
      </c>
      <c r="E308">
        <v>618080</v>
      </c>
      <c r="F308" t="s">
        <v>285</v>
      </c>
      <c r="G308" s="7" t="s">
        <v>53</v>
      </c>
      <c r="H308" s="5">
        <v>9760</v>
      </c>
    </row>
    <row r="309" spans="3:8" hidden="1" x14ac:dyDescent="0.25">
      <c r="C309" s="3">
        <v>105097</v>
      </c>
      <c r="D309" s="3" t="s">
        <v>368</v>
      </c>
      <c r="E309">
        <v>623010</v>
      </c>
      <c r="F309" t="s">
        <v>304</v>
      </c>
      <c r="G309" s="7" t="s">
        <v>53</v>
      </c>
      <c r="H309" s="5">
        <v>1450.43</v>
      </c>
    </row>
    <row r="310" spans="3:8" hidden="1" x14ac:dyDescent="0.25">
      <c r="C310" s="3">
        <v>105097</v>
      </c>
      <c r="D310" s="3" t="s">
        <v>368</v>
      </c>
      <c r="E310">
        <v>640090</v>
      </c>
      <c r="F310" t="s">
        <v>299</v>
      </c>
      <c r="G310" s="7" t="s">
        <v>53</v>
      </c>
      <c r="H310" s="5">
        <v>871.01</v>
      </c>
    </row>
    <row r="311" spans="3:8" hidden="1" x14ac:dyDescent="0.25">
      <c r="C311" s="3">
        <v>105097</v>
      </c>
      <c r="D311" s="3" t="s">
        <v>368</v>
      </c>
      <c r="E311">
        <v>618060</v>
      </c>
      <c r="F311" t="s">
        <v>291</v>
      </c>
      <c r="G311" s="7" t="s">
        <v>53</v>
      </c>
      <c r="H311" s="5">
        <v>9600</v>
      </c>
    </row>
    <row r="312" spans="3:8" hidden="1" x14ac:dyDescent="0.25">
      <c r="C312" s="3">
        <v>105097</v>
      </c>
      <c r="D312" s="3" t="s">
        <v>368</v>
      </c>
      <c r="E312">
        <v>618090</v>
      </c>
      <c r="F312" t="s">
        <v>289</v>
      </c>
      <c r="G312" s="7" t="s">
        <v>53</v>
      </c>
      <c r="H312" s="5">
        <v>174931.51</v>
      </c>
    </row>
    <row r="313" spans="3:8" hidden="1" x14ac:dyDescent="0.25">
      <c r="C313" s="3">
        <v>105097</v>
      </c>
      <c r="D313" s="3" t="s">
        <v>368</v>
      </c>
      <c r="E313">
        <v>618100</v>
      </c>
      <c r="F313" t="s">
        <v>290</v>
      </c>
      <c r="G313" s="7" t="s">
        <v>53</v>
      </c>
      <c r="H313" s="5">
        <v>77297.41</v>
      </c>
    </row>
    <row r="314" spans="3:8" hidden="1" x14ac:dyDescent="0.25">
      <c r="C314" s="3">
        <v>105097</v>
      </c>
      <c r="D314" s="3" t="s">
        <v>368</v>
      </c>
      <c r="E314">
        <v>611060</v>
      </c>
      <c r="F314" t="s">
        <v>294</v>
      </c>
      <c r="G314" s="7" t="s">
        <v>53</v>
      </c>
      <c r="H314" s="5">
        <v>98947.38</v>
      </c>
    </row>
    <row r="315" spans="3:8" hidden="1" x14ac:dyDescent="0.25">
      <c r="C315" s="3">
        <v>105097</v>
      </c>
      <c r="D315" s="3" t="s">
        <v>368</v>
      </c>
      <c r="E315">
        <v>613020</v>
      </c>
      <c r="F315" t="s">
        <v>293</v>
      </c>
      <c r="G315" s="7" t="s">
        <v>53</v>
      </c>
      <c r="H315" s="5">
        <v>27953.23</v>
      </c>
    </row>
    <row r="316" spans="3:8" hidden="1" x14ac:dyDescent="0.25">
      <c r="C316" s="3">
        <v>105097</v>
      </c>
      <c r="D316" s="3" t="s">
        <v>368</v>
      </c>
      <c r="E316">
        <v>614020</v>
      </c>
      <c r="F316" t="s">
        <v>295</v>
      </c>
      <c r="G316" t="s">
        <v>200</v>
      </c>
      <c r="H316" s="5">
        <v>13146.64</v>
      </c>
    </row>
    <row r="317" spans="3:8" hidden="1" x14ac:dyDescent="0.25">
      <c r="C317" s="3">
        <v>105097</v>
      </c>
      <c r="D317" s="3" t="s">
        <v>368</v>
      </c>
      <c r="E317">
        <v>630050</v>
      </c>
      <c r="F317" t="s">
        <v>296</v>
      </c>
      <c r="G317" s="7" t="s">
        <v>97</v>
      </c>
      <c r="H317" s="5">
        <v>29533.33</v>
      </c>
    </row>
    <row r="318" spans="3:8" hidden="1" x14ac:dyDescent="0.25">
      <c r="C318" s="3">
        <v>105097</v>
      </c>
      <c r="D318" s="3" t="s">
        <v>368</v>
      </c>
      <c r="E318">
        <v>630130</v>
      </c>
      <c r="F318" t="s">
        <v>297</v>
      </c>
      <c r="G318" s="7" t="s">
        <v>97</v>
      </c>
      <c r="H318" s="5">
        <v>6763.34</v>
      </c>
    </row>
    <row r="319" spans="3:8" hidden="1" x14ac:dyDescent="0.25">
      <c r="C319" s="3">
        <v>105097</v>
      </c>
      <c r="D319" s="3" t="s">
        <v>368</v>
      </c>
      <c r="E319">
        <v>640050</v>
      </c>
      <c r="F319" t="s">
        <v>287</v>
      </c>
      <c r="G319" s="7" t="s">
        <v>53</v>
      </c>
      <c r="H319" s="5">
        <v>70976</v>
      </c>
    </row>
    <row r="320" spans="3:8" hidden="1" x14ac:dyDescent="0.25">
      <c r="C320" s="3">
        <v>105097</v>
      </c>
      <c r="D320" s="3" t="s">
        <v>368</v>
      </c>
      <c r="E320">
        <v>640060</v>
      </c>
      <c r="F320" t="s">
        <v>298</v>
      </c>
      <c r="G320" s="7" t="s">
        <v>53</v>
      </c>
      <c r="H320" s="5">
        <v>6326</v>
      </c>
    </row>
    <row r="321" spans="3:8" hidden="1" x14ac:dyDescent="0.25">
      <c r="C321" s="3">
        <v>105097</v>
      </c>
      <c r="D321" s="3" t="s">
        <v>368</v>
      </c>
      <c r="E321">
        <v>615020</v>
      </c>
      <c r="F321" t="s">
        <v>284</v>
      </c>
      <c r="G321" t="s">
        <v>15</v>
      </c>
      <c r="H321" s="5">
        <v>7191.01</v>
      </c>
    </row>
    <row r="322" spans="3:8" hidden="1" x14ac:dyDescent="0.25">
      <c r="C322" s="3">
        <v>105097</v>
      </c>
      <c r="D322" s="3" t="s">
        <v>368</v>
      </c>
      <c r="E322">
        <v>615030</v>
      </c>
      <c r="F322" t="s">
        <v>286</v>
      </c>
      <c r="G322" t="s">
        <v>17</v>
      </c>
      <c r="H322" s="5">
        <v>9333.31</v>
      </c>
    </row>
    <row r="323" spans="3:8" hidden="1" x14ac:dyDescent="0.25">
      <c r="C323" s="3">
        <v>105097</v>
      </c>
      <c r="D323" s="3" t="s">
        <v>368</v>
      </c>
      <c r="E323">
        <v>640210</v>
      </c>
      <c r="F323" t="s">
        <v>292</v>
      </c>
      <c r="G323" s="7" t="s">
        <v>150</v>
      </c>
      <c r="H323" s="5">
        <v>17455.580000000002</v>
      </c>
    </row>
    <row r="324" spans="3:8" hidden="1" x14ac:dyDescent="0.25">
      <c r="C324" s="3">
        <v>105097</v>
      </c>
      <c r="D324" s="3" t="s">
        <v>368</v>
      </c>
      <c r="E324">
        <v>600060</v>
      </c>
      <c r="F324" t="s">
        <v>300</v>
      </c>
      <c r="G324" s="7" t="s">
        <v>53</v>
      </c>
      <c r="H324" s="5">
        <v>71.41</v>
      </c>
    </row>
    <row r="325" spans="3:8" hidden="1" x14ac:dyDescent="0.25">
      <c r="C325" s="3">
        <v>105097</v>
      </c>
      <c r="D325" s="3" t="s">
        <v>368</v>
      </c>
      <c r="E325">
        <v>640980</v>
      </c>
      <c r="F325" t="s">
        <v>302</v>
      </c>
      <c r="G325" s="7" t="s">
        <v>53</v>
      </c>
      <c r="H325" s="5">
        <v>3700.39</v>
      </c>
    </row>
    <row r="326" spans="3:8" hidden="1" x14ac:dyDescent="0.25">
      <c r="C326" s="3">
        <v>105097</v>
      </c>
      <c r="D326" s="3" t="s">
        <v>368</v>
      </c>
      <c r="E326">
        <v>623080</v>
      </c>
      <c r="F326" t="s">
        <v>347</v>
      </c>
      <c r="G326" s="7" t="s">
        <v>53</v>
      </c>
      <c r="H326" s="5">
        <v>180</v>
      </c>
    </row>
    <row r="327" spans="3:8" hidden="1" x14ac:dyDescent="0.25">
      <c r="C327" s="3">
        <v>105097</v>
      </c>
      <c r="D327" s="3" t="s">
        <v>368</v>
      </c>
      <c r="E327">
        <v>614070</v>
      </c>
      <c r="F327" t="s">
        <v>369</v>
      </c>
      <c r="G327" s="7" t="s">
        <v>150</v>
      </c>
      <c r="H327" s="5">
        <v>112</v>
      </c>
    </row>
    <row r="328" spans="3:8" hidden="1" x14ac:dyDescent="0.25">
      <c r="C328" s="3">
        <v>105097</v>
      </c>
      <c r="D328" s="3" t="s">
        <v>368</v>
      </c>
      <c r="E328">
        <v>613050</v>
      </c>
      <c r="F328" t="s">
        <v>305</v>
      </c>
      <c r="G328" s="7" t="s">
        <v>53</v>
      </c>
      <c r="H328" s="5">
        <v>500</v>
      </c>
    </row>
    <row r="329" spans="3:8" hidden="1" x14ac:dyDescent="0.25">
      <c r="C329" s="3">
        <v>105123</v>
      </c>
      <c r="D329" s="3" t="s">
        <v>370</v>
      </c>
      <c r="E329">
        <v>618080</v>
      </c>
      <c r="F329" t="s">
        <v>285</v>
      </c>
      <c r="G329" s="7" t="s">
        <v>53</v>
      </c>
      <c r="H329" s="5">
        <v>9880</v>
      </c>
    </row>
    <row r="330" spans="3:8" hidden="1" x14ac:dyDescent="0.25">
      <c r="C330" s="3">
        <v>105123</v>
      </c>
      <c r="D330" s="3" t="s">
        <v>370</v>
      </c>
      <c r="E330">
        <v>618100</v>
      </c>
      <c r="F330" t="s">
        <v>290</v>
      </c>
      <c r="G330" s="7" t="s">
        <v>53</v>
      </c>
      <c r="H330" s="5">
        <v>33035.61</v>
      </c>
    </row>
    <row r="331" spans="3:8" hidden="1" x14ac:dyDescent="0.25">
      <c r="C331" s="3">
        <v>105123</v>
      </c>
      <c r="D331" s="3" t="s">
        <v>370</v>
      </c>
      <c r="E331">
        <v>618090</v>
      </c>
      <c r="F331" t="s">
        <v>289</v>
      </c>
      <c r="G331" s="7" t="s">
        <v>53</v>
      </c>
      <c r="H331" s="5">
        <v>125230.78</v>
      </c>
    </row>
    <row r="332" spans="3:8" hidden="1" x14ac:dyDescent="0.25">
      <c r="C332" s="3">
        <v>105123</v>
      </c>
      <c r="D332" s="3" t="s">
        <v>370</v>
      </c>
      <c r="E332">
        <v>613020</v>
      </c>
      <c r="F332" t="s">
        <v>293</v>
      </c>
      <c r="G332" s="7" t="s">
        <v>53</v>
      </c>
      <c r="H332" s="5">
        <v>8460.35</v>
      </c>
    </row>
    <row r="333" spans="3:8" hidden="1" x14ac:dyDescent="0.25">
      <c r="C333" s="3">
        <v>105123</v>
      </c>
      <c r="D333" s="3" t="s">
        <v>370</v>
      </c>
      <c r="E333">
        <v>640210</v>
      </c>
      <c r="F333" t="s">
        <v>292</v>
      </c>
      <c r="G333" s="7" t="s">
        <v>150</v>
      </c>
      <c r="H333" s="5">
        <v>16921.68</v>
      </c>
    </row>
    <row r="334" spans="3:8" hidden="1" x14ac:dyDescent="0.25">
      <c r="C334" s="3">
        <v>105123</v>
      </c>
      <c r="D334" s="3" t="s">
        <v>370</v>
      </c>
      <c r="E334">
        <v>615030</v>
      </c>
      <c r="F334" t="s">
        <v>286</v>
      </c>
      <c r="G334" t="s">
        <v>17</v>
      </c>
      <c r="H334" s="5">
        <v>2742</v>
      </c>
    </row>
    <row r="335" spans="3:8" hidden="1" x14ac:dyDescent="0.25">
      <c r="C335" s="3">
        <v>105123</v>
      </c>
      <c r="D335" s="3" t="s">
        <v>370</v>
      </c>
      <c r="E335">
        <v>615020</v>
      </c>
      <c r="F335" t="s">
        <v>284</v>
      </c>
      <c r="G335" t="s">
        <v>15</v>
      </c>
      <c r="H335" s="5">
        <v>1800</v>
      </c>
    </row>
    <row r="336" spans="3:8" hidden="1" x14ac:dyDescent="0.25">
      <c r="C336" s="3">
        <v>105123</v>
      </c>
      <c r="D336" s="3" t="s">
        <v>370</v>
      </c>
      <c r="E336">
        <v>618060</v>
      </c>
      <c r="F336" t="s">
        <v>291</v>
      </c>
      <c r="G336" s="7" t="s">
        <v>53</v>
      </c>
      <c r="H336" s="5">
        <v>9600</v>
      </c>
    </row>
    <row r="337" spans="3:8" hidden="1" x14ac:dyDescent="0.25">
      <c r="C337" s="3">
        <v>105123</v>
      </c>
      <c r="D337" s="3" t="s">
        <v>370</v>
      </c>
      <c r="E337">
        <v>615040</v>
      </c>
      <c r="F337" t="s">
        <v>307</v>
      </c>
      <c r="G337" s="7" t="s">
        <v>53</v>
      </c>
      <c r="H337" s="5">
        <v>84.82</v>
      </c>
    </row>
    <row r="338" spans="3:8" hidden="1" x14ac:dyDescent="0.25">
      <c r="C338" s="3">
        <v>105123</v>
      </c>
      <c r="D338" s="3" t="s">
        <v>370</v>
      </c>
      <c r="E338">
        <v>640060</v>
      </c>
      <c r="F338" t="s">
        <v>298</v>
      </c>
      <c r="G338" s="7" t="s">
        <v>53</v>
      </c>
      <c r="H338" s="5">
        <v>2700</v>
      </c>
    </row>
    <row r="339" spans="3:8" hidden="1" x14ac:dyDescent="0.25">
      <c r="C339" s="3">
        <v>105123</v>
      </c>
      <c r="D339" s="3" t="s">
        <v>370</v>
      </c>
      <c r="E339">
        <v>640050</v>
      </c>
      <c r="F339" t="s">
        <v>287</v>
      </c>
      <c r="G339" s="7" t="s">
        <v>53</v>
      </c>
      <c r="H339" s="5">
        <v>53560</v>
      </c>
    </row>
    <row r="340" spans="3:8" hidden="1" x14ac:dyDescent="0.25">
      <c r="C340" s="3">
        <v>105123</v>
      </c>
      <c r="D340" s="3" t="s">
        <v>370</v>
      </c>
      <c r="E340">
        <v>630130</v>
      </c>
      <c r="F340" t="s">
        <v>297</v>
      </c>
      <c r="G340" s="7" t="s">
        <v>97</v>
      </c>
      <c r="H340" s="5">
        <v>950</v>
      </c>
    </row>
    <row r="341" spans="3:8" hidden="1" x14ac:dyDescent="0.25">
      <c r="C341" s="3">
        <v>105123</v>
      </c>
      <c r="D341" s="3" t="s">
        <v>370</v>
      </c>
      <c r="E341">
        <v>614020</v>
      </c>
      <c r="F341" t="s">
        <v>295</v>
      </c>
      <c r="G341" t="s">
        <v>200</v>
      </c>
      <c r="H341" s="5">
        <v>12962.6</v>
      </c>
    </row>
    <row r="342" spans="3:8" hidden="1" x14ac:dyDescent="0.25">
      <c r="C342" s="3">
        <v>105123</v>
      </c>
      <c r="D342" s="3" t="s">
        <v>370</v>
      </c>
      <c r="E342">
        <v>611060</v>
      </c>
      <c r="F342" t="s">
        <v>294</v>
      </c>
      <c r="G342" s="7" t="s">
        <v>53</v>
      </c>
      <c r="H342" s="5">
        <v>63157.919999999998</v>
      </c>
    </row>
    <row r="343" spans="3:8" hidden="1" x14ac:dyDescent="0.25">
      <c r="C343" s="3">
        <v>105123</v>
      </c>
      <c r="D343" s="3" t="s">
        <v>370</v>
      </c>
      <c r="E343">
        <v>600060</v>
      </c>
      <c r="F343" t="s">
        <v>300</v>
      </c>
      <c r="G343" s="7" t="s">
        <v>53</v>
      </c>
      <c r="H343" s="5">
        <v>71.41</v>
      </c>
    </row>
    <row r="344" spans="3:8" hidden="1" x14ac:dyDescent="0.25">
      <c r="C344" s="3">
        <v>105123</v>
      </c>
      <c r="D344" s="3" t="s">
        <v>370</v>
      </c>
      <c r="E344">
        <v>623010</v>
      </c>
      <c r="F344" t="s">
        <v>304</v>
      </c>
      <c r="G344" s="7" t="s">
        <v>53</v>
      </c>
      <c r="H344" s="5">
        <v>267.64999999999998</v>
      </c>
    </row>
    <row r="345" spans="3:8" hidden="1" x14ac:dyDescent="0.25">
      <c r="C345" s="3">
        <v>105123</v>
      </c>
      <c r="D345" s="3" t="s">
        <v>370</v>
      </c>
      <c r="E345">
        <v>618110</v>
      </c>
      <c r="F345" t="s">
        <v>303</v>
      </c>
      <c r="G345" s="7" t="s">
        <v>53</v>
      </c>
      <c r="H345" s="5">
        <v>3859</v>
      </c>
    </row>
    <row r="346" spans="3:8" hidden="1" x14ac:dyDescent="0.25">
      <c r="C346" s="3">
        <v>105123</v>
      </c>
      <c r="D346" s="3" t="s">
        <v>370</v>
      </c>
      <c r="E346">
        <v>640980</v>
      </c>
      <c r="F346" t="s">
        <v>302</v>
      </c>
      <c r="G346" s="7" t="s">
        <v>53</v>
      </c>
      <c r="H346" s="5">
        <v>4714.28</v>
      </c>
    </row>
    <row r="347" spans="3:8" hidden="1" x14ac:dyDescent="0.25">
      <c r="C347" s="3">
        <v>105123</v>
      </c>
      <c r="D347" s="3" t="s">
        <v>370</v>
      </c>
      <c r="E347">
        <v>618020</v>
      </c>
      <c r="F347" t="s">
        <v>314</v>
      </c>
      <c r="G347" t="s">
        <v>63</v>
      </c>
      <c r="H347" s="5">
        <v>350</v>
      </c>
    </row>
    <row r="348" spans="3:8" hidden="1" x14ac:dyDescent="0.25">
      <c r="C348" s="3">
        <v>105123</v>
      </c>
      <c r="D348" s="3" t="s">
        <v>370</v>
      </c>
      <c r="E348">
        <v>612020</v>
      </c>
      <c r="F348" t="s">
        <v>301</v>
      </c>
      <c r="G348" t="s">
        <v>214</v>
      </c>
      <c r="H348" s="5">
        <v>272.27</v>
      </c>
    </row>
    <row r="349" spans="3:8" hidden="1" x14ac:dyDescent="0.25">
      <c r="C349" s="3">
        <v>105123</v>
      </c>
      <c r="D349" s="3" t="s">
        <v>370</v>
      </c>
      <c r="E349">
        <v>640170</v>
      </c>
      <c r="F349" t="s">
        <v>309</v>
      </c>
      <c r="G349" s="7" t="s">
        <v>53</v>
      </c>
      <c r="H349" s="5">
        <v>30</v>
      </c>
    </row>
    <row r="350" spans="3:8" hidden="1" x14ac:dyDescent="0.25">
      <c r="C350" s="3">
        <v>105123</v>
      </c>
      <c r="D350" s="3" t="s">
        <v>370</v>
      </c>
      <c r="E350">
        <v>613050</v>
      </c>
      <c r="F350" t="s">
        <v>305</v>
      </c>
      <c r="G350" s="7" t="s">
        <v>53</v>
      </c>
      <c r="H350" s="5">
        <v>500</v>
      </c>
    </row>
    <row r="351" spans="3:8" hidden="1" x14ac:dyDescent="0.25">
      <c r="C351" s="3">
        <v>105173</v>
      </c>
      <c r="D351" s="3" t="s">
        <v>371</v>
      </c>
      <c r="E351">
        <v>618110</v>
      </c>
      <c r="F351" t="s">
        <v>303</v>
      </c>
      <c r="G351" s="7" t="s">
        <v>53</v>
      </c>
      <c r="H351" s="5">
        <v>13945</v>
      </c>
    </row>
    <row r="352" spans="3:8" hidden="1" x14ac:dyDescent="0.25">
      <c r="C352" s="3">
        <v>105173</v>
      </c>
      <c r="D352" s="3" t="s">
        <v>371</v>
      </c>
      <c r="E352">
        <v>618100</v>
      </c>
      <c r="F352" t="s">
        <v>290</v>
      </c>
      <c r="G352" s="7" t="s">
        <v>53</v>
      </c>
      <c r="H352" s="5">
        <v>81004.91</v>
      </c>
    </row>
    <row r="353" spans="3:8" hidden="1" x14ac:dyDescent="0.25">
      <c r="C353" s="3">
        <v>105173</v>
      </c>
      <c r="D353" s="3" t="s">
        <v>371</v>
      </c>
      <c r="E353">
        <v>618090</v>
      </c>
      <c r="F353" t="s">
        <v>289</v>
      </c>
      <c r="G353" s="7" t="s">
        <v>53</v>
      </c>
      <c r="H353" s="5">
        <v>175833.82</v>
      </c>
    </row>
    <row r="354" spans="3:8" hidden="1" x14ac:dyDescent="0.25">
      <c r="C354" s="3">
        <v>105173</v>
      </c>
      <c r="D354" s="3" t="s">
        <v>371</v>
      </c>
      <c r="E354">
        <v>618080</v>
      </c>
      <c r="F354" t="s">
        <v>285</v>
      </c>
      <c r="G354" s="7" t="s">
        <v>53</v>
      </c>
      <c r="H354" s="5">
        <v>9800</v>
      </c>
    </row>
    <row r="355" spans="3:8" hidden="1" x14ac:dyDescent="0.25">
      <c r="C355" s="3">
        <v>105173</v>
      </c>
      <c r="D355" s="3" t="s">
        <v>371</v>
      </c>
      <c r="E355">
        <v>613020</v>
      </c>
      <c r="F355" t="s">
        <v>293</v>
      </c>
      <c r="G355" s="7" t="s">
        <v>53</v>
      </c>
      <c r="H355" s="5">
        <v>30832.799999999999</v>
      </c>
    </row>
    <row r="356" spans="3:8" hidden="1" x14ac:dyDescent="0.25">
      <c r="C356" s="3">
        <v>105173</v>
      </c>
      <c r="D356" s="3" t="s">
        <v>371</v>
      </c>
      <c r="E356">
        <v>615020</v>
      </c>
      <c r="F356" t="s">
        <v>284</v>
      </c>
      <c r="G356" t="s">
        <v>15</v>
      </c>
      <c r="H356" s="5">
        <v>1800.01</v>
      </c>
    </row>
    <row r="357" spans="3:8" hidden="1" x14ac:dyDescent="0.25">
      <c r="C357" s="3">
        <v>105173</v>
      </c>
      <c r="D357" s="3" t="s">
        <v>371</v>
      </c>
      <c r="E357">
        <v>615030</v>
      </c>
      <c r="F357" t="s">
        <v>286</v>
      </c>
      <c r="G357" t="s">
        <v>17</v>
      </c>
      <c r="H357" s="5">
        <v>8925.5499999999993</v>
      </c>
    </row>
    <row r="358" spans="3:8" hidden="1" x14ac:dyDescent="0.25">
      <c r="C358" s="3">
        <v>105173</v>
      </c>
      <c r="D358" s="3" t="s">
        <v>371</v>
      </c>
      <c r="E358">
        <v>611060</v>
      </c>
      <c r="F358" t="s">
        <v>294</v>
      </c>
      <c r="G358" s="7" t="s">
        <v>53</v>
      </c>
      <c r="H358" s="5">
        <v>65263.17</v>
      </c>
    </row>
    <row r="359" spans="3:8" hidden="1" x14ac:dyDescent="0.25">
      <c r="C359" s="3">
        <v>105173</v>
      </c>
      <c r="D359" s="3" t="s">
        <v>371</v>
      </c>
      <c r="E359">
        <v>614020</v>
      </c>
      <c r="F359" t="s">
        <v>295</v>
      </c>
      <c r="G359" t="s">
        <v>200</v>
      </c>
      <c r="H359" s="5">
        <v>8754.64</v>
      </c>
    </row>
    <row r="360" spans="3:8" hidden="1" x14ac:dyDescent="0.25">
      <c r="C360" s="3">
        <v>105173</v>
      </c>
      <c r="D360" s="3" t="s">
        <v>371</v>
      </c>
      <c r="E360">
        <v>630050</v>
      </c>
      <c r="F360" t="s">
        <v>296</v>
      </c>
      <c r="G360" s="7" t="s">
        <v>97</v>
      </c>
      <c r="H360" s="5">
        <v>55977.78</v>
      </c>
    </row>
    <row r="361" spans="3:8" hidden="1" x14ac:dyDescent="0.25">
      <c r="C361" s="3">
        <v>105173</v>
      </c>
      <c r="D361" s="3" t="s">
        <v>371</v>
      </c>
      <c r="E361">
        <v>630130</v>
      </c>
      <c r="F361" t="s">
        <v>297</v>
      </c>
      <c r="G361" s="7" t="s">
        <v>97</v>
      </c>
      <c r="H361" s="5">
        <v>8721.11</v>
      </c>
    </row>
    <row r="362" spans="3:8" hidden="1" x14ac:dyDescent="0.25">
      <c r="C362" s="3">
        <v>105173</v>
      </c>
      <c r="D362" s="3" t="s">
        <v>371</v>
      </c>
      <c r="E362">
        <v>640050</v>
      </c>
      <c r="F362" t="s">
        <v>287</v>
      </c>
      <c r="G362" s="7" t="s">
        <v>53</v>
      </c>
      <c r="H362" s="5">
        <v>90793.15</v>
      </c>
    </row>
    <row r="363" spans="3:8" hidden="1" x14ac:dyDescent="0.25">
      <c r="C363" s="3">
        <v>105173</v>
      </c>
      <c r="D363" s="3" t="s">
        <v>371</v>
      </c>
      <c r="E363">
        <v>640060</v>
      </c>
      <c r="F363" t="s">
        <v>298</v>
      </c>
      <c r="G363" s="7" t="s">
        <v>53</v>
      </c>
      <c r="H363" s="5">
        <v>2700</v>
      </c>
    </row>
    <row r="364" spans="3:8" hidden="1" x14ac:dyDescent="0.25">
      <c r="C364" s="3">
        <v>105173</v>
      </c>
      <c r="D364" s="3" t="s">
        <v>371</v>
      </c>
      <c r="E364">
        <v>618060</v>
      </c>
      <c r="F364" t="s">
        <v>291</v>
      </c>
      <c r="G364" s="7" t="s">
        <v>53</v>
      </c>
      <c r="H364" s="5">
        <v>9600</v>
      </c>
    </row>
    <row r="365" spans="3:8" hidden="1" x14ac:dyDescent="0.25">
      <c r="C365" s="3">
        <v>105173</v>
      </c>
      <c r="D365" s="3" t="s">
        <v>371</v>
      </c>
      <c r="E365">
        <v>640210</v>
      </c>
      <c r="F365" t="s">
        <v>292</v>
      </c>
      <c r="G365" s="7" t="s">
        <v>150</v>
      </c>
      <c r="H365" s="5">
        <v>19224.099999999999</v>
      </c>
    </row>
    <row r="366" spans="3:8" hidden="1" x14ac:dyDescent="0.25">
      <c r="C366" s="3">
        <v>105173</v>
      </c>
      <c r="D366" s="3" t="s">
        <v>371</v>
      </c>
      <c r="E366">
        <v>623010</v>
      </c>
      <c r="F366" t="s">
        <v>304</v>
      </c>
      <c r="G366" s="7" t="s">
        <v>53</v>
      </c>
      <c r="H366" s="5">
        <v>156.38</v>
      </c>
    </row>
    <row r="367" spans="3:8" hidden="1" x14ac:dyDescent="0.25">
      <c r="C367" s="3">
        <v>105173</v>
      </c>
      <c r="D367" s="3" t="s">
        <v>371</v>
      </c>
      <c r="E367">
        <v>614070</v>
      </c>
      <c r="F367" t="s">
        <v>369</v>
      </c>
      <c r="G367" s="7" t="s">
        <v>150</v>
      </c>
      <c r="H367" s="5">
        <v>280</v>
      </c>
    </row>
    <row r="368" spans="3:8" hidden="1" x14ac:dyDescent="0.25">
      <c r="C368" s="3">
        <v>105173</v>
      </c>
      <c r="D368" s="3" t="s">
        <v>371</v>
      </c>
      <c r="E368">
        <v>640980</v>
      </c>
      <c r="F368" t="s">
        <v>302</v>
      </c>
      <c r="G368" s="7" t="s">
        <v>53</v>
      </c>
      <c r="H368" s="5">
        <v>3209.78</v>
      </c>
    </row>
    <row r="369" spans="3:8" hidden="1" x14ac:dyDescent="0.25">
      <c r="C369" s="3">
        <v>105173</v>
      </c>
      <c r="D369" s="3" t="s">
        <v>371</v>
      </c>
      <c r="E369">
        <v>623080</v>
      </c>
      <c r="F369" t="s">
        <v>347</v>
      </c>
      <c r="G369" s="7" t="s">
        <v>53</v>
      </c>
      <c r="H369" s="5">
        <v>180</v>
      </c>
    </row>
    <row r="370" spans="3:8" hidden="1" x14ac:dyDescent="0.25">
      <c r="C370" s="3">
        <v>105173</v>
      </c>
      <c r="D370" s="3" t="s">
        <v>371</v>
      </c>
      <c r="E370">
        <v>618020</v>
      </c>
      <c r="F370" t="s">
        <v>314</v>
      </c>
      <c r="G370" t="s">
        <v>63</v>
      </c>
      <c r="H370" s="5">
        <v>4375</v>
      </c>
    </row>
    <row r="371" spans="3:8" hidden="1" x14ac:dyDescent="0.25">
      <c r="C371" s="3">
        <v>105173</v>
      </c>
      <c r="D371" s="3" t="s">
        <v>371</v>
      </c>
      <c r="E371">
        <v>613050</v>
      </c>
      <c r="F371" t="s">
        <v>305</v>
      </c>
      <c r="G371" s="7" t="s">
        <v>53</v>
      </c>
      <c r="H371" s="5">
        <v>500</v>
      </c>
    </row>
    <row r="372" spans="3:8" hidden="1" x14ac:dyDescent="0.25">
      <c r="C372" s="3">
        <v>105156</v>
      </c>
      <c r="D372" s="3" t="s">
        <v>372</v>
      </c>
      <c r="E372">
        <v>618080</v>
      </c>
      <c r="F372" t="s">
        <v>285</v>
      </c>
      <c r="G372" s="7" t="s">
        <v>53</v>
      </c>
      <c r="H372" s="5">
        <v>11440</v>
      </c>
    </row>
    <row r="373" spans="3:8" hidden="1" x14ac:dyDescent="0.25">
      <c r="C373" s="3">
        <v>105156</v>
      </c>
      <c r="D373" s="3" t="s">
        <v>372</v>
      </c>
      <c r="E373">
        <v>618110</v>
      </c>
      <c r="F373" t="s">
        <v>303</v>
      </c>
      <c r="G373" s="7" t="s">
        <v>53</v>
      </c>
      <c r="H373" s="5">
        <v>63580</v>
      </c>
    </row>
    <row r="374" spans="3:8" hidden="1" x14ac:dyDescent="0.25">
      <c r="C374" s="3">
        <v>105156</v>
      </c>
      <c r="D374" s="3" t="s">
        <v>372</v>
      </c>
      <c r="E374">
        <v>618100</v>
      </c>
      <c r="F374" t="s">
        <v>290</v>
      </c>
      <c r="G374" s="7" t="s">
        <v>53</v>
      </c>
      <c r="H374" s="5">
        <v>101554.16</v>
      </c>
    </row>
    <row r="375" spans="3:8" hidden="1" x14ac:dyDescent="0.25">
      <c r="C375" s="3">
        <v>105156</v>
      </c>
      <c r="D375" s="3" t="s">
        <v>372</v>
      </c>
      <c r="E375">
        <v>630130</v>
      </c>
      <c r="F375" t="s">
        <v>297</v>
      </c>
      <c r="G375" s="7" t="s">
        <v>97</v>
      </c>
      <c r="H375" s="5">
        <v>5083.34</v>
      </c>
    </row>
    <row r="376" spans="3:8" hidden="1" x14ac:dyDescent="0.25">
      <c r="C376" s="3">
        <v>105156</v>
      </c>
      <c r="D376" s="3" t="s">
        <v>372</v>
      </c>
      <c r="E376">
        <v>640050</v>
      </c>
      <c r="F376" t="s">
        <v>287</v>
      </c>
      <c r="G376" s="7" t="s">
        <v>53</v>
      </c>
      <c r="H376" s="5">
        <v>73855.05</v>
      </c>
    </row>
    <row r="377" spans="3:8" hidden="1" x14ac:dyDescent="0.25">
      <c r="C377" s="3">
        <v>105156</v>
      </c>
      <c r="D377" s="3" t="s">
        <v>372</v>
      </c>
      <c r="E377">
        <v>640060</v>
      </c>
      <c r="F377" t="s">
        <v>298</v>
      </c>
      <c r="G377" s="7" t="s">
        <v>53</v>
      </c>
      <c r="H377" s="5">
        <v>7286.95</v>
      </c>
    </row>
    <row r="378" spans="3:8" hidden="1" x14ac:dyDescent="0.25">
      <c r="C378" s="3">
        <v>105156</v>
      </c>
      <c r="D378" s="3" t="s">
        <v>372</v>
      </c>
      <c r="E378">
        <v>611060</v>
      </c>
      <c r="F378" t="s">
        <v>294</v>
      </c>
      <c r="G378" s="7" t="s">
        <v>53</v>
      </c>
      <c r="H378" s="5">
        <v>72908.160000000003</v>
      </c>
    </row>
    <row r="379" spans="3:8" hidden="1" x14ac:dyDescent="0.25">
      <c r="C379" s="3">
        <v>105156</v>
      </c>
      <c r="D379" s="3" t="s">
        <v>372</v>
      </c>
      <c r="E379">
        <v>612020</v>
      </c>
      <c r="F379" t="s">
        <v>301</v>
      </c>
      <c r="G379" t="s">
        <v>214</v>
      </c>
      <c r="H379" s="5">
        <v>50</v>
      </c>
    </row>
    <row r="380" spans="3:8" hidden="1" x14ac:dyDescent="0.25">
      <c r="C380" s="3">
        <v>105156</v>
      </c>
      <c r="D380" s="3" t="s">
        <v>372</v>
      </c>
      <c r="E380">
        <v>613020</v>
      </c>
      <c r="F380" t="s">
        <v>293</v>
      </c>
      <c r="G380" s="7" t="s">
        <v>53</v>
      </c>
      <c r="H380" s="5">
        <v>35765.51</v>
      </c>
    </row>
    <row r="381" spans="3:8" hidden="1" x14ac:dyDescent="0.25">
      <c r="C381" s="3">
        <v>105156</v>
      </c>
      <c r="D381" s="3" t="s">
        <v>372</v>
      </c>
      <c r="E381">
        <v>615020</v>
      </c>
      <c r="F381" t="s">
        <v>284</v>
      </c>
      <c r="G381" t="s">
        <v>15</v>
      </c>
      <c r="H381" s="5">
        <v>7191</v>
      </c>
    </row>
    <row r="382" spans="3:8" hidden="1" x14ac:dyDescent="0.25">
      <c r="C382" s="3">
        <v>105156</v>
      </c>
      <c r="D382" s="3" t="s">
        <v>372</v>
      </c>
      <c r="E382">
        <v>618090</v>
      </c>
      <c r="F382" t="s">
        <v>289</v>
      </c>
      <c r="G382" s="7" t="s">
        <v>53</v>
      </c>
      <c r="H382" s="5">
        <v>229874.21</v>
      </c>
    </row>
    <row r="383" spans="3:8" hidden="1" x14ac:dyDescent="0.25">
      <c r="C383" s="3">
        <v>105156</v>
      </c>
      <c r="D383" s="3" t="s">
        <v>372</v>
      </c>
      <c r="E383">
        <v>618020</v>
      </c>
      <c r="F383" t="s">
        <v>314</v>
      </c>
      <c r="G383" t="s">
        <v>63</v>
      </c>
      <c r="H383" s="5">
        <v>89750</v>
      </c>
    </row>
    <row r="384" spans="3:8" hidden="1" x14ac:dyDescent="0.25">
      <c r="C384" s="3">
        <v>105156</v>
      </c>
      <c r="D384" s="3" t="s">
        <v>372</v>
      </c>
      <c r="E384">
        <v>618060</v>
      </c>
      <c r="F384" t="s">
        <v>291</v>
      </c>
      <c r="G384" s="7" t="s">
        <v>53</v>
      </c>
      <c r="H384" s="5">
        <v>9600</v>
      </c>
    </row>
    <row r="385" spans="3:8" hidden="1" x14ac:dyDescent="0.25">
      <c r="C385" s="3">
        <v>105156</v>
      </c>
      <c r="D385" s="3" t="s">
        <v>372</v>
      </c>
      <c r="E385">
        <v>615030</v>
      </c>
      <c r="F385" t="s">
        <v>286</v>
      </c>
      <c r="G385" t="s">
        <v>17</v>
      </c>
      <c r="H385" s="5">
        <v>8974.5400000000009</v>
      </c>
    </row>
    <row r="386" spans="3:8" hidden="1" x14ac:dyDescent="0.25">
      <c r="C386" s="3">
        <v>105156</v>
      </c>
      <c r="D386" s="3" t="s">
        <v>372</v>
      </c>
      <c r="E386">
        <v>640210</v>
      </c>
      <c r="F386" t="s">
        <v>292</v>
      </c>
      <c r="G386" s="7" t="s">
        <v>150</v>
      </c>
      <c r="H386" s="5">
        <v>7236.37</v>
      </c>
    </row>
    <row r="387" spans="3:8" hidden="1" x14ac:dyDescent="0.25">
      <c r="C387" s="3">
        <v>105156</v>
      </c>
      <c r="D387" s="3" t="s">
        <v>372</v>
      </c>
      <c r="E387">
        <v>623010</v>
      </c>
      <c r="F387" t="s">
        <v>304</v>
      </c>
      <c r="G387" s="7" t="s">
        <v>53</v>
      </c>
      <c r="H387" s="5">
        <v>660.86</v>
      </c>
    </row>
    <row r="388" spans="3:8" hidden="1" x14ac:dyDescent="0.25">
      <c r="C388" s="3">
        <v>105156</v>
      </c>
      <c r="D388" s="3" t="s">
        <v>372</v>
      </c>
      <c r="E388">
        <v>614020</v>
      </c>
      <c r="F388" t="s">
        <v>295</v>
      </c>
      <c r="G388" t="s">
        <v>200</v>
      </c>
      <c r="H388" s="5">
        <v>26910.17</v>
      </c>
    </row>
    <row r="389" spans="3:8" hidden="1" x14ac:dyDescent="0.25">
      <c r="C389" s="3">
        <v>105156</v>
      </c>
      <c r="D389" s="3" t="s">
        <v>372</v>
      </c>
      <c r="E389">
        <v>614070</v>
      </c>
      <c r="F389" t="s">
        <v>369</v>
      </c>
      <c r="G389" s="7" t="s">
        <v>150</v>
      </c>
      <c r="H389" s="5">
        <v>224</v>
      </c>
    </row>
    <row r="390" spans="3:8" hidden="1" x14ac:dyDescent="0.25">
      <c r="C390" s="3">
        <v>105156</v>
      </c>
      <c r="D390" s="3" t="s">
        <v>372</v>
      </c>
      <c r="E390">
        <v>640980</v>
      </c>
      <c r="F390" t="s">
        <v>302</v>
      </c>
      <c r="G390" s="7" t="s">
        <v>53</v>
      </c>
      <c r="H390" s="5">
        <v>8999.44</v>
      </c>
    </row>
    <row r="391" spans="3:8" hidden="1" x14ac:dyDescent="0.25">
      <c r="C391" s="3">
        <v>105156</v>
      </c>
      <c r="D391" s="3" t="s">
        <v>372</v>
      </c>
      <c r="E391">
        <v>600060</v>
      </c>
      <c r="F391" t="s">
        <v>300</v>
      </c>
      <c r="G391" s="7" t="s">
        <v>53</v>
      </c>
      <c r="H391" s="5">
        <v>71.41</v>
      </c>
    </row>
    <row r="392" spans="3:8" hidden="1" x14ac:dyDescent="0.25">
      <c r="C392" s="3">
        <v>105156</v>
      </c>
      <c r="D392" s="3" t="s">
        <v>372</v>
      </c>
      <c r="E392">
        <v>640090</v>
      </c>
      <c r="F392" t="s">
        <v>299</v>
      </c>
      <c r="G392" s="7" t="s">
        <v>53</v>
      </c>
      <c r="H392" s="5">
        <v>174.05</v>
      </c>
    </row>
    <row r="393" spans="3:8" hidden="1" x14ac:dyDescent="0.25">
      <c r="C393" s="3">
        <v>105156</v>
      </c>
      <c r="D393" s="3" t="s">
        <v>372</v>
      </c>
      <c r="E393">
        <v>615040</v>
      </c>
      <c r="F393" t="s">
        <v>307</v>
      </c>
      <c r="G393" s="7" t="s">
        <v>53</v>
      </c>
      <c r="H393" s="5">
        <v>8</v>
      </c>
    </row>
    <row r="394" spans="3:8" hidden="1" x14ac:dyDescent="0.25">
      <c r="C394" s="3">
        <v>105156</v>
      </c>
      <c r="D394" s="3" t="s">
        <v>372</v>
      </c>
      <c r="E394">
        <v>613050</v>
      </c>
      <c r="F394" t="s">
        <v>305</v>
      </c>
      <c r="G394" s="7" t="s">
        <v>53</v>
      </c>
      <c r="H394" s="5">
        <v>500</v>
      </c>
    </row>
    <row r="395" spans="3:8" hidden="1" x14ac:dyDescent="0.25">
      <c r="C395" s="3">
        <v>105119</v>
      </c>
      <c r="D395" s="3" t="s">
        <v>373</v>
      </c>
      <c r="E395">
        <v>640050</v>
      </c>
      <c r="F395" t="s">
        <v>287</v>
      </c>
      <c r="G395" s="7" t="s">
        <v>53</v>
      </c>
      <c r="H395" s="5">
        <v>42053</v>
      </c>
    </row>
    <row r="396" spans="3:8" hidden="1" x14ac:dyDescent="0.25">
      <c r="C396" s="3">
        <v>105119</v>
      </c>
      <c r="D396" s="3" t="s">
        <v>373</v>
      </c>
      <c r="E396">
        <v>630130</v>
      </c>
      <c r="F396" t="s">
        <v>297</v>
      </c>
      <c r="G396" s="7" t="s">
        <v>97</v>
      </c>
      <c r="H396" s="5">
        <v>5083.34</v>
      </c>
    </row>
    <row r="397" spans="3:8" hidden="1" x14ac:dyDescent="0.25">
      <c r="C397" s="3">
        <v>105119</v>
      </c>
      <c r="D397" s="3" t="s">
        <v>373</v>
      </c>
      <c r="E397">
        <v>630050</v>
      </c>
      <c r="F397" t="s">
        <v>296</v>
      </c>
      <c r="G397" s="7" t="s">
        <v>97</v>
      </c>
      <c r="H397" s="5">
        <v>7607.41</v>
      </c>
    </row>
    <row r="398" spans="3:8" hidden="1" x14ac:dyDescent="0.25">
      <c r="C398" s="3">
        <v>105119</v>
      </c>
      <c r="D398" s="3" t="s">
        <v>373</v>
      </c>
      <c r="E398">
        <v>618060</v>
      </c>
      <c r="F398" t="s">
        <v>291</v>
      </c>
      <c r="G398" s="7" t="s">
        <v>53</v>
      </c>
      <c r="H398" s="5">
        <v>8400</v>
      </c>
    </row>
    <row r="399" spans="3:8" hidden="1" x14ac:dyDescent="0.25">
      <c r="C399" s="3">
        <v>105119</v>
      </c>
      <c r="D399" s="3" t="s">
        <v>373</v>
      </c>
      <c r="E399">
        <v>615030</v>
      </c>
      <c r="F399" t="s">
        <v>286</v>
      </c>
      <c r="G399" t="s">
        <v>17</v>
      </c>
      <c r="H399" s="5">
        <v>3618.04</v>
      </c>
    </row>
    <row r="400" spans="3:8" hidden="1" x14ac:dyDescent="0.25">
      <c r="C400" s="3">
        <v>105119</v>
      </c>
      <c r="D400" s="3" t="s">
        <v>373</v>
      </c>
      <c r="E400">
        <v>614020</v>
      </c>
      <c r="F400" t="s">
        <v>295</v>
      </c>
      <c r="G400" t="s">
        <v>200</v>
      </c>
      <c r="H400" s="5">
        <v>22887.4</v>
      </c>
    </row>
    <row r="401" spans="3:8" hidden="1" x14ac:dyDescent="0.25">
      <c r="C401" s="3">
        <v>105119</v>
      </c>
      <c r="D401" s="3" t="s">
        <v>373</v>
      </c>
      <c r="E401">
        <v>618080</v>
      </c>
      <c r="F401" t="s">
        <v>285</v>
      </c>
      <c r="G401" s="7" t="s">
        <v>53</v>
      </c>
      <c r="H401" s="5">
        <v>8400</v>
      </c>
    </row>
    <row r="402" spans="3:8" hidden="1" x14ac:dyDescent="0.25">
      <c r="C402" s="3">
        <v>105119</v>
      </c>
      <c r="D402" s="3" t="s">
        <v>373</v>
      </c>
      <c r="E402">
        <v>600060</v>
      </c>
      <c r="F402" t="s">
        <v>300</v>
      </c>
      <c r="G402" s="7" t="s">
        <v>53</v>
      </c>
      <c r="H402" s="5">
        <v>71.41</v>
      </c>
    </row>
    <row r="403" spans="3:8" hidden="1" x14ac:dyDescent="0.25">
      <c r="C403" s="3">
        <v>105119</v>
      </c>
      <c r="D403" s="3" t="s">
        <v>373</v>
      </c>
      <c r="E403">
        <v>640060</v>
      </c>
      <c r="F403" t="s">
        <v>298</v>
      </c>
      <c r="G403" s="7" t="s">
        <v>53</v>
      </c>
      <c r="H403" s="5">
        <v>5000</v>
      </c>
    </row>
    <row r="404" spans="3:8" hidden="1" x14ac:dyDescent="0.25">
      <c r="C404" s="3">
        <v>105119</v>
      </c>
      <c r="D404" s="3" t="s">
        <v>373</v>
      </c>
      <c r="E404">
        <v>613020</v>
      </c>
      <c r="F404" t="s">
        <v>293</v>
      </c>
      <c r="G404" s="7" t="s">
        <v>53</v>
      </c>
      <c r="H404" s="5">
        <v>22270.080000000002</v>
      </c>
    </row>
    <row r="405" spans="3:8" hidden="1" x14ac:dyDescent="0.25">
      <c r="C405" s="3">
        <v>105119</v>
      </c>
      <c r="D405" s="3" t="s">
        <v>373</v>
      </c>
      <c r="E405">
        <v>640980</v>
      </c>
      <c r="F405" t="s">
        <v>302</v>
      </c>
      <c r="G405" s="7" t="s">
        <v>53</v>
      </c>
      <c r="H405" s="5">
        <v>4831.03</v>
      </c>
    </row>
    <row r="406" spans="3:8" hidden="1" x14ac:dyDescent="0.25">
      <c r="C406" s="3">
        <v>105119</v>
      </c>
      <c r="D406" s="3" t="s">
        <v>373</v>
      </c>
      <c r="E406">
        <v>618100</v>
      </c>
      <c r="F406" t="s">
        <v>290</v>
      </c>
      <c r="G406" s="7" t="s">
        <v>53</v>
      </c>
      <c r="H406" s="5">
        <v>29479.82</v>
      </c>
    </row>
    <row r="407" spans="3:8" hidden="1" x14ac:dyDescent="0.25">
      <c r="C407" s="3">
        <v>105119</v>
      </c>
      <c r="D407" s="3" t="s">
        <v>373</v>
      </c>
      <c r="E407">
        <v>618090</v>
      </c>
      <c r="F407" t="s">
        <v>289</v>
      </c>
      <c r="G407" s="7" t="s">
        <v>53</v>
      </c>
      <c r="H407" s="5">
        <v>105579.11</v>
      </c>
    </row>
    <row r="408" spans="3:8" hidden="1" x14ac:dyDescent="0.25">
      <c r="C408" s="3">
        <v>105119</v>
      </c>
      <c r="D408" s="3" t="s">
        <v>373</v>
      </c>
      <c r="E408">
        <v>623010</v>
      </c>
      <c r="F408" t="s">
        <v>304</v>
      </c>
      <c r="G408" s="7" t="s">
        <v>53</v>
      </c>
      <c r="H408" s="5">
        <v>134.69999999999999</v>
      </c>
    </row>
    <row r="409" spans="3:8" hidden="1" x14ac:dyDescent="0.25">
      <c r="C409" s="3">
        <v>105119</v>
      </c>
      <c r="D409" s="3" t="s">
        <v>373</v>
      </c>
      <c r="E409">
        <v>615020</v>
      </c>
      <c r="F409" t="s">
        <v>284</v>
      </c>
      <c r="G409" t="s">
        <v>15</v>
      </c>
      <c r="H409" s="5">
        <v>1460</v>
      </c>
    </row>
    <row r="410" spans="3:8" hidden="1" x14ac:dyDescent="0.25">
      <c r="C410" s="3">
        <v>105119</v>
      </c>
      <c r="D410" s="3" t="s">
        <v>373</v>
      </c>
      <c r="E410">
        <v>611060</v>
      </c>
      <c r="F410" t="s">
        <v>294</v>
      </c>
      <c r="G410" s="7" t="s">
        <v>53</v>
      </c>
      <c r="H410" s="5">
        <v>58947.37</v>
      </c>
    </row>
    <row r="411" spans="3:8" hidden="1" x14ac:dyDescent="0.25">
      <c r="C411" s="3">
        <v>105119</v>
      </c>
      <c r="D411" s="3" t="s">
        <v>373</v>
      </c>
      <c r="E411">
        <v>614070</v>
      </c>
      <c r="F411" t="s">
        <v>369</v>
      </c>
      <c r="G411" s="7" t="s">
        <v>150</v>
      </c>
      <c r="H411" s="5">
        <v>168</v>
      </c>
    </row>
    <row r="412" spans="3:8" hidden="1" x14ac:dyDescent="0.25">
      <c r="C412" s="3">
        <v>105119</v>
      </c>
      <c r="D412" s="3" t="s">
        <v>373</v>
      </c>
      <c r="E412">
        <v>618020</v>
      </c>
      <c r="F412" t="s">
        <v>314</v>
      </c>
      <c r="G412" t="s">
        <v>63</v>
      </c>
      <c r="H412" s="5">
        <v>235</v>
      </c>
    </row>
    <row r="413" spans="3:8" hidden="1" x14ac:dyDescent="0.25">
      <c r="C413" s="3">
        <v>105119</v>
      </c>
      <c r="D413" s="3" t="s">
        <v>373</v>
      </c>
      <c r="E413">
        <v>640210</v>
      </c>
      <c r="F413" t="s">
        <v>292</v>
      </c>
      <c r="G413" s="7" t="s">
        <v>150</v>
      </c>
      <c r="H413" s="5">
        <v>1442.75</v>
      </c>
    </row>
    <row r="414" spans="3:8" hidden="1" x14ac:dyDescent="0.25">
      <c r="C414" s="3">
        <v>105119</v>
      </c>
      <c r="D414" s="3" t="s">
        <v>373</v>
      </c>
      <c r="E414">
        <v>616030</v>
      </c>
      <c r="F414" t="s">
        <v>353</v>
      </c>
      <c r="G414" t="s">
        <v>183</v>
      </c>
      <c r="H414" s="5">
        <v>4</v>
      </c>
    </row>
    <row r="415" spans="3:8" hidden="1" x14ac:dyDescent="0.25">
      <c r="C415" s="3">
        <v>105119</v>
      </c>
      <c r="D415" s="3" t="s">
        <v>373</v>
      </c>
      <c r="E415">
        <v>615040</v>
      </c>
      <c r="F415" t="s">
        <v>307</v>
      </c>
      <c r="G415" s="7" t="s">
        <v>53</v>
      </c>
      <c r="H415" s="5">
        <v>115</v>
      </c>
    </row>
    <row r="416" spans="3:8" hidden="1" x14ac:dyDescent="0.25">
      <c r="C416" s="3">
        <v>105119</v>
      </c>
      <c r="D416" s="3" t="s">
        <v>373</v>
      </c>
      <c r="E416">
        <v>640170</v>
      </c>
      <c r="F416" t="s">
        <v>309</v>
      </c>
      <c r="G416" s="7" t="s">
        <v>53</v>
      </c>
      <c r="H416" s="5">
        <v>30</v>
      </c>
    </row>
    <row r="417" spans="3:8" hidden="1" x14ac:dyDescent="0.25">
      <c r="C417" s="3">
        <v>105119</v>
      </c>
      <c r="D417" s="3" t="s">
        <v>373</v>
      </c>
      <c r="E417">
        <v>618110</v>
      </c>
      <c r="F417" t="s">
        <v>303</v>
      </c>
      <c r="G417" s="7" t="s">
        <v>53</v>
      </c>
      <c r="H417" s="5">
        <v>1128</v>
      </c>
    </row>
    <row r="418" spans="3:8" hidden="1" x14ac:dyDescent="0.25">
      <c r="C418" s="3">
        <v>105119</v>
      </c>
      <c r="D418" s="3" t="s">
        <v>373</v>
      </c>
      <c r="E418">
        <v>618070</v>
      </c>
      <c r="F418" t="s">
        <v>354</v>
      </c>
      <c r="G418" t="s">
        <v>53</v>
      </c>
      <c r="H418" s="5">
        <v>470</v>
      </c>
    </row>
    <row r="419" spans="3:8" hidden="1" x14ac:dyDescent="0.25">
      <c r="C419" s="3">
        <v>105119</v>
      </c>
      <c r="D419" s="3" t="s">
        <v>373</v>
      </c>
      <c r="E419">
        <v>613050</v>
      </c>
      <c r="F419" t="s">
        <v>305</v>
      </c>
      <c r="G419" s="7" t="s">
        <v>53</v>
      </c>
      <c r="H419" s="5">
        <v>500</v>
      </c>
    </row>
    <row r="420" spans="3:8" hidden="1" x14ac:dyDescent="0.25">
      <c r="C420" s="3">
        <v>105068</v>
      </c>
      <c r="D420" s="3" t="s">
        <v>374</v>
      </c>
      <c r="E420">
        <v>618080</v>
      </c>
      <c r="F420" t="s">
        <v>285</v>
      </c>
      <c r="G420" s="7" t="s">
        <v>53</v>
      </c>
      <c r="H420" s="5">
        <v>9800</v>
      </c>
    </row>
    <row r="421" spans="3:8" hidden="1" x14ac:dyDescent="0.25">
      <c r="C421" s="3">
        <v>105068</v>
      </c>
      <c r="D421" s="3" t="s">
        <v>374</v>
      </c>
      <c r="E421">
        <v>618090</v>
      </c>
      <c r="F421" t="s">
        <v>289</v>
      </c>
      <c r="G421" s="7" t="s">
        <v>53</v>
      </c>
      <c r="H421" s="5">
        <v>120153.12</v>
      </c>
    </row>
    <row r="422" spans="3:8" hidden="1" x14ac:dyDescent="0.25">
      <c r="C422" s="3">
        <v>105068</v>
      </c>
      <c r="D422" s="3" t="s">
        <v>374</v>
      </c>
      <c r="E422">
        <v>618100</v>
      </c>
      <c r="F422" t="s">
        <v>290</v>
      </c>
      <c r="G422" s="7" t="s">
        <v>53</v>
      </c>
      <c r="H422" s="5">
        <v>51134.07</v>
      </c>
    </row>
    <row r="423" spans="3:8" hidden="1" x14ac:dyDescent="0.25">
      <c r="C423" s="3">
        <v>105068</v>
      </c>
      <c r="D423" s="3" t="s">
        <v>374</v>
      </c>
      <c r="E423">
        <v>623010</v>
      </c>
      <c r="F423" t="s">
        <v>304</v>
      </c>
      <c r="G423" s="7" t="s">
        <v>53</v>
      </c>
      <c r="H423" s="5">
        <v>1166.04</v>
      </c>
    </row>
    <row r="424" spans="3:8" hidden="1" x14ac:dyDescent="0.25">
      <c r="C424" s="3">
        <v>105068</v>
      </c>
      <c r="D424" s="3" t="s">
        <v>374</v>
      </c>
      <c r="E424">
        <v>640210</v>
      </c>
      <c r="F424" t="s">
        <v>292</v>
      </c>
      <c r="G424" s="7" t="s">
        <v>150</v>
      </c>
      <c r="H424" s="5">
        <v>18988.580000000002</v>
      </c>
    </row>
    <row r="425" spans="3:8" hidden="1" x14ac:dyDescent="0.25">
      <c r="C425" s="3">
        <v>105068</v>
      </c>
      <c r="D425" s="3" t="s">
        <v>374</v>
      </c>
      <c r="E425">
        <v>618060</v>
      </c>
      <c r="F425" t="s">
        <v>291</v>
      </c>
      <c r="G425" s="7" t="s">
        <v>53</v>
      </c>
      <c r="H425" s="5">
        <v>9600</v>
      </c>
    </row>
    <row r="426" spans="3:8" hidden="1" x14ac:dyDescent="0.25">
      <c r="C426" s="3">
        <v>105068</v>
      </c>
      <c r="D426" s="3" t="s">
        <v>374</v>
      </c>
      <c r="E426">
        <v>613020</v>
      </c>
      <c r="F426" t="s">
        <v>293</v>
      </c>
      <c r="G426" s="7" t="s">
        <v>53</v>
      </c>
      <c r="H426" s="5">
        <v>27303</v>
      </c>
    </row>
    <row r="427" spans="3:8" hidden="1" x14ac:dyDescent="0.25">
      <c r="C427" s="3">
        <v>105068</v>
      </c>
      <c r="D427" s="3" t="s">
        <v>374</v>
      </c>
      <c r="E427">
        <v>618110</v>
      </c>
      <c r="F427" t="s">
        <v>303</v>
      </c>
      <c r="G427" s="7" t="s">
        <v>53</v>
      </c>
      <c r="H427" s="5">
        <v>828</v>
      </c>
    </row>
    <row r="428" spans="3:8" hidden="1" x14ac:dyDescent="0.25">
      <c r="C428" s="3">
        <v>105068</v>
      </c>
      <c r="D428" s="3" t="s">
        <v>374</v>
      </c>
      <c r="E428">
        <v>630050</v>
      </c>
      <c r="F428" t="s">
        <v>296</v>
      </c>
      <c r="G428" s="7" t="s">
        <v>97</v>
      </c>
      <c r="H428" s="5">
        <v>41390.82</v>
      </c>
    </row>
    <row r="429" spans="3:8" hidden="1" x14ac:dyDescent="0.25">
      <c r="C429" s="3">
        <v>105068</v>
      </c>
      <c r="D429" s="3" t="s">
        <v>374</v>
      </c>
      <c r="E429">
        <v>630130</v>
      </c>
      <c r="F429" t="s">
        <v>297</v>
      </c>
      <c r="G429" s="7" t="s">
        <v>97</v>
      </c>
      <c r="H429" s="5">
        <v>5097.55</v>
      </c>
    </row>
    <row r="430" spans="3:8" hidden="1" x14ac:dyDescent="0.25">
      <c r="C430" s="3">
        <v>105068</v>
      </c>
      <c r="D430" s="3" t="s">
        <v>374</v>
      </c>
      <c r="E430">
        <v>640050</v>
      </c>
      <c r="F430" t="s">
        <v>287</v>
      </c>
      <c r="G430" s="7" t="s">
        <v>53</v>
      </c>
      <c r="H430" s="5">
        <v>58100</v>
      </c>
    </row>
    <row r="431" spans="3:8" hidden="1" x14ac:dyDescent="0.25">
      <c r="C431" s="3">
        <v>105068</v>
      </c>
      <c r="D431" s="3" t="s">
        <v>374</v>
      </c>
      <c r="E431">
        <v>640060</v>
      </c>
      <c r="F431" t="s">
        <v>298</v>
      </c>
      <c r="G431" s="7" t="s">
        <v>53</v>
      </c>
      <c r="H431" s="5">
        <v>3150</v>
      </c>
    </row>
    <row r="432" spans="3:8" hidden="1" x14ac:dyDescent="0.25">
      <c r="C432" s="3">
        <v>105068</v>
      </c>
      <c r="D432" s="3" t="s">
        <v>374</v>
      </c>
      <c r="E432">
        <v>640980</v>
      </c>
      <c r="F432" t="s">
        <v>302</v>
      </c>
      <c r="G432" s="7" t="s">
        <v>53</v>
      </c>
      <c r="H432" s="5">
        <v>3169.28</v>
      </c>
    </row>
    <row r="433" spans="3:8" hidden="1" x14ac:dyDescent="0.25">
      <c r="C433" s="3">
        <v>105068</v>
      </c>
      <c r="D433" s="3" t="s">
        <v>374</v>
      </c>
      <c r="E433">
        <v>611060</v>
      </c>
      <c r="F433" t="s">
        <v>294</v>
      </c>
      <c r="G433" s="7" t="s">
        <v>53</v>
      </c>
      <c r="H433" s="5">
        <v>91705.279999999999</v>
      </c>
    </row>
    <row r="434" spans="3:8" hidden="1" x14ac:dyDescent="0.25">
      <c r="C434" s="3">
        <v>105068</v>
      </c>
      <c r="D434" s="3" t="s">
        <v>374</v>
      </c>
      <c r="E434">
        <v>614020</v>
      </c>
      <c r="F434" t="s">
        <v>295</v>
      </c>
      <c r="G434" t="s">
        <v>200</v>
      </c>
      <c r="H434" s="5">
        <v>13067.44</v>
      </c>
    </row>
    <row r="435" spans="3:8" hidden="1" x14ac:dyDescent="0.25">
      <c r="C435" s="3">
        <v>105068</v>
      </c>
      <c r="D435" s="3" t="s">
        <v>374</v>
      </c>
      <c r="E435">
        <v>615020</v>
      </c>
      <c r="F435" t="s">
        <v>284</v>
      </c>
      <c r="G435" t="s">
        <v>15</v>
      </c>
      <c r="H435" s="5">
        <v>7370.94</v>
      </c>
    </row>
    <row r="436" spans="3:8" hidden="1" x14ac:dyDescent="0.25">
      <c r="C436" s="3">
        <v>105068</v>
      </c>
      <c r="D436" s="3" t="s">
        <v>374</v>
      </c>
      <c r="E436">
        <v>615030</v>
      </c>
      <c r="F436" t="s">
        <v>286</v>
      </c>
      <c r="G436" t="s">
        <v>17</v>
      </c>
      <c r="H436" s="5">
        <v>10027.950000000001</v>
      </c>
    </row>
    <row r="437" spans="3:8" hidden="1" x14ac:dyDescent="0.25">
      <c r="C437" s="3">
        <v>105068</v>
      </c>
      <c r="D437" s="3" t="s">
        <v>374</v>
      </c>
      <c r="E437">
        <v>600060</v>
      </c>
      <c r="F437" t="s">
        <v>300</v>
      </c>
      <c r="G437" s="7" t="s">
        <v>53</v>
      </c>
      <c r="H437" s="5">
        <v>71.41</v>
      </c>
    </row>
    <row r="438" spans="3:8" hidden="1" x14ac:dyDescent="0.25">
      <c r="C438" s="3">
        <v>105068</v>
      </c>
      <c r="D438" s="3" t="s">
        <v>374</v>
      </c>
      <c r="E438">
        <v>614070</v>
      </c>
      <c r="F438" t="s">
        <v>369</v>
      </c>
      <c r="G438" s="7" t="s">
        <v>150</v>
      </c>
      <c r="H438" s="5">
        <v>280</v>
      </c>
    </row>
    <row r="439" spans="3:8" hidden="1" x14ac:dyDescent="0.25">
      <c r="C439" s="3">
        <v>105068</v>
      </c>
      <c r="D439" s="3" t="s">
        <v>374</v>
      </c>
      <c r="E439">
        <v>623080</v>
      </c>
      <c r="F439" t="s">
        <v>347</v>
      </c>
      <c r="G439" s="7" t="s">
        <v>53</v>
      </c>
      <c r="H439" s="5">
        <v>180</v>
      </c>
    </row>
    <row r="440" spans="3:8" hidden="1" x14ac:dyDescent="0.25">
      <c r="C440" s="3">
        <v>105068</v>
      </c>
      <c r="D440" s="3" t="s">
        <v>374</v>
      </c>
      <c r="E440">
        <v>640090</v>
      </c>
      <c r="F440" t="s">
        <v>299</v>
      </c>
      <c r="G440" s="7" t="s">
        <v>53</v>
      </c>
      <c r="H440" s="5">
        <v>782.51</v>
      </c>
    </row>
    <row r="441" spans="3:8" hidden="1" x14ac:dyDescent="0.25">
      <c r="C441" s="3">
        <v>105068</v>
      </c>
      <c r="D441" s="3" t="s">
        <v>374</v>
      </c>
      <c r="E441">
        <v>613050</v>
      </c>
      <c r="F441" t="s">
        <v>305</v>
      </c>
      <c r="G441" s="7" t="s">
        <v>53</v>
      </c>
      <c r="H441" s="5">
        <v>500</v>
      </c>
    </row>
    <row r="442" spans="3:8" hidden="1" x14ac:dyDescent="0.25">
      <c r="C442" s="3">
        <v>119032</v>
      </c>
      <c r="D442" s="3" t="s">
        <v>375</v>
      </c>
      <c r="E442">
        <v>630050</v>
      </c>
      <c r="F442" t="s">
        <v>296</v>
      </c>
      <c r="G442" s="7" t="s">
        <v>97</v>
      </c>
      <c r="H442" s="5">
        <v>27433.33</v>
      </c>
    </row>
    <row r="443" spans="3:8" hidden="1" x14ac:dyDescent="0.25">
      <c r="C443" s="3">
        <v>119032</v>
      </c>
      <c r="D443" s="3" t="s">
        <v>375</v>
      </c>
      <c r="E443">
        <v>630130</v>
      </c>
      <c r="F443" t="s">
        <v>297</v>
      </c>
      <c r="G443" s="7" t="s">
        <v>97</v>
      </c>
      <c r="H443" s="5">
        <v>1270.8599999999999</v>
      </c>
    </row>
    <row r="444" spans="3:8" hidden="1" x14ac:dyDescent="0.25">
      <c r="C444" s="3">
        <v>105008</v>
      </c>
      <c r="D444" s="3" t="s">
        <v>376</v>
      </c>
      <c r="E444">
        <v>618080</v>
      </c>
      <c r="F444" t="s">
        <v>285</v>
      </c>
      <c r="G444" s="7" t="s">
        <v>53</v>
      </c>
      <c r="H444" s="5">
        <v>10480</v>
      </c>
    </row>
    <row r="445" spans="3:8" hidden="1" x14ac:dyDescent="0.25">
      <c r="C445" s="3">
        <v>105008</v>
      </c>
      <c r="D445" s="3" t="s">
        <v>376</v>
      </c>
      <c r="E445">
        <v>618060</v>
      </c>
      <c r="F445" t="s">
        <v>291</v>
      </c>
      <c r="G445" s="7" t="s">
        <v>53</v>
      </c>
      <c r="H445" s="5">
        <v>9600</v>
      </c>
    </row>
    <row r="446" spans="3:8" hidden="1" x14ac:dyDescent="0.25">
      <c r="C446" s="3">
        <v>105008</v>
      </c>
      <c r="D446" s="3" t="s">
        <v>376</v>
      </c>
      <c r="E446">
        <v>618090</v>
      </c>
      <c r="F446" t="s">
        <v>289</v>
      </c>
      <c r="G446" s="7" t="s">
        <v>53</v>
      </c>
      <c r="H446" s="5">
        <v>174341.8</v>
      </c>
    </row>
    <row r="447" spans="3:8" hidden="1" x14ac:dyDescent="0.25">
      <c r="C447" s="3">
        <v>105008</v>
      </c>
      <c r="D447" s="3" t="s">
        <v>376</v>
      </c>
      <c r="E447">
        <v>618100</v>
      </c>
      <c r="F447" t="s">
        <v>290</v>
      </c>
      <c r="G447" s="7" t="s">
        <v>53</v>
      </c>
      <c r="H447" s="5">
        <v>68544.100000000006</v>
      </c>
    </row>
    <row r="448" spans="3:8" hidden="1" x14ac:dyDescent="0.25">
      <c r="C448" s="3">
        <v>105008</v>
      </c>
      <c r="D448" s="3" t="s">
        <v>376</v>
      </c>
      <c r="E448">
        <v>613020</v>
      </c>
      <c r="F448" t="s">
        <v>293</v>
      </c>
      <c r="G448" s="7" t="s">
        <v>53</v>
      </c>
      <c r="H448" s="5">
        <v>24357.13</v>
      </c>
    </row>
    <row r="449" spans="3:8" hidden="1" x14ac:dyDescent="0.25">
      <c r="C449" s="3">
        <v>105008</v>
      </c>
      <c r="D449" s="3" t="s">
        <v>376</v>
      </c>
      <c r="E449">
        <v>630050</v>
      </c>
      <c r="F449" t="s">
        <v>296</v>
      </c>
      <c r="G449" s="7" t="s">
        <v>97</v>
      </c>
      <c r="H449" s="5">
        <v>47200</v>
      </c>
    </row>
    <row r="450" spans="3:8" hidden="1" x14ac:dyDescent="0.25">
      <c r="C450" s="3">
        <v>105008</v>
      </c>
      <c r="D450" s="3" t="s">
        <v>376</v>
      </c>
      <c r="E450">
        <v>630130</v>
      </c>
      <c r="F450" t="s">
        <v>297</v>
      </c>
      <c r="G450" s="7" t="s">
        <v>97</v>
      </c>
      <c r="H450" s="5">
        <v>5852</v>
      </c>
    </row>
    <row r="451" spans="3:8" hidden="1" x14ac:dyDescent="0.25">
      <c r="C451" s="3">
        <v>105008</v>
      </c>
      <c r="D451" s="3" t="s">
        <v>376</v>
      </c>
      <c r="E451">
        <v>640050</v>
      </c>
      <c r="F451" t="s">
        <v>287</v>
      </c>
      <c r="G451" s="7" t="s">
        <v>53</v>
      </c>
      <c r="H451" s="5">
        <v>66075</v>
      </c>
    </row>
    <row r="452" spans="3:8" hidden="1" x14ac:dyDescent="0.25">
      <c r="C452" s="3">
        <v>105008</v>
      </c>
      <c r="D452" s="3" t="s">
        <v>376</v>
      </c>
      <c r="E452">
        <v>640060</v>
      </c>
      <c r="F452" t="s">
        <v>298</v>
      </c>
      <c r="G452" s="7" t="s">
        <v>53</v>
      </c>
      <c r="H452" s="5">
        <v>12060.85</v>
      </c>
    </row>
    <row r="453" spans="3:8" hidden="1" x14ac:dyDescent="0.25">
      <c r="C453" s="3">
        <v>105008</v>
      </c>
      <c r="D453" s="3" t="s">
        <v>376</v>
      </c>
      <c r="E453">
        <v>611060</v>
      </c>
      <c r="F453" t="s">
        <v>294</v>
      </c>
      <c r="G453" s="7" t="s">
        <v>53</v>
      </c>
      <c r="H453" s="5">
        <v>126315.76</v>
      </c>
    </row>
    <row r="454" spans="3:8" hidden="1" x14ac:dyDescent="0.25">
      <c r="C454" s="3">
        <v>105008</v>
      </c>
      <c r="D454" s="3" t="s">
        <v>376</v>
      </c>
      <c r="E454">
        <v>615020</v>
      </c>
      <c r="F454" t="s">
        <v>284</v>
      </c>
      <c r="G454" t="s">
        <v>15</v>
      </c>
      <c r="H454" s="5">
        <v>1785.51</v>
      </c>
    </row>
    <row r="455" spans="3:8" hidden="1" x14ac:dyDescent="0.25">
      <c r="C455" s="3">
        <v>105008</v>
      </c>
      <c r="D455" s="3" t="s">
        <v>376</v>
      </c>
      <c r="E455">
        <v>618020</v>
      </c>
      <c r="F455" t="s">
        <v>314</v>
      </c>
      <c r="G455" t="s">
        <v>63</v>
      </c>
      <c r="H455" s="5">
        <v>16500</v>
      </c>
    </row>
    <row r="456" spans="3:8" hidden="1" x14ac:dyDescent="0.25">
      <c r="C456" s="3">
        <v>105008</v>
      </c>
      <c r="D456" s="3" t="s">
        <v>376</v>
      </c>
      <c r="E456">
        <v>618110</v>
      </c>
      <c r="F456" t="s">
        <v>303</v>
      </c>
      <c r="G456" s="7" t="s">
        <v>53</v>
      </c>
      <c r="H456" s="5">
        <v>6427</v>
      </c>
    </row>
    <row r="457" spans="3:8" hidden="1" x14ac:dyDescent="0.25">
      <c r="C457" s="3">
        <v>105008</v>
      </c>
      <c r="D457" s="3" t="s">
        <v>376</v>
      </c>
      <c r="E457">
        <v>640210</v>
      </c>
      <c r="F457" t="s">
        <v>292</v>
      </c>
      <c r="G457" s="7" t="s">
        <v>150</v>
      </c>
      <c r="H457" s="5">
        <v>11910.79</v>
      </c>
    </row>
    <row r="458" spans="3:8" hidden="1" x14ac:dyDescent="0.25">
      <c r="C458" s="3">
        <v>105008</v>
      </c>
      <c r="D458" s="3" t="s">
        <v>376</v>
      </c>
      <c r="E458">
        <v>615030</v>
      </c>
      <c r="F458" t="s">
        <v>286</v>
      </c>
      <c r="G458" t="s">
        <v>17</v>
      </c>
      <c r="H458" s="5">
        <v>14882.28</v>
      </c>
    </row>
    <row r="459" spans="3:8" hidden="1" x14ac:dyDescent="0.25">
      <c r="C459" s="3">
        <v>105008</v>
      </c>
      <c r="D459" s="3" t="s">
        <v>376</v>
      </c>
      <c r="E459">
        <v>640980</v>
      </c>
      <c r="F459" t="s">
        <v>302</v>
      </c>
      <c r="G459" s="7" t="s">
        <v>53</v>
      </c>
      <c r="H459" s="5">
        <v>4714.29</v>
      </c>
    </row>
    <row r="460" spans="3:8" hidden="1" x14ac:dyDescent="0.25">
      <c r="C460" s="3">
        <v>105008</v>
      </c>
      <c r="D460" s="3" t="s">
        <v>376</v>
      </c>
      <c r="E460">
        <v>600060</v>
      </c>
      <c r="F460" t="s">
        <v>300</v>
      </c>
      <c r="G460" s="7" t="s">
        <v>53</v>
      </c>
      <c r="H460" s="5">
        <v>71.41</v>
      </c>
    </row>
    <row r="461" spans="3:8" hidden="1" x14ac:dyDescent="0.25">
      <c r="C461" s="3">
        <v>105008</v>
      </c>
      <c r="D461" s="3" t="s">
        <v>376</v>
      </c>
      <c r="E461">
        <v>614020</v>
      </c>
      <c r="F461" t="s">
        <v>295</v>
      </c>
      <c r="G461" t="s">
        <v>200</v>
      </c>
      <c r="H461" s="5">
        <v>22600.15</v>
      </c>
    </row>
    <row r="462" spans="3:8" hidden="1" x14ac:dyDescent="0.25">
      <c r="C462" s="3">
        <v>105008</v>
      </c>
      <c r="D462" s="3" t="s">
        <v>376</v>
      </c>
      <c r="E462">
        <v>612020</v>
      </c>
      <c r="F462" t="s">
        <v>301</v>
      </c>
      <c r="G462" t="s">
        <v>214</v>
      </c>
      <c r="H462" s="5">
        <v>272.27999999999997</v>
      </c>
    </row>
    <row r="463" spans="3:8" hidden="1" x14ac:dyDescent="0.25">
      <c r="C463" s="3">
        <v>105008</v>
      </c>
      <c r="D463" s="3" t="s">
        <v>376</v>
      </c>
      <c r="E463">
        <v>623010</v>
      </c>
      <c r="F463" t="s">
        <v>304</v>
      </c>
      <c r="G463" s="7" t="s">
        <v>53</v>
      </c>
      <c r="H463" s="5">
        <v>290.17</v>
      </c>
    </row>
    <row r="464" spans="3:8" hidden="1" x14ac:dyDescent="0.25">
      <c r="C464" s="3">
        <v>105008</v>
      </c>
      <c r="D464" s="3" t="s">
        <v>376</v>
      </c>
      <c r="E464">
        <v>615040</v>
      </c>
      <c r="F464" t="s">
        <v>307</v>
      </c>
      <c r="G464" s="7" t="s">
        <v>53</v>
      </c>
      <c r="H464" s="5">
        <v>1230</v>
      </c>
    </row>
    <row r="465" spans="3:8" hidden="1" x14ac:dyDescent="0.25">
      <c r="C465" s="3">
        <v>105008</v>
      </c>
      <c r="D465" s="3" t="s">
        <v>376</v>
      </c>
      <c r="E465">
        <v>613050</v>
      </c>
      <c r="F465" t="s">
        <v>305</v>
      </c>
      <c r="G465" s="7" t="s">
        <v>53</v>
      </c>
      <c r="H465" s="5">
        <v>500</v>
      </c>
    </row>
    <row r="466" spans="3:8" hidden="1" x14ac:dyDescent="0.25">
      <c r="C466" s="3">
        <v>105063</v>
      </c>
      <c r="D466" s="3" t="s">
        <v>377</v>
      </c>
      <c r="E466">
        <v>618080</v>
      </c>
      <c r="F466" t="s">
        <v>285</v>
      </c>
      <c r="G466" s="7" t="s">
        <v>53</v>
      </c>
      <c r="H466" s="5">
        <v>9480</v>
      </c>
    </row>
    <row r="467" spans="3:8" hidden="1" x14ac:dyDescent="0.25">
      <c r="C467" s="3">
        <v>105063</v>
      </c>
      <c r="D467" s="3" t="s">
        <v>377</v>
      </c>
      <c r="E467">
        <v>618110</v>
      </c>
      <c r="F467" t="s">
        <v>303</v>
      </c>
      <c r="G467" s="7" t="s">
        <v>53</v>
      </c>
      <c r="H467" s="5">
        <v>31757</v>
      </c>
    </row>
    <row r="468" spans="3:8" hidden="1" x14ac:dyDescent="0.25">
      <c r="C468" s="3">
        <v>105063</v>
      </c>
      <c r="D468" s="3" t="s">
        <v>377</v>
      </c>
      <c r="E468">
        <v>612020</v>
      </c>
      <c r="F468" t="s">
        <v>301</v>
      </c>
      <c r="G468" t="s">
        <v>214</v>
      </c>
      <c r="H468" s="5">
        <v>13924.25</v>
      </c>
    </row>
    <row r="469" spans="3:8" hidden="1" x14ac:dyDescent="0.25">
      <c r="C469" s="3">
        <v>105063</v>
      </c>
      <c r="D469" s="3" t="s">
        <v>377</v>
      </c>
      <c r="E469">
        <v>614090</v>
      </c>
      <c r="F469" t="s">
        <v>315</v>
      </c>
      <c r="G469" s="7" t="s">
        <v>53</v>
      </c>
      <c r="H469" s="5">
        <v>15160</v>
      </c>
    </row>
    <row r="470" spans="3:8" hidden="1" x14ac:dyDescent="0.25">
      <c r="C470" s="3">
        <v>105063</v>
      </c>
      <c r="D470" s="3" t="s">
        <v>377</v>
      </c>
      <c r="E470">
        <v>618020</v>
      </c>
      <c r="F470" t="s">
        <v>314</v>
      </c>
      <c r="G470" t="s">
        <v>63</v>
      </c>
      <c r="H470" s="5">
        <v>12657.5</v>
      </c>
    </row>
    <row r="471" spans="3:8" hidden="1" x14ac:dyDescent="0.25">
      <c r="C471" s="3">
        <v>105063</v>
      </c>
      <c r="D471" s="3" t="s">
        <v>377</v>
      </c>
      <c r="E471">
        <v>640210</v>
      </c>
      <c r="F471" t="s">
        <v>292</v>
      </c>
      <c r="G471" s="7" t="s">
        <v>150</v>
      </c>
      <c r="H471" s="5">
        <v>18018.32</v>
      </c>
    </row>
    <row r="472" spans="3:8" hidden="1" x14ac:dyDescent="0.25">
      <c r="C472" s="3">
        <v>105063</v>
      </c>
      <c r="D472" s="3" t="s">
        <v>377</v>
      </c>
      <c r="E472">
        <v>640980</v>
      </c>
      <c r="F472" t="s">
        <v>302</v>
      </c>
      <c r="G472" s="7" t="s">
        <v>53</v>
      </c>
      <c r="H472" s="5">
        <v>74140.52</v>
      </c>
    </row>
    <row r="473" spans="3:8" hidden="1" x14ac:dyDescent="0.25">
      <c r="C473" s="3">
        <v>105063</v>
      </c>
      <c r="D473" s="3" t="s">
        <v>377</v>
      </c>
      <c r="E473">
        <v>618090</v>
      </c>
      <c r="F473" t="s">
        <v>289</v>
      </c>
      <c r="G473" s="7" t="s">
        <v>53</v>
      </c>
      <c r="H473" s="5">
        <v>126319.61</v>
      </c>
    </row>
    <row r="474" spans="3:8" hidden="1" x14ac:dyDescent="0.25">
      <c r="C474" s="3">
        <v>105063</v>
      </c>
      <c r="D474" s="3" t="s">
        <v>377</v>
      </c>
      <c r="E474">
        <v>618100</v>
      </c>
      <c r="F474" t="s">
        <v>290</v>
      </c>
      <c r="G474" s="7" t="s">
        <v>53</v>
      </c>
      <c r="H474" s="5">
        <v>50284.09</v>
      </c>
    </row>
    <row r="475" spans="3:8" hidden="1" x14ac:dyDescent="0.25">
      <c r="C475" s="3">
        <v>105063</v>
      </c>
      <c r="D475" s="3" t="s">
        <v>377</v>
      </c>
      <c r="E475">
        <v>615030</v>
      </c>
      <c r="F475" t="s">
        <v>286</v>
      </c>
      <c r="G475" t="s">
        <v>17</v>
      </c>
      <c r="H475" s="5">
        <v>2799.76</v>
      </c>
    </row>
    <row r="476" spans="3:8" hidden="1" x14ac:dyDescent="0.25">
      <c r="C476" s="3">
        <v>105063</v>
      </c>
      <c r="D476" s="3" t="s">
        <v>377</v>
      </c>
      <c r="E476">
        <v>615020</v>
      </c>
      <c r="F476" t="s">
        <v>284</v>
      </c>
      <c r="G476" t="s">
        <v>15</v>
      </c>
      <c r="H476" s="5">
        <v>1800</v>
      </c>
    </row>
    <row r="477" spans="3:8" hidden="1" x14ac:dyDescent="0.25">
      <c r="C477" s="3">
        <v>105063</v>
      </c>
      <c r="D477" s="3" t="s">
        <v>377</v>
      </c>
      <c r="E477">
        <v>618060</v>
      </c>
      <c r="F477" t="s">
        <v>291</v>
      </c>
      <c r="G477" s="7" t="s">
        <v>53</v>
      </c>
      <c r="H477" s="5">
        <v>9600</v>
      </c>
    </row>
    <row r="478" spans="3:8" hidden="1" x14ac:dyDescent="0.25">
      <c r="C478" s="3">
        <v>105063</v>
      </c>
      <c r="D478" s="3" t="s">
        <v>377</v>
      </c>
      <c r="E478">
        <v>613020</v>
      </c>
      <c r="F478" t="s">
        <v>293</v>
      </c>
      <c r="G478" s="7" t="s">
        <v>53</v>
      </c>
      <c r="H478" s="5">
        <v>22270.61</v>
      </c>
    </row>
    <row r="479" spans="3:8" hidden="1" x14ac:dyDescent="0.25">
      <c r="C479" s="3">
        <v>105063</v>
      </c>
      <c r="D479" s="3" t="s">
        <v>377</v>
      </c>
      <c r="E479">
        <v>616030</v>
      </c>
      <c r="F479" t="s">
        <v>353</v>
      </c>
      <c r="G479" t="s">
        <v>183</v>
      </c>
      <c r="H479" s="5">
        <v>440</v>
      </c>
    </row>
    <row r="480" spans="3:8" hidden="1" x14ac:dyDescent="0.25">
      <c r="C480" s="3">
        <v>105063</v>
      </c>
      <c r="D480" s="3" t="s">
        <v>377</v>
      </c>
      <c r="E480">
        <v>640050</v>
      </c>
      <c r="F480" t="s">
        <v>287</v>
      </c>
      <c r="G480" s="7" t="s">
        <v>53</v>
      </c>
      <c r="H480" s="5">
        <v>71553.84</v>
      </c>
    </row>
    <row r="481" spans="3:8" hidden="1" x14ac:dyDescent="0.25">
      <c r="C481" s="3">
        <v>105063</v>
      </c>
      <c r="D481" s="3" t="s">
        <v>377</v>
      </c>
      <c r="E481">
        <v>640060</v>
      </c>
      <c r="F481" t="s">
        <v>298</v>
      </c>
      <c r="G481" s="7" t="s">
        <v>53</v>
      </c>
      <c r="H481" s="5">
        <v>1945.59</v>
      </c>
    </row>
    <row r="482" spans="3:8" hidden="1" x14ac:dyDescent="0.25">
      <c r="C482" s="3">
        <v>105063</v>
      </c>
      <c r="D482" s="3" t="s">
        <v>377</v>
      </c>
      <c r="E482">
        <v>630130</v>
      </c>
      <c r="F482" t="s">
        <v>297</v>
      </c>
      <c r="G482" s="7" t="s">
        <v>97</v>
      </c>
      <c r="H482" s="5">
        <v>3913.33</v>
      </c>
    </row>
    <row r="483" spans="3:8" hidden="1" x14ac:dyDescent="0.25">
      <c r="C483" s="3">
        <v>105063</v>
      </c>
      <c r="D483" s="3" t="s">
        <v>377</v>
      </c>
      <c r="E483">
        <v>611060</v>
      </c>
      <c r="F483" t="s">
        <v>294</v>
      </c>
      <c r="G483" s="7" t="s">
        <v>53</v>
      </c>
      <c r="H483" s="5">
        <v>84210.559999999998</v>
      </c>
    </row>
    <row r="484" spans="3:8" hidden="1" x14ac:dyDescent="0.25">
      <c r="C484" s="3">
        <v>105063</v>
      </c>
      <c r="D484" s="3" t="s">
        <v>377</v>
      </c>
      <c r="E484">
        <v>614020</v>
      </c>
      <c r="F484" t="s">
        <v>295</v>
      </c>
      <c r="G484" t="s">
        <v>200</v>
      </c>
      <c r="H484" s="5">
        <v>11957</v>
      </c>
    </row>
    <row r="485" spans="3:8" hidden="1" x14ac:dyDescent="0.25">
      <c r="C485" s="3">
        <v>105063</v>
      </c>
      <c r="D485" s="3" t="s">
        <v>377</v>
      </c>
      <c r="E485">
        <v>600060</v>
      </c>
      <c r="F485" t="s">
        <v>300</v>
      </c>
      <c r="G485" s="7" t="s">
        <v>53</v>
      </c>
      <c r="H485" s="5">
        <v>71.42</v>
      </c>
    </row>
    <row r="486" spans="3:8" hidden="1" x14ac:dyDescent="0.25">
      <c r="C486" s="3">
        <v>105063</v>
      </c>
      <c r="D486" s="3" t="s">
        <v>377</v>
      </c>
      <c r="E486">
        <v>615040</v>
      </c>
      <c r="F486" t="s">
        <v>307</v>
      </c>
      <c r="G486" s="7" t="s">
        <v>53</v>
      </c>
      <c r="H486" s="5">
        <v>107</v>
      </c>
    </row>
    <row r="487" spans="3:8" hidden="1" x14ac:dyDescent="0.25">
      <c r="C487" s="3">
        <v>105063</v>
      </c>
      <c r="D487" s="3" t="s">
        <v>377</v>
      </c>
      <c r="E487">
        <v>619070</v>
      </c>
      <c r="F487" t="s">
        <v>316</v>
      </c>
      <c r="G487" s="7" t="s">
        <v>53</v>
      </c>
      <c r="H487" s="5">
        <v>500</v>
      </c>
    </row>
    <row r="488" spans="3:8" hidden="1" x14ac:dyDescent="0.25">
      <c r="C488" s="3">
        <v>105063</v>
      </c>
      <c r="D488" s="3" t="s">
        <v>377</v>
      </c>
      <c r="E488">
        <v>613050</v>
      </c>
      <c r="F488" t="s">
        <v>305</v>
      </c>
      <c r="G488" s="7" t="s">
        <v>53</v>
      </c>
      <c r="H488" s="5">
        <v>500</v>
      </c>
    </row>
    <row r="489" spans="3:8" hidden="1" x14ac:dyDescent="0.25">
      <c r="C489" s="3">
        <v>105031</v>
      </c>
      <c r="D489" s="3" t="s">
        <v>378</v>
      </c>
      <c r="E489">
        <v>618080</v>
      </c>
      <c r="F489" t="s">
        <v>285</v>
      </c>
      <c r="G489" s="7" t="s">
        <v>53</v>
      </c>
      <c r="H489" s="5">
        <v>9800</v>
      </c>
    </row>
    <row r="490" spans="3:8" hidden="1" x14ac:dyDescent="0.25">
      <c r="C490" s="3">
        <v>105031</v>
      </c>
      <c r="D490" s="3" t="s">
        <v>378</v>
      </c>
      <c r="E490">
        <v>615020</v>
      </c>
      <c r="F490" t="s">
        <v>284</v>
      </c>
      <c r="G490" t="s">
        <v>15</v>
      </c>
      <c r="H490" s="5">
        <v>1801.49</v>
      </c>
    </row>
    <row r="491" spans="3:8" hidden="1" x14ac:dyDescent="0.25">
      <c r="C491" s="3">
        <v>105031</v>
      </c>
      <c r="D491" s="3" t="s">
        <v>378</v>
      </c>
      <c r="E491">
        <v>611060</v>
      </c>
      <c r="F491" t="s">
        <v>294</v>
      </c>
      <c r="G491" s="7" t="s">
        <v>53</v>
      </c>
      <c r="H491" s="5">
        <v>84210.55</v>
      </c>
    </row>
    <row r="492" spans="3:8" hidden="1" x14ac:dyDescent="0.25">
      <c r="C492" s="3">
        <v>105031</v>
      </c>
      <c r="D492" s="3" t="s">
        <v>378</v>
      </c>
      <c r="E492">
        <v>613020</v>
      </c>
      <c r="F492" t="s">
        <v>293</v>
      </c>
      <c r="G492" s="7" t="s">
        <v>53</v>
      </c>
      <c r="H492" s="5">
        <v>17962.68</v>
      </c>
    </row>
    <row r="493" spans="3:8" hidden="1" x14ac:dyDescent="0.25">
      <c r="C493" s="3">
        <v>105031</v>
      </c>
      <c r="D493" s="3" t="s">
        <v>378</v>
      </c>
      <c r="E493">
        <v>614020</v>
      </c>
      <c r="F493" t="s">
        <v>295</v>
      </c>
      <c r="G493" t="s">
        <v>200</v>
      </c>
      <c r="H493" s="5">
        <v>17878.2</v>
      </c>
    </row>
    <row r="494" spans="3:8" hidden="1" x14ac:dyDescent="0.25">
      <c r="C494" s="3">
        <v>105031</v>
      </c>
      <c r="D494" s="3" t="s">
        <v>378</v>
      </c>
      <c r="E494">
        <v>618090</v>
      </c>
      <c r="F494" t="s">
        <v>289</v>
      </c>
      <c r="G494" s="7" t="s">
        <v>53</v>
      </c>
      <c r="H494" s="5">
        <v>124315.88</v>
      </c>
    </row>
    <row r="495" spans="3:8" hidden="1" x14ac:dyDescent="0.25">
      <c r="C495" s="3">
        <v>105031</v>
      </c>
      <c r="D495" s="3" t="s">
        <v>378</v>
      </c>
      <c r="E495">
        <v>618100</v>
      </c>
      <c r="F495" t="s">
        <v>290</v>
      </c>
      <c r="G495" s="7" t="s">
        <v>53</v>
      </c>
      <c r="H495" s="5">
        <v>44919.94</v>
      </c>
    </row>
    <row r="496" spans="3:8" hidden="1" x14ac:dyDescent="0.25">
      <c r="C496" s="3">
        <v>105031</v>
      </c>
      <c r="D496" s="3" t="s">
        <v>378</v>
      </c>
      <c r="E496">
        <v>618110</v>
      </c>
      <c r="F496" t="s">
        <v>303</v>
      </c>
      <c r="G496" s="7" t="s">
        <v>53</v>
      </c>
      <c r="H496" s="5">
        <v>2130</v>
      </c>
    </row>
    <row r="497" spans="3:8" hidden="1" x14ac:dyDescent="0.25">
      <c r="C497" s="3">
        <v>105031</v>
      </c>
      <c r="D497" s="3" t="s">
        <v>378</v>
      </c>
      <c r="E497">
        <v>630050</v>
      </c>
      <c r="F497" t="s">
        <v>296</v>
      </c>
      <c r="G497" s="7" t="s">
        <v>97</v>
      </c>
      <c r="H497" s="5">
        <v>1533.33</v>
      </c>
    </row>
    <row r="498" spans="3:8" hidden="1" x14ac:dyDescent="0.25">
      <c r="C498" s="3">
        <v>105031</v>
      </c>
      <c r="D498" s="3" t="s">
        <v>378</v>
      </c>
      <c r="E498">
        <v>630130</v>
      </c>
      <c r="F498" t="s">
        <v>297</v>
      </c>
      <c r="G498" s="7" t="s">
        <v>97</v>
      </c>
      <c r="H498" s="5">
        <v>10175</v>
      </c>
    </row>
    <row r="499" spans="3:8" hidden="1" x14ac:dyDescent="0.25">
      <c r="C499" s="3">
        <v>105031</v>
      </c>
      <c r="D499" s="3" t="s">
        <v>378</v>
      </c>
      <c r="E499">
        <v>640050</v>
      </c>
      <c r="F499" t="s">
        <v>287</v>
      </c>
      <c r="G499" s="7" t="s">
        <v>53</v>
      </c>
      <c r="H499" s="5">
        <v>59567.360000000001</v>
      </c>
    </row>
    <row r="500" spans="3:8" hidden="1" x14ac:dyDescent="0.25">
      <c r="C500" s="3">
        <v>105031</v>
      </c>
      <c r="D500" s="3" t="s">
        <v>378</v>
      </c>
      <c r="E500">
        <v>640060</v>
      </c>
      <c r="F500" t="s">
        <v>298</v>
      </c>
      <c r="G500" s="7" t="s">
        <v>53</v>
      </c>
      <c r="H500" s="5">
        <v>7313.84</v>
      </c>
    </row>
    <row r="501" spans="3:8" hidden="1" x14ac:dyDescent="0.25">
      <c r="C501" s="3">
        <v>105031</v>
      </c>
      <c r="D501" s="3" t="s">
        <v>378</v>
      </c>
      <c r="E501">
        <v>640210</v>
      </c>
      <c r="F501" t="s">
        <v>292</v>
      </c>
      <c r="G501" s="7" t="s">
        <v>150</v>
      </c>
      <c r="H501" s="5">
        <v>12126.65</v>
      </c>
    </row>
    <row r="502" spans="3:8" hidden="1" x14ac:dyDescent="0.25">
      <c r="C502" s="3">
        <v>105031</v>
      </c>
      <c r="D502" s="3" t="s">
        <v>378</v>
      </c>
      <c r="E502">
        <v>618060</v>
      </c>
      <c r="F502" t="s">
        <v>291</v>
      </c>
      <c r="G502" s="7" t="s">
        <v>53</v>
      </c>
      <c r="H502" s="5">
        <v>9600</v>
      </c>
    </row>
    <row r="503" spans="3:8" hidden="1" x14ac:dyDescent="0.25">
      <c r="C503" s="3">
        <v>105031</v>
      </c>
      <c r="D503" s="3" t="s">
        <v>378</v>
      </c>
      <c r="E503">
        <v>615030</v>
      </c>
      <c r="F503" t="s">
        <v>286</v>
      </c>
      <c r="G503" t="s">
        <v>17</v>
      </c>
      <c r="H503" s="5">
        <v>2691</v>
      </c>
    </row>
    <row r="504" spans="3:8" hidden="1" x14ac:dyDescent="0.25">
      <c r="C504" s="3">
        <v>105031</v>
      </c>
      <c r="D504" s="3" t="s">
        <v>378</v>
      </c>
      <c r="E504">
        <v>600060</v>
      </c>
      <c r="F504" t="s">
        <v>300</v>
      </c>
      <c r="G504" s="7" t="s">
        <v>53</v>
      </c>
      <c r="H504" s="5">
        <v>71.41</v>
      </c>
    </row>
    <row r="505" spans="3:8" hidden="1" x14ac:dyDescent="0.25">
      <c r="C505" s="3">
        <v>105031</v>
      </c>
      <c r="D505" s="3" t="s">
        <v>378</v>
      </c>
      <c r="E505">
        <v>612020</v>
      </c>
      <c r="F505" t="s">
        <v>301</v>
      </c>
      <c r="G505" t="s">
        <v>214</v>
      </c>
      <c r="H505" s="5">
        <v>272.27999999999997</v>
      </c>
    </row>
    <row r="506" spans="3:8" hidden="1" x14ac:dyDescent="0.25">
      <c r="C506" s="3">
        <v>105031</v>
      </c>
      <c r="D506" s="3" t="s">
        <v>378</v>
      </c>
      <c r="E506">
        <v>615040</v>
      </c>
      <c r="F506" t="s">
        <v>307</v>
      </c>
      <c r="G506" s="7" t="s">
        <v>53</v>
      </c>
      <c r="H506" s="5">
        <v>265</v>
      </c>
    </row>
    <row r="507" spans="3:8" hidden="1" x14ac:dyDescent="0.25">
      <c r="C507" s="3">
        <v>105031</v>
      </c>
      <c r="D507" s="3" t="s">
        <v>378</v>
      </c>
      <c r="E507">
        <v>613050</v>
      </c>
      <c r="F507" t="s">
        <v>305</v>
      </c>
      <c r="G507" s="7" t="s">
        <v>53</v>
      </c>
      <c r="H507" s="5">
        <v>500</v>
      </c>
    </row>
    <row r="508" spans="3:8" hidden="1" x14ac:dyDescent="0.25">
      <c r="C508" s="3">
        <v>105110</v>
      </c>
      <c r="D508" s="3" t="s">
        <v>379</v>
      </c>
      <c r="E508">
        <v>618080</v>
      </c>
      <c r="F508" t="s">
        <v>285</v>
      </c>
      <c r="G508" s="7" t="s">
        <v>53</v>
      </c>
      <c r="H508" s="5">
        <v>9880</v>
      </c>
    </row>
    <row r="509" spans="3:8" hidden="1" x14ac:dyDescent="0.25">
      <c r="C509" s="3">
        <v>105110</v>
      </c>
      <c r="D509" s="3" t="s">
        <v>379</v>
      </c>
      <c r="E509">
        <v>618110</v>
      </c>
      <c r="F509" t="s">
        <v>303</v>
      </c>
      <c r="G509" s="7" t="s">
        <v>53</v>
      </c>
      <c r="H509" s="5">
        <v>33955</v>
      </c>
    </row>
    <row r="510" spans="3:8" hidden="1" x14ac:dyDescent="0.25">
      <c r="C510" s="3">
        <v>105110</v>
      </c>
      <c r="D510" s="3" t="s">
        <v>379</v>
      </c>
      <c r="E510">
        <v>640210</v>
      </c>
      <c r="F510" t="s">
        <v>292</v>
      </c>
      <c r="G510" s="7" t="s">
        <v>150</v>
      </c>
      <c r="H510" s="5">
        <v>9449.35</v>
      </c>
    </row>
    <row r="511" spans="3:8" hidden="1" x14ac:dyDescent="0.25">
      <c r="C511" s="3">
        <v>105110</v>
      </c>
      <c r="D511" s="3" t="s">
        <v>379</v>
      </c>
      <c r="E511">
        <v>613020</v>
      </c>
      <c r="F511" t="s">
        <v>293</v>
      </c>
      <c r="G511" s="7" t="s">
        <v>53</v>
      </c>
      <c r="H511" s="5">
        <v>16280.75</v>
      </c>
    </row>
    <row r="512" spans="3:8" hidden="1" x14ac:dyDescent="0.25">
      <c r="C512" s="3">
        <v>105110</v>
      </c>
      <c r="D512" s="3" t="s">
        <v>379</v>
      </c>
      <c r="E512">
        <v>618100</v>
      </c>
      <c r="F512" t="s">
        <v>290</v>
      </c>
      <c r="G512" s="7" t="s">
        <v>53</v>
      </c>
      <c r="H512" s="5">
        <v>76089.8</v>
      </c>
    </row>
    <row r="513" spans="3:8" hidden="1" x14ac:dyDescent="0.25">
      <c r="C513" s="3">
        <v>105110</v>
      </c>
      <c r="D513" s="3" t="s">
        <v>379</v>
      </c>
      <c r="E513">
        <v>618090</v>
      </c>
      <c r="F513" t="s">
        <v>289</v>
      </c>
      <c r="G513" s="7" t="s">
        <v>53</v>
      </c>
      <c r="H513" s="5">
        <v>171015.48</v>
      </c>
    </row>
    <row r="514" spans="3:8" hidden="1" x14ac:dyDescent="0.25">
      <c r="C514" s="3">
        <v>105110</v>
      </c>
      <c r="D514" s="3" t="s">
        <v>379</v>
      </c>
      <c r="E514">
        <v>615020</v>
      </c>
      <c r="F514" t="s">
        <v>284</v>
      </c>
      <c r="G514" t="s">
        <v>15</v>
      </c>
      <c r="H514" s="5">
        <v>1799.91</v>
      </c>
    </row>
    <row r="515" spans="3:8" hidden="1" x14ac:dyDescent="0.25">
      <c r="C515" s="3">
        <v>105110</v>
      </c>
      <c r="D515" s="3" t="s">
        <v>379</v>
      </c>
      <c r="E515">
        <v>614020</v>
      </c>
      <c r="F515" t="s">
        <v>295</v>
      </c>
      <c r="G515" t="s">
        <v>200</v>
      </c>
      <c r="H515" s="5">
        <v>10500</v>
      </c>
    </row>
    <row r="516" spans="3:8" hidden="1" x14ac:dyDescent="0.25">
      <c r="C516" s="3">
        <v>105110</v>
      </c>
      <c r="D516" s="3" t="s">
        <v>379</v>
      </c>
      <c r="E516">
        <v>611060</v>
      </c>
      <c r="F516" t="s">
        <v>294</v>
      </c>
      <c r="G516" s="7" t="s">
        <v>53</v>
      </c>
      <c r="H516" s="5">
        <v>129368.39</v>
      </c>
    </row>
    <row r="517" spans="3:8" hidden="1" x14ac:dyDescent="0.25">
      <c r="C517" s="3">
        <v>105110</v>
      </c>
      <c r="D517" s="3" t="s">
        <v>379</v>
      </c>
      <c r="E517">
        <v>640060</v>
      </c>
      <c r="F517" t="s">
        <v>298</v>
      </c>
      <c r="G517" s="7" t="s">
        <v>53</v>
      </c>
      <c r="H517" s="5">
        <v>6430</v>
      </c>
    </row>
    <row r="518" spans="3:8" hidden="1" x14ac:dyDescent="0.25">
      <c r="C518" s="3">
        <v>105110</v>
      </c>
      <c r="D518" s="3" t="s">
        <v>379</v>
      </c>
      <c r="E518">
        <v>640050</v>
      </c>
      <c r="F518" t="s">
        <v>287</v>
      </c>
      <c r="G518" s="7" t="s">
        <v>53</v>
      </c>
      <c r="H518" s="5">
        <v>72100</v>
      </c>
    </row>
    <row r="519" spans="3:8" hidden="1" x14ac:dyDescent="0.25">
      <c r="C519" s="3">
        <v>105110</v>
      </c>
      <c r="D519" s="3" t="s">
        <v>379</v>
      </c>
      <c r="E519">
        <v>630130</v>
      </c>
      <c r="F519" t="s">
        <v>297</v>
      </c>
      <c r="G519" s="7" t="s">
        <v>97</v>
      </c>
      <c r="H519" s="5">
        <v>2605.5500000000002</v>
      </c>
    </row>
    <row r="520" spans="3:8" hidden="1" x14ac:dyDescent="0.25">
      <c r="C520" s="3">
        <v>105110</v>
      </c>
      <c r="D520" s="3" t="s">
        <v>379</v>
      </c>
      <c r="E520">
        <v>618060</v>
      </c>
      <c r="F520" t="s">
        <v>291</v>
      </c>
      <c r="G520" s="7" t="s">
        <v>53</v>
      </c>
      <c r="H520" s="5">
        <v>9600</v>
      </c>
    </row>
    <row r="521" spans="3:8" hidden="1" x14ac:dyDescent="0.25">
      <c r="C521" s="3">
        <v>105110</v>
      </c>
      <c r="D521" s="3" t="s">
        <v>379</v>
      </c>
      <c r="E521">
        <v>615030</v>
      </c>
      <c r="F521" t="s">
        <v>286</v>
      </c>
      <c r="G521" t="s">
        <v>17</v>
      </c>
      <c r="H521" s="5">
        <v>3051</v>
      </c>
    </row>
    <row r="522" spans="3:8" hidden="1" x14ac:dyDescent="0.25">
      <c r="C522" s="3">
        <v>105110</v>
      </c>
      <c r="D522" s="3" t="s">
        <v>379</v>
      </c>
      <c r="E522">
        <v>640980</v>
      </c>
      <c r="F522" t="s">
        <v>302</v>
      </c>
      <c r="G522" s="7" t="s">
        <v>53</v>
      </c>
      <c r="H522" s="5">
        <v>4714.29</v>
      </c>
    </row>
    <row r="523" spans="3:8" hidden="1" x14ac:dyDescent="0.25">
      <c r="C523" s="3">
        <v>105110</v>
      </c>
      <c r="D523" s="3" t="s">
        <v>379</v>
      </c>
      <c r="E523">
        <v>623010</v>
      </c>
      <c r="F523" t="s">
        <v>304</v>
      </c>
      <c r="G523" s="7" t="s">
        <v>53</v>
      </c>
      <c r="H523" s="5">
        <v>549.86</v>
      </c>
    </row>
    <row r="524" spans="3:8" hidden="1" x14ac:dyDescent="0.25">
      <c r="C524" s="3">
        <v>105110</v>
      </c>
      <c r="D524" s="3" t="s">
        <v>379</v>
      </c>
      <c r="E524">
        <v>613050</v>
      </c>
      <c r="F524" t="s">
        <v>305</v>
      </c>
      <c r="G524" s="7" t="s">
        <v>53</v>
      </c>
      <c r="H524" s="5">
        <v>500</v>
      </c>
    </row>
    <row r="525" spans="3:8" hidden="1" x14ac:dyDescent="0.25">
      <c r="C525" s="3">
        <v>105048</v>
      </c>
      <c r="D525" s="3" t="s">
        <v>380</v>
      </c>
      <c r="E525">
        <v>615030</v>
      </c>
      <c r="F525" t="s">
        <v>286</v>
      </c>
      <c r="G525" t="s">
        <v>17</v>
      </c>
      <c r="H525" s="5">
        <v>2793</v>
      </c>
    </row>
    <row r="526" spans="3:8" hidden="1" x14ac:dyDescent="0.25">
      <c r="C526" s="3">
        <v>105048</v>
      </c>
      <c r="D526" s="3" t="s">
        <v>380</v>
      </c>
      <c r="E526">
        <v>640050</v>
      </c>
      <c r="F526" t="s">
        <v>287</v>
      </c>
      <c r="G526" s="7" t="s">
        <v>53</v>
      </c>
      <c r="H526" s="5">
        <v>52000</v>
      </c>
    </row>
    <row r="527" spans="3:8" hidden="1" x14ac:dyDescent="0.25">
      <c r="C527" s="3">
        <v>105048</v>
      </c>
      <c r="D527" s="3" t="s">
        <v>380</v>
      </c>
      <c r="E527">
        <v>618060</v>
      </c>
      <c r="F527" t="s">
        <v>291</v>
      </c>
      <c r="G527" s="7" t="s">
        <v>53</v>
      </c>
      <c r="H527" s="5">
        <v>8400</v>
      </c>
    </row>
    <row r="528" spans="3:8" hidden="1" x14ac:dyDescent="0.25">
      <c r="C528" s="3">
        <v>105048</v>
      </c>
      <c r="D528" s="3" t="s">
        <v>380</v>
      </c>
      <c r="E528">
        <v>615020</v>
      </c>
      <c r="F528" t="s">
        <v>284</v>
      </c>
      <c r="G528" t="s">
        <v>15</v>
      </c>
      <c r="H528" s="5">
        <v>1500</v>
      </c>
    </row>
    <row r="529" spans="3:8" hidden="1" x14ac:dyDescent="0.25">
      <c r="C529" s="3">
        <v>105048</v>
      </c>
      <c r="D529" s="3" t="s">
        <v>380</v>
      </c>
      <c r="E529">
        <v>630130</v>
      </c>
      <c r="F529" t="s">
        <v>297</v>
      </c>
      <c r="G529" s="7" t="s">
        <v>97</v>
      </c>
      <c r="H529" s="5">
        <v>8733.84</v>
      </c>
    </row>
    <row r="530" spans="3:8" hidden="1" x14ac:dyDescent="0.25">
      <c r="C530" s="3">
        <v>105048</v>
      </c>
      <c r="D530" s="3" t="s">
        <v>380</v>
      </c>
      <c r="E530">
        <v>618080</v>
      </c>
      <c r="F530" t="s">
        <v>285</v>
      </c>
      <c r="G530" s="7" t="s">
        <v>53</v>
      </c>
      <c r="H530" s="5">
        <v>8280</v>
      </c>
    </row>
    <row r="531" spans="3:8" hidden="1" x14ac:dyDescent="0.25">
      <c r="C531" s="3">
        <v>105048</v>
      </c>
      <c r="D531" s="3" t="s">
        <v>380</v>
      </c>
      <c r="E531">
        <v>618110</v>
      </c>
      <c r="F531" t="s">
        <v>303</v>
      </c>
      <c r="G531" s="7" t="s">
        <v>53</v>
      </c>
      <c r="H531" s="5">
        <v>1608</v>
      </c>
    </row>
    <row r="532" spans="3:8" hidden="1" x14ac:dyDescent="0.25">
      <c r="C532" s="3">
        <v>105048</v>
      </c>
      <c r="D532" s="3" t="s">
        <v>380</v>
      </c>
      <c r="E532">
        <v>618090</v>
      </c>
      <c r="F532" t="s">
        <v>289</v>
      </c>
      <c r="G532" s="7" t="s">
        <v>53</v>
      </c>
      <c r="H532" s="5">
        <v>105502.38</v>
      </c>
    </row>
    <row r="533" spans="3:8" hidden="1" x14ac:dyDescent="0.25">
      <c r="C533" s="3">
        <v>105048</v>
      </c>
      <c r="D533" s="3" t="s">
        <v>380</v>
      </c>
      <c r="E533">
        <v>618100</v>
      </c>
      <c r="F533" t="s">
        <v>290</v>
      </c>
      <c r="G533" s="7" t="s">
        <v>53</v>
      </c>
      <c r="H533" s="5">
        <v>29696.28</v>
      </c>
    </row>
    <row r="534" spans="3:8" hidden="1" x14ac:dyDescent="0.25">
      <c r="C534" s="3">
        <v>105048</v>
      </c>
      <c r="D534" s="3" t="s">
        <v>380</v>
      </c>
      <c r="E534">
        <v>611060</v>
      </c>
      <c r="F534" t="s">
        <v>294</v>
      </c>
      <c r="G534" s="7" t="s">
        <v>53</v>
      </c>
      <c r="H534" s="5">
        <v>50877.2</v>
      </c>
    </row>
    <row r="535" spans="3:8" hidden="1" x14ac:dyDescent="0.25">
      <c r="C535" s="3">
        <v>105048</v>
      </c>
      <c r="D535" s="3" t="s">
        <v>380</v>
      </c>
      <c r="E535">
        <v>613020</v>
      </c>
      <c r="F535" t="s">
        <v>293</v>
      </c>
      <c r="G535" s="7" t="s">
        <v>53</v>
      </c>
      <c r="H535" s="5">
        <v>24560.28</v>
      </c>
    </row>
    <row r="536" spans="3:8" hidden="1" x14ac:dyDescent="0.25">
      <c r="C536" s="3">
        <v>105048</v>
      </c>
      <c r="D536" s="3" t="s">
        <v>380</v>
      </c>
      <c r="E536">
        <v>614020</v>
      </c>
      <c r="F536" t="s">
        <v>295</v>
      </c>
      <c r="G536" t="s">
        <v>200</v>
      </c>
      <c r="H536" s="5">
        <v>5500</v>
      </c>
    </row>
    <row r="537" spans="3:8" hidden="1" x14ac:dyDescent="0.25">
      <c r="C537" s="3">
        <v>105048</v>
      </c>
      <c r="D537" s="3" t="s">
        <v>380</v>
      </c>
      <c r="E537">
        <v>640060</v>
      </c>
      <c r="F537" t="s">
        <v>298</v>
      </c>
      <c r="G537" s="7" t="s">
        <v>53</v>
      </c>
      <c r="H537" s="5">
        <v>2400</v>
      </c>
    </row>
    <row r="538" spans="3:8" hidden="1" x14ac:dyDescent="0.25">
      <c r="C538" s="3">
        <v>105048</v>
      </c>
      <c r="D538" s="3" t="s">
        <v>380</v>
      </c>
      <c r="E538">
        <v>640980</v>
      </c>
      <c r="F538" t="s">
        <v>302</v>
      </c>
      <c r="G538" s="7" t="s">
        <v>53</v>
      </c>
      <c r="H538" s="5">
        <v>4070.19</v>
      </c>
    </row>
    <row r="539" spans="3:8" hidden="1" x14ac:dyDescent="0.25">
      <c r="C539" s="3">
        <v>105048</v>
      </c>
      <c r="D539" s="3" t="s">
        <v>380</v>
      </c>
      <c r="E539">
        <v>640210</v>
      </c>
      <c r="F539" t="s">
        <v>292</v>
      </c>
      <c r="G539" s="7" t="s">
        <v>150</v>
      </c>
      <c r="H539" s="5">
        <v>5204.04</v>
      </c>
    </row>
    <row r="540" spans="3:8" hidden="1" x14ac:dyDescent="0.25">
      <c r="C540" s="3">
        <v>105048</v>
      </c>
      <c r="D540" s="3" t="s">
        <v>380</v>
      </c>
      <c r="E540">
        <v>616030</v>
      </c>
      <c r="F540" t="s">
        <v>353</v>
      </c>
      <c r="G540" t="s">
        <v>183</v>
      </c>
      <c r="H540" s="5">
        <v>104</v>
      </c>
    </row>
    <row r="541" spans="3:8" hidden="1" x14ac:dyDescent="0.25">
      <c r="C541" s="3">
        <v>105048</v>
      </c>
      <c r="D541" s="3" t="s">
        <v>380</v>
      </c>
      <c r="E541">
        <v>613050</v>
      </c>
      <c r="F541" t="s">
        <v>305</v>
      </c>
      <c r="G541" s="7" t="s">
        <v>53</v>
      </c>
      <c r="H541" s="5">
        <v>500</v>
      </c>
    </row>
    <row r="542" spans="3:8" hidden="1" x14ac:dyDescent="0.25">
      <c r="C542" s="3">
        <v>105077</v>
      </c>
      <c r="D542" s="3" t="s">
        <v>381</v>
      </c>
      <c r="E542">
        <v>618110</v>
      </c>
      <c r="F542" t="s">
        <v>303</v>
      </c>
      <c r="G542" s="7" t="s">
        <v>53</v>
      </c>
      <c r="H542" s="5">
        <v>17149</v>
      </c>
    </row>
    <row r="543" spans="3:8" hidden="1" x14ac:dyDescent="0.25">
      <c r="C543" s="3">
        <v>105077</v>
      </c>
      <c r="D543" s="3" t="s">
        <v>381</v>
      </c>
      <c r="E543">
        <v>618080</v>
      </c>
      <c r="F543" t="s">
        <v>285</v>
      </c>
      <c r="G543" s="7" t="s">
        <v>53</v>
      </c>
      <c r="H543" s="5">
        <v>10120</v>
      </c>
    </row>
    <row r="544" spans="3:8" hidden="1" x14ac:dyDescent="0.25">
      <c r="C544" s="3">
        <v>105077</v>
      </c>
      <c r="D544" s="3" t="s">
        <v>381</v>
      </c>
      <c r="E544">
        <v>613020</v>
      </c>
      <c r="F544" t="s">
        <v>293</v>
      </c>
      <c r="G544" s="7" t="s">
        <v>53</v>
      </c>
      <c r="H544" s="5">
        <v>26108.43</v>
      </c>
    </row>
    <row r="545" spans="3:8" hidden="1" x14ac:dyDescent="0.25">
      <c r="C545" s="3">
        <v>105077</v>
      </c>
      <c r="D545" s="3" t="s">
        <v>381</v>
      </c>
      <c r="E545">
        <v>618090</v>
      </c>
      <c r="F545" t="s">
        <v>289</v>
      </c>
      <c r="G545" s="7" t="s">
        <v>53</v>
      </c>
      <c r="H545" s="5">
        <v>172588.81</v>
      </c>
    </row>
    <row r="546" spans="3:8" hidden="1" x14ac:dyDescent="0.25">
      <c r="C546" s="3">
        <v>105077</v>
      </c>
      <c r="D546" s="3" t="s">
        <v>381</v>
      </c>
      <c r="E546">
        <v>618100</v>
      </c>
      <c r="F546" t="s">
        <v>290</v>
      </c>
      <c r="G546" s="7" t="s">
        <v>53</v>
      </c>
      <c r="H546" s="5">
        <v>74373.73</v>
      </c>
    </row>
    <row r="547" spans="3:8" hidden="1" x14ac:dyDescent="0.25">
      <c r="C547" s="3">
        <v>105077</v>
      </c>
      <c r="D547" s="3" t="s">
        <v>381</v>
      </c>
      <c r="E547">
        <v>615030</v>
      </c>
      <c r="F547" t="s">
        <v>286</v>
      </c>
      <c r="G547" t="s">
        <v>17</v>
      </c>
      <c r="H547" s="5">
        <v>3494.4</v>
      </c>
    </row>
    <row r="548" spans="3:8" hidden="1" x14ac:dyDescent="0.25">
      <c r="C548" s="3">
        <v>105077</v>
      </c>
      <c r="D548" s="3" t="s">
        <v>381</v>
      </c>
      <c r="E548">
        <v>615020</v>
      </c>
      <c r="F548" t="s">
        <v>284</v>
      </c>
      <c r="G548" t="s">
        <v>15</v>
      </c>
      <c r="H548" s="5">
        <v>2459</v>
      </c>
    </row>
    <row r="549" spans="3:8" hidden="1" x14ac:dyDescent="0.25">
      <c r="C549" s="3">
        <v>105077</v>
      </c>
      <c r="D549" s="3" t="s">
        <v>381</v>
      </c>
      <c r="E549">
        <v>618060</v>
      </c>
      <c r="F549" t="s">
        <v>291</v>
      </c>
      <c r="G549" s="7" t="s">
        <v>53</v>
      </c>
      <c r="H549" s="5">
        <v>9600</v>
      </c>
    </row>
    <row r="550" spans="3:8" hidden="1" x14ac:dyDescent="0.25">
      <c r="C550" s="3">
        <v>105077</v>
      </c>
      <c r="D550" s="3" t="s">
        <v>381</v>
      </c>
      <c r="E550">
        <v>630130</v>
      </c>
      <c r="F550" t="s">
        <v>297</v>
      </c>
      <c r="G550" s="7" t="s">
        <v>97</v>
      </c>
      <c r="H550" s="5">
        <v>10935.34</v>
      </c>
    </row>
    <row r="551" spans="3:8" hidden="1" x14ac:dyDescent="0.25">
      <c r="C551" s="3">
        <v>105077</v>
      </c>
      <c r="D551" s="3" t="s">
        <v>381</v>
      </c>
      <c r="E551">
        <v>640050</v>
      </c>
      <c r="F551" t="s">
        <v>287</v>
      </c>
      <c r="G551" s="7" t="s">
        <v>53</v>
      </c>
      <c r="H551" s="5">
        <v>60276.800000000003</v>
      </c>
    </row>
    <row r="552" spans="3:8" hidden="1" x14ac:dyDescent="0.25">
      <c r="C552" s="3">
        <v>105077</v>
      </c>
      <c r="D552" s="3" t="s">
        <v>381</v>
      </c>
      <c r="E552">
        <v>640060</v>
      </c>
      <c r="F552" t="s">
        <v>298</v>
      </c>
      <c r="G552" s="7" t="s">
        <v>53</v>
      </c>
      <c r="H552" s="5">
        <v>12353</v>
      </c>
    </row>
    <row r="553" spans="3:8" hidden="1" x14ac:dyDescent="0.25">
      <c r="C553" s="3">
        <v>105077</v>
      </c>
      <c r="D553" s="3" t="s">
        <v>381</v>
      </c>
      <c r="E553">
        <v>611060</v>
      </c>
      <c r="F553" t="s">
        <v>294</v>
      </c>
      <c r="G553" s="7" t="s">
        <v>53</v>
      </c>
      <c r="H553" s="5">
        <v>145947.39000000001</v>
      </c>
    </row>
    <row r="554" spans="3:8" hidden="1" x14ac:dyDescent="0.25">
      <c r="C554" s="3">
        <v>105077</v>
      </c>
      <c r="D554" s="3" t="s">
        <v>381</v>
      </c>
      <c r="E554">
        <v>614020</v>
      </c>
      <c r="F554" t="s">
        <v>295</v>
      </c>
      <c r="G554" t="s">
        <v>200</v>
      </c>
      <c r="H554" s="5">
        <v>17344.099999999999</v>
      </c>
    </row>
    <row r="555" spans="3:8" hidden="1" x14ac:dyDescent="0.25">
      <c r="C555" s="3">
        <v>105077</v>
      </c>
      <c r="D555" s="3" t="s">
        <v>381</v>
      </c>
      <c r="E555">
        <v>640980</v>
      </c>
      <c r="F555" t="s">
        <v>302</v>
      </c>
      <c r="G555" s="7" t="s">
        <v>53</v>
      </c>
      <c r="H555" s="5">
        <v>4714.29</v>
      </c>
    </row>
    <row r="556" spans="3:8" hidden="1" x14ac:dyDescent="0.25">
      <c r="C556" s="3">
        <v>105077</v>
      </c>
      <c r="D556" s="3" t="s">
        <v>381</v>
      </c>
      <c r="E556">
        <v>640210</v>
      </c>
      <c r="F556" t="s">
        <v>292</v>
      </c>
      <c r="G556" s="7" t="s">
        <v>150</v>
      </c>
      <c r="H556" s="5">
        <v>12478.59</v>
      </c>
    </row>
    <row r="557" spans="3:8" hidden="1" x14ac:dyDescent="0.25">
      <c r="C557" s="3">
        <v>105077</v>
      </c>
      <c r="D557" s="3" t="s">
        <v>381</v>
      </c>
      <c r="E557">
        <v>615040</v>
      </c>
      <c r="F557" t="s">
        <v>307</v>
      </c>
      <c r="G557" s="7" t="s">
        <v>53</v>
      </c>
      <c r="H557" s="5">
        <v>488.21</v>
      </c>
    </row>
    <row r="558" spans="3:8" hidden="1" x14ac:dyDescent="0.25">
      <c r="C558" s="3">
        <v>105077</v>
      </c>
      <c r="D558" s="3" t="s">
        <v>381</v>
      </c>
      <c r="E558">
        <v>612020</v>
      </c>
      <c r="F558" t="s">
        <v>301</v>
      </c>
      <c r="G558" t="s">
        <v>214</v>
      </c>
      <c r="H558" s="5">
        <v>272.27999999999997</v>
      </c>
    </row>
    <row r="559" spans="3:8" hidden="1" x14ac:dyDescent="0.25">
      <c r="C559" s="3">
        <v>105077</v>
      </c>
      <c r="D559" s="3" t="s">
        <v>381</v>
      </c>
      <c r="E559">
        <v>613050</v>
      </c>
      <c r="F559" t="s">
        <v>305</v>
      </c>
      <c r="G559" s="7" t="s">
        <v>53</v>
      </c>
      <c r="H559" s="5">
        <v>500</v>
      </c>
    </row>
    <row r="560" spans="3:8" hidden="1" x14ac:dyDescent="0.25">
      <c r="C560" s="3">
        <v>114029</v>
      </c>
      <c r="D560" s="3" t="s">
        <v>382</v>
      </c>
      <c r="E560">
        <v>630050</v>
      </c>
      <c r="F560" t="s">
        <v>296</v>
      </c>
      <c r="G560" s="7" t="s">
        <v>97</v>
      </c>
      <c r="H560" s="5">
        <v>1553.32</v>
      </c>
    </row>
    <row r="561" spans="3:8" hidden="1" x14ac:dyDescent="0.25">
      <c r="C561" s="3">
        <v>105105</v>
      </c>
      <c r="D561" s="3" t="s">
        <v>383</v>
      </c>
      <c r="E561">
        <v>618080</v>
      </c>
      <c r="F561" t="s">
        <v>285</v>
      </c>
      <c r="G561" s="7" t="s">
        <v>53</v>
      </c>
      <c r="H561" s="5">
        <v>9800</v>
      </c>
    </row>
    <row r="562" spans="3:8" hidden="1" x14ac:dyDescent="0.25">
      <c r="C562" s="3">
        <v>105105</v>
      </c>
      <c r="D562" s="3" t="s">
        <v>383</v>
      </c>
      <c r="E562">
        <v>615030</v>
      </c>
      <c r="F562" t="s">
        <v>286</v>
      </c>
      <c r="G562" t="s">
        <v>17</v>
      </c>
      <c r="H562" s="5">
        <v>2794.4</v>
      </c>
    </row>
    <row r="563" spans="3:8" hidden="1" x14ac:dyDescent="0.25">
      <c r="C563" s="3">
        <v>105105</v>
      </c>
      <c r="D563" s="3" t="s">
        <v>383</v>
      </c>
      <c r="E563">
        <v>613020</v>
      </c>
      <c r="F563" t="s">
        <v>293</v>
      </c>
      <c r="G563" s="7" t="s">
        <v>53</v>
      </c>
      <c r="H563" s="5">
        <v>13081.54</v>
      </c>
    </row>
    <row r="564" spans="3:8" hidden="1" x14ac:dyDescent="0.25">
      <c r="C564" s="3">
        <v>105105</v>
      </c>
      <c r="D564" s="3" t="s">
        <v>383</v>
      </c>
      <c r="E564">
        <v>640210</v>
      </c>
      <c r="F564" t="s">
        <v>292</v>
      </c>
      <c r="G564" s="7" t="s">
        <v>150</v>
      </c>
      <c r="H564" s="5">
        <v>11033.13</v>
      </c>
    </row>
    <row r="565" spans="3:8" hidden="1" x14ac:dyDescent="0.25">
      <c r="C565" s="3">
        <v>105105</v>
      </c>
      <c r="D565" s="3" t="s">
        <v>383</v>
      </c>
      <c r="E565">
        <v>615020</v>
      </c>
      <c r="F565" t="s">
        <v>284</v>
      </c>
      <c r="G565" t="s">
        <v>15</v>
      </c>
      <c r="H565" s="5">
        <v>1794.99</v>
      </c>
    </row>
    <row r="566" spans="3:8" hidden="1" x14ac:dyDescent="0.25">
      <c r="C566" s="3">
        <v>105105</v>
      </c>
      <c r="D566" s="3" t="s">
        <v>383</v>
      </c>
      <c r="E566">
        <v>618100</v>
      </c>
      <c r="F566" t="s">
        <v>290</v>
      </c>
      <c r="G566" s="7" t="s">
        <v>53</v>
      </c>
      <c r="H566" s="5">
        <v>45061.58</v>
      </c>
    </row>
    <row r="567" spans="3:8" hidden="1" x14ac:dyDescent="0.25">
      <c r="C567" s="3">
        <v>105105</v>
      </c>
      <c r="D567" s="3" t="s">
        <v>383</v>
      </c>
      <c r="E567">
        <v>618090</v>
      </c>
      <c r="F567" t="s">
        <v>289</v>
      </c>
      <c r="G567" s="7" t="s">
        <v>53</v>
      </c>
      <c r="H567" s="5">
        <v>123346.09</v>
      </c>
    </row>
    <row r="568" spans="3:8" hidden="1" x14ac:dyDescent="0.25">
      <c r="C568" s="3">
        <v>105105</v>
      </c>
      <c r="D568" s="3" t="s">
        <v>383</v>
      </c>
      <c r="E568">
        <v>618060</v>
      </c>
      <c r="F568" t="s">
        <v>291</v>
      </c>
      <c r="G568" s="7" t="s">
        <v>53</v>
      </c>
      <c r="H568" s="5">
        <v>9600</v>
      </c>
    </row>
    <row r="569" spans="3:8" hidden="1" x14ac:dyDescent="0.25">
      <c r="C569" s="3">
        <v>105105</v>
      </c>
      <c r="D569" s="3" t="s">
        <v>383</v>
      </c>
      <c r="E569">
        <v>630130</v>
      </c>
      <c r="F569" t="s">
        <v>297</v>
      </c>
      <c r="G569" s="7" t="s">
        <v>97</v>
      </c>
      <c r="H569" s="5">
        <v>5083.34</v>
      </c>
    </row>
    <row r="570" spans="3:8" hidden="1" x14ac:dyDescent="0.25">
      <c r="C570" s="3">
        <v>105105</v>
      </c>
      <c r="D570" s="3" t="s">
        <v>383</v>
      </c>
      <c r="E570">
        <v>630050</v>
      </c>
      <c r="F570" t="s">
        <v>296</v>
      </c>
      <c r="G570" s="7" t="s">
        <v>97</v>
      </c>
      <c r="H570" s="5">
        <v>46166.18</v>
      </c>
    </row>
    <row r="571" spans="3:8" hidden="1" x14ac:dyDescent="0.25">
      <c r="C571" s="3">
        <v>105105</v>
      </c>
      <c r="D571" s="3" t="s">
        <v>383</v>
      </c>
      <c r="E571">
        <v>618110</v>
      </c>
      <c r="F571" t="s">
        <v>303</v>
      </c>
      <c r="G571" s="7" t="s">
        <v>53</v>
      </c>
      <c r="H571" s="5">
        <v>544</v>
      </c>
    </row>
    <row r="572" spans="3:8" hidden="1" x14ac:dyDescent="0.25">
      <c r="C572" s="3">
        <v>105105</v>
      </c>
      <c r="D572" s="3" t="s">
        <v>383</v>
      </c>
      <c r="E572">
        <v>611060</v>
      </c>
      <c r="F572" t="s">
        <v>294</v>
      </c>
      <c r="G572" s="7" t="s">
        <v>53</v>
      </c>
      <c r="H572" s="5">
        <v>94930.36</v>
      </c>
    </row>
    <row r="573" spans="3:8" hidden="1" x14ac:dyDescent="0.25">
      <c r="C573" s="3">
        <v>105105</v>
      </c>
      <c r="D573" s="3" t="s">
        <v>383</v>
      </c>
      <c r="E573">
        <v>640060</v>
      </c>
      <c r="F573" t="s">
        <v>298</v>
      </c>
      <c r="G573" s="7" t="s">
        <v>53</v>
      </c>
      <c r="H573" s="5">
        <v>2700</v>
      </c>
    </row>
    <row r="574" spans="3:8" hidden="1" x14ac:dyDescent="0.25">
      <c r="C574" s="3">
        <v>105105</v>
      </c>
      <c r="D574" s="3" t="s">
        <v>383</v>
      </c>
      <c r="E574">
        <v>640050</v>
      </c>
      <c r="F574" t="s">
        <v>287</v>
      </c>
      <c r="G574" s="7" t="s">
        <v>53</v>
      </c>
      <c r="H574" s="5">
        <v>59000</v>
      </c>
    </row>
    <row r="575" spans="3:8" hidden="1" x14ac:dyDescent="0.25">
      <c r="C575" s="3">
        <v>105105</v>
      </c>
      <c r="D575" s="3" t="s">
        <v>383</v>
      </c>
      <c r="E575">
        <v>640980</v>
      </c>
      <c r="F575" t="s">
        <v>302</v>
      </c>
      <c r="G575" s="7" t="s">
        <v>53</v>
      </c>
      <c r="H575" s="5">
        <v>4714.29</v>
      </c>
    </row>
    <row r="576" spans="3:8" hidden="1" x14ac:dyDescent="0.25">
      <c r="C576" s="3">
        <v>105105</v>
      </c>
      <c r="D576" s="3" t="s">
        <v>383</v>
      </c>
      <c r="E576">
        <v>616030</v>
      </c>
      <c r="F576" t="s">
        <v>353</v>
      </c>
      <c r="G576" t="s">
        <v>183</v>
      </c>
      <c r="H576" s="5">
        <v>200</v>
      </c>
    </row>
    <row r="577" spans="3:8" hidden="1" x14ac:dyDescent="0.25">
      <c r="C577" s="3">
        <v>105105</v>
      </c>
      <c r="D577" s="3" t="s">
        <v>383</v>
      </c>
      <c r="E577">
        <v>614020</v>
      </c>
      <c r="F577" t="s">
        <v>295</v>
      </c>
      <c r="G577" t="s">
        <v>200</v>
      </c>
      <c r="H577" s="5">
        <v>21855.38</v>
      </c>
    </row>
    <row r="578" spans="3:8" hidden="1" x14ac:dyDescent="0.25">
      <c r="C578" s="3">
        <v>105105</v>
      </c>
      <c r="D578" s="3" t="s">
        <v>383</v>
      </c>
      <c r="E578">
        <v>612020</v>
      </c>
      <c r="F578" t="s">
        <v>301</v>
      </c>
      <c r="G578" t="s">
        <v>214</v>
      </c>
      <c r="H578" s="5">
        <v>272.27999999999997</v>
      </c>
    </row>
    <row r="579" spans="3:8" hidden="1" x14ac:dyDescent="0.25">
      <c r="C579" s="3">
        <v>105105</v>
      </c>
      <c r="D579" s="3" t="s">
        <v>383</v>
      </c>
      <c r="E579">
        <v>618020</v>
      </c>
      <c r="F579" t="s">
        <v>314</v>
      </c>
      <c r="G579" t="s">
        <v>63</v>
      </c>
      <c r="H579" s="5">
        <v>565</v>
      </c>
    </row>
    <row r="580" spans="3:8" hidden="1" x14ac:dyDescent="0.25">
      <c r="C580" s="3">
        <v>105105</v>
      </c>
      <c r="D580" s="3" t="s">
        <v>383</v>
      </c>
      <c r="E580">
        <v>613050</v>
      </c>
      <c r="F580" t="s">
        <v>305</v>
      </c>
      <c r="G580" s="7" t="s">
        <v>53</v>
      </c>
      <c r="H580" s="5">
        <v>500</v>
      </c>
    </row>
    <row r="581" spans="3:8" hidden="1" x14ac:dyDescent="0.25">
      <c r="C581" s="3">
        <v>105096</v>
      </c>
      <c r="D581" s="3" t="s">
        <v>384</v>
      </c>
      <c r="E581">
        <v>630050</v>
      </c>
      <c r="F581" t="s">
        <v>296</v>
      </c>
      <c r="G581" s="7" t="s">
        <v>97</v>
      </c>
      <c r="H581" s="5">
        <v>2025.13</v>
      </c>
    </row>
    <row r="582" spans="3:8" hidden="1" x14ac:dyDescent="0.25">
      <c r="C582" s="3">
        <v>105096</v>
      </c>
      <c r="D582" s="3" t="s">
        <v>384</v>
      </c>
      <c r="E582">
        <v>640060</v>
      </c>
      <c r="F582" t="s">
        <v>298</v>
      </c>
      <c r="G582" s="7" t="s">
        <v>53</v>
      </c>
      <c r="H582" s="5">
        <v>650</v>
      </c>
    </row>
    <row r="583" spans="3:8" hidden="1" x14ac:dyDescent="0.25">
      <c r="C583" s="3">
        <v>105096</v>
      </c>
      <c r="D583" s="3" t="s">
        <v>384</v>
      </c>
      <c r="E583">
        <v>640050</v>
      </c>
      <c r="F583" t="s">
        <v>287</v>
      </c>
      <c r="G583" s="7" t="s">
        <v>53</v>
      </c>
      <c r="H583" s="5">
        <v>6000</v>
      </c>
    </row>
    <row r="584" spans="3:8" hidden="1" x14ac:dyDescent="0.25">
      <c r="C584" s="3">
        <v>105057</v>
      </c>
      <c r="D584" s="3" t="s">
        <v>385</v>
      </c>
      <c r="E584">
        <v>640210</v>
      </c>
      <c r="F584" t="s">
        <v>292</v>
      </c>
      <c r="G584" s="7" t="s">
        <v>150</v>
      </c>
      <c r="H584" s="5">
        <v>22034.3</v>
      </c>
    </row>
    <row r="585" spans="3:8" hidden="1" x14ac:dyDescent="0.25">
      <c r="C585" s="3">
        <v>105057</v>
      </c>
      <c r="D585" s="3" t="s">
        <v>385</v>
      </c>
      <c r="E585">
        <v>611060</v>
      </c>
      <c r="F585" t="s">
        <v>294</v>
      </c>
      <c r="G585" s="7" t="s">
        <v>53</v>
      </c>
      <c r="H585" s="5">
        <v>126315.76</v>
      </c>
    </row>
    <row r="586" spans="3:8" hidden="1" x14ac:dyDescent="0.25">
      <c r="C586" s="3">
        <v>105057</v>
      </c>
      <c r="D586" s="3" t="s">
        <v>385</v>
      </c>
      <c r="E586">
        <v>613020</v>
      </c>
      <c r="F586" t="s">
        <v>293</v>
      </c>
      <c r="G586" s="7" t="s">
        <v>53</v>
      </c>
      <c r="H586" s="5">
        <v>21537.1</v>
      </c>
    </row>
    <row r="587" spans="3:8" hidden="1" x14ac:dyDescent="0.25">
      <c r="C587" s="3">
        <v>105057</v>
      </c>
      <c r="D587" s="3" t="s">
        <v>385</v>
      </c>
      <c r="E587">
        <v>614020</v>
      </c>
      <c r="F587" t="s">
        <v>295</v>
      </c>
      <c r="G587" t="s">
        <v>200</v>
      </c>
      <c r="H587" s="5">
        <v>18894.740000000002</v>
      </c>
    </row>
    <row r="588" spans="3:8" hidden="1" x14ac:dyDescent="0.25">
      <c r="C588" s="3">
        <v>105057</v>
      </c>
      <c r="D588" s="3" t="s">
        <v>385</v>
      </c>
      <c r="E588">
        <v>615020</v>
      </c>
      <c r="F588" t="s">
        <v>284</v>
      </c>
      <c r="G588" t="s">
        <v>15</v>
      </c>
      <c r="H588" s="5">
        <v>1000</v>
      </c>
    </row>
    <row r="589" spans="3:8" hidden="1" x14ac:dyDescent="0.25">
      <c r="C589" s="3">
        <v>105057</v>
      </c>
      <c r="D589" s="3" t="s">
        <v>385</v>
      </c>
      <c r="E589">
        <v>618090</v>
      </c>
      <c r="F589" t="s">
        <v>289</v>
      </c>
      <c r="G589" s="7" t="s">
        <v>53</v>
      </c>
      <c r="H589" s="5">
        <v>1970.85</v>
      </c>
    </row>
    <row r="590" spans="3:8" hidden="1" x14ac:dyDescent="0.25">
      <c r="C590" s="3">
        <v>105057</v>
      </c>
      <c r="D590" s="3" t="s">
        <v>385</v>
      </c>
      <c r="E590">
        <v>618100</v>
      </c>
      <c r="F590" t="s">
        <v>290</v>
      </c>
      <c r="G590" s="7" t="s">
        <v>53</v>
      </c>
      <c r="H590" s="5">
        <v>820.46</v>
      </c>
    </row>
    <row r="591" spans="3:8" hidden="1" x14ac:dyDescent="0.25">
      <c r="C591" s="3">
        <v>105057</v>
      </c>
      <c r="D591" s="3" t="s">
        <v>385</v>
      </c>
      <c r="E591">
        <v>630050</v>
      </c>
      <c r="F591" t="s">
        <v>296</v>
      </c>
      <c r="G591" s="7" t="s">
        <v>97</v>
      </c>
      <c r="H591" s="5">
        <v>66777.78</v>
      </c>
    </row>
    <row r="592" spans="3:8" hidden="1" x14ac:dyDescent="0.25">
      <c r="C592" s="3">
        <v>105057</v>
      </c>
      <c r="D592" s="3" t="s">
        <v>385</v>
      </c>
      <c r="E592">
        <v>630130</v>
      </c>
      <c r="F592" t="s">
        <v>297</v>
      </c>
      <c r="G592" s="7" t="s">
        <v>97</v>
      </c>
      <c r="H592" s="5">
        <v>2233.33</v>
      </c>
    </row>
    <row r="593" spans="3:8" hidden="1" x14ac:dyDescent="0.25">
      <c r="C593" s="3">
        <v>105057</v>
      </c>
      <c r="D593" s="3" t="s">
        <v>385</v>
      </c>
      <c r="E593">
        <v>616030</v>
      </c>
      <c r="F593" t="s">
        <v>353</v>
      </c>
      <c r="G593" t="s">
        <v>183</v>
      </c>
      <c r="H593" s="5">
        <v>919</v>
      </c>
    </row>
    <row r="594" spans="3:8" hidden="1" x14ac:dyDescent="0.25">
      <c r="C594" s="3">
        <v>105057</v>
      </c>
      <c r="D594" s="3" t="s">
        <v>385</v>
      </c>
      <c r="E594">
        <v>640170</v>
      </c>
      <c r="F594" t="s">
        <v>309</v>
      </c>
      <c r="G594" s="7" t="s">
        <v>53</v>
      </c>
      <c r="H594" s="5">
        <v>200</v>
      </c>
    </row>
    <row r="595" spans="3:8" hidden="1" x14ac:dyDescent="0.25">
      <c r="C595" s="3">
        <v>105057</v>
      </c>
      <c r="D595" s="3" t="s">
        <v>385</v>
      </c>
      <c r="E595">
        <v>640980</v>
      </c>
      <c r="F595" t="s">
        <v>302</v>
      </c>
      <c r="G595" s="7" t="s">
        <v>53</v>
      </c>
      <c r="H595" s="5">
        <v>5000</v>
      </c>
    </row>
    <row r="596" spans="3:8" hidden="1" x14ac:dyDescent="0.25">
      <c r="C596" s="3">
        <v>105057</v>
      </c>
      <c r="D596" s="3" t="s">
        <v>385</v>
      </c>
      <c r="E596">
        <v>613050</v>
      </c>
      <c r="F596" t="s">
        <v>305</v>
      </c>
      <c r="G596" s="7" t="s">
        <v>53</v>
      </c>
      <c r="H596" s="5">
        <v>500</v>
      </c>
    </row>
    <row r="597" spans="3:8" hidden="1" x14ac:dyDescent="0.25">
      <c r="C597" s="3">
        <v>105043</v>
      </c>
      <c r="D597" s="3" t="s">
        <v>386</v>
      </c>
      <c r="E597">
        <v>618080</v>
      </c>
      <c r="F597" t="s">
        <v>285</v>
      </c>
      <c r="G597" s="7" t="s">
        <v>53</v>
      </c>
      <c r="H597" s="5">
        <v>9880</v>
      </c>
    </row>
    <row r="598" spans="3:8" hidden="1" x14ac:dyDescent="0.25">
      <c r="C598" s="3">
        <v>105043</v>
      </c>
      <c r="D598" s="3" t="s">
        <v>386</v>
      </c>
      <c r="E598">
        <v>615020</v>
      </c>
      <c r="F598" t="s">
        <v>284</v>
      </c>
      <c r="G598" t="s">
        <v>15</v>
      </c>
      <c r="H598" s="5">
        <v>1799.92</v>
      </c>
    </row>
    <row r="599" spans="3:8" hidden="1" x14ac:dyDescent="0.25">
      <c r="C599" s="3">
        <v>105043</v>
      </c>
      <c r="D599" s="3" t="s">
        <v>386</v>
      </c>
      <c r="E599">
        <v>640210</v>
      </c>
      <c r="F599" t="s">
        <v>292</v>
      </c>
      <c r="G599" s="7" t="s">
        <v>150</v>
      </c>
      <c r="H599" s="5">
        <v>5173</v>
      </c>
    </row>
    <row r="600" spans="3:8" hidden="1" x14ac:dyDescent="0.25">
      <c r="C600" s="3">
        <v>105043</v>
      </c>
      <c r="D600" s="3" t="s">
        <v>386</v>
      </c>
      <c r="E600">
        <v>615030</v>
      </c>
      <c r="F600" t="s">
        <v>286</v>
      </c>
      <c r="G600" t="s">
        <v>17</v>
      </c>
      <c r="H600" s="5">
        <v>2794.4</v>
      </c>
    </row>
    <row r="601" spans="3:8" hidden="1" x14ac:dyDescent="0.25">
      <c r="C601" s="3">
        <v>105043</v>
      </c>
      <c r="D601" s="3" t="s">
        <v>386</v>
      </c>
      <c r="E601">
        <v>618100</v>
      </c>
      <c r="F601" t="s">
        <v>290</v>
      </c>
      <c r="G601" s="7" t="s">
        <v>53</v>
      </c>
      <c r="H601" s="5">
        <v>33861.22</v>
      </c>
    </row>
    <row r="602" spans="3:8" hidden="1" x14ac:dyDescent="0.25">
      <c r="C602" s="3">
        <v>105043</v>
      </c>
      <c r="D602" s="3" t="s">
        <v>386</v>
      </c>
      <c r="E602">
        <v>618090</v>
      </c>
      <c r="F602" t="s">
        <v>289</v>
      </c>
      <c r="G602" s="7" t="s">
        <v>53</v>
      </c>
      <c r="H602" s="5">
        <v>126561.9</v>
      </c>
    </row>
    <row r="603" spans="3:8" hidden="1" x14ac:dyDescent="0.25">
      <c r="C603" s="3">
        <v>105043</v>
      </c>
      <c r="D603" s="3" t="s">
        <v>386</v>
      </c>
      <c r="E603">
        <v>613020</v>
      </c>
      <c r="F603" t="s">
        <v>293</v>
      </c>
      <c r="G603" s="7" t="s">
        <v>53</v>
      </c>
      <c r="H603" s="5">
        <v>11413.94</v>
      </c>
    </row>
    <row r="604" spans="3:8" hidden="1" x14ac:dyDescent="0.25">
      <c r="C604" s="3">
        <v>105043</v>
      </c>
      <c r="D604" s="3" t="s">
        <v>386</v>
      </c>
      <c r="E604">
        <v>618060</v>
      </c>
      <c r="F604" t="s">
        <v>291</v>
      </c>
      <c r="G604" s="7" t="s">
        <v>53</v>
      </c>
      <c r="H604" s="5">
        <v>9600</v>
      </c>
    </row>
    <row r="605" spans="3:8" hidden="1" x14ac:dyDescent="0.25">
      <c r="C605" s="3">
        <v>105043</v>
      </c>
      <c r="D605" s="3" t="s">
        <v>386</v>
      </c>
      <c r="E605">
        <v>618110</v>
      </c>
      <c r="F605" t="s">
        <v>303</v>
      </c>
      <c r="G605" s="7" t="s">
        <v>53</v>
      </c>
      <c r="H605" s="5">
        <v>2893</v>
      </c>
    </row>
    <row r="606" spans="3:8" hidden="1" x14ac:dyDescent="0.25">
      <c r="C606" s="3">
        <v>105043</v>
      </c>
      <c r="D606" s="3" t="s">
        <v>386</v>
      </c>
      <c r="E606">
        <v>630130</v>
      </c>
      <c r="F606" t="s">
        <v>297</v>
      </c>
      <c r="G606" s="7" t="s">
        <v>97</v>
      </c>
      <c r="H606" s="5">
        <v>13059.01</v>
      </c>
    </row>
    <row r="607" spans="3:8" hidden="1" x14ac:dyDescent="0.25">
      <c r="C607" s="3">
        <v>105043</v>
      </c>
      <c r="D607" s="3" t="s">
        <v>386</v>
      </c>
      <c r="E607">
        <v>640050</v>
      </c>
      <c r="F607" t="s">
        <v>287</v>
      </c>
      <c r="G607" s="7" t="s">
        <v>53</v>
      </c>
      <c r="H607" s="5">
        <v>45800</v>
      </c>
    </row>
    <row r="608" spans="3:8" hidden="1" x14ac:dyDescent="0.25">
      <c r="C608" s="3">
        <v>105043</v>
      </c>
      <c r="D608" s="3" t="s">
        <v>386</v>
      </c>
      <c r="E608">
        <v>640060</v>
      </c>
      <c r="F608" t="s">
        <v>298</v>
      </c>
      <c r="G608" s="7" t="s">
        <v>53</v>
      </c>
      <c r="H608" s="5">
        <v>4500</v>
      </c>
    </row>
    <row r="609" spans="3:8" hidden="1" x14ac:dyDescent="0.25">
      <c r="C609" s="3">
        <v>105043</v>
      </c>
      <c r="D609" s="3" t="s">
        <v>386</v>
      </c>
      <c r="E609">
        <v>611060</v>
      </c>
      <c r="F609" t="s">
        <v>294</v>
      </c>
      <c r="G609" s="7" t="s">
        <v>53</v>
      </c>
      <c r="H609" s="5">
        <v>33684.239999999998</v>
      </c>
    </row>
    <row r="610" spans="3:8" hidden="1" x14ac:dyDescent="0.25">
      <c r="C610" s="3">
        <v>105043</v>
      </c>
      <c r="D610" s="3" t="s">
        <v>386</v>
      </c>
      <c r="E610">
        <v>614020</v>
      </c>
      <c r="F610" t="s">
        <v>295</v>
      </c>
      <c r="G610" t="s">
        <v>200</v>
      </c>
      <c r="H610" s="5">
        <v>14702</v>
      </c>
    </row>
    <row r="611" spans="3:8" hidden="1" x14ac:dyDescent="0.25">
      <c r="C611" s="3">
        <v>105043</v>
      </c>
      <c r="D611" s="3" t="s">
        <v>386</v>
      </c>
      <c r="E611">
        <v>612020</v>
      </c>
      <c r="F611" t="s">
        <v>301</v>
      </c>
      <c r="G611" t="s">
        <v>214</v>
      </c>
      <c r="H611" s="5">
        <v>272.27999999999997</v>
      </c>
    </row>
    <row r="612" spans="3:8" hidden="1" x14ac:dyDescent="0.25">
      <c r="C612" s="3">
        <v>105043</v>
      </c>
      <c r="D612" s="3" t="s">
        <v>386</v>
      </c>
      <c r="E612">
        <v>613050</v>
      </c>
      <c r="F612" t="s">
        <v>305</v>
      </c>
      <c r="G612" s="7" t="s">
        <v>53</v>
      </c>
      <c r="H612" s="5">
        <v>500</v>
      </c>
    </row>
    <row r="613" spans="3:8" hidden="1" x14ac:dyDescent="0.25">
      <c r="C613" s="3">
        <v>105164</v>
      </c>
      <c r="D613" s="3" t="s">
        <v>387</v>
      </c>
      <c r="E613">
        <v>618080</v>
      </c>
      <c r="F613" t="s">
        <v>285</v>
      </c>
      <c r="G613" s="7" t="s">
        <v>53</v>
      </c>
      <c r="H613" s="5">
        <v>9840</v>
      </c>
    </row>
    <row r="614" spans="3:8" hidden="1" x14ac:dyDescent="0.25">
      <c r="C614" s="3">
        <v>105164</v>
      </c>
      <c r="D614" s="3" t="s">
        <v>387</v>
      </c>
      <c r="E614">
        <v>618110</v>
      </c>
      <c r="F614" t="s">
        <v>303</v>
      </c>
      <c r="G614" s="7" t="s">
        <v>53</v>
      </c>
      <c r="H614" s="5">
        <v>11728</v>
      </c>
    </row>
    <row r="615" spans="3:8" hidden="1" x14ac:dyDescent="0.25">
      <c r="C615" s="3">
        <v>105164</v>
      </c>
      <c r="D615" s="3" t="s">
        <v>387</v>
      </c>
      <c r="E615">
        <v>615030</v>
      </c>
      <c r="F615" t="s">
        <v>286</v>
      </c>
      <c r="G615" t="s">
        <v>17</v>
      </c>
      <c r="H615" s="5">
        <v>9077.94</v>
      </c>
    </row>
    <row r="616" spans="3:8" hidden="1" x14ac:dyDescent="0.25">
      <c r="C616" s="3">
        <v>105164</v>
      </c>
      <c r="D616" s="3" t="s">
        <v>387</v>
      </c>
      <c r="E616">
        <v>640050</v>
      </c>
      <c r="F616" t="s">
        <v>287</v>
      </c>
      <c r="G616" s="7" t="s">
        <v>53</v>
      </c>
      <c r="H616" s="5">
        <v>53279</v>
      </c>
    </row>
    <row r="617" spans="3:8" hidden="1" x14ac:dyDescent="0.25">
      <c r="C617" s="3">
        <v>105164</v>
      </c>
      <c r="D617" s="3" t="s">
        <v>387</v>
      </c>
      <c r="E617">
        <v>615020</v>
      </c>
      <c r="F617" t="s">
        <v>284</v>
      </c>
      <c r="G617" t="s">
        <v>15</v>
      </c>
      <c r="H617" s="5">
        <v>7364.75</v>
      </c>
    </row>
    <row r="618" spans="3:8" hidden="1" x14ac:dyDescent="0.25">
      <c r="C618" s="3">
        <v>105164</v>
      </c>
      <c r="D618" s="3" t="s">
        <v>387</v>
      </c>
      <c r="E618">
        <v>640210</v>
      </c>
      <c r="F618" t="s">
        <v>292</v>
      </c>
      <c r="G618" s="7" t="s">
        <v>150</v>
      </c>
      <c r="H618" s="5">
        <v>10394.58</v>
      </c>
    </row>
    <row r="619" spans="3:8" hidden="1" x14ac:dyDescent="0.25">
      <c r="C619" s="3">
        <v>105164</v>
      </c>
      <c r="D619" s="3" t="s">
        <v>387</v>
      </c>
      <c r="E619">
        <v>615040</v>
      </c>
      <c r="F619" t="s">
        <v>307</v>
      </c>
      <c r="G619" s="7" t="s">
        <v>53</v>
      </c>
      <c r="H619" s="5">
        <v>52</v>
      </c>
    </row>
    <row r="620" spans="3:8" hidden="1" x14ac:dyDescent="0.25">
      <c r="C620" s="3">
        <v>105164</v>
      </c>
      <c r="D620" s="3" t="s">
        <v>387</v>
      </c>
      <c r="E620">
        <v>618060</v>
      </c>
      <c r="F620" t="s">
        <v>291</v>
      </c>
      <c r="G620" s="7" t="s">
        <v>53</v>
      </c>
      <c r="H620" s="5">
        <v>9600</v>
      </c>
    </row>
    <row r="621" spans="3:8" hidden="1" x14ac:dyDescent="0.25">
      <c r="C621" s="3">
        <v>105164</v>
      </c>
      <c r="D621" s="3" t="s">
        <v>387</v>
      </c>
      <c r="E621">
        <v>618090</v>
      </c>
      <c r="F621" t="s">
        <v>289</v>
      </c>
      <c r="G621" s="7" t="s">
        <v>53</v>
      </c>
      <c r="H621" s="5">
        <v>188321.54</v>
      </c>
    </row>
    <row r="622" spans="3:8" hidden="1" x14ac:dyDescent="0.25">
      <c r="C622" s="3">
        <v>105164</v>
      </c>
      <c r="D622" s="3" t="s">
        <v>387</v>
      </c>
      <c r="E622">
        <v>618100</v>
      </c>
      <c r="F622" t="s">
        <v>290</v>
      </c>
      <c r="G622" s="7" t="s">
        <v>53</v>
      </c>
      <c r="H622" s="5">
        <v>72600.47</v>
      </c>
    </row>
    <row r="623" spans="3:8" hidden="1" x14ac:dyDescent="0.25">
      <c r="C623" s="3">
        <v>105164</v>
      </c>
      <c r="D623" s="3" t="s">
        <v>387</v>
      </c>
      <c r="E623">
        <v>630050</v>
      </c>
      <c r="F623" t="s">
        <v>296</v>
      </c>
      <c r="G623" s="7" t="s">
        <v>97</v>
      </c>
      <c r="H623" s="5">
        <v>1520</v>
      </c>
    </row>
    <row r="624" spans="3:8" hidden="1" x14ac:dyDescent="0.25">
      <c r="C624" s="3">
        <v>105164</v>
      </c>
      <c r="D624" s="3" t="s">
        <v>387</v>
      </c>
      <c r="E624">
        <v>630130</v>
      </c>
      <c r="F624" t="s">
        <v>297</v>
      </c>
      <c r="G624" s="7" t="s">
        <v>97</v>
      </c>
      <c r="H624" s="5">
        <v>5083.34</v>
      </c>
    </row>
    <row r="625" spans="3:8" hidden="1" x14ac:dyDescent="0.25">
      <c r="C625" s="3">
        <v>105164</v>
      </c>
      <c r="D625" s="3" t="s">
        <v>387</v>
      </c>
      <c r="E625">
        <v>640060</v>
      </c>
      <c r="F625" t="s">
        <v>298</v>
      </c>
      <c r="G625" s="7" t="s">
        <v>53</v>
      </c>
      <c r="H625" s="5">
        <v>4098.3999999999996</v>
      </c>
    </row>
    <row r="626" spans="3:8" hidden="1" x14ac:dyDescent="0.25">
      <c r="C626" s="3">
        <v>105164</v>
      </c>
      <c r="D626" s="3" t="s">
        <v>387</v>
      </c>
      <c r="E626">
        <v>611060</v>
      </c>
      <c r="F626" t="s">
        <v>294</v>
      </c>
      <c r="G626" s="7" t="s">
        <v>53</v>
      </c>
      <c r="H626" s="5">
        <v>84210.559999999998</v>
      </c>
    </row>
    <row r="627" spans="3:8" hidden="1" x14ac:dyDescent="0.25">
      <c r="C627" s="3">
        <v>105164</v>
      </c>
      <c r="D627" s="3" t="s">
        <v>387</v>
      </c>
      <c r="E627">
        <v>614020</v>
      </c>
      <c r="F627" t="s">
        <v>295</v>
      </c>
      <c r="G627" t="s">
        <v>200</v>
      </c>
      <c r="H627" s="5">
        <v>12523.1</v>
      </c>
    </row>
    <row r="628" spans="3:8" hidden="1" x14ac:dyDescent="0.25">
      <c r="C628" s="3">
        <v>105164</v>
      </c>
      <c r="D628" s="3" t="s">
        <v>387</v>
      </c>
      <c r="E628">
        <v>613020</v>
      </c>
      <c r="F628" t="s">
        <v>293</v>
      </c>
      <c r="G628" s="7" t="s">
        <v>53</v>
      </c>
      <c r="H628" s="5">
        <v>26579.18</v>
      </c>
    </row>
    <row r="629" spans="3:8" hidden="1" x14ac:dyDescent="0.25">
      <c r="C629" s="3">
        <v>105164</v>
      </c>
      <c r="D629" s="3" t="s">
        <v>387</v>
      </c>
      <c r="E629">
        <v>614070</v>
      </c>
      <c r="F629" t="s">
        <v>369</v>
      </c>
      <c r="G629" s="7" t="s">
        <v>150</v>
      </c>
      <c r="H629" s="5">
        <v>70</v>
      </c>
    </row>
    <row r="630" spans="3:8" hidden="1" x14ac:dyDescent="0.25">
      <c r="C630" s="3">
        <v>105164</v>
      </c>
      <c r="D630" s="3" t="s">
        <v>387</v>
      </c>
      <c r="E630">
        <v>623010</v>
      </c>
      <c r="F630" t="s">
        <v>304</v>
      </c>
      <c r="G630" s="7" t="s">
        <v>53</v>
      </c>
      <c r="H630" s="5">
        <v>479.6</v>
      </c>
    </row>
    <row r="631" spans="3:8" hidden="1" x14ac:dyDescent="0.25">
      <c r="C631" s="3">
        <v>105164</v>
      </c>
      <c r="D631" s="3" t="s">
        <v>387</v>
      </c>
      <c r="E631">
        <v>640090</v>
      </c>
      <c r="F631" t="s">
        <v>299</v>
      </c>
      <c r="G631" s="7" t="s">
        <v>53</v>
      </c>
      <c r="H631" s="5">
        <v>469.15</v>
      </c>
    </row>
    <row r="632" spans="3:8" hidden="1" x14ac:dyDescent="0.25">
      <c r="C632" s="3">
        <v>105164</v>
      </c>
      <c r="D632" s="3" t="s">
        <v>387</v>
      </c>
      <c r="E632">
        <v>640980</v>
      </c>
      <c r="F632" t="s">
        <v>302</v>
      </c>
      <c r="G632" s="7" t="s">
        <v>53</v>
      </c>
      <c r="H632" s="5">
        <v>7804.86</v>
      </c>
    </row>
    <row r="633" spans="3:8" hidden="1" x14ac:dyDescent="0.25">
      <c r="C633" s="3">
        <v>105164</v>
      </c>
      <c r="D633" s="3" t="s">
        <v>387</v>
      </c>
      <c r="E633">
        <v>616030</v>
      </c>
      <c r="F633" t="s">
        <v>353</v>
      </c>
      <c r="G633" t="s">
        <v>183</v>
      </c>
      <c r="H633" s="5">
        <v>12</v>
      </c>
    </row>
    <row r="634" spans="3:8" hidden="1" x14ac:dyDescent="0.25">
      <c r="C634" s="3">
        <v>105164</v>
      </c>
      <c r="D634" s="3" t="s">
        <v>387</v>
      </c>
      <c r="E634">
        <v>613050</v>
      </c>
      <c r="F634" t="s">
        <v>305</v>
      </c>
      <c r="G634" s="7" t="s">
        <v>53</v>
      </c>
      <c r="H634" s="5">
        <v>500</v>
      </c>
    </row>
    <row r="635" spans="3:8" hidden="1" x14ac:dyDescent="0.25">
      <c r="C635" s="3">
        <v>105174</v>
      </c>
      <c r="D635" s="3" t="s">
        <v>388</v>
      </c>
      <c r="E635">
        <v>615020</v>
      </c>
      <c r="F635" t="s">
        <v>284</v>
      </c>
      <c r="G635" t="s">
        <v>15</v>
      </c>
      <c r="H635" s="5">
        <v>1475.01</v>
      </c>
    </row>
    <row r="636" spans="3:8" hidden="1" x14ac:dyDescent="0.25">
      <c r="C636" s="3">
        <v>105174</v>
      </c>
      <c r="D636" s="3" t="s">
        <v>388</v>
      </c>
      <c r="E636">
        <v>615030</v>
      </c>
      <c r="F636" t="s">
        <v>286</v>
      </c>
      <c r="G636" t="s">
        <v>17</v>
      </c>
      <c r="H636" s="5">
        <v>2445.1</v>
      </c>
    </row>
    <row r="637" spans="3:8" hidden="1" x14ac:dyDescent="0.25">
      <c r="C637" s="3">
        <v>105174</v>
      </c>
      <c r="D637" s="3" t="s">
        <v>388</v>
      </c>
      <c r="E637">
        <v>618060</v>
      </c>
      <c r="F637" t="s">
        <v>291</v>
      </c>
      <c r="G637" s="7" t="s">
        <v>53</v>
      </c>
      <c r="H637" s="5">
        <v>8400</v>
      </c>
    </row>
    <row r="638" spans="3:8" hidden="1" x14ac:dyDescent="0.25">
      <c r="C638" s="3">
        <v>105174</v>
      </c>
      <c r="D638" s="3" t="s">
        <v>388</v>
      </c>
      <c r="E638">
        <v>630050</v>
      </c>
      <c r="F638" t="s">
        <v>296</v>
      </c>
      <c r="G638" s="7" t="s">
        <v>97</v>
      </c>
      <c r="H638" s="5">
        <v>67711.11</v>
      </c>
    </row>
    <row r="639" spans="3:8" hidden="1" x14ac:dyDescent="0.25">
      <c r="C639" s="3">
        <v>105174</v>
      </c>
      <c r="D639" s="3" t="s">
        <v>388</v>
      </c>
      <c r="E639">
        <v>640050</v>
      </c>
      <c r="F639" t="s">
        <v>287</v>
      </c>
      <c r="G639" s="7" t="s">
        <v>53</v>
      </c>
      <c r="H639" s="5">
        <v>34249.39</v>
      </c>
    </row>
    <row r="640" spans="3:8" hidden="1" x14ac:dyDescent="0.25">
      <c r="C640" s="3">
        <v>105174</v>
      </c>
      <c r="D640" s="3" t="s">
        <v>388</v>
      </c>
      <c r="E640">
        <v>618100</v>
      </c>
      <c r="F640" t="s">
        <v>290</v>
      </c>
      <c r="G640" s="7" t="s">
        <v>53</v>
      </c>
      <c r="H640" s="5">
        <v>30229.09</v>
      </c>
    </row>
    <row r="641" spans="3:8" hidden="1" x14ac:dyDescent="0.25">
      <c r="C641" s="3">
        <v>105174</v>
      </c>
      <c r="D641" s="3" t="s">
        <v>388</v>
      </c>
      <c r="E641">
        <v>618090</v>
      </c>
      <c r="F641" t="s">
        <v>289</v>
      </c>
      <c r="G641" s="7" t="s">
        <v>53</v>
      </c>
      <c r="H641" s="5">
        <v>105502.75</v>
      </c>
    </row>
    <row r="642" spans="3:8" hidden="1" x14ac:dyDescent="0.25">
      <c r="C642" s="3">
        <v>105174</v>
      </c>
      <c r="D642" s="3" t="s">
        <v>388</v>
      </c>
      <c r="E642">
        <v>618080</v>
      </c>
      <c r="F642" t="s">
        <v>285</v>
      </c>
      <c r="G642" s="7" t="s">
        <v>53</v>
      </c>
      <c r="H642" s="5">
        <v>8520</v>
      </c>
    </row>
    <row r="643" spans="3:8" hidden="1" x14ac:dyDescent="0.25">
      <c r="C643" s="3">
        <v>105174</v>
      </c>
      <c r="D643" s="3" t="s">
        <v>388</v>
      </c>
      <c r="E643">
        <v>640060</v>
      </c>
      <c r="F643" t="s">
        <v>298</v>
      </c>
      <c r="G643" s="7" t="s">
        <v>53</v>
      </c>
      <c r="H643" s="5">
        <v>5892.88</v>
      </c>
    </row>
    <row r="644" spans="3:8" hidden="1" x14ac:dyDescent="0.25">
      <c r="C644" s="3">
        <v>105174</v>
      </c>
      <c r="D644" s="3" t="s">
        <v>388</v>
      </c>
      <c r="E644">
        <v>640980</v>
      </c>
      <c r="F644" t="s">
        <v>302</v>
      </c>
      <c r="G644" s="7" t="s">
        <v>53</v>
      </c>
      <c r="H644" s="5">
        <v>4831.05</v>
      </c>
    </row>
    <row r="645" spans="3:8" hidden="1" x14ac:dyDescent="0.25">
      <c r="C645" s="3">
        <v>105174</v>
      </c>
      <c r="D645" s="3" t="s">
        <v>388</v>
      </c>
      <c r="E645">
        <v>614020</v>
      </c>
      <c r="F645" t="s">
        <v>295</v>
      </c>
      <c r="G645" t="s">
        <v>200</v>
      </c>
      <c r="H645" s="5">
        <v>10671</v>
      </c>
    </row>
    <row r="646" spans="3:8" hidden="1" x14ac:dyDescent="0.25">
      <c r="C646" s="3">
        <v>105174</v>
      </c>
      <c r="D646" s="3" t="s">
        <v>388</v>
      </c>
      <c r="E646">
        <v>630130</v>
      </c>
      <c r="F646" t="s">
        <v>297</v>
      </c>
      <c r="G646" s="7" t="s">
        <v>97</v>
      </c>
      <c r="H646" s="5">
        <v>8959.1299999999992</v>
      </c>
    </row>
    <row r="647" spans="3:8" hidden="1" x14ac:dyDescent="0.25">
      <c r="C647" s="3">
        <v>105174</v>
      </c>
      <c r="D647" s="3" t="s">
        <v>388</v>
      </c>
      <c r="E647">
        <v>613020</v>
      </c>
      <c r="F647" t="s">
        <v>293</v>
      </c>
      <c r="G647" s="7" t="s">
        <v>53</v>
      </c>
      <c r="H647" s="5">
        <v>17198.259999999998</v>
      </c>
    </row>
    <row r="648" spans="3:8" hidden="1" x14ac:dyDescent="0.25">
      <c r="C648" s="3">
        <v>105174</v>
      </c>
      <c r="D648" s="3" t="s">
        <v>388</v>
      </c>
      <c r="E648">
        <v>640210</v>
      </c>
      <c r="F648" t="s">
        <v>292</v>
      </c>
      <c r="G648" s="7" t="s">
        <v>150</v>
      </c>
      <c r="H648" s="5">
        <v>2592</v>
      </c>
    </row>
    <row r="649" spans="3:8" hidden="1" x14ac:dyDescent="0.25">
      <c r="C649" s="3">
        <v>105174</v>
      </c>
      <c r="D649" s="3" t="s">
        <v>388</v>
      </c>
      <c r="E649">
        <v>611060</v>
      </c>
      <c r="F649" t="s">
        <v>294</v>
      </c>
      <c r="G649" s="7" t="s">
        <v>53</v>
      </c>
      <c r="H649" s="5">
        <v>116842.12</v>
      </c>
    </row>
    <row r="650" spans="3:8" hidden="1" x14ac:dyDescent="0.25">
      <c r="C650" s="3">
        <v>105174</v>
      </c>
      <c r="D650" s="3" t="s">
        <v>388</v>
      </c>
      <c r="E650">
        <v>618020</v>
      </c>
      <c r="F650" t="s">
        <v>314</v>
      </c>
      <c r="G650" t="s">
        <v>63</v>
      </c>
      <c r="H650" s="5">
        <v>350</v>
      </c>
    </row>
    <row r="651" spans="3:8" hidden="1" x14ac:dyDescent="0.25">
      <c r="C651" s="3">
        <v>105174</v>
      </c>
      <c r="D651" s="3" t="s">
        <v>388</v>
      </c>
      <c r="E651">
        <v>615040</v>
      </c>
      <c r="F651" t="s">
        <v>307</v>
      </c>
      <c r="G651" s="7" t="s">
        <v>53</v>
      </c>
      <c r="H651" s="5">
        <v>40</v>
      </c>
    </row>
    <row r="652" spans="3:8" hidden="1" x14ac:dyDescent="0.25">
      <c r="C652" s="3">
        <v>105174</v>
      </c>
      <c r="D652" s="3" t="s">
        <v>388</v>
      </c>
      <c r="E652">
        <v>616030</v>
      </c>
      <c r="F652" t="s">
        <v>353</v>
      </c>
      <c r="G652" t="s">
        <v>183</v>
      </c>
      <c r="H652" s="5">
        <v>4</v>
      </c>
    </row>
    <row r="653" spans="3:8" hidden="1" x14ac:dyDescent="0.25">
      <c r="C653" s="3">
        <v>105174</v>
      </c>
      <c r="D653" s="3" t="s">
        <v>388</v>
      </c>
      <c r="E653">
        <v>618110</v>
      </c>
      <c r="F653" t="s">
        <v>303</v>
      </c>
      <c r="G653" s="7" t="s">
        <v>53</v>
      </c>
      <c r="H653" s="5">
        <v>518</v>
      </c>
    </row>
    <row r="654" spans="3:8" hidden="1" x14ac:dyDescent="0.25">
      <c r="C654" s="3">
        <v>105174</v>
      </c>
      <c r="D654" s="3" t="s">
        <v>388</v>
      </c>
      <c r="E654">
        <v>613050</v>
      </c>
      <c r="F654" t="s">
        <v>305</v>
      </c>
      <c r="G654" s="7" t="s">
        <v>53</v>
      </c>
      <c r="H654" s="5">
        <v>500</v>
      </c>
    </row>
    <row r="655" spans="3:8" hidden="1" x14ac:dyDescent="0.25">
      <c r="C655" s="3">
        <v>105174</v>
      </c>
      <c r="D655" s="3" t="s">
        <v>388</v>
      </c>
      <c r="E655">
        <v>612020</v>
      </c>
      <c r="F655" t="s">
        <v>301</v>
      </c>
      <c r="G655" t="s">
        <v>214</v>
      </c>
      <c r="H655" s="5">
        <v>800</v>
      </c>
    </row>
    <row r="656" spans="3:8" hidden="1" x14ac:dyDescent="0.25">
      <c r="C656" s="3">
        <v>105127</v>
      </c>
      <c r="D656" s="3" t="s">
        <v>389</v>
      </c>
      <c r="E656">
        <v>640060</v>
      </c>
      <c r="F656" t="s">
        <v>298</v>
      </c>
      <c r="G656" s="7" t="s">
        <v>53</v>
      </c>
      <c r="H656" s="5">
        <v>1500</v>
      </c>
    </row>
    <row r="657" spans="3:8" hidden="1" x14ac:dyDescent="0.25">
      <c r="C657" s="3">
        <v>105127</v>
      </c>
      <c r="D657" s="3" t="s">
        <v>389</v>
      </c>
      <c r="E657">
        <v>640050</v>
      </c>
      <c r="F657" t="s">
        <v>287</v>
      </c>
      <c r="G657" s="7" t="s">
        <v>53</v>
      </c>
      <c r="H657" s="5">
        <v>24000</v>
      </c>
    </row>
    <row r="658" spans="3:8" hidden="1" x14ac:dyDescent="0.25">
      <c r="C658" s="3">
        <v>105127</v>
      </c>
      <c r="D658" s="3" t="s">
        <v>389</v>
      </c>
      <c r="E658">
        <v>630130</v>
      </c>
      <c r="F658" t="s">
        <v>297</v>
      </c>
      <c r="G658" s="7" t="s">
        <v>97</v>
      </c>
      <c r="H658" s="5">
        <v>3516.59</v>
      </c>
    </row>
    <row r="659" spans="3:8" hidden="1" x14ac:dyDescent="0.25">
      <c r="C659" s="3">
        <v>105127</v>
      </c>
      <c r="D659" s="3" t="s">
        <v>389</v>
      </c>
      <c r="E659">
        <v>630050</v>
      </c>
      <c r="F659" t="s">
        <v>296</v>
      </c>
      <c r="G659" s="7" t="s">
        <v>97</v>
      </c>
      <c r="H659" s="5">
        <v>30878.94</v>
      </c>
    </row>
    <row r="660" spans="3:8" hidden="1" x14ac:dyDescent="0.25">
      <c r="C660" s="3">
        <v>105127</v>
      </c>
      <c r="D660" s="3" t="s">
        <v>389</v>
      </c>
      <c r="E660">
        <v>618110</v>
      </c>
      <c r="F660" t="s">
        <v>303</v>
      </c>
      <c r="G660" s="7" t="s">
        <v>53</v>
      </c>
      <c r="H660" s="5">
        <v>6651</v>
      </c>
    </row>
    <row r="661" spans="3:8" hidden="1" x14ac:dyDescent="0.25">
      <c r="C661" s="3">
        <v>105127</v>
      </c>
      <c r="D661" s="3" t="s">
        <v>389</v>
      </c>
      <c r="E661">
        <v>618060</v>
      </c>
      <c r="F661" t="s">
        <v>291</v>
      </c>
      <c r="G661" s="7" t="s">
        <v>53</v>
      </c>
      <c r="H661" s="5">
        <v>6000</v>
      </c>
    </row>
    <row r="662" spans="3:8" hidden="1" x14ac:dyDescent="0.25">
      <c r="C662" s="3">
        <v>105127</v>
      </c>
      <c r="D662" s="3" t="s">
        <v>389</v>
      </c>
      <c r="E662">
        <v>615020</v>
      </c>
      <c r="F662" t="s">
        <v>284</v>
      </c>
      <c r="G662" t="s">
        <v>15</v>
      </c>
      <c r="H662" s="5">
        <v>490.03</v>
      </c>
    </row>
    <row r="663" spans="3:8" hidden="1" x14ac:dyDescent="0.25">
      <c r="C663" s="3">
        <v>105127</v>
      </c>
      <c r="D663" s="3" t="s">
        <v>389</v>
      </c>
      <c r="E663">
        <v>615030</v>
      </c>
      <c r="F663" t="s">
        <v>286</v>
      </c>
      <c r="G663" t="s">
        <v>17</v>
      </c>
      <c r="H663" s="5">
        <v>1196</v>
      </c>
    </row>
    <row r="664" spans="3:8" hidden="1" x14ac:dyDescent="0.25">
      <c r="C664" s="3">
        <v>105127</v>
      </c>
      <c r="D664" s="3" t="s">
        <v>389</v>
      </c>
      <c r="E664">
        <v>618080</v>
      </c>
      <c r="F664" t="s">
        <v>285</v>
      </c>
      <c r="G664" s="7" t="s">
        <v>53</v>
      </c>
      <c r="H664" s="5">
        <v>2800</v>
      </c>
    </row>
    <row r="665" spans="3:8" hidden="1" x14ac:dyDescent="0.25">
      <c r="C665" s="3">
        <v>105127</v>
      </c>
      <c r="D665" s="3" t="s">
        <v>389</v>
      </c>
      <c r="E665">
        <v>640210</v>
      </c>
      <c r="F665" t="s">
        <v>292</v>
      </c>
      <c r="G665" s="7" t="s">
        <v>150</v>
      </c>
      <c r="H665" s="5">
        <v>1182.73</v>
      </c>
    </row>
    <row r="666" spans="3:8" hidden="1" x14ac:dyDescent="0.25">
      <c r="C666" s="3">
        <v>105127</v>
      </c>
      <c r="D666" s="3" t="s">
        <v>389</v>
      </c>
      <c r="E666">
        <v>618090</v>
      </c>
      <c r="F666" t="s">
        <v>289</v>
      </c>
      <c r="G666" s="7" t="s">
        <v>53</v>
      </c>
      <c r="H666" s="5">
        <v>36282.699999999997</v>
      </c>
    </row>
    <row r="667" spans="3:8" hidden="1" x14ac:dyDescent="0.25">
      <c r="C667" s="3">
        <v>105127</v>
      </c>
      <c r="D667" s="3" t="s">
        <v>389</v>
      </c>
      <c r="E667">
        <v>618100</v>
      </c>
      <c r="F667" t="s">
        <v>290</v>
      </c>
      <c r="G667" s="7" t="s">
        <v>53</v>
      </c>
      <c r="H667" s="5">
        <v>13796.81</v>
      </c>
    </row>
    <row r="668" spans="3:8" hidden="1" x14ac:dyDescent="0.25">
      <c r="C668" s="3">
        <v>105127</v>
      </c>
      <c r="D668" s="3" t="s">
        <v>389</v>
      </c>
      <c r="E668">
        <v>611060</v>
      </c>
      <c r="F668" t="s">
        <v>294</v>
      </c>
      <c r="G668" s="7" t="s">
        <v>53</v>
      </c>
      <c r="H668" s="5">
        <v>22105.26</v>
      </c>
    </row>
    <row r="669" spans="3:8" hidden="1" x14ac:dyDescent="0.25">
      <c r="C669" s="3">
        <v>105127</v>
      </c>
      <c r="D669" s="3" t="s">
        <v>389</v>
      </c>
      <c r="E669">
        <v>613020</v>
      </c>
      <c r="F669" t="s">
        <v>293</v>
      </c>
      <c r="G669" s="7" t="s">
        <v>53</v>
      </c>
      <c r="H669" s="5">
        <v>5858.24</v>
      </c>
    </row>
    <row r="670" spans="3:8" hidden="1" x14ac:dyDescent="0.25">
      <c r="C670" s="3">
        <v>105127</v>
      </c>
      <c r="D670" s="3" t="s">
        <v>389</v>
      </c>
      <c r="E670">
        <v>614020</v>
      </c>
      <c r="F670" t="s">
        <v>295</v>
      </c>
      <c r="G670" t="s">
        <v>200</v>
      </c>
      <c r="H670" s="5">
        <v>3000</v>
      </c>
    </row>
    <row r="671" spans="3:8" hidden="1" x14ac:dyDescent="0.25">
      <c r="C671" s="3">
        <v>105127</v>
      </c>
      <c r="D671" s="3" t="s">
        <v>389</v>
      </c>
      <c r="E671">
        <v>640980</v>
      </c>
      <c r="F671" t="s">
        <v>302</v>
      </c>
      <c r="G671" s="7" t="s">
        <v>53</v>
      </c>
      <c r="H671" s="5">
        <v>-4612.37</v>
      </c>
    </row>
    <row r="672" spans="3:8" hidden="1" x14ac:dyDescent="0.25">
      <c r="C672" s="3">
        <v>105127</v>
      </c>
      <c r="D672" s="3" t="s">
        <v>389</v>
      </c>
      <c r="E672">
        <v>612020</v>
      </c>
      <c r="F672" t="s">
        <v>301</v>
      </c>
      <c r="G672" t="s">
        <v>214</v>
      </c>
      <c r="H672" s="5">
        <v>2000</v>
      </c>
    </row>
    <row r="673" spans="3:8" hidden="1" x14ac:dyDescent="0.25">
      <c r="C673" s="3">
        <v>105127</v>
      </c>
      <c r="D673" s="3" t="s">
        <v>389</v>
      </c>
      <c r="E673">
        <v>613050</v>
      </c>
      <c r="F673" t="s">
        <v>305</v>
      </c>
      <c r="G673" s="7" t="s">
        <v>53</v>
      </c>
      <c r="H673" s="5">
        <v>500</v>
      </c>
    </row>
    <row r="674" spans="3:8" hidden="1" x14ac:dyDescent="0.25">
      <c r="C674" s="3">
        <v>105150</v>
      </c>
      <c r="D674" s="3" t="s">
        <v>390</v>
      </c>
      <c r="E674">
        <v>618080</v>
      </c>
      <c r="F674" t="s">
        <v>285</v>
      </c>
      <c r="G674" s="7" t="s">
        <v>53</v>
      </c>
      <c r="H674" s="5">
        <v>9760</v>
      </c>
    </row>
    <row r="675" spans="3:8" hidden="1" x14ac:dyDescent="0.25">
      <c r="C675" s="3">
        <v>105150</v>
      </c>
      <c r="D675" s="3" t="s">
        <v>390</v>
      </c>
      <c r="E675">
        <v>618110</v>
      </c>
      <c r="F675" t="s">
        <v>303</v>
      </c>
      <c r="G675" s="7" t="s">
        <v>53</v>
      </c>
      <c r="H675" s="5">
        <v>13576</v>
      </c>
    </row>
    <row r="676" spans="3:8" hidden="1" x14ac:dyDescent="0.25">
      <c r="C676" s="3">
        <v>105150</v>
      </c>
      <c r="D676" s="3" t="s">
        <v>390</v>
      </c>
      <c r="E676">
        <v>618090</v>
      </c>
      <c r="F676" t="s">
        <v>289</v>
      </c>
      <c r="G676" s="7" t="s">
        <v>53</v>
      </c>
      <c r="H676" s="5">
        <v>169039.55</v>
      </c>
    </row>
    <row r="677" spans="3:8" hidden="1" x14ac:dyDescent="0.25">
      <c r="C677" s="3">
        <v>105150</v>
      </c>
      <c r="D677" s="3" t="s">
        <v>390</v>
      </c>
      <c r="E677">
        <v>618100</v>
      </c>
      <c r="F677" t="s">
        <v>290</v>
      </c>
      <c r="G677" s="7" t="s">
        <v>53</v>
      </c>
      <c r="H677" s="5">
        <v>80000.039999999994</v>
      </c>
    </row>
    <row r="678" spans="3:8" hidden="1" x14ac:dyDescent="0.25">
      <c r="C678" s="3">
        <v>105150</v>
      </c>
      <c r="D678" s="3" t="s">
        <v>390</v>
      </c>
      <c r="E678">
        <v>613020</v>
      </c>
      <c r="F678" t="s">
        <v>293</v>
      </c>
      <c r="G678" s="7" t="s">
        <v>53</v>
      </c>
      <c r="H678" s="5">
        <v>17590.16</v>
      </c>
    </row>
    <row r="679" spans="3:8" hidden="1" x14ac:dyDescent="0.25">
      <c r="C679" s="3">
        <v>105150</v>
      </c>
      <c r="D679" s="3" t="s">
        <v>390</v>
      </c>
      <c r="E679">
        <v>615020</v>
      </c>
      <c r="F679" t="s">
        <v>284</v>
      </c>
      <c r="G679" t="s">
        <v>15</v>
      </c>
      <c r="H679" s="5">
        <v>7186</v>
      </c>
    </row>
    <row r="680" spans="3:8" hidden="1" x14ac:dyDescent="0.25">
      <c r="C680" s="3">
        <v>105150</v>
      </c>
      <c r="D680" s="3" t="s">
        <v>390</v>
      </c>
      <c r="E680">
        <v>615030</v>
      </c>
      <c r="F680" t="s">
        <v>286</v>
      </c>
      <c r="G680" t="s">
        <v>17</v>
      </c>
      <c r="H680" s="5">
        <v>9204.2099999999991</v>
      </c>
    </row>
    <row r="681" spans="3:8" hidden="1" x14ac:dyDescent="0.25">
      <c r="C681" s="3">
        <v>105150</v>
      </c>
      <c r="D681" s="3" t="s">
        <v>390</v>
      </c>
      <c r="E681">
        <v>623010</v>
      </c>
      <c r="F681" t="s">
        <v>304</v>
      </c>
      <c r="G681" s="7" t="s">
        <v>53</v>
      </c>
      <c r="H681" s="5">
        <v>871.04</v>
      </c>
    </row>
    <row r="682" spans="3:8" hidden="1" x14ac:dyDescent="0.25">
      <c r="C682" s="3">
        <v>105150</v>
      </c>
      <c r="D682" s="3" t="s">
        <v>390</v>
      </c>
      <c r="E682">
        <v>640210</v>
      </c>
      <c r="F682" t="s">
        <v>292</v>
      </c>
      <c r="G682" s="7" t="s">
        <v>150</v>
      </c>
      <c r="H682" s="5">
        <v>26290.720000000001</v>
      </c>
    </row>
    <row r="683" spans="3:8" hidden="1" x14ac:dyDescent="0.25">
      <c r="C683" s="3">
        <v>105150</v>
      </c>
      <c r="D683" s="3" t="s">
        <v>390</v>
      </c>
      <c r="E683">
        <v>618060</v>
      </c>
      <c r="F683" t="s">
        <v>291</v>
      </c>
      <c r="G683" s="7" t="s">
        <v>53</v>
      </c>
      <c r="H683" s="5">
        <v>9600</v>
      </c>
    </row>
    <row r="684" spans="3:8" hidden="1" x14ac:dyDescent="0.25">
      <c r="C684" s="3">
        <v>105150</v>
      </c>
      <c r="D684" s="3" t="s">
        <v>390</v>
      </c>
      <c r="E684">
        <v>614020</v>
      </c>
      <c r="F684" t="s">
        <v>295</v>
      </c>
      <c r="G684" t="s">
        <v>200</v>
      </c>
      <c r="H684" s="5">
        <v>33838.720000000001</v>
      </c>
    </row>
    <row r="685" spans="3:8" hidden="1" x14ac:dyDescent="0.25">
      <c r="C685" s="3">
        <v>105150</v>
      </c>
      <c r="D685" s="3" t="s">
        <v>390</v>
      </c>
      <c r="E685">
        <v>611060</v>
      </c>
      <c r="F685" t="s">
        <v>294</v>
      </c>
      <c r="G685" s="7" t="s">
        <v>53</v>
      </c>
      <c r="H685" s="5">
        <v>138947.35999999999</v>
      </c>
    </row>
    <row r="686" spans="3:8" hidden="1" x14ac:dyDescent="0.25">
      <c r="C686" s="3">
        <v>105150</v>
      </c>
      <c r="D686" s="3" t="s">
        <v>390</v>
      </c>
      <c r="E686">
        <v>630130</v>
      </c>
      <c r="F686" t="s">
        <v>297</v>
      </c>
      <c r="G686" s="7" t="s">
        <v>97</v>
      </c>
      <c r="H686" s="5">
        <v>1833.33</v>
      </c>
    </row>
    <row r="687" spans="3:8" hidden="1" x14ac:dyDescent="0.25">
      <c r="C687" s="3">
        <v>105150</v>
      </c>
      <c r="D687" s="3" t="s">
        <v>390</v>
      </c>
      <c r="E687">
        <v>640050</v>
      </c>
      <c r="F687" t="s">
        <v>287</v>
      </c>
      <c r="G687" s="7" t="s">
        <v>53</v>
      </c>
      <c r="H687" s="5">
        <v>84350</v>
      </c>
    </row>
    <row r="688" spans="3:8" hidden="1" x14ac:dyDescent="0.25">
      <c r="C688" s="3">
        <v>105150</v>
      </c>
      <c r="D688" s="3" t="s">
        <v>390</v>
      </c>
      <c r="E688">
        <v>640060</v>
      </c>
      <c r="F688" t="s">
        <v>298</v>
      </c>
      <c r="G688" s="7" t="s">
        <v>53</v>
      </c>
      <c r="H688" s="5">
        <v>4501</v>
      </c>
    </row>
    <row r="689" spans="3:8" hidden="1" x14ac:dyDescent="0.25">
      <c r="C689" s="3">
        <v>105150</v>
      </c>
      <c r="D689" s="3" t="s">
        <v>390</v>
      </c>
      <c r="E689">
        <v>614070</v>
      </c>
      <c r="F689" t="s">
        <v>369</v>
      </c>
      <c r="G689" s="7" t="s">
        <v>150</v>
      </c>
      <c r="H689" s="5">
        <v>280</v>
      </c>
    </row>
    <row r="690" spans="3:8" hidden="1" x14ac:dyDescent="0.25">
      <c r="C690" s="3">
        <v>105150</v>
      </c>
      <c r="D690" s="3" t="s">
        <v>390</v>
      </c>
      <c r="E690">
        <v>640090</v>
      </c>
      <c r="F690" t="s">
        <v>299</v>
      </c>
      <c r="G690" s="7" t="s">
        <v>53</v>
      </c>
      <c r="H690" s="5">
        <v>781.92</v>
      </c>
    </row>
    <row r="691" spans="3:8" hidden="1" x14ac:dyDescent="0.25">
      <c r="C691" s="3">
        <v>105150</v>
      </c>
      <c r="D691" s="3" t="s">
        <v>390</v>
      </c>
      <c r="E691">
        <v>640980</v>
      </c>
      <c r="F691" t="s">
        <v>302</v>
      </c>
      <c r="G691" s="7" t="s">
        <v>53</v>
      </c>
      <c r="H691" s="5">
        <v>3596.51</v>
      </c>
    </row>
    <row r="692" spans="3:8" hidden="1" x14ac:dyDescent="0.25">
      <c r="C692" s="3">
        <v>105150</v>
      </c>
      <c r="D692" s="3" t="s">
        <v>390</v>
      </c>
      <c r="E692">
        <v>618020</v>
      </c>
      <c r="F692" t="s">
        <v>314</v>
      </c>
      <c r="G692" t="s">
        <v>63</v>
      </c>
      <c r="H692" s="5">
        <v>300</v>
      </c>
    </row>
    <row r="693" spans="3:8" hidden="1" x14ac:dyDescent="0.25">
      <c r="C693" s="3">
        <v>105150</v>
      </c>
      <c r="D693" s="3" t="s">
        <v>390</v>
      </c>
      <c r="E693">
        <v>618070</v>
      </c>
      <c r="F693" t="s">
        <v>354</v>
      </c>
      <c r="G693" t="s">
        <v>53</v>
      </c>
      <c r="H693" s="5">
        <v>2200</v>
      </c>
    </row>
    <row r="694" spans="3:8" hidden="1" x14ac:dyDescent="0.25">
      <c r="C694" s="3">
        <v>105150</v>
      </c>
      <c r="D694" s="3" t="s">
        <v>390</v>
      </c>
      <c r="E694">
        <v>613050</v>
      </c>
      <c r="F694" t="s">
        <v>305</v>
      </c>
      <c r="G694" s="7" t="s">
        <v>53</v>
      </c>
      <c r="H694" s="5">
        <v>500</v>
      </c>
    </row>
    <row r="695" spans="3:8" hidden="1" x14ac:dyDescent="0.25">
      <c r="C695" s="3">
        <v>105141</v>
      </c>
      <c r="D695" s="3" t="s">
        <v>391</v>
      </c>
      <c r="E695">
        <v>615030</v>
      </c>
      <c r="F695" t="s">
        <v>286</v>
      </c>
      <c r="G695" t="s">
        <v>17</v>
      </c>
      <c r="H695" s="5">
        <v>6149.87</v>
      </c>
    </row>
    <row r="696" spans="3:8" hidden="1" x14ac:dyDescent="0.25">
      <c r="C696" s="3">
        <v>105141</v>
      </c>
      <c r="D696" s="3" t="s">
        <v>391</v>
      </c>
      <c r="E696">
        <v>618080</v>
      </c>
      <c r="F696" t="s">
        <v>285</v>
      </c>
      <c r="G696" s="7" t="s">
        <v>53</v>
      </c>
      <c r="H696" s="5">
        <v>10120</v>
      </c>
    </row>
    <row r="697" spans="3:8" hidden="1" x14ac:dyDescent="0.25">
      <c r="C697" s="3">
        <v>105141</v>
      </c>
      <c r="D697" s="3" t="s">
        <v>391</v>
      </c>
      <c r="E697">
        <v>615020</v>
      </c>
      <c r="F697" t="s">
        <v>284</v>
      </c>
      <c r="G697" t="s">
        <v>15</v>
      </c>
      <c r="H697" s="5">
        <v>1800.01</v>
      </c>
    </row>
    <row r="698" spans="3:8" hidden="1" x14ac:dyDescent="0.25">
      <c r="C698" s="3">
        <v>105141</v>
      </c>
      <c r="D698" s="3" t="s">
        <v>391</v>
      </c>
      <c r="E698">
        <v>613020</v>
      </c>
      <c r="F698" t="s">
        <v>293</v>
      </c>
      <c r="G698" s="7" t="s">
        <v>53</v>
      </c>
      <c r="H698" s="5">
        <v>18790.09</v>
      </c>
    </row>
    <row r="699" spans="3:8" hidden="1" x14ac:dyDescent="0.25">
      <c r="C699" s="3">
        <v>105141</v>
      </c>
      <c r="D699" s="3" t="s">
        <v>391</v>
      </c>
      <c r="E699">
        <v>618090</v>
      </c>
      <c r="F699" t="s">
        <v>289</v>
      </c>
      <c r="G699" s="7" t="s">
        <v>53</v>
      </c>
      <c r="H699" s="5">
        <v>122064.66</v>
      </c>
    </row>
    <row r="700" spans="3:8" hidden="1" x14ac:dyDescent="0.25">
      <c r="C700" s="3">
        <v>105141</v>
      </c>
      <c r="D700" s="3" t="s">
        <v>391</v>
      </c>
      <c r="E700">
        <v>618100</v>
      </c>
      <c r="F700" t="s">
        <v>290</v>
      </c>
      <c r="G700" s="7" t="s">
        <v>53</v>
      </c>
      <c r="H700" s="5">
        <v>33443.440000000002</v>
      </c>
    </row>
    <row r="701" spans="3:8" hidden="1" x14ac:dyDescent="0.25">
      <c r="C701" s="3">
        <v>105141</v>
      </c>
      <c r="D701" s="3" t="s">
        <v>391</v>
      </c>
      <c r="E701">
        <v>623010</v>
      </c>
      <c r="F701" t="s">
        <v>304</v>
      </c>
      <c r="G701" s="7" t="s">
        <v>53</v>
      </c>
      <c r="H701" s="5">
        <v>473.23</v>
      </c>
    </row>
    <row r="702" spans="3:8" hidden="1" x14ac:dyDescent="0.25">
      <c r="C702" s="3">
        <v>105141</v>
      </c>
      <c r="D702" s="3" t="s">
        <v>391</v>
      </c>
      <c r="E702">
        <v>618060</v>
      </c>
      <c r="F702" t="s">
        <v>291</v>
      </c>
      <c r="G702" s="7" t="s">
        <v>53</v>
      </c>
      <c r="H702" s="5">
        <v>9600</v>
      </c>
    </row>
    <row r="703" spans="3:8" hidden="1" x14ac:dyDescent="0.25">
      <c r="C703" s="3">
        <v>105141</v>
      </c>
      <c r="D703" s="3" t="s">
        <v>391</v>
      </c>
      <c r="E703">
        <v>611060</v>
      </c>
      <c r="F703" t="s">
        <v>294</v>
      </c>
      <c r="G703" s="7" t="s">
        <v>53</v>
      </c>
      <c r="H703" s="5">
        <v>101052.64</v>
      </c>
    </row>
    <row r="704" spans="3:8" hidden="1" x14ac:dyDescent="0.25">
      <c r="C704" s="3">
        <v>105141</v>
      </c>
      <c r="D704" s="3" t="s">
        <v>391</v>
      </c>
      <c r="E704">
        <v>640060</v>
      </c>
      <c r="F704" t="s">
        <v>298</v>
      </c>
      <c r="G704" s="7" t="s">
        <v>53</v>
      </c>
      <c r="H704" s="5">
        <v>9089.77</v>
      </c>
    </row>
    <row r="705" spans="3:8" hidden="1" x14ac:dyDescent="0.25">
      <c r="C705" s="3">
        <v>105141</v>
      </c>
      <c r="D705" s="3" t="s">
        <v>391</v>
      </c>
      <c r="E705">
        <v>640050</v>
      </c>
      <c r="F705" t="s">
        <v>287</v>
      </c>
      <c r="G705" s="7" t="s">
        <v>53</v>
      </c>
      <c r="H705" s="5">
        <v>57700</v>
      </c>
    </row>
    <row r="706" spans="3:8" hidden="1" x14ac:dyDescent="0.25">
      <c r="C706" s="3">
        <v>105141</v>
      </c>
      <c r="D706" s="3" t="s">
        <v>391</v>
      </c>
      <c r="E706">
        <v>630130</v>
      </c>
      <c r="F706" t="s">
        <v>297</v>
      </c>
      <c r="G706" s="7" t="s">
        <v>97</v>
      </c>
      <c r="H706" s="5">
        <v>4066.66</v>
      </c>
    </row>
    <row r="707" spans="3:8" hidden="1" x14ac:dyDescent="0.25">
      <c r="C707" s="3">
        <v>105141</v>
      </c>
      <c r="D707" s="3" t="s">
        <v>391</v>
      </c>
      <c r="E707">
        <v>618110</v>
      </c>
      <c r="F707" t="s">
        <v>303</v>
      </c>
      <c r="G707" s="7" t="s">
        <v>53</v>
      </c>
      <c r="H707" s="5">
        <v>315</v>
      </c>
    </row>
    <row r="708" spans="3:8" hidden="1" x14ac:dyDescent="0.25">
      <c r="C708" s="3">
        <v>105141</v>
      </c>
      <c r="D708" s="3" t="s">
        <v>391</v>
      </c>
      <c r="E708">
        <v>614020</v>
      </c>
      <c r="F708" t="s">
        <v>295</v>
      </c>
      <c r="G708" t="s">
        <v>200</v>
      </c>
      <c r="H708" s="5">
        <v>18254.82</v>
      </c>
    </row>
    <row r="709" spans="3:8" hidden="1" x14ac:dyDescent="0.25">
      <c r="C709" s="3">
        <v>105141</v>
      </c>
      <c r="D709" s="3" t="s">
        <v>391</v>
      </c>
      <c r="E709">
        <v>640210</v>
      </c>
      <c r="F709" t="s">
        <v>292</v>
      </c>
      <c r="G709" s="7" t="s">
        <v>150</v>
      </c>
      <c r="H709" s="5">
        <v>2926.77</v>
      </c>
    </row>
    <row r="710" spans="3:8" hidden="1" x14ac:dyDescent="0.25">
      <c r="C710" s="3">
        <v>105141</v>
      </c>
      <c r="D710" s="3" t="s">
        <v>391</v>
      </c>
      <c r="E710">
        <v>612020</v>
      </c>
      <c r="F710" t="s">
        <v>301</v>
      </c>
      <c r="G710" t="s">
        <v>214</v>
      </c>
      <c r="H710" s="5">
        <v>272.27999999999997</v>
      </c>
    </row>
    <row r="711" spans="3:8" hidden="1" x14ac:dyDescent="0.25">
      <c r="C711" s="3">
        <v>105141</v>
      </c>
      <c r="D711" s="3" t="s">
        <v>391</v>
      </c>
      <c r="E711">
        <v>618020</v>
      </c>
      <c r="F711" t="s">
        <v>314</v>
      </c>
      <c r="G711" t="s">
        <v>63</v>
      </c>
      <c r="H711" s="5">
        <v>4520</v>
      </c>
    </row>
    <row r="712" spans="3:8" hidden="1" x14ac:dyDescent="0.25">
      <c r="C712" s="3">
        <v>105141</v>
      </c>
      <c r="D712" s="3" t="s">
        <v>391</v>
      </c>
      <c r="E712">
        <v>613050</v>
      </c>
      <c r="F712" t="s">
        <v>305</v>
      </c>
      <c r="G712" s="7" t="s">
        <v>53</v>
      </c>
      <c r="H712" s="5">
        <v>500</v>
      </c>
    </row>
    <row r="713" spans="3:8" hidden="1" x14ac:dyDescent="0.25">
      <c r="C713" s="3">
        <v>105170</v>
      </c>
      <c r="D713" s="3" t="s">
        <v>392</v>
      </c>
      <c r="E713">
        <v>611060</v>
      </c>
      <c r="F713" t="s">
        <v>294</v>
      </c>
      <c r="G713" s="7" t="s">
        <v>53</v>
      </c>
      <c r="H713" s="5">
        <v>170420.08</v>
      </c>
    </row>
    <row r="714" spans="3:8" hidden="1" x14ac:dyDescent="0.25">
      <c r="C714" s="3">
        <v>105170</v>
      </c>
      <c r="D714" s="3" t="s">
        <v>392</v>
      </c>
      <c r="E714">
        <v>613020</v>
      </c>
      <c r="F714" t="s">
        <v>293</v>
      </c>
      <c r="G714" s="7" t="s">
        <v>53</v>
      </c>
      <c r="H714" s="5">
        <v>17922.93</v>
      </c>
    </row>
    <row r="715" spans="3:8" hidden="1" x14ac:dyDescent="0.25">
      <c r="C715" s="3">
        <v>105170</v>
      </c>
      <c r="D715" s="3" t="s">
        <v>392</v>
      </c>
      <c r="E715">
        <v>640050</v>
      </c>
      <c r="F715" t="s">
        <v>287</v>
      </c>
      <c r="G715" s="7" t="s">
        <v>53</v>
      </c>
      <c r="H715" s="5">
        <v>59800</v>
      </c>
    </row>
    <row r="716" spans="3:8" hidden="1" x14ac:dyDescent="0.25">
      <c r="C716" s="3">
        <v>105170</v>
      </c>
      <c r="D716" s="3" t="s">
        <v>392</v>
      </c>
      <c r="E716">
        <v>640060</v>
      </c>
      <c r="F716" t="s">
        <v>298</v>
      </c>
      <c r="G716" s="7" t="s">
        <v>53</v>
      </c>
      <c r="H716" s="5">
        <v>8400</v>
      </c>
    </row>
    <row r="717" spans="3:8" hidden="1" x14ac:dyDescent="0.25">
      <c r="C717" s="3">
        <v>105170</v>
      </c>
      <c r="D717" s="3" t="s">
        <v>392</v>
      </c>
      <c r="E717">
        <v>614020</v>
      </c>
      <c r="F717" t="s">
        <v>295</v>
      </c>
      <c r="G717" t="s">
        <v>200</v>
      </c>
      <c r="H717" s="5">
        <v>12900.56</v>
      </c>
    </row>
    <row r="718" spans="3:8" hidden="1" x14ac:dyDescent="0.25">
      <c r="C718" s="3">
        <v>105170</v>
      </c>
      <c r="D718" s="3" t="s">
        <v>392</v>
      </c>
      <c r="E718">
        <v>615020</v>
      </c>
      <c r="F718" t="s">
        <v>284</v>
      </c>
      <c r="G718" t="s">
        <v>15</v>
      </c>
      <c r="H718" s="5">
        <v>7191</v>
      </c>
    </row>
    <row r="719" spans="3:8" hidden="1" x14ac:dyDescent="0.25">
      <c r="C719" s="3">
        <v>105170</v>
      </c>
      <c r="D719" s="3" t="s">
        <v>392</v>
      </c>
      <c r="E719">
        <v>618080</v>
      </c>
      <c r="F719" t="s">
        <v>285</v>
      </c>
      <c r="G719" s="7" t="s">
        <v>53</v>
      </c>
      <c r="H719" s="5">
        <v>9720</v>
      </c>
    </row>
    <row r="720" spans="3:8" hidden="1" x14ac:dyDescent="0.25">
      <c r="C720" s="3">
        <v>105170</v>
      </c>
      <c r="D720" s="3" t="s">
        <v>392</v>
      </c>
      <c r="E720">
        <v>618090</v>
      </c>
      <c r="F720" t="s">
        <v>289</v>
      </c>
      <c r="G720" s="7" t="s">
        <v>53</v>
      </c>
      <c r="H720" s="5">
        <v>122704.37</v>
      </c>
    </row>
    <row r="721" spans="3:8" hidden="1" x14ac:dyDescent="0.25">
      <c r="C721" s="3">
        <v>105170</v>
      </c>
      <c r="D721" s="3" t="s">
        <v>392</v>
      </c>
      <c r="E721">
        <v>618100</v>
      </c>
      <c r="F721" t="s">
        <v>290</v>
      </c>
      <c r="G721" s="7" t="s">
        <v>53</v>
      </c>
      <c r="H721" s="5">
        <v>48832.23</v>
      </c>
    </row>
    <row r="722" spans="3:8" hidden="1" x14ac:dyDescent="0.25">
      <c r="C722" s="3">
        <v>105170</v>
      </c>
      <c r="D722" s="3" t="s">
        <v>392</v>
      </c>
      <c r="E722">
        <v>618110</v>
      </c>
      <c r="F722" t="s">
        <v>303</v>
      </c>
      <c r="G722" s="7" t="s">
        <v>53</v>
      </c>
      <c r="H722" s="5">
        <v>4617</v>
      </c>
    </row>
    <row r="723" spans="3:8" hidden="1" x14ac:dyDescent="0.25">
      <c r="C723" s="3">
        <v>105170</v>
      </c>
      <c r="D723" s="3" t="s">
        <v>392</v>
      </c>
      <c r="E723">
        <v>630050</v>
      </c>
      <c r="F723" t="s">
        <v>296</v>
      </c>
      <c r="G723" s="7" t="s">
        <v>97</v>
      </c>
      <c r="H723" s="5">
        <v>25203.03</v>
      </c>
    </row>
    <row r="724" spans="3:8" hidden="1" x14ac:dyDescent="0.25">
      <c r="C724" s="3">
        <v>105170</v>
      </c>
      <c r="D724" s="3" t="s">
        <v>392</v>
      </c>
      <c r="E724">
        <v>623010</v>
      </c>
      <c r="F724" t="s">
        <v>304</v>
      </c>
      <c r="G724" s="7" t="s">
        <v>53</v>
      </c>
      <c r="H724" s="5">
        <v>1661.46</v>
      </c>
    </row>
    <row r="725" spans="3:8" hidden="1" x14ac:dyDescent="0.25">
      <c r="C725" s="3">
        <v>105170</v>
      </c>
      <c r="D725" s="3" t="s">
        <v>392</v>
      </c>
      <c r="E725">
        <v>640210</v>
      </c>
      <c r="F725" t="s">
        <v>292</v>
      </c>
      <c r="G725" s="7" t="s">
        <v>150</v>
      </c>
      <c r="H725" s="5">
        <v>13267.3</v>
      </c>
    </row>
    <row r="726" spans="3:8" hidden="1" x14ac:dyDescent="0.25">
      <c r="C726" s="3">
        <v>105170</v>
      </c>
      <c r="D726" s="3" t="s">
        <v>392</v>
      </c>
      <c r="E726">
        <v>615030</v>
      </c>
      <c r="F726" t="s">
        <v>286</v>
      </c>
      <c r="G726" t="s">
        <v>17</v>
      </c>
      <c r="H726" s="5">
        <v>9327.9500000000007</v>
      </c>
    </row>
    <row r="727" spans="3:8" hidden="1" x14ac:dyDescent="0.25">
      <c r="C727" s="3">
        <v>105170</v>
      </c>
      <c r="D727" s="3" t="s">
        <v>392</v>
      </c>
      <c r="E727">
        <v>618060</v>
      </c>
      <c r="F727" t="s">
        <v>291</v>
      </c>
      <c r="G727" s="7" t="s">
        <v>53</v>
      </c>
      <c r="H727" s="5">
        <v>9600</v>
      </c>
    </row>
    <row r="728" spans="3:8" hidden="1" x14ac:dyDescent="0.25">
      <c r="C728" s="3">
        <v>105170</v>
      </c>
      <c r="D728" s="3" t="s">
        <v>392</v>
      </c>
      <c r="E728">
        <v>614070</v>
      </c>
      <c r="F728" t="s">
        <v>369</v>
      </c>
      <c r="G728" s="7" t="s">
        <v>150</v>
      </c>
      <c r="H728" s="5">
        <v>56</v>
      </c>
    </row>
    <row r="729" spans="3:8" hidden="1" x14ac:dyDescent="0.25">
      <c r="C729" s="3">
        <v>105170</v>
      </c>
      <c r="D729" s="3" t="s">
        <v>392</v>
      </c>
      <c r="E729">
        <v>623080</v>
      </c>
      <c r="F729" t="s">
        <v>347</v>
      </c>
      <c r="G729" s="7" t="s">
        <v>53</v>
      </c>
      <c r="H729" s="5">
        <v>180</v>
      </c>
    </row>
    <row r="730" spans="3:8" hidden="1" x14ac:dyDescent="0.25">
      <c r="C730" s="3">
        <v>105170</v>
      </c>
      <c r="D730" s="3" t="s">
        <v>392</v>
      </c>
      <c r="E730">
        <v>640980</v>
      </c>
      <c r="F730" t="s">
        <v>302</v>
      </c>
      <c r="G730" s="7" t="s">
        <v>53</v>
      </c>
      <c r="H730" s="5">
        <v>2377.02</v>
      </c>
    </row>
    <row r="731" spans="3:8" hidden="1" x14ac:dyDescent="0.25">
      <c r="C731" s="3">
        <v>105170</v>
      </c>
      <c r="D731" s="3" t="s">
        <v>392</v>
      </c>
      <c r="E731">
        <v>613050</v>
      </c>
      <c r="F731" t="s">
        <v>305</v>
      </c>
      <c r="G731" s="7" t="s">
        <v>53</v>
      </c>
      <c r="H731" s="5">
        <v>500</v>
      </c>
    </row>
    <row r="732" spans="3:8" hidden="1" x14ac:dyDescent="0.25">
      <c r="C732" s="3">
        <v>105168</v>
      </c>
      <c r="D732" s="3" t="s">
        <v>393</v>
      </c>
      <c r="E732">
        <v>615030</v>
      </c>
      <c r="F732" t="s">
        <v>286</v>
      </c>
      <c r="G732" t="s">
        <v>17</v>
      </c>
      <c r="H732" s="5">
        <v>2794.4</v>
      </c>
    </row>
    <row r="733" spans="3:8" hidden="1" x14ac:dyDescent="0.25">
      <c r="C733" s="3">
        <v>105168</v>
      </c>
      <c r="D733" s="3" t="s">
        <v>393</v>
      </c>
      <c r="E733">
        <v>618080</v>
      </c>
      <c r="F733" t="s">
        <v>285</v>
      </c>
      <c r="G733" s="7" t="s">
        <v>53</v>
      </c>
      <c r="H733" s="5">
        <v>10520</v>
      </c>
    </row>
    <row r="734" spans="3:8" hidden="1" x14ac:dyDescent="0.25">
      <c r="C734" s="3">
        <v>105168</v>
      </c>
      <c r="D734" s="3" t="s">
        <v>393</v>
      </c>
      <c r="E734">
        <v>618110</v>
      </c>
      <c r="F734" t="s">
        <v>303</v>
      </c>
      <c r="G734" s="7" t="s">
        <v>53</v>
      </c>
      <c r="H734" s="5">
        <v>18893</v>
      </c>
    </row>
    <row r="735" spans="3:8" hidden="1" x14ac:dyDescent="0.25">
      <c r="C735" s="3">
        <v>105168</v>
      </c>
      <c r="D735" s="3" t="s">
        <v>393</v>
      </c>
      <c r="E735">
        <v>618100</v>
      </c>
      <c r="F735" t="s">
        <v>290</v>
      </c>
      <c r="G735" s="7" t="s">
        <v>53</v>
      </c>
      <c r="H735" s="5">
        <v>61820.79</v>
      </c>
    </row>
    <row r="736" spans="3:8" hidden="1" x14ac:dyDescent="0.25">
      <c r="C736" s="3">
        <v>105168</v>
      </c>
      <c r="D736" s="3" t="s">
        <v>393</v>
      </c>
      <c r="E736">
        <v>630050</v>
      </c>
      <c r="F736" t="s">
        <v>296</v>
      </c>
      <c r="G736" s="7" t="s">
        <v>97</v>
      </c>
      <c r="H736" s="5">
        <v>18814.82</v>
      </c>
    </row>
    <row r="737" spans="3:8" hidden="1" x14ac:dyDescent="0.25">
      <c r="C737" s="3">
        <v>105168</v>
      </c>
      <c r="D737" s="3" t="s">
        <v>393</v>
      </c>
      <c r="E737">
        <v>630130</v>
      </c>
      <c r="F737" t="s">
        <v>297</v>
      </c>
      <c r="G737" s="7" t="s">
        <v>97</v>
      </c>
      <c r="H737" s="5">
        <v>5091.66</v>
      </c>
    </row>
    <row r="738" spans="3:8" hidden="1" x14ac:dyDescent="0.25">
      <c r="C738" s="3">
        <v>105168</v>
      </c>
      <c r="D738" s="3" t="s">
        <v>393</v>
      </c>
      <c r="E738">
        <v>640050</v>
      </c>
      <c r="F738" t="s">
        <v>287</v>
      </c>
      <c r="G738" s="7" t="s">
        <v>53</v>
      </c>
      <c r="H738" s="5">
        <v>64746.46</v>
      </c>
    </row>
    <row r="739" spans="3:8" hidden="1" x14ac:dyDescent="0.25">
      <c r="C739" s="3">
        <v>105168</v>
      </c>
      <c r="D739" s="3" t="s">
        <v>393</v>
      </c>
      <c r="E739">
        <v>640060</v>
      </c>
      <c r="F739" t="s">
        <v>298</v>
      </c>
      <c r="G739" s="7" t="s">
        <v>53</v>
      </c>
      <c r="H739" s="5">
        <v>4620.5</v>
      </c>
    </row>
    <row r="740" spans="3:8" hidden="1" x14ac:dyDescent="0.25">
      <c r="C740" s="3">
        <v>105168</v>
      </c>
      <c r="D740" s="3" t="s">
        <v>393</v>
      </c>
      <c r="E740">
        <v>640210</v>
      </c>
      <c r="F740" t="s">
        <v>292</v>
      </c>
      <c r="G740" s="7" t="s">
        <v>150</v>
      </c>
      <c r="H740" s="5">
        <v>22517.85</v>
      </c>
    </row>
    <row r="741" spans="3:8" hidden="1" x14ac:dyDescent="0.25">
      <c r="C741" s="3">
        <v>105168</v>
      </c>
      <c r="D741" s="3" t="s">
        <v>393</v>
      </c>
      <c r="E741">
        <v>611060</v>
      </c>
      <c r="F741" t="s">
        <v>294</v>
      </c>
      <c r="G741" s="7" t="s">
        <v>53</v>
      </c>
      <c r="H741" s="5">
        <v>106105.28</v>
      </c>
    </row>
    <row r="742" spans="3:8" hidden="1" x14ac:dyDescent="0.25">
      <c r="C742" s="3">
        <v>105168</v>
      </c>
      <c r="D742" s="3" t="s">
        <v>393</v>
      </c>
      <c r="E742">
        <v>613020</v>
      </c>
      <c r="F742" t="s">
        <v>293</v>
      </c>
      <c r="G742" s="7" t="s">
        <v>53</v>
      </c>
      <c r="H742" s="5">
        <v>22417.81</v>
      </c>
    </row>
    <row r="743" spans="3:8" hidden="1" x14ac:dyDescent="0.25">
      <c r="C743" s="3">
        <v>105168</v>
      </c>
      <c r="D743" s="3" t="s">
        <v>393</v>
      </c>
      <c r="E743">
        <v>614020</v>
      </c>
      <c r="F743" t="s">
        <v>295</v>
      </c>
      <c r="G743" t="s">
        <v>200</v>
      </c>
      <c r="H743" s="5">
        <v>15128.69</v>
      </c>
    </row>
    <row r="744" spans="3:8" hidden="1" x14ac:dyDescent="0.25">
      <c r="C744" s="3">
        <v>105168</v>
      </c>
      <c r="D744" s="3" t="s">
        <v>393</v>
      </c>
      <c r="E744">
        <v>615020</v>
      </c>
      <c r="F744" t="s">
        <v>284</v>
      </c>
      <c r="G744" t="s">
        <v>15</v>
      </c>
      <c r="H744" s="5">
        <v>1795.01</v>
      </c>
    </row>
    <row r="745" spans="3:8" hidden="1" x14ac:dyDescent="0.25">
      <c r="C745" s="3">
        <v>105168</v>
      </c>
      <c r="D745" s="3" t="s">
        <v>393</v>
      </c>
      <c r="E745">
        <v>618090</v>
      </c>
      <c r="F745" t="s">
        <v>289</v>
      </c>
      <c r="G745" s="7" t="s">
        <v>53</v>
      </c>
      <c r="H745" s="5">
        <v>136609.87</v>
      </c>
    </row>
    <row r="746" spans="3:8" hidden="1" x14ac:dyDescent="0.25">
      <c r="C746" s="3">
        <v>105168</v>
      </c>
      <c r="D746" s="3" t="s">
        <v>393</v>
      </c>
      <c r="E746">
        <v>618060</v>
      </c>
      <c r="F746" t="s">
        <v>291</v>
      </c>
      <c r="G746" s="7" t="s">
        <v>53</v>
      </c>
      <c r="H746" s="5">
        <v>9600</v>
      </c>
    </row>
    <row r="747" spans="3:8" hidden="1" x14ac:dyDescent="0.25">
      <c r="C747" s="3">
        <v>105168</v>
      </c>
      <c r="D747" s="3" t="s">
        <v>393</v>
      </c>
      <c r="E747">
        <v>623010</v>
      </c>
      <c r="F747" t="s">
        <v>304</v>
      </c>
      <c r="G747" s="7" t="s">
        <v>53</v>
      </c>
      <c r="H747" s="5">
        <v>312.76</v>
      </c>
    </row>
    <row r="748" spans="3:8" hidden="1" x14ac:dyDescent="0.25">
      <c r="C748" s="3">
        <v>105168</v>
      </c>
      <c r="D748" s="3" t="s">
        <v>393</v>
      </c>
      <c r="E748">
        <v>618070</v>
      </c>
      <c r="F748" t="s">
        <v>354</v>
      </c>
      <c r="G748" t="s">
        <v>53</v>
      </c>
      <c r="H748" s="5">
        <v>2800</v>
      </c>
    </row>
    <row r="749" spans="3:8" hidden="1" x14ac:dyDescent="0.25">
      <c r="C749" s="3">
        <v>105168</v>
      </c>
      <c r="D749" s="3" t="s">
        <v>393</v>
      </c>
      <c r="E749">
        <v>613050</v>
      </c>
      <c r="F749" t="s">
        <v>305</v>
      </c>
      <c r="G749" s="7" t="s">
        <v>53</v>
      </c>
      <c r="H749" s="5">
        <v>500</v>
      </c>
    </row>
    <row r="750" spans="3:8" hidden="1" x14ac:dyDescent="0.25">
      <c r="C750" s="3">
        <v>105071</v>
      </c>
      <c r="D750" s="3" t="s">
        <v>394</v>
      </c>
      <c r="E750">
        <v>618110</v>
      </c>
      <c r="F750" t="s">
        <v>303</v>
      </c>
      <c r="G750" s="7" t="s">
        <v>53</v>
      </c>
      <c r="H750" s="5">
        <v>18464</v>
      </c>
    </row>
    <row r="751" spans="3:8" hidden="1" x14ac:dyDescent="0.25">
      <c r="C751" s="3">
        <v>105071</v>
      </c>
      <c r="D751" s="3" t="s">
        <v>394</v>
      </c>
      <c r="E751">
        <v>618080</v>
      </c>
      <c r="F751" t="s">
        <v>285</v>
      </c>
      <c r="G751" s="7" t="s">
        <v>53</v>
      </c>
      <c r="H751" s="5">
        <v>10200</v>
      </c>
    </row>
    <row r="752" spans="3:8" hidden="1" x14ac:dyDescent="0.25">
      <c r="C752" s="3">
        <v>105071</v>
      </c>
      <c r="D752" s="3" t="s">
        <v>394</v>
      </c>
      <c r="E752">
        <v>640210</v>
      </c>
      <c r="F752" t="s">
        <v>292</v>
      </c>
      <c r="G752" s="7" t="s">
        <v>150</v>
      </c>
      <c r="H752" s="5">
        <v>2839.91</v>
      </c>
    </row>
    <row r="753" spans="3:8" hidden="1" x14ac:dyDescent="0.25">
      <c r="C753" s="3">
        <v>105071</v>
      </c>
      <c r="D753" s="3" t="s">
        <v>394</v>
      </c>
      <c r="E753">
        <v>618090</v>
      </c>
      <c r="F753" t="s">
        <v>289</v>
      </c>
      <c r="G753" s="7" t="s">
        <v>53</v>
      </c>
      <c r="H753" s="5">
        <v>158821.72</v>
      </c>
    </row>
    <row r="754" spans="3:8" hidden="1" x14ac:dyDescent="0.25">
      <c r="C754" s="3">
        <v>105071</v>
      </c>
      <c r="D754" s="3" t="s">
        <v>394</v>
      </c>
      <c r="E754">
        <v>618100</v>
      </c>
      <c r="F754" t="s">
        <v>290</v>
      </c>
      <c r="G754" s="7" t="s">
        <v>53</v>
      </c>
      <c r="H754" s="5">
        <v>76753.91</v>
      </c>
    </row>
    <row r="755" spans="3:8" hidden="1" x14ac:dyDescent="0.25">
      <c r="C755" s="3">
        <v>105071</v>
      </c>
      <c r="D755" s="3" t="s">
        <v>394</v>
      </c>
      <c r="E755">
        <v>614070</v>
      </c>
      <c r="F755" t="s">
        <v>369</v>
      </c>
      <c r="G755" s="7" t="s">
        <v>150</v>
      </c>
      <c r="H755" s="5">
        <v>336</v>
      </c>
    </row>
    <row r="756" spans="3:8" hidden="1" x14ac:dyDescent="0.25">
      <c r="C756" s="3">
        <v>105071</v>
      </c>
      <c r="D756" s="3" t="s">
        <v>394</v>
      </c>
      <c r="E756">
        <v>615030</v>
      </c>
      <c r="F756" t="s">
        <v>286</v>
      </c>
      <c r="G756" t="s">
        <v>17</v>
      </c>
      <c r="H756" s="5">
        <v>6992.2</v>
      </c>
    </row>
    <row r="757" spans="3:8" hidden="1" x14ac:dyDescent="0.25">
      <c r="C757" s="3">
        <v>105071</v>
      </c>
      <c r="D757" s="3" t="s">
        <v>394</v>
      </c>
      <c r="E757">
        <v>613020</v>
      </c>
      <c r="F757" t="s">
        <v>293</v>
      </c>
      <c r="G757" s="7" t="s">
        <v>53</v>
      </c>
      <c r="H757" s="5">
        <v>27429.03</v>
      </c>
    </row>
    <row r="758" spans="3:8" hidden="1" x14ac:dyDescent="0.25">
      <c r="C758" s="3">
        <v>105071</v>
      </c>
      <c r="D758" s="3" t="s">
        <v>394</v>
      </c>
      <c r="E758">
        <v>615020</v>
      </c>
      <c r="F758" t="s">
        <v>284</v>
      </c>
      <c r="G758" t="s">
        <v>15</v>
      </c>
      <c r="H758" s="5">
        <v>2414.9699999999998</v>
      </c>
    </row>
    <row r="759" spans="3:8" hidden="1" x14ac:dyDescent="0.25">
      <c r="C759" s="3">
        <v>105071</v>
      </c>
      <c r="D759" s="3" t="s">
        <v>394</v>
      </c>
      <c r="E759">
        <v>611060</v>
      </c>
      <c r="F759" t="s">
        <v>294</v>
      </c>
      <c r="G759" s="7" t="s">
        <v>53</v>
      </c>
      <c r="H759" s="5">
        <v>196842.13</v>
      </c>
    </row>
    <row r="760" spans="3:8" hidden="1" x14ac:dyDescent="0.25">
      <c r="C760" s="3">
        <v>105071</v>
      </c>
      <c r="D760" s="3" t="s">
        <v>394</v>
      </c>
      <c r="E760">
        <v>614020</v>
      </c>
      <c r="F760" t="s">
        <v>295</v>
      </c>
      <c r="G760" t="s">
        <v>200</v>
      </c>
      <c r="H760" s="5">
        <v>30206.53</v>
      </c>
    </row>
    <row r="761" spans="3:8" hidden="1" x14ac:dyDescent="0.25">
      <c r="C761" s="3">
        <v>105071</v>
      </c>
      <c r="D761" s="3" t="s">
        <v>394</v>
      </c>
      <c r="E761">
        <v>618060</v>
      </c>
      <c r="F761" t="s">
        <v>291</v>
      </c>
      <c r="G761" s="7" t="s">
        <v>53</v>
      </c>
      <c r="H761" s="5">
        <v>9600</v>
      </c>
    </row>
    <row r="762" spans="3:8" hidden="1" x14ac:dyDescent="0.25">
      <c r="C762" s="3">
        <v>105071</v>
      </c>
      <c r="D762" s="3" t="s">
        <v>394</v>
      </c>
      <c r="E762">
        <v>630130</v>
      </c>
      <c r="F762" t="s">
        <v>297</v>
      </c>
      <c r="G762" s="7" t="s">
        <v>97</v>
      </c>
      <c r="H762" s="5">
        <v>1962.91</v>
      </c>
    </row>
    <row r="763" spans="3:8" hidden="1" x14ac:dyDescent="0.25">
      <c r="C763" s="3">
        <v>105071</v>
      </c>
      <c r="D763" s="3" t="s">
        <v>394</v>
      </c>
      <c r="E763">
        <v>640050</v>
      </c>
      <c r="F763" t="s">
        <v>287</v>
      </c>
      <c r="G763" s="7" t="s">
        <v>53</v>
      </c>
      <c r="H763" s="5">
        <v>56240</v>
      </c>
    </row>
    <row r="764" spans="3:8" hidden="1" x14ac:dyDescent="0.25">
      <c r="C764" s="3">
        <v>105071</v>
      </c>
      <c r="D764" s="3" t="s">
        <v>394</v>
      </c>
      <c r="E764">
        <v>640060</v>
      </c>
      <c r="F764" t="s">
        <v>298</v>
      </c>
      <c r="G764" s="7" t="s">
        <v>53</v>
      </c>
      <c r="H764" s="5">
        <v>2815</v>
      </c>
    </row>
    <row r="765" spans="3:8" hidden="1" x14ac:dyDescent="0.25">
      <c r="C765" s="3">
        <v>105071</v>
      </c>
      <c r="D765" s="3" t="s">
        <v>394</v>
      </c>
      <c r="E765">
        <v>640980</v>
      </c>
      <c r="F765" t="s">
        <v>302</v>
      </c>
      <c r="G765" s="7" t="s">
        <v>53</v>
      </c>
      <c r="H765" s="5">
        <v>4831.03</v>
      </c>
    </row>
    <row r="766" spans="3:8" hidden="1" x14ac:dyDescent="0.25">
      <c r="C766" s="3">
        <v>105071</v>
      </c>
      <c r="D766" s="3" t="s">
        <v>394</v>
      </c>
      <c r="E766">
        <v>616030</v>
      </c>
      <c r="F766" t="s">
        <v>353</v>
      </c>
      <c r="G766" t="s">
        <v>183</v>
      </c>
      <c r="H766" s="5">
        <v>40</v>
      </c>
    </row>
    <row r="767" spans="3:8" hidden="1" x14ac:dyDescent="0.25">
      <c r="C767" s="3">
        <v>105071</v>
      </c>
      <c r="D767" s="3" t="s">
        <v>394</v>
      </c>
      <c r="E767">
        <v>623010</v>
      </c>
      <c r="F767" t="s">
        <v>304</v>
      </c>
      <c r="G767" s="7" t="s">
        <v>53</v>
      </c>
      <c r="H767" s="5">
        <v>472.58</v>
      </c>
    </row>
    <row r="768" spans="3:8" hidden="1" x14ac:dyDescent="0.25">
      <c r="C768" s="3">
        <v>105071</v>
      </c>
      <c r="D768" s="3" t="s">
        <v>394</v>
      </c>
      <c r="E768">
        <v>613050</v>
      </c>
      <c r="F768" t="s">
        <v>305</v>
      </c>
      <c r="G768" s="7" t="s">
        <v>53</v>
      </c>
      <c r="H768" s="5">
        <v>500</v>
      </c>
    </row>
    <row r="769" spans="3:8" hidden="1" x14ac:dyDescent="0.25">
      <c r="C769" s="3">
        <v>105013</v>
      </c>
      <c r="D769" s="3" t="s">
        <v>395</v>
      </c>
      <c r="E769">
        <v>618080</v>
      </c>
      <c r="F769" t="s">
        <v>285</v>
      </c>
      <c r="G769" s="7" t="s">
        <v>53</v>
      </c>
      <c r="H769" s="5">
        <v>10200</v>
      </c>
    </row>
    <row r="770" spans="3:8" hidden="1" x14ac:dyDescent="0.25">
      <c r="C770" s="3">
        <v>105013</v>
      </c>
      <c r="D770" s="3" t="s">
        <v>395</v>
      </c>
      <c r="E770">
        <v>618110</v>
      </c>
      <c r="F770" t="s">
        <v>303</v>
      </c>
      <c r="G770" s="7" t="s">
        <v>53</v>
      </c>
      <c r="H770" s="5">
        <v>11170</v>
      </c>
    </row>
    <row r="771" spans="3:8" hidden="1" x14ac:dyDescent="0.25">
      <c r="C771" s="3">
        <v>105013</v>
      </c>
      <c r="D771" s="3" t="s">
        <v>395</v>
      </c>
      <c r="E771">
        <v>640050</v>
      </c>
      <c r="F771" t="s">
        <v>287</v>
      </c>
      <c r="G771" s="7" t="s">
        <v>53</v>
      </c>
      <c r="H771" s="5">
        <v>64700.5</v>
      </c>
    </row>
    <row r="772" spans="3:8" hidden="1" x14ac:dyDescent="0.25">
      <c r="C772" s="3">
        <v>105013</v>
      </c>
      <c r="D772" s="3" t="s">
        <v>395</v>
      </c>
      <c r="E772">
        <v>613020</v>
      </c>
      <c r="F772" t="s">
        <v>293</v>
      </c>
      <c r="G772" s="7" t="s">
        <v>53</v>
      </c>
      <c r="H772" s="5">
        <v>28487.439999999999</v>
      </c>
    </row>
    <row r="773" spans="3:8" hidden="1" x14ac:dyDescent="0.25">
      <c r="C773" s="3">
        <v>105013</v>
      </c>
      <c r="D773" s="3" t="s">
        <v>395</v>
      </c>
      <c r="E773">
        <v>615020</v>
      </c>
      <c r="F773" t="s">
        <v>284</v>
      </c>
      <c r="G773" t="s">
        <v>15</v>
      </c>
      <c r="H773" s="5">
        <v>2199.0100000000002</v>
      </c>
    </row>
    <row r="774" spans="3:8" hidden="1" x14ac:dyDescent="0.25">
      <c r="C774" s="3">
        <v>105013</v>
      </c>
      <c r="D774" s="3" t="s">
        <v>395</v>
      </c>
      <c r="E774">
        <v>615030</v>
      </c>
      <c r="F774" t="s">
        <v>286</v>
      </c>
      <c r="G774" t="s">
        <v>17</v>
      </c>
      <c r="H774" s="5">
        <v>2794.4</v>
      </c>
    </row>
    <row r="775" spans="3:8" hidden="1" x14ac:dyDescent="0.25">
      <c r="C775" s="3">
        <v>105013</v>
      </c>
      <c r="D775" s="3" t="s">
        <v>395</v>
      </c>
      <c r="E775">
        <v>618090</v>
      </c>
      <c r="F775" t="s">
        <v>289</v>
      </c>
      <c r="G775" s="7" t="s">
        <v>53</v>
      </c>
      <c r="H775" s="5">
        <v>126663.9</v>
      </c>
    </row>
    <row r="776" spans="3:8" hidden="1" x14ac:dyDescent="0.25">
      <c r="C776" s="3">
        <v>105013</v>
      </c>
      <c r="D776" s="3" t="s">
        <v>395</v>
      </c>
      <c r="E776">
        <v>618100</v>
      </c>
      <c r="F776" t="s">
        <v>290</v>
      </c>
      <c r="G776" s="7" t="s">
        <v>53</v>
      </c>
      <c r="H776" s="5">
        <v>61655.67</v>
      </c>
    </row>
    <row r="777" spans="3:8" hidden="1" x14ac:dyDescent="0.25">
      <c r="C777" s="3">
        <v>105013</v>
      </c>
      <c r="D777" s="3" t="s">
        <v>395</v>
      </c>
      <c r="E777">
        <v>611060</v>
      </c>
      <c r="F777" t="s">
        <v>294</v>
      </c>
      <c r="G777" s="7" t="s">
        <v>53</v>
      </c>
      <c r="H777" s="5">
        <v>185263.14</v>
      </c>
    </row>
    <row r="778" spans="3:8" hidden="1" x14ac:dyDescent="0.25">
      <c r="C778" s="3">
        <v>105013</v>
      </c>
      <c r="D778" s="3" t="s">
        <v>395</v>
      </c>
      <c r="E778">
        <v>614020</v>
      </c>
      <c r="F778" t="s">
        <v>295</v>
      </c>
      <c r="G778" t="s">
        <v>200</v>
      </c>
      <c r="H778" s="5">
        <v>22731.63</v>
      </c>
    </row>
    <row r="779" spans="3:8" hidden="1" x14ac:dyDescent="0.25">
      <c r="C779" s="3">
        <v>105013</v>
      </c>
      <c r="D779" s="3" t="s">
        <v>395</v>
      </c>
      <c r="E779">
        <v>630050</v>
      </c>
      <c r="F779" t="s">
        <v>296</v>
      </c>
      <c r="G779" s="7" t="s">
        <v>97</v>
      </c>
      <c r="H779" s="5">
        <v>36200</v>
      </c>
    </row>
    <row r="780" spans="3:8" hidden="1" x14ac:dyDescent="0.25">
      <c r="C780" s="3">
        <v>105013</v>
      </c>
      <c r="D780" s="3" t="s">
        <v>395</v>
      </c>
      <c r="E780">
        <v>630130</v>
      </c>
      <c r="F780" t="s">
        <v>297</v>
      </c>
      <c r="G780" s="7" t="s">
        <v>97</v>
      </c>
      <c r="H780" s="5">
        <v>5132.22</v>
      </c>
    </row>
    <row r="781" spans="3:8" hidden="1" x14ac:dyDescent="0.25">
      <c r="C781" s="3">
        <v>105013</v>
      </c>
      <c r="D781" s="3" t="s">
        <v>395</v>
      </c>
      <c r="E781">
        <v>640060</v>
      </c>
      <c r="F781" t="s">
        <v>298</v>
      </c>
      <c r="G781" s="7" t="s">
        <v>53</v>
      </c>
      <c r="H781" s="5">
        <v>2745</v>
      </c>
    </row>
    <row r="782" spans="3:8" hidden="1" x14ac:dyDescent="0.25">
      <c r="C782" s="3">
        <v>105013</v>
      </c>
      <c r="D782" s="3" t="s">
        <v>395</v>
      </c>
      <c r="E782">
        <v>618060</v>
      </c>
      <c r="F782" t="s">
        <v>291</v>
      </c>
      <c r="G782" s="7" t="s">
        <v>53</v>
      </c>
      <c r="H782" s="5">
        <v>9600</v>
      </c>
    </row>
    <row r="783" spans="3:8" hidden="1" x14ac:dyDescent="0.25">
      <c r="C783" s="3">
        <v>105013</v>
      </c>
      <c r="D783" s="3" t="s">
        <v>395</v>
      </c>
      <c r="E783">
        <v>640210</v>
      </c>
      <c r="F783" t="s">
        <v>292</v>
      </c>
      <c r="G783" s="7" t="s">
        <v>150</v>
      </c>
      <c r="H783" s="5">
        <v>4544.74</v>
      </c>
    </row>
    <row r="784" spans="3:8" hidden="1" x14ac:dyDescent="0.25">
      <c r="C784" s="3">
        <v>105013</v>
      </c>
      <c r="D784" s="3" t="s">
        <v>395</v>
      </c>
      <c r="E784">
        <v>640980</v>
      </c>
      <c r="F784" t="s">
        <v>302</v>
      </c>
      <c r="G784" s="7" t="s">
        <v>53</v>
      </c>
      <c r="H784" s="5">
        <v>4831.0200000000004</v>
      </c>
    </row>
    <row r="785" spans="3:8" hidden="1" x14ac:dyDescent="0.25">
      <c r="C785" s="3">
        <v>105013</v>
      </c>
      <c r="D785" s="3" t="s">
        <v>395</v>
      </c>
      <c r="E785">
        <v>616030</v>
      </c>
      <c r="F785" t="s">
        <v>353</v>
      </c>
      <c r="G785" t="s">
        <v>183</v>
      </c>
      <c r="H785" s="5">
        <v>40</v>
      </c>
    </row>
    <row r="786" spans="3:8" hidden="1" x14ac:dyDescent="0.25">
      <c r="C786" s="3">
        <v>105013</v>
      </c>
      <c r="D786" s="3" t="s">
        <v>395</v>
      </c>
      <c r="E786">
        <v>615040</v>
      </c>
      <c r="F786" t="s">
        <v>307</v>
      </c>
      <c r="G786" s="7" t="s">
        <v>53</v>
      </c>
      <c r="H786" s="5">
        <v>335</v>
      </c>
    </row>
    <row r="787" spans="3:8" hidden="1" x14ac:dyDescent="0.25">
      <c r="C787" s="3">
        <v>105013</v>
      </c>
      <c r="D787" s="3" t="s">
        <v>395</v>
      </c>
      <c r="E787">
        <v>613050</v>
      </c>
      <c r="F787" t="s">
        <v>305</v>
      </c>
      <c r="G787" s="7" t="s">
        <v>53</v>
      </c>
      <c r="H787" s="5">
        <v>500</v>
      </c>
    </row>
    <row r="788" spans="3:8" hidden="1" x14ac:dyDescent="0.25">
      <c r="C788" s="3">
        <v>105009</v>
      </c>
      <c r="D788" s="3" t="s">
        <v>396</v>
      </c>
      <c r="E788">
        <v>618020</v>
      </c>
      <c r="F788" t="s">
        <v>314</v>
      </c>
      <c r="G788" t="s">
        <v>63</v>
      </c>
      <c r="H788" s="5">
        <v>600</v>
      </c>
    </row>
    <row r="789" spans="3:8" hidden="1" x14ac:dyDescent="0.25">
      <c r="C789" s="3">
        <v>105009</v>
      </c>
      <c r="D789" s="3" t="s">
        <v>396</v>
      </c>
      <c r="E789">
        <v>618080</v>
      </c>
      <c r="F789" t="s">
        <v>285</v>
      </c>
      <c r="G789" s="7" t="s">
        <v>53</v>
      </c>
      <c r="H789" s="5">
        <v>9760</v>
      </c>
    </row>
    <row r="790" spans="3:8" hidden="1" x14ac:dyDescent="0.25">
      <c r="C790" s="3">
        <v>105009</v>
      </c>
      <c r="D790" s="3" t="s">
        <v>396</v>
      </c>
      <c r="E790">
        <v>640210</v>
      </c>
      <c r="F790" t="s">
        <v>292</v>
      </c>
      <c r="G790" s="7" t="s">
        <v>150</v>
      </c>
      <c r="H790" s="5">
        <v>2015.04</v>
      </c>
    </row>
    <row r="791" spans="3:8" hidden="1" x14ac:dyDescent="0.25">
      <c r="C791" s="3">
        <v>105009</v>
      </c>
      <c r="D791" s="3" t="s">
        <v>396</v>
      </c>
      <c r="E791">
        <v>618090</v>
      </c>
      <c r="F791" t="s">
        <v>289</v>
      </c>
      <c r="G791" s="7" t="s">
        <v>53</v>
      </c>
      <c r="H791" s="5">
        <v>119920.69</v>
      </c>
    </row>
    <row r="792" spans="3:8" hidden="1" x14ac:dyDescent="0.25">
      <c r="C792" s="3">
        <v>105009</v>
      </c>
      <c r="D792" s="3" t="s">
        <v>396</v>
      </c>
      <c r="E792">
        <v>618100</v>
      </c>
      <c r="F792" t="s">
        <v>290</v>
      </c>
      <c r="G792" s="7" t="s">
        <v>53</v>
      </c>
      <c r="H792" s="5">
        <v>44988.37</v>
      </c>
    </row>
    <row r="793" spans="3:8" hidden="1" x14ac:dyDescent="0.25">
      <c r="C793" s="3">
        <v>105009</v>
      </c>
      <c r="D793" s="3" t="s">
        <v>396</v>
      </c>
      <c r="E793">
        <v>615030</v>
      </c>
      <c r="F793" t="s">
        <v>286</v>
      </c>
      <c r="G793" t="s">
        <v>17</v>
      </c>
      <c r="H793" s="5">
        <v>2799.76</v>
      </c>
    </row>
    <row r="794" spans="3:8" hidden="1" x14ac:dyDescent="0.25">
      <c r="C794" s="3">
        <v>105009</v>
      </c>
      <c r="D794" s="3" t="s">
        <v>396</v>
      </c>
      <c r="E794">
        <v>615020</v>
      </c>
      <c r="F794" t="s">
        <v>284</v>
      </c>
      <c r="G794" t="s">
        <v>15</v>
      </c>
      <c r="H794" s="5">
        <v>1800</v>
      </c>
    </row>
    <row r="795" spans="3:8" hidden="1" x14ac:dyDescent="0.25">
      <c r="C795" s="3">
        <v>105009</v>
      </c>
      <c r="D795" s="3" t="s">
        <v>396</v>
      </c>
      <c r="E795">
        <v>640050</v>
      </c>
      <c r="F795" t="s">
        <v>287</v>
      </c>
      <c r="G795" s="7" t="s">
        <v>53</v>
      </c>
      <c r="H795" s="5">
        <v>61500</v>
      </c>
    </row>
    <row r="796" spans="3:8" hidden="1" x14ac:dyDescent="0.25">
      <c r="C796" s="3">
        <v>105009</v>
      </c>
      <c r="D796" s="3" t="s">
        <v>396</v>
      </c>
      <c r="E796">
        <v>618060</v>
      </c>
      <c r="F796" t="s">
        <v>291</v>
      </c>
      <c r="G796" s="7" t="s">
        <v>53</v>
      </c>
      <c r="H796" s="5">
        <v>9600</v>
      </c>
    </row>
    <row r="797" spans="3:8" hidden="1" x14ac:dyDescent="0.25">
      <c r="C797" s="3">
        <v>105009</v>
      </c>
      <c r="D797" s="3" t="s">
        <v>396</v>
      </c>
      <c r="E797">
        <v>613020</v>
      </c>
      <c r="F797" t="s">
        <v>293</v>
      </c>
      <c r="G797" s="7" t="s">
        <v>53</v>
      </c>
      <c r="H797" s="5">
        <v>12669.14</v>
      </c>
    </row>
    <row r="798" spans="3:8" hidden="1" x14ac:dyDescent="0.25">
      <c r="C798" s="3">
        <v>105009</v>
      </c>
      <c r="D798" s="3" t="s">
        <v>396</v>
      </c>
      <c r="E798">
        <v>623010</v>
      </c>
      <c r="F798" t="s">
        <v>304</v>
      </c>
      <c r="G798" s="7" t="s">
        <v>53</v>
      </c>
      <c r="H798" s="5">
        <v>592</v>
      </c>
    </row>
    <row r="799" spans="3:8" hidden="1" x14ac:dyDescent="0.25">
      <c r="C799" s="3">
        <v>105009</v>
      </c>
      <c r="D799" s="3" t="s">
        <v>396</v>
      </c>
      <c r="E799">
        <v>640060</v>
      </c>
      <c r="F799" t="s">
        <v>298</v>
      </c>
      <c r="G799" s="7" t="s">
        <v>53</v>
      </c>
      <c r="H799" s="5">
        <v>2700</v>
      </c>
    </row>
    <row r="800" spans="3:8" hidden="1" x14ac:dyDescent="0.25">
      <c r="C800" s="3">
        <v>105009</v>
      </c>
      <c r="D800" s="3" t="s">
        <v>396</v>
      </c>
      <c r="E800">
        <v>611060</v>
      </c>
      <c r="F800" t="s">
        <v>294</v>
      </c>
      <c r="G800" s="7" t="s">
        <v>53</v>
      </c>
      <c r="H800" s="5">
        <v>168008.47</v>
      </c>
    </row>
    <row r="801" spans="3:8" hidden="1" x14ac:dyDescent="0.25">
      <c r="C801" s="3">
        <v>105009</v>
      </c>
      <c r="D801" s="3" t="s">
        <v>396</v>
      </c>
      <c r="E801">
        <v>618110</v>
      </c>
      <c r="F801" t="s">
        <v>303</v>
      </c>
      <c r="G801" s="7" t="s">
        <v>53</v>
      </c>
      <c r="H801" s="5">
        <v>493</v>
      </c>
    </row>
    <row r="802" spans="3:8" hidden="1" x14ac:dyDescent="0.25">
      <c r="C802" s="3">
        <v>105009</v>
      </c>
      <c r="D802" s="3" t="s">
        <v>396</v>
      </c>
      <c r="E802">
        <v>630130</v>
      </c>
      <c r="F802" t="s">
        <v>297</v>
      </c>
      <c r="G802" s="7" t="s">
        <v>97</v>
      </c>
      <c r="H802" s="5">
        <v>2233.33</v>
      </c>
    </row>
    <row r="803" spans="3:8" hidden="1" x14ac:dyDescent="0.25">
      <c r="C803" s="3">
        <v>105009</v>
      </c>
      <c r="D803" s="3" t="s">
        <v>396</v>
      </c>
      <c r="E803">
        <v>614020</v>
      </c>
      <c r="F803" t="s">
        <v>295</v>
      </c>
      <c r="G803" t="s">
        <v>200</v>
      </c>
      <c r="H803" s="5">
        <v>26036.27</v>
      </c>
    </row>
    <row r="804" spans="3:8" hidden="1" x14ac:dyDescent="0.25">
      <c r="C804" s="3">
        <v>105009</v>
      </c>
      <c r="D804" s="3" t="s">
        <v>396</v>
      </c>
      <c r="E804">
        <v>615040</v>
      </c>
      <c r="F804" t="s">
        <v>307</v>
      </c>
      <c r="G804" s="7" t="s">
        <v>53</v>
      </c>
      <c r="H804" s="5">
        <v>242</v>
      </c>
    </row>
    <row r="805" spans="3:8" hidden="1" x14ac:dyDescent="0.25">
      <c r="C805" s="3">
        <v>105009</v>
      </c>
      <c r="D805" s="3" t="s">
        <v>396</v>
      </c>
      <c r="E805">
        <v>613050</v>
      </c>
      <c r="F805" t="s">
        <v>305</v>
      </c>
      <c r="G805" s="7" t="s">
        <v>53</v>
      </c>
      <c r="H805" s="5">
        <v>500</v>
      </c>
    </row>
    <row r="806" spans="3:8" hidden="1" x14ac:dyDescent="0.25">
      <c r="C806" s="3">
        <v>105167</v>
      </c>
      <c r="D806" s="3" t="s">
        <v>397</v>
      </c>
      <c r="E806">
        <v>618100</v>
      </c>
      <c r="F806" t="s">
        <v>290</v>
      </c>
      <c r="G806" s="7" t="s">
        <v>53</v>
      </c>
      <c r="H806" s="5">
        <v>49702.18</v>
      </c>
    </row>
    <row r="807" spans="3:8" hidden="1" x14ac:dyDescent="0.25">
      <c r="C807" s="3">
        <v>105167</v>
      </c>
      <c r="D807" s="3" t="s">
        <v>397</v>
      </c>
      <c r="E807">
        <v>618090</v>
      </c>
      <c r="F807" t="s">
        <v>289</v>
      </c>
      <c r="G807" s="7" t="s">
        <v>53</v>
      </c>
      <c r="H807" s="5">
        <v>126669.43</v>
      </c>
    </row>
    <row r="808" spans="3:8" hidden="1" x14ac:dyDescent="0.25">
      <c r="C808" s="3">
        <v>105167</v>
      </c>
      <c r="D808" s="3" t="s">
        <v>397</v>
      </c>
      <c r="E808">
        <v>618110</v>
      </c>
      <c r="F808" t="s">
        <v>303</v>
      </c>
      <c r="G808" s="7" t="s">
        <v>53</v>
      </c>
      <c r="H808" s="5">
        <v>22612</v>
      </c>
    </row>
    <row r="809" spans="3:8" hidden="1" x14ac:dyDescent="0.25">
      <c r="C809" s="3">
        <v>105167</v>
      </c>
      <c r="D809" s="3" t="s">
        <v>397</v>
      </c>
      <c r="E809">
        <v>618080</v>
      </c>
      <c r="F809" t="s">
        <v>285</v>
      </c>
      <c r="G809" s="7" t="s">
        <v>53</v>
      </c>
      <c r="H809" s="5">
        <v>9640</v>
      </c>
    </row>
    <row r="810" spans="3:8" hidden="1" x14ac:dyDescent="0.25">
      <c r="C810" s="3">
        <v>105167</v>
      </c>
      <c r="D810" s="3" t="s">
        <v>397</v>
      </c>
      <c r="E810">
        <v>613020</v>
      </c>
      <c r="F810" t="s">
        <v>293</v>
      </c>
      <c r="G810" s="7" t="s">
        <v>53</v>
      </c>
      <c r="H810" s="5">
        <v>18311.28</v>
      </c>
    </row>
    <row r="811" spans="3:8" hidden="1" x14ac:dyDescent="0.25">
      <c r="C811" s="3">
        <v>105167</v>
      </c>
      <c r="D811" s="3" t="s">
        <v>397</v>
      </c>
      <c r="E811">
        <v>612020</v>
      </c>
      <c r="F811" t="s">
        <v>301</v>
      </c>
      <c r="G811" t="s">
        <v>214</v>
      </c>
      <c r="H811" s="5">
        <v>10879.25</v>
      </c>
    </row>
    <row r="812" spans="3:8" hidden="1" x14ac:dyDescent="0.25">
      <c r="C812" s="3">
        <v>105167</v>
      </c>
      <c r="D812" s="3" t="s">
        <v>397</v>
      </c>
      <c r="E812">
        <v>640060</v>
      </c>
      <c r="F812" t="s">
        <v>298</v>
      </c>
      <c r="G812" s="7" t="s">
        <v>53</v>
      </c>
      <c r="H812" s="5">
        <v>3534.7</v>
      </c>
    </row>
    <row r="813" spans="3:8" hidden="1" x14ac:dyDescent="0.25">
      <c r="C813" s="3">
        <v>105167</v>
      </c>
      <c r="D813" s="3" t="s">
        <v>397</v>
      </c>
      <c r="E813">
        <v>614090</v>
      </c>
      <c r="F813" t="s">
        <v>315</v>
      </c>
      <c r="G813" s="7" t="s">
        <v>53</v>
      </c>
      <c r="H813" s="5">
        <v>15160</v>
      </c>
    </row>
    <row r="814" spans="3:8" hidden="1" x14ac:dyDescent="0.25">
      <c r="C814" s="3">
        <v>105167</v>
      </c>
      <c r="D814" s="3" t="s">
        <v>397</v>
      </c>
      <c r="E814">
        <v>618020</v>
      </c>
      <c r="F814" t="s">
        <v>314</v>
      </c>
      <c r="G814" t="s">
        <v>63</v>
      </c>
      <c r="H814" s="5">
        <v>13007.5</v>
      </c>
    </row>
    <row r="815" spans="3:8" hidden="1" x14ac:dyDescent="0.25">
      <c r="C815" s="3">
        <v>105167</v>
      </c>
      <c r="D815" s="3" t="s">
        <v>397</v>
      </c>
      <c r="E815">
        <v>640210</v>
      </c>
      <c r="F815" t="s">
        <v>292</v>
      </c>
      <c r="G815" s="7" t="s">
        <v>150</v>
      </c>
      <c r="H815" s="5">
        <v>5179.84</v>
      </c>
    </row>
    <row r="816" spans="3:8" hidden="1" x14ac:dyDescent="0.25">
      <c r="C816" s="3">
        <v>105167</v>
      </c>
      <c r="D816" s="3" t="s">
        <v>397</v>
      </c>
      <c r="E816">
        <v>640980</v>
      </c>
      <c r="F816" t="s">
        <v>302</v>
      </c>
      <c r="G816" s="7" t="s">
        <v>53</v>
      </c>
      <c r="H816" s="5">
        <v>72498.490000000005</v>
      </c>
    </row>
    <row r="817" spans="3:8" hidden="1" x14ac:dyDescent="0.25">
      <c r="C817" s="3">
        <v>105167</v>
      </c>
      <c r="D817" s="3" t="s">
        <v>397</v>
      </c>
      <c r="E817">
        <v>611060</v>
      </c>
      <c r="F817" t="s">
        <v>294</v>
      </c>
      <c r="G817" s="7" t="s">
        <v>53</v>
      </c>
      <c r="H817" s="5">
        <v>67368.42</v>
      </c>
    </row>
    <row r="818" spans="3:8" hidden="1" x14ac:dyDescent="0.25">
      <c r="C818" s="3">
        <v>105167</v>
      </c>
      <c r="D818" s="3" t="s">
        <v>397</v>
      </c>
      <c r="E818">
        <v>614020</v>
      </c>
      <c r="F818" t="s">
        <v>295</v>
      </c>
      <c r="G818" t="s">
        <v>200</v>
      </c>
      <c r="H818" s="5">
        <v>8776.66</v>
      </c>
    </row>
    <row r="819" spans="3:8" hidden="1" x14ac:dyDescent="0.25">
      <c r="C819" s="3">
        <v>105167</v>
      </c>
      <c r="D819" s="3" t="s">
        <v>397</v>
      </c>
      <c r="E819">
        <v>615020</v>
      </c>
      <c r="F819" t="s">
        <v>284</v>
      </c>
      <c r="G819" t="s">
        <v>15</v>
      </c>
      <c r="H819" s="5">
        <v>2000</v>
      </c>
    </row>
    <row r="820" spans="3:8" hidden="1" x14ac:dyDescent="0.25">
      <c r="C820" s="3">
        <v>105167</v>
      </c>
      <c r="D820" s="3" t="s">
        <v>397</v>
      </c>
      <c r="E820">
        <v>615030</v>
      </c>
      <c r="F820" t="s">
        <v>286</v>
      </c>
      <c r="G820" t="s">
        <v>17</v>
      </c>
      <c r="H820" s="5">
        <v>2743</v>
      </c>
    </row>
    <row r="821" spans="3:8" hidden="1" x14ac:dyDescent="0.25">
      <c r="C821" s="3">
        <v>105167</v>
      </c>
      <c r="D821" s="3" t="s">
        <v>397</v>
      </c>
      <c r="E821">
        <v>630050</v>
      </c>
      <c r="F821" t="s">
        <v>296</v>
      </c>
      <c r="G821" s="7" t="s">
        <v>97</v>
      </c>
      <c r="H821" s="5">
        <v>61139.040000000001</v>
      </c>
    </row>
    <row r="822" spans="3:8" hidden="1" x14ac:dyDescent="0.25">
      <c r="C822" s="3">
        <v>105167</v>
      </c>
      <c r="D822" s="3" t="s">
        <v>397</v>
      </c>
      <c r="E822">
        <v>640050</v>
      </c>
      <c r="F822" t="s">
        <v>287</v>
      </c>
      <c r="G822" s="7" t="s">
        <v>53</v>
      </c>
      <c r="H822" s="5">
        <v>55195.95</v>
      </c>
    </row>
    <row r="823" spans="3:8" hidden="1" x14ac:dyDescent="0.25">
      <c r="C823" s="3">
        <v>105167</v>
      </c>
      <c r="D823" s="3" t="s">
        <v>397</v>
      </c>
      <c r="E823">
        <v>618060</v>
      </c>
      <c r="F823" t="s">
        <v>291</v>
      </c>
      <c r="G823" s="7" t="s">
        <v>53</v>
      </c>
      <c r="H823" s="5">
        <v>8400</v>
      </c>
    </row>
    <row r="824" spans="3:8" hidden="1" x14ac:dyDescent="0.25">
      <c r="C824" s="3">
        <v>105167</v>
      </c>
      <c r="D824" s="3" t="s">
        <v>397</v>
      </c>
      <c r="E824">
        <v>615040</v>
      </c>
      <c r="F824" t="s">
        <v>307</v>
      </c>
      <c r="G824" s="7" t="s">
        <v>53</v>
      </c>
      <c r="H824" s="5">
        <v>450</v>
      </c>
    </row>
    <row r="825" spans="3:8" hidden="1" x14ac:dyDescent="0.25">
      <c r="C825" s="3">
        <v>105167</v>
      </c>
      <c r="D825" s="3" t="s">
        <v>397</v>
      </c>
      <c r="E825">
        <v>619070</v>
      </c>
      <c r="F825" t="s">
        <v>316</v>
      </c>
      <c r="G825" s="7" t="s">
        <v>53</v>
      </c>
      <c r="H825" s="5">
        <v>500</v>
      </c>
    </row>
    <row r="826" spans="3:8" hidden="1" x14ac:dyDescent="0.25">
      <c r="C826" s="3">
        <v>105167</v>
      </c>
      <c r="D826" s="3" t="s">
        <v>397</v>
      </c>
      <c r="E826">
        <v>613050</v>
      </c>
      <c r="F826" t="s">
        <v>305</v>
      </c>
      <c r="G826" s="7" t="s">
        <v>53</v>
      </c>
      <c r="H826" s="5">
        <v>500</v>
      </c>
    </row>
    <row r="827" spans="3:8" hidden="1" x14ac:dyDescent="0.25">
      <c r="C827" s="3">
        <v>105092</v>
      </c>
      <c r="D827" s="3" t="s">
        <v>398</v>
      </c>
      <c r="E827">
        <v>618080</v>
      </c>
      <c r="F827" t="s">
        <v>285</v>
      </c>
      <c r="G827" s="7" t="s">
        <v>53</v>
      </c>
      <c r="H827" s="5">
        <v>10120</v>
      </c>
    </row>
    <row r="828" spans="3:8" hidden="1" x14ac:dyDescent="0.25">
      <c r="C828" s="3">
        <v>105092</v>
      </c>
      <c r="D828" s="3" t="s">
        <v>398</v>
      </c>
      <c r="E828">
        <v>615020</v>
      </c>
      <c r="F828" t="s">
        <v>284</v>
      </c>
      <c r="G828" t="s">
        <v>15</v>
      </c>
      <c r="H828" s="5">
        <v>1815</v>
      </c>
    </row>
    <row r="829" spans="3:8" hidden="1" x14ac:dyDescent="0.25">
      <c r="C829" s="3">
        <v>105092</v>
      </c>
      <c r="D829" s="3" t="s">
        <v>398</v>
      </c>
      <c r="E829">
        <v>640210</v>
      </c>
      <c r="F829" t="s">
        <v>292</v>
      </c>
      <c r="G829" s="7" t="s">
        <v>150</v>
      </c>
      <c r="H829" s="5">
        <v>2995.02</v>
      </c>
    </row>
    <row r="830" spans="3:8" hidden="1" x14ac:dyDescent="0.25">
      <c r="C830" s="3">
        <v>105092</v>
      </c>
      <c r="D830" s="3" t="s">
        <v>398</v>
      </c>
      <c r="E830">
        <v>613020</v>
      </c>
      <c r="F830" t="s">
        <v>293</v>
      </c>
      <c r="G830" s="7" t="s">
        <v>53</v>
      </c>
      <c r="H830" s="5">
        <v>26332.48</v>
      </c>
    </row>
    <row r="831" spans="3:8" hidden="1" x14ac:dyDescent="0.25">
      <c r="C831" s="3">
        <v>105092</v>
      </c>
      <c r="D831" s="3" t="s">
        <v>398</v>
      </c>
      <c r="E831">
        <v>615030</v>
      </c>
      <c r="F831" t="s">
        <v>286</v>
      </c>
      <c r="G831" t="s">
        <v>17</v>
      </c>
      <c r="H831" s="5">
        <v>2691</v>
      </c>
    </row>
    <row r="832" spans="3:8" hidden="1" x14ac:dyDescent="0.25">
      <c r="C832" s="3">
        <v>105092</v>
      </c>
      <c r="D832" s="3" t="s">
        <v>398</v>
      </c>
      <c r="E832">
        <v>640060</v>
      </c>
      <c r="F832" t="s">
        <v>298</v>
      </c>
      <c r="G832" s="7" t="s">
        <v>53</v>
      </c>
      <c r="H832" s="5">
        <v>3600</v>
      </c>
    </row>
    <row r="833" spans="3:8" hidden="1" x14ac:dyDescent="0.25">
      <c r="C833" s="3">
        <v>105092</v>
      </c>
      <c r="D833" s="3" t="s">
        <v>398</v>
      </c>
      <c r="E833">
        <v>618090</v>
      </c>
      <c r="F833" t="s">
        <v>289</v>
      </c>
      <c r="G833" s="7" t="s">
        <v>53</v>
      </c>
      <c r="H833" s="5">
        <v>119451.86</v>
      </c>
    </row>
    <row r="834" spans="3:8" hidden="1" x14ac:dyDescent="0.25">
      <c r="C834" s="3">
        <v>105092</v>
      </c>
      <c r="D834" s="3" t="s">
        <v>398</v>
      </c>
      <c r="E834">
        <v>618100</v>
      </c>
      <c r="F834" t="s">
        <v>290</v>
      </c>
      <c r="G834" s="7" t="s">
        <v>53</v>
      </c>
      <c r="H834" s="5">
        <v>48941.29</v>
      </c>
    </row>
    <row r="835" spans="3:8" hidden="1" x14ac:dyDescent="0.25">
      <c r="C835" s="3">
        <v>105092</v>
      </c>
      <c r="D835" s="3" t="s">
        <v>398</v>
      </c>
      <c r="E835">
        <v>618060</v>
      </c>
      <c r="F835" t="s">
        <v>291</v>
      </c>
      <c r="G835" s="7" t="s">
        <v>53</v>
      </c>
      <c r="H835" s="5">
        <v>9600</v>
      </c>
    </row>
    <row r="836" spans="3:8" hidden="1" x14ac:dyDescent="0.25">
      <c r="C836" s="3">
        <v>105092</v>
      </c>
      <c r="D836" s="3" t="s">
        <v>398</v>
      </c>
      <c r="E836">
        <v>618110</v>
      </c>
      <c r="F836" t="s">
        <v>303</v>
      </c>
      <c r="G836" s="7" t="s">
        <v>53</v>
      </c>
      <c r="H836" s="5">
        <v>1666</v>
      </c>
    </row>
    <row r="837" spans="3:8" hidden="1" x14ac:dyDescent="0.25">
      <c r="C837" s="3">
        <v>105092</v>
      </c>
      <c r="D837" s="3" t="s">
        <v>398</v>
      </c>
      <c r="E837">
        <v>630050</v>
      </c>
      <c r="F837" t="s">
        <v>296</v>
      </c>
      <c r="G837" s="7" t="s">
        <v>97</v>
      </c>
      <c r="H837" s="5">
        <v>32770</v>
      </c>
    </row>
    <row r="838" spans="3:8" hidden="1" x14ac:dyDescent="0.25">
      <c r="C838" s="3">
        <v>105092</v>
      </c>
      <c r="D838" s="3" t="s">
        <v>398</v>
      </c>
      <c r="E838">
        <v>630130</v>
      </c>
      <c r="F838" t="s">
        <v>297</v>
      </c>
      <c r="G838" s="7" t="s">
        <v>97</v>
      </c>
      <c r="H838" s="5">
        <v>5083.34</v>
      </c>
    </row>
    <row r="839" spans="3:8" hidden="1" x14ac:dyDescent="0.25">
      <c r="C839" s="3">
        <v>105092</v>
      </c>
      <c r="D839" s="3" t="s">
        <v>398</v>
      </c>
      <c r="E839">
        <v>640050</v>
      </c>
      <c r="F839" t="s">
        <v>287</v>
      </c>
      <c r="G839" s="7" t="s">
        <v>53</v>
      </c>
      <c r="H839" s="5">
        <v>51549.52</v>
      </c>
    </row>
    <row r="840" spans="3:8" hidden="1" x14ac:dyDescent="0.25">
      <c r="C840" s="3">
        <v>105092</v>
      </c>
      <c r="D840" s="3" t="s">
        <v>398</v>
      </c>
      <c r="E840">
        <v>611060</v>
      </c>
      <c r="F840" t="s">
        <v>294</v>
      </c>
      <c r="G840" s="7" t="s">
        <v>53</v>
      </c>
      <c r="H840" s="5">
        <v>58947.360000000001</v>
      </c>
    </row>
    <row r="841" spans="3:8" hidden="1" x14ac:dyDescent="0.25">
      <c r="C841" s="3">
        <v>105092</v>
      </c>
      <c r="D841" s="3" t="s">
        <v>398</v>
      </c>
      <c r="E841">
        <v>614020</v>
      </c>
      <c r="F841" t="s">
        <v>295</v>
      </c>
      <c r="G841" t="s">
        <v>200</v>
      </c>
      <c r="H841" s="5">
        <v>14253.2</v>
      </c>
    </row>
    <row r="842" spans="3:8" hidden="1" x14ac:dyDescent="0.25">
      <c r="C842" s="3">
        <v>105092</v>
      </c>
      <c r="D842" s="3" t="s">
        <v>398</v>
      </c>
      <c r="E842">
        <v>618070</v>
      </c>
      <c r="F842" t="s">
        <v>354</v>
      </c>
      <c r="G842" t="s">
        <v>53</v>
      </c>
      <c r="H842" s="5">
        <v>2500</v>
      </c>
    </row>
    <row r="843" spans="3:8" hidden="1" x14ac:dyDescent="0.25">
      <c r="C843" s="3">
        <v>105092</v>
      </c>
      <c r="D843" s="3" t="s">
        <v>398</v>
      </c>
      <c r="E843">
        <v>615040</v>
      </c>
      <c r="F843" t="s">
        <v>307</v>
      </c>
      <c r="G843" s="7" t="s">
        <v>53</v>
      </c>
      <c r="H843" s="5">
        <v>300</v>
      </c>
    </row>
    <row r="844" spans="3:8" hidden="1" x14ac:dyDescent="0.25">
      <c r="C844" s="3">
        <v>105092</v>
      </c>
      <c r="D844" s="3" t="s">
        <v>398</v>
      </c>
      <c r="E844">
        <v>613050</v>
      </c>
      <c r="F844" t="s">
        <v>305</v>
      </c>
      <c r="G844" s="7" t="s">
        <v>53</v>
      </c>
      <c r="H844" s="5">
        <v>500</v>
      </c>
    </row>
    <row r="845" spans="3:8" hidden="1" x14ac:dyDescent="0.25">
      <c r="C845" s="3">
        <v>105135</v>
      </c>
      <c r="D845" s="3" t="s">
        <v>399</v>
      </c>
      <c r="E845">
        <v>618080</v>
      </c>
      <c r="F845" t="s">
        <v>285</v>
      </c>
      <c r="G845" s="7" t="s">
        <v>53</v>
      </c>
      <c r="H845" s="5">
        <v>9800</v>
      </c>
    </row>
    <row r="846" spans="3:8" hidden="1" x14ac:dyDescent="0.25">
      <c r="C846" s="3">
        <v>105135</v>
      </c>
      <c r="D846" s="3" t="s">
        <v>399</v>
      </c>
      <c r="E846">
        <v>618100</v>
      </c>
      <c r="F846" t="s">
        <v>290</v>
      </c>
      <c r="G846" s="7" t="s">
        <v>53</v>
      </c>
      <c r="H846" s="5">
        <v>55807.39</v>
      </c>
    </row>
    <row r="847" spans="3:8" hidden="1" x14ac:dyDescent="0.25">
      <c r="C847" s="3">
        <v>105135</v>
      </c>
      <c r="D847" s="3" t="s">
        <v>399</v>
      </c>
      <c r="E847">
        <v>618090</v>
      </c>
      <c r="F847" t="s">
        <v>289</v>
      </c>
      <c r="G847" s="7" t="s">
        <v>53</v>
      </c>
      <c r="H847" s="5">
        <v>136883.84</v>
      </c>
    </row>
    <row r="848" spans="3:8" hidden="1" x14ac:dyDescent="0.25">
      <c r="C848" s="3">
        <v>105135</v>
      </c>
      <c r="D848" s="3" t="s">
        <v>399</v>
      </c>
      <c r="E848">
        <v>615030</v>
      </c>
      <c r="F848" t="s">
        <v>286</v>
      </c>
      <c r="G848" t="s">
        <v>17</v>
      </c>
      <c r="H848" s="5">
        <v>6327.88</v>
      </c>
    </row>
    <row r="849" spans="3:8" hidden="1" x14ac:dyDescent="0.25">
      <c r="C849" s="3">
        <v>105135</v>
      </c>
      <c r="D849" s="3" t="s">
        <v>399</v>
      </c>
      <c r="E849">
        <v>613010</v>
      </c>
      <c r="F849" t="s">
        <v>288</v>
      </c>
      <c r="G849" s="7" t="s">
        <v>53</v>
      </c>
      <c r="H849" s="5">
        <v>250</v>
      </c>
    </row>
    <row r="850" spans="3:8" hidden="1" x14ac:dyDescent="0.25">
      <c r="C850" s="3">
        <v>105135</v>
      </c>
      <c r="D850" s="3" t="s">
        <v>399</v>
      </c>
      <c r="E850">
        <v>613020</v>
      </c>
      <c r="F850" t="s">
        <v>293</v>
      </c>
      <c r="G850" s="7" t="s">
        <v>53</v>
      </c>
      <c r="H850" s="5">
        <v>29466.74</v>
      </c>
    </row>
    <row r="851" spans="3:8" hidden="1" x14ac:dyDescent="0.25">
      <c r="C851" s="3">
        <v>105135</v>
      </c>
      <c r="D851" s="3" t="s">
        <v>399</v>
      </c>
      <c r="E851">
        <v>615020</v>
      </c>
      <c r="F851" t="s">
        <v>284</v>
      </c>
      <c r="G851" t="s">
        <v>15</v>
      </c>
      <c r="H851" s="5">
        <v>2733.94</v>
      </c>
    </row>
    <row r="852" spans="3:8" hidden="1" x14ac:dyDescent="0.25">
      <c r="C852" s="3">
        <v>105135</v>
      </c>
      <c r="D852" s="3" t="s">
        <v>399</v>
      </c>
      <c r="E852">
        <v>630050</v>
      </c>
      <c r="F852" t="s">
        <v>296</v>
      </c>
      <c r="G852" s="7" t="s">
        <v>97</v>
      </c>
      <c r="H852" s="5">
        <v>25988.66</v>
      </c>
    </row>
    <row r="853" spans="3:8" hidden="1" x14ac:dyDescent="0.25">
      <c r="C853" s="3">
        <v>105135</v>
      </c>
      <c r="D853" s="3" t="s">
        <v>399</v>
      </c>
      <c r="E853">
        <v>630130</v>
      </c>
      <c r="F853" t="s">
        <v>297</v>
      </c>
      <c r="G853" s="7" t="s">
        <v>97</v>
      </c>
      <c r="H853" s="5">
        <v>6763.34</v>
      </c>
    </row>
    <row r="854" spans="3:8" hidden="1" x14ac:dyDescent="0.25">
      <c r="C854" s="3">
        <v>105135</v>
      </c>
      <c r="D854" s="3" t="s">
        <v>399</v>
      </c>
      <c r="E854">
        <v>640050</v>
      </c>
      <c r="F854" t="s">
        <v>287</v>
      </c>
      <c r="G854" s="7" t="s">
        <v>53</v>
      </c>
      <c r="H854" s="5">
        <v>46400</v>
      </c>
    </row>
    <row r="855" spans="3:8" hidden="1" x14ac:dyDescent="0.25">
      <c r="C855" s="3">
        <v>105135</v>
      </c>
      <c r="D855" s="3" t="s">
        <v>399</v>
      </c>
      <c r="E855">
        <v>640060</v>
      </c>
      <c r="F855" t="s">
        <v>298</v>
      </c>
      <c r="G855" s="7" t="s">
        <v>53</v>
      </c>
      <c r="H855" s="5">
        <v>2700</v>
      </c>
    </row>
    <row r="856" spans="3:8" hidden="1" x14ac:dyDescent="0.25">
      <c r="C856" s="3">
        <v>105135</v>
      </c>
      <c r="D856" s="3" t="s">
        <v>399</v>
      </c>
      <c r="E856">
        <v>611060</v>
      </c>
      <c r="F856" t="s">
        <v>294</v>
      </c>
      <c r="G856" s="7" t="s">
        <v>53</v>
      </c>
      <c r="H856" s="5">
        <v>134736.88</v>
      </c>
    </row>
    <row r="857" spans="3:8" hidden="1" x14ac:dyDescent="0.25">
      <c r="C857" s="3">
        <v>105135</v>
      </c>
      <c r="D857" s="3" t="s">
        <v>399</v>
      </c>
      <c r="E857">
        <v>614020</v>
      </c>
      <c r="F857" t="s">
        <v>295</v>
      </c>
      <c r="G857" t="s">
        <v>200</v>
      </c>
      <c r="H857" s="5">
        <v>15294.96</v>
      </c>
    </row>
    <row r="858" spans="3:8" hidden="1" x14ac:dyDescent="0.25">
      <c r="C858" s="3">
        <v>105135</v>
      </c>
      <c r="D858" s="3" t="s">
        <v>399</v>
      </c>
      <c r="E858">
        <v>614070</v>
      </c>
      <c r="F858" t="s">
        <v>369</v>
      </c>
      <c r="G858" s="7" t="s">
        <v>150</v>
      </c>
      <c r="H858" s="5">
        <v>336</v>
      </c>
    </row>
    <row r="859" spans="3:8" hidden="1" x14ac:dyDescent="0.25">
      <c r="C859" s="3">
        <v>105135</v>
      </c>
      <c r="D859" s="3" t="s">
        <v>399</v>
      </c>
      <c r="E859">
        <v>640210</v>
      </c>
      <c r="F859" t="s">
        <v>292</v>
      </c>
      <c r="G859" s="7" t="s">
        <v>150</v>
      </c>
      <c r="H859" s="5">
        <v>3127.37</v>
      </c>
    </row>
    <row r="860" spans="3:8" hidden="1" x14ac:dyDescent="0.25">
      <c r="C860" s="3">
        <v>105135</v>
      </c>
      <c r="D860" s="3" t="s">
        <v>399</v>
      </c>
      <c r="E860">
        <v>618060</v>
      </c>
      <c r="F860" t="s">
        <v>291</v>
      </c>
      <c r="G860" s="7" t="s">
        <v>53</v>
      </c>
      <c r="H860" s="5">
        <v>9600</v>
      </c>
    </row>
    <row r="861" spans="3:8" hidden="1" x14ac:dyDescent="0.25">
      <c r="C861" s="3">
        <v>105135</v>
      </c>
      <c r="D861" s="3" t="s">
        <v>399</v>
      </c>
      <c r="E861">
        <v>618110</v>
      </c>
      <c r="F861" t="s">
        <v>303</v>
      </c>
      <c r="G861" s="7" t="s">
        <v>53</v>
      </c>
      <c r="H861" s="5">
        <v>4192</v>
      </c>
    </row>
    <row r="862" spans="3:8" hidden="1" x14ac:dyDescent="0.25">
      <c r="C862" s="3">
        <v>105135</v>
      </c>
      <c r="D862" s="3" t="s">
        <v>399</v>
      </c>
      <c r="E862">
        <v>640980</v>
      </c>
      <c r="F862" t="s">
        <v>302</v>
      </c>
      <c r="G862" s="7" t="s">
        <v>53</v>
      </c>
      <c r="H862" s="5">
        <v>4831.03</v>
      </c>
    </row>
    <row r="863" spans="3:8" hidden="1" x14ac:dyDescent="0.25">
      <c r="C863" s="3">
        <v>105135</v>
      </c>
      <c r="D863" s="3" t="s">
        <v>399</v>
      </c>
      <c r="E863">
        <v>616030</v>
      </c>
      <c r="F863" t="s">
        <v>353</v>
      </c>
      <c r="G863" t="s">
        <v>183</v>
      </c>
      <c r="H863" s="5">
        <v>4</v>
      </c>
    </row>
    <row r="864" spans="3:8" hidden="1" x14ac:dyDescent="0.25">
      <c r="C864" s="3">
        <v>105135</v>
      </c>
      <c r="D864" s="3" t="s">
        <v>399</v>
      </c>
      <c r="E864">
        <v>640090</v>
      </c>
      <c r="F864" t="s">
        <v>299</v>
      </c>
      <c r="G864" s="7" t="s">
        <v>53</v>
      </c>
      <c r="H864" s="5">
        <v>256.89999999999998</v>
      </c>
    </row>
    <row r="865" spans="3:8" hidden="1" x14ac:dyDescent="0.25">
      <c r="C865" s="3">
        <v>105135</v>
      </c>
      <c r="D865" s="3" t="s">
        <v>399</v>
      </c>
      <c r="E865">
        <v>623010</v>
      </c>
      <c r="F865" t="s">
        <v>304</v>
      </c>
      <c r="G865" s="7" t="s">
        <v>53</v>
      </c>
      <c r="H865" s="5">
        <v>791.7</v>
      </c>
    </row>
    <row r="866" spans="3:8" hidden="1" x14ac:dyDescent="0.25">
      <c r="C866" s="3">
        <v>105135</v>
      </c>
      <c r="D866" s="3" t="s">
        <v>399</v>
      </c>
      <c r="E866">
        <v>615040</v>
      </c>
      <c r="F866" t="s">
        <v>307</v>
      </c>
      <c r="G866" s="7" t="s">
        <v>53</v>
      </c>
      <c r="H866" s="5">
        <v>202</v>
      </c>
    </row>
    <row r="867" spans="3:8" hidden="1" x14ac:dyDescent="0.25">
      <c r="C867" s="3">
        <v>105135</v>
      </c>
      <c r="D867" s="3" t="s">
        <v>399</v>
      </c>
      <c r="E867">
        <v>613050</v>
      </c>
      <c r="F867" t="s">
        <v>305</v>
      </c>
      <c r="G867" s="7" t="s">
        <v>53</v>
      </c>
      <c r="H867" s="5">
        <v>500</v>
      </c>
    </row>
    <row r="868" spans="3:8" hidden="1" x14ac:dyDescent="0.25">
      <c r="C868" s="3">
        <v>105153</v>
      </c>
      <c r="D868" s="3" t="s">
        <v>400</v>
      </c>
      <c r="E868">
        <v>618080</v>
      </c>
      <c r="F868" t="s">
        <v>285</v>
      </c>
      <c r="G868" s="7" t="s">
        <v>53</v>
      </c>
      <c r="H868" s="5">
        <v>9680</v>
      </c>
    </row>
    <row r="869" spans="3:8" hidden="1" x14ac:dyDescent="0.25">
      <c r="C869" s="3">
        <v>105153</v>
      </c>
      <c r="D869" s="3" t="s">
        <v>400</v>
      </c>
      <c r="E869">
        <v>618110</v>
      </c>
      <c r="F869" t="s">
        <v>303</v>
      </c>
      <c r="G869" s="7" t="s">
        <v>53</v>
      </c>
      <c r="H869" s="5">
        <v>21719</v>
      </c>
    </row>
    <row r="870" spans="3:8" hidden="1" x14ac:dyDescent="0.25">
      <c r="C870" s="3">
        <v>105153</v>
      </c>
      <c r="D870" s="3" t="s">
        <v>400</v>
      </c>
      <c r="E870">
        <v>618090</v>
      </c>
      <c r="F870" t="s">
        <v>289</v>
      </c>
      <c r="G870" s="7" t="s">
        <v>53</v>
      </c>
      <c r="H870" s="5">
        <v>125486.78</v>
      </c>
    </row>
    <row r="871" spans="3:8" hidden="1" x14ac:dyDescent="0.25">
      <c r="C871" s="3">
        <v>105153</v>
      </c>
      <c r="D871" s="3" t="s">
        <v>400</v>
      </c>
      <c r="E871">
        <v>618100</v>
      </c>
      <c r="F871" t="s">
        <v>290</v>
      </c>
      <c r="G871" s="7" t="s">
        <v>53</v>
      </c>
      <c r="H871" s="5">
        <v>49478.78</v>
      </c>
    </row>
    <row r="872" spans="3:8" hidden="1" x14ac:dyDescent="0.25">
      <c r="C872" s="3">
        <v>105153</v>
      </c>
      <c r="D872" s="3" t="s">
        <v>400</v>
      </c>
      <c r="E872">
        <v>612020</v>
      </c>
      <c r="F872" t="s">
        <v>301</v>
      </c>
      <c r="G872" t="s">
        <v>214</v>
      </c>
      <c r="H872" s="5">
        <v>11150.25</v>
      </c>
    </row>
    <row r="873" spans="3:8" hidden="1" x14ac:dyDescent="0.25">
      <c r="C873" s="3">
        <v>105153</v>
      </c>
      <c r="D873" s="3" t="s">
        <v>400</v>
      </c>
      <c r="E873">
        <v>614090</v>
      </c>
      <c r="F873" t="s">
        <v>315</v>
      </c>
      <c r="G873" s="7" t="s">
        <v>53</v>
      </c>
      <c r="H873" s="5">
        <v>15160</v>
      </c>
    </row>
    <row r="874" spans="3:8" hidden="1" x14ac:dyDescent="0.25">
      <c r="C874" s="3">
        <v>105153</v>
      </c>
      <c r="D874" s="3" t="s">
        <v>400</v>
      </c>
      <c r="E874">
        <v>618020</v>
      </c>
      <c r="F874" t="s">
        <v>314</v>
      </c>
      <c r="G874" t="s">
        <v>63</v>
      </c>
      <c r="H874" s="5">
        <v>13257.5</v>
      </c>
    </row>
    <row r="875" spans="3:8" hidden="1" x14ac:dyDescent="0.25">
      <c r="C875" s="3">
        <v>105153</v>
      </c>
      <c r="D875" s="3" t="s">
        <v>400</v>
      </c>
      <c r="E875">
        <v>640980</v>
      </c>
      <c r="F875" t="s">
        <v>302</v>
      </c>
      <c r="G875" s="7" t="s">
        <v>53</v>
      </c>
      <c r="H875" s="5">
        <v>70252.52</v>
      </c>
    </row>
    <row r="876" spans="3:8" hidden="1" x14ac:dyDescent="0.25">
      <c r="C876" s="3">
        <v>105153</v>
      </c>
      <c r="D876" s="3" t="s">
        <v>400</v>
      </c>
      <c r="E876">
        <v>640210</v>
      </c>
      <c r="F876" t="s">
        <v>292</v>
      </c>
      <c r="G876" s="7" t="s">
        <v>150</v>
      </c>
      <c r="H876" s="5">
        <v>12760.89</v>
      </c>
    </row>
    <row r="877" spans="3:8" hidden="1" x14ac:dyDescent="0.25">
      <c r="C877" s="3">
        <v>105153</v>
      </c>
      <c r="D877" s="3" t="s">
        <v>400</v>
      </c>
      <c r="E877">
        <v>615030</v>
      </c>
      <c r="F877" t="s">
        <v>286</v>
      </c>
      <c r="G877" t="s">
        <v>17</v>
      </c>
      <c r="H877" s="5">
        <v>2799.76</v>
      </c>
    </row>
    <row r="878" spans="3:8" hidden="1" x14ac:dyDescent="0.25">
      <c r="C878" s="3">
        <v>105153</v>
      </c>
      <c r="D878" s="3" t="s">
        <v>400</v>
      </c>
      <c r="E878">
        <v>615020</v>
      </c>
      <c r="F878" t="s">
        <v>284</v>
      </c>
      <c r="G878" t="s">
        <v>15</v>
      </c>
      <c r="H878" s="5">
        <v>1800</v>
      </c>
    </row>
    <row r="879" spans="3:8" hidden="1" x14ac:dyDescent="0.25">
      <c r="C879" s="3">
        <v>105153</v>
      </c>
      <c r="D879" s="3" t="s">
        <v>400</v>
      </c>
      <c r="E879">
        <v>630130</v>
      </c>
      <c r="F879" t="s">
        <v>297</v>
      </c>
      <c r="G879" s="7" t="s">
        <v>97</v>
      </c>
      <c r="H879" s="5">
        <v>1833.33</v>
      </c>
    </row>
    <row r="880" spans="3:8" hidden="1" x14ac:dyDescent="0.25">
      <c r="C880" s="3">
        <v>105153</v>
      </c>
      <c r="D880" s="3" t="s">
        <v>400</v>
      </c>
      <c r="E880">
        <v>640050</v>
      </c>
      <c r="F880" t="s">
        <v>287</v>
      </c>
      <c r="G880" s="7" t="s">
        <v>53</v>
      </c>
      <c r="H880" s="5">
        <v>67882.41</v>
      </c>
    </row>
    <row r="881" spans="3:8" hidden="1" x14ac:dyDescent="0.25">
      <c r="C881" s="3">
        <v>105153</v>
      </c>
      <c r="D881" s="3" t="s">
        <v>400</v>
      </c>
      <c r="E881">
        <v>640060</v>
      </c>
      <c r="F881" t="s">
        <v>298</v>
      </c>
      <c r="G881" s="7" t="s">
        <v>53</v>
      </c>
      <c r="H881" s="5">
        <v>4212.8</v>
      </c>
    </row>
    <row r="882" spans="3:8" hidden="1" x14ac:dyDescent="0.25">
      <c r="C882" s="3">
        <v>105153</v>
      </c>
      <c r="D882" s="3" t="s">
        <v>400</v>
      </c>
      <c r="E882">
        <v>611060</v>
      </c>
      <c r="F882" t="s">
        <v>294</v>
      </c>
      <c r="G882" s="7" t="s">
        <v>53</v>
      </c>
      <c r="H882" s="5">
        <v>81515.759999999995</v>
      </c>
    </row>
    <row r="883" spans="3:8" hidden="1" x14ac:dyDescent="0.25">
      <c r="C883" s="3">
        <v>105153</v>
      </c>
      <c r="D883" s="3" t="s">
        <v>400</v>
      </c>
      <c r="E883">
        <v>613020</v>
      </c>
      <c r="F883" t="s">
        <v>293</v>
      </c>
      <c r="G883" s="7" t="s">
        <v>53</v>
      </c>
      <c r="H883" s="5">
        <v>25822.06</v>
      </c>
    </row>
    <row r="884" spans="3:8" hidden="1" x14ac:dyDescent="0.25">
      <c r="C884" s="3">
        <v>105153</v>
      </c>
      <c r="D884" s="3" t="s">
        <v>400</v>
      </c>
      <c r="E884">
        <v>614020</v>
      </c>
      <c r="F884" t="s">
        <v>295</v>
      </c>
      <c r="G884" t="s">
        <v>200</v>
      </c>
      <c r="H884" s="5">
        <v>21036.6</v>
      </c>
    </row>
    <row r="885" spans="3:8" hidden="1" x14ac:dyDescent="0.25">
      <c r="C885" s="3">
        <v>105153</v>
      </c>
      <c r="D885" s="3" t="s">
        <v>400</v>
      </c>
      <c r="E885">
        <v>623010</v>
      </c>
      <c r="F885" t="s">
        <v>304</v>
      </c>
      <c r="G885" s="7" t="s">
        <v>53</v>
      </c>
      <c r="H885" s="5">
        <v>147.13</v>
      </c>
    </row>
    <row r="886" spans="3:8" hidden="1" x14ac:dyDescent="0.25">
      <c r="C886" s="3">
        <v>105153</v>
      </c>
      <c r="D886" s="3" t="s">
        <v>400</v>
      </c>
      <c r="E886">
        <v>615040</v>
      </c>
      <c r="F886" t="s">
        <v>307</v>
      </c>
      <c r="G886" s="7" t="s">
        <v>53</v>
      </c>
      <c r="H886" s="5">
        <v>1967</v>
      </c>
    </row>
    <row r="887" spans="3:8" hidden="1" x14ac:dyDescent="0.25">
      <c r="C887" s="3">
        <v>105153</v>
      </c>
      <c r="D887" s="3" t="s">
        <v>400</v>
      </c>
      <c r="E887">
        <v>616030</v>
      </c>
      <c r="F887" t="s">
        <v>353</v>
      </c>
      <c r="G887" t="s">
        <v>183</v>
      </c>
      <c r="H887" s="5">
        <v>80</v>
      </c>
    </row>
    <row r="888" spans="3:8" hidden="1" x14ac:dyDescent="0.25">
      <c r="C888" s="3">
        <v>105153</v>
      </c>
      <c r="D888" s="3" t="s">
        <v>400</v>
      </c>
      <c r="E888">
        <v>618060</v>
      </c>
      <c r="F888" t="s">
        <v>291</v>
      </c>
      <c r="G888" s="7" t="s">
        <v>53</v>
      </c>
      <c r="H888" s="5">
        <v>8400</v>
      </c>
    </row>
    <row r="889" spans="3:8" hidden="1" x14ac:dyDescent="0.25">
      <c r="C889" s="3">
        <v>105153</v>
      </c>
      <c r="D889" s="3" t="s">
        <v>400</v>
      </c>
      <c r="E889">
        <v>619070</v>
      </c>
      <c r="F889" t="s">
        <v>316</v>
      </c>
      <c r="G889" s="7" t="s">
        <v>53</v>
      </c>
      <c r="H889" s="5">
        <v>500</v>
      </c>
    </row>
    <row r="890" spans="3:8" hidden="1" x14ac:dyDescent="0.25">
      <c r="C890" s="3">
        <v>105153</v>
      </c>
      <c r="D890" s="3" t="s">
        <v>400</v>
      </c>
      <c r="E890">
        <v>613050</v>
      </c>
      <c r="F890" t="s">
        <v>305</v>
      </c>
      <c r="G890" s="7" t="s">
        <v>53</v>
      </c>
      <c r="H890" s="5">
        <v>500</v>
      </c>
    </row>
    <row r="891" spans="3:8" hidden="1" x14ac:dyDescent="0.25">
      <c r="C891" s="3">
        <v>105171</v>
      </c>
      <c r="D891" s="3" t="s">
        <v>401</v>
      </c>
      <c r="E891">
        <v>618080</v>
      </c>
      <c r="F891" t="s">
        <v>285</v>
      </c>
      <c r="G891" s="7" t="s">
        <v>53</v>
      </c>
      <c r="H891" s="5">
        <v>12040</v>
      </c>
    </row>
    <row r="892" spans="3:8" hidden="1" x14ac:dyDescent="0.25">
      <c r="C892" s="3">
        <v>105171</v>
      </c>
      <c r="D892" s="3" t="s">
        <v>401</v>
      </c>
      <c r="E892">
        <v>613020</v>
      </c>
      <c r="F892" t="s">
        <v>293</v>
      </c>
      <c r="G892" s="7" t="s">
        <v>53</v>
      </c>
      <c r="H892" s="5">
        <v>25693.03</v>
      </c>
    </row>
    <row r="893" spans="3:8" hidden="1" x14ac:dyDescent="0.25">
      <c r="C893" s="3">
        <v>105171</v>
      </c>
      <c r="D893" s="3" t="s">
        <v>401</v>
      </c>
      <c r="E893">
        <v>618060</v>
      </c>
      <c r="F893" t="s">
        <v>291</v>
      </c>
      <c r="G893" s="7" t="s">
        <v>53</v>
      </c>
      <c r="H893" s="5">
        <v>9600</v>
      </c>
    </row>
    <row r="894" spans="3:8" hidden="1" x14ac:dyDescent="0.25">
      <c r="C894" s="3">
        <v>105171</v>
      </c>
      <c r="D894" s="3" t="s">
        <v>401</v>
      </c>
      <c r="E894">
        <v>618090</v>
      </c>
      <c r="F894" t="s">
        <v>289</v>
      </c>
      <c r="G894" s="7" t="s">
        <v>53</v>
      </c>
      <c r="H894" s="5">
        <v>121575.44</v>
      </c>
    </row>
    <row r="895" spans="3:8" hidden="1" x14ac:dyDescent="0.25">
      <c r="C895" s="3">
        <v>105171</v>
      </c>
      <c r="D895" s="3" t="s">
        <v>401</v>
      </c>
      <c r="E895">
        <v>618100</v>
      </c>
      <c r="F895" t="s">
        <v>290</v>
      </c>
      <c r="G895" s="7" t="s">
        <v>53</v>
      </c>
      <c r="H895" s="5">
        <v>48774.15</v>
      </c>
    </row>
    <row r="896" spans="3:8" hidden="1" x14ac:dyDescent="0.25">
      <c r="C896" s="3">
        <v>105171</v>
      </c>
      <c r="D896" s="3" t="s">
        <v>401</v>
      </c>
      <c r="E896">
        <v>640210</v>
      </c>
      <c r="F896" t="s">
        <v>292</v>
      </c>
      <c r="G896" s="7" t="s">
        <v>150</v>
      </c>
      <c r="H896" s="5">
        <v>13211.69</v>
      </c>
    </row>
    <row r="897" spans="3:8" hidden="1" x14ac:dyDescent="0.25">
      <c r="C897" s="3">
        <v>105171</v>
      </c>
      <c r="D897" s="3" t="s">
        <v>401</v>
      </c>
      <c r="E897">
        <v>615040</v>
      </c>
      <c r="F897" t="s">
        <v>307</v>
      </c>
      <c r="G897" s="7" t="s">
        <v>53</v>
      </c>
      <c r="H897" s="5">
        <v>383</v>
      </c>
    </row>
    <row r="898" spans="3:8" hidden="1" x14ac:dyDescent="0.25">
      <c r="C898" s="3">
        <v>105171</v>
      </c>
      <c r="D898" s="3" t="s">
        <v>401</v>
      </c>
      <c r="E898">
        <v>640060</v>
      </c>
      <c r="F898" t="s">
        <v>298</v>
      </c>
      <c r="G898" s="7" t="s">
        <v>53</v>
      </c>
      <c r="H898" s="5">
        <v>8897</v>
      </c>
    </row>
    <row r="899" spans="3:8" hidden="1" x14ac:dyDescent="0.25">
      <c r="C899" s="3">
        <v>105171</v>
      </c>
      <c r="D899" s="3" t="s">
        <v>401</v>
      </c>
      <c r="E899">
        <v>615020</v>
      </c>
      <c r="F899" t="s">
        <v>284</v>
      </c>
      <c r="G899" t="s">
        <v>15</v>
      </c>
      <c r="H899" s="5">
        <v>1959.95</v>
      </c>
    </row>
    <row r="900" spans="3:8" hidden="1" x14ac:dyDescent="0.25">
      <c r="C900" s="3">
        <v>105171</v>
      </c>
      <c r="D900" s="3" t="s">
        <v>401</v>
      </c>
      <c r="E900">
        <v>615030</v>
      </c>
      <c r="F900" t="s">
        <v>286</v>
      </c>
      <c r="G900" t="s">
        <v>17</v>
      </c>
      <c r="H900" s="5">
        <v>2871</v>
      </c>
    </row>
    <row r="901" spans="3:8" hidden="1" x14ac:dyDescent="0.25">
      <c r="C901" s="3">
        <v>105171</v>
      </c>
      <c r="D901" s="3" t="s">
        <v>401</v>
      </c>
      <c r="E901">
        <v>618110</v>
      </c>
      <c r="F901" t="s">
        <v>303</v>
      </c>
      <c r="G901" s="7" t="s">
        <v>53</v>
      </c>
      <c r="H901" s="5">
        <v>1210</v>
      </c>
    </row>
    <row r="902" spans="3:8" hidden="1" x14ac:dyDescent="0.25">
      <c r="C902" s="3">
        <v>105171</v>
      </c>
      <c r="D902" s="3" t="s">
        <v>401</v>
      </c>
      <c r="E902">
        <v>630050</v>
      </c>
      <c r="F902" t="s">
        <v>296</v>
      </c>
      <c r="G902" s="7" t="s">
        <v>97</v>
      </c>
      <c r="H902" s="5">
        <v>24733.33</v>
      </c>
    </row>
    <row r="903" spans="3:8" hidden="1" x14ac:dyDescent="0.25">
      <c r="C903" s="3">
        <v>105171</v>
      </c>
      <c r="D903" s="3" t="s">
        <v>401</v>
      </c>
      <c r="E903">
        <v>630130</v>
      </c>
      <c r="F903" t="s">
        <v>297</v>
      </c>
      <c r="G903" s="7" t="s">
        <v>97</v>
      </c>
      <c r="H903" s="5">
        <v>8108.06</v>
      </c>
    </row>
    <row r="904" spans="3:8" hidden="1" x14ac:dyDescent="0.25">
      <c r="C904" s="3">
        <v>105171</v>
      </c>
      <c r="D904" s="3" t="s">
        <v>401</v>
      </c>
      <c r="E904">
        <v>640050</v>
      </c>
      <c r="F904" t="s">
        <v>287</v>
      </c>
      <c r="G904" s="7" t="s">
        <v>53</v>
      </c>
      <c r="H904" s="5">
        <v>50135.5</v>
      </c>
    </row>
    <row r="905" spans="3:8" hidden="1" x14ac:dyDescent="0.25">
      <c r="C905" s="3">
        <v>105171</v>
      </c>
      <c r="D905" s="3" t="s">
        <v>401</v>
      </c>
      <c r="E905">
        <v>611060</v>
      </c>
      <c r="F905" t="s">
        <v>294</v>
      </c>
      <c r="G905" s="7" t="s">
        <v>53</v>
      </c>
      <c r="H905" s="5">
        <v>58947.360000000001</v>
      </c>
    </row>
    <row r="906" spans="3:8" hidden="1" x14ac:dyDescent="0.25">
      <c r="C906" s="3">
        <v>105171</v>
      </c>
      <c r="D906" s="3" t="s">
        <v>401</v>
      </c>
      <c r="E906">
        <v>614020</v>
      </c>
      <c r="F906" t="s">
        <v>295</v>
      </c>
      <c r="G906" t="s">
        <v>200</v>
      </c>
      <c r="H906" s="5">
        <v>9507.32</v>
      </c>
    </row>
    <row r="907" spans="3:8" hidden="1" x14ac:dyDescent="0.25">
      <c r="C907" s="3">
        <v>105171</v>
      </c>
      <c r="D907" s="3" t="s">
        <v>401</v>
      </c>
      <c r="E907">
        <v>618070</v>
      </c>
      <c r="F907" t="s">
        <v>354</v>
      </c>
      <c r="G907" t="s">
        <v>53</v>
      </c>
      <c r="H907" s="5">
        <v>2700</v>
      </c>
    </row>
    <row r="908" spans="3:8" hidden="1" x14ac:dyDescent="0.25">
      <c r="C908" s="3">
        <v>105171</v>
      </c>
      <c r="D908" s="3" t="s">
        <v>401</v>
      </c>
      <c r="E908">
        <v>618020</v>
      </c>
      <c r="F908" t="s">
        <v>314</v>
      </c>
      <c r="G908" t="s">
        <v>63</v>
      </c>
      <c r="H908" s="5">
        <v>1995</v>
      </c>
    </row>
    <row r="909" spans="3:8" hidden="1" x14ac:dyDescent="0.25">
      <c r="C909" s="3">
        <v>105171</v>
      </c>
      <c r="D909" s="3" t="s">
        <v>401</v>
      </c>
      <c r="E909">
        <v>640980</v>
      </c>
      <c r="F909" t="s">
        <v>302</v>
      </c>
      <c r="G909" s="7" t="s">
        <v>53</v>
      </c>
      <c r="H909" s="5">
        <v>7068.2</v>
      </c>
    </row>
    <row r="910" spans="3:8" hidden="1" x14ac:dyDescent="0.25">
      <c r="C910" s="3">
        <v>105171</v>
      </c>
      <c r="D910" s="3" t="s">
        <v>401</v>
      </c>
      <c r="E910">
        <v>613050</v>
      </c>
      <c r="F910" t="s">
        <v>305</v>
      </c>
      <c r="G910" s="7" t="s">
        <v>53</v>
      </c>
      <c r="H910" s="5">
        <v>500</v>
      </c>
    </row>
    <row r="911" spans="3:8" hidden="1" x14ac:dyDescent="0.25">
      <c r="C911" s="3">
        <v>105138</v>
      </c>
      <c r="D911" s="3" t="s">
        <v>402</v>
      </c>
      <c r="E911">
        <v>618100</v>
      </c>
      <c r="F911" t="s">
        <v>290</v>
      </c>
      <c r="G911" s="7" t="s">
        <v>53</v>
      </c>
      <c r="H911" s="5">
        <v>39313.54</v>
      </c>
    </row>
    <row r="912" spans="3:8" hidden="1" x14ac:dyDescent="0.25">
      <c r="C912" s="3">
        <v>105138</v>
      </c>
      <c r="D912" s="3" t="s">
        <v>402</v>
      </c>
      <c r="E912">
        <v>630130</v>
      </c>
      <c r="F912" t="s">
        <v>297</v>
      </c>
      <c r="G912" s="7" t="s">
        <v>97</v>
      </c>
      <c r="H912" s="5">
        <v>9922.16</v>
      </c>
    </row>
    <row r="913" spans="3:8" hidden="1" x14ac:dyDescent="0.25">
      <c r="C913" s="3">
        <v>105138</v>
      </c>
      <c r="D913" s="3" t="s">
        <v>402</v>
      </c>
      <c r="E913">
        <v>640050</v>
      </c>
      <c r="F913" t="s">
        <v>287</v>
      </c>
      <c r="G913" s="7" t="s">
        <v>53</v>
      </c>
      <c r="H913" s="5">
        <v>51081</v>
      </c>
    </row>
    <row r="914" spans="3:8" hidden="1" x14ac:dyDescent="0.25">
      <c r="C914" s="3">
        <v>105138</v>
      </c>
      <c r="D914" s="3" t="s">
        <v>402</v>
      </c>
      <c r="E914">
        <v>640060</v>
      </c>
      <c r="F914" t="s">
        <v>298</v>
      </c>
      <c r="G914" s="7" t="s">
        <v>53</v>
      </c>
      <c r="H914" s="5">
        <v>3019</v>
      </c>
    </row>
    <row r="915" spans="3:8" hidden="1" x14ac:dyDescent="0.25">
      <c r="C915" s="3">
        <v>105138</v>
      </c>
      <c r="D915" s="3" t="s">
        <v>402</v>
      </c>
      <c r="E915">
        <v>611060</v>
      </c>
      <c r="F915" t="s">
        <v>294</v>
      </c>
      <c r="G915" s="7" t="s">
        <v>53</v>
      </c>
      <c r="H915" s="5">
        <v>101210.52</v>
      </c>
    </row>
    <row r="916" spans="3:8" hidden="1" x14ac:dyDescent="0.25">
      <c r="C916" s="3">
        <v>105138</v>
      </c>
      <c r="D916" s="3" t="s">
        <v>402</v>
      </c>
      <c r="E916">
        <v>613020</v>
      </c>
      <c r="F916" t="s">
        <v>293</v>
      </c>
      <c r="G916" s="7" t="s">
        <v>53</v>
      </c>
      <c r="H916" s="5">
        <v>28981.29</v>
      </c>
    </row>
    <row r="917" spans="3:8" hidden="1" x14ac:dyDescent="0.25">
      <c r="C917" s="3">
        <v>105138</v>
      </c>
      <c r="D917" s="3" t="s">
        <v>402</v>
      </c>
      <c r="E917">
        <v>614020</v>
      </c>
      <c r="F917" t="s">
        <v>295</v>
      </c>
      <c r="G917" t="s">
        <v>200</v>
      </c>
      <c r="H917" s="5">
        <v>12240.46</v>
      </c>
    </row>
    <row r="918" spans="3:8" hidden="1" x14ac:dyDescent="0.25">
      <c r="C918" s="3">
        <v>105138</v>
      </c>
      <c r="D918" s="3" t="s">
        <v>402</v>
      </c>
      <c r="E918">
        <v>615020</v>
      </c>
      <c r="F918" t="s">
        <v>284</v>
      </c>
      <c r="G918" t="s">
        <v>15</v>
      </c>
      <c r="H918" s="5">
        <v>1800.01</v>
      </c>
    </row>
    <row r="919" spans="3:8" hidden="1" x14ac:dyDescent="0.25">
      <c r="C919" s="3">
        <v>105138</v>
      </c>
      <c r="D919" s="3" t="s">
        <v>402</v>
      </c>
      <c r="E919">
        <v>618080</v>
      </c>
      <c r="F919" t="s">
        <v>285</v>
      </c>
      <c r="G919" s="7" t="s">
        <v>53</v>
      </c>
      <c r="H919" s="5">
        <v>10320</v>
      </c>
    </row>
    <row r="920" spans="3:8" hidden="1" x14ac:dyDescent="0.25">
      <c r="C920" s="3">
        <v>105138</v>
      </c>
      <c r="D920" s="3" t="s">
        <v>402</v>
      </c>
      <c r="E920">
        <v>618090</v>
      </c>
      <c r="F920" t="s">
        <v>289</v>
      </c>
      <c r="G920" s="7" t="s">
        <v>53</v>
      </c>
      <c r="H920" s="5">
        <v>130379.86</v>
      </c>
    </row>
    <row r="921" spans="3:8" hidden="1" x14ac:dyDescent="0.25">
      <c r="C921" s="3">
        <v>105138</v>
      </c>
      <c r="D921" s="3" t="s">
        <v>402</v>
      </c>
      <c r="E921">
        <v>615030</v>
      </c>
      <c r="F921" t="s">
        <v>286</v>
      </c>
      <c r="G921" t="s">
        <v>17</v>
      </c>
      <c r="H921" s="5">
        <v>6116.55</v>
      </c>
    </row>
    <row r="922" spans="3:8" hidden="1" x14ac:dyDescent="0.25">
      <c r="C922" s="3">
        <v>105138</v>
      </c>
      <c r="D922" s="3" t="s">
        <v>402</v>
      </c>
      <c r="E922">
        <v>640210</v>
      </c>
      <c r="F922" t="s">
        <v>292</v>
      </c>
      <c r="G922" s="7" t="s">
        <v>150</v>
      </c>
      <c r="H922" s="5">
        <v>10329.049999999999</v>
      </c>
    </row>
    <row r="923" spans="3:8" hidden="1" x14ac:dyDescent="0.25">
      <c r="C923" s="3">
        <v>105138</v>
      </c>
      <c r="D923" s="3" t="s">
        <v>402</v>
      </c>
      <c r="E923">
        <v>618060</v>
      </c>
      <c r="F923" t="s">
        <v>291</v>
      </c>
      <c r="G923" s="7" t="s">
        <v>53</v>
      </c>
      <c r="H923" s="5">
        <v>9600</v>
      </c>
    </row>
    <row r="924" spans="3:8" hidden="1" x14ac:dyDescent="0.25">
      <c r="C924" s="3">
        <v>105138</v>
      </c>
      <c r="D924" s="3" t="s">
        <v>402</v>
      </c>
      <c r="E924">
        <v>618110</v>
      </c>
      <c r="F924" t="s">
        <v>303</v>
      </c>
      <c r="G924" s="7" t="s">
        <v>53</v>
      </c>
      <c r="H924" s="5">
        <v>3550</v>
      </c>
    </row>
    <row r="925" spans="3:8" hidden="1" x14ac:dyDescent="0.25">
      <c r="C925" s="3">
        <v>105138</v>
      </c>
      <c r="D925" s="3" t="s">
        <v>402</v>
      </c>
      <c r="E925">
        <v>640980</v>
      </c>
      <c r="F925" t="s">
        <v>302</v>
      </c>
      <c r="G925" s="7" t="s">
        <v>53</v>
      </c>
      <c r="H925" s="5">
        <v>4831.0200000000004</v>
      </c>
    </row>
    <row r="926" spans="3:8" hidden="1" x14ac:dyDescent="0.25">
      <c r="C926" s="3">
        <v>105138</v>
      </c>
      <c r="D926" s="3" t="s">
        <v>402</v>
      </c>
      <c r="E926">
        <v>640020</v>
      </c>
      <c r="F926" t="s">
        <v>339</v>
      </c>
      <c r="G926" s="7" t="s">
        <v>77</v>
      </c>
      <c r="H926" s="5">
        <v>3500</v>
      </c>
    </row>
    <row r="927" spans="3:8" hidden="1" x14ac:dyDescent="0.25">
      <c r="C927" s="3">
        <v>105138</v>
      </c>
      <c r="D927" s="3" t="s">
        <v>402</v>
      </c>
      <c r="E927">
        <v>614070</v>
      </c>
      <c r="F927" t="s">
        <v>369</v>
      </c>
      <c r="G927" s="7" t="s">
        <v>150</v>
      </c>
      <c r="H927" s="5">
        <v>280</v>
      </c>
    </row>
    <row r="928" spans="3:8" hidden="1" x14ac:dyDescent="0.25">
      <c r="C928" s="3">
        <v>105138</v>
      </c>
      <c r="D928" s="3" t="s">
        <v>402</v>
      </c>
      <c r="E928">
        <v>640090</v>
      </c>
      <c r="F928" t="s">
        <v>299</v>
      </c>
      <c r="G928" s="7" t="s">
        <v>53</v>
      </c>
      <c r="H928" s="5">
        <v>1127.8</v>
      </c>
    </row>
    <row r="929" spans="3:8" hidden="1" x14ac:dyDescent="0.25">
      <c r="C929" s="3">
        <v>105138</v>
      </c>
      <c r="D929" s="3" t="s">
        <v>402</v>
      </c>
      <c r="E929">
        <v>619010</v>
      </c>
      <c r="F929" t="s">
        <v>327</v>
      </c>
      <c r="G929" t="s">
        <v>20</v>
      </c>
      <c r="H929" s="5">
        <v>256</v>
      </c>
    </row>
    <row r="930" spans="3:8" hidden="1" x14ac:dyDescent="0.25">
      <c r="C930" s="3">
        <v>105138</v>
      </c>
      <c r="D930" s="3" t="s">
        <v>402</v>
      </c>
      <c r="E930">
        <v>616030</v>
      </c>
      <c r="F930" t="s">
        <v>353</v>
      </c>
      <c r="G930" t="s">
        <v>183</v>
      </c>
      <c r="H930" s="5">
        <v>22.5</v>
      </c>
    </row>
    <row r="931" spans="3:8" hidden="1" x14ac:dyDescent="0.25">
      <c r="C931" s="3">
        <v>105138</v>
      </c>
      <c r="D931" s="3" t="s">
        <v>402</v>
      </c>
      <c r="E931">
        <v>640170</v>
      </c>
      <c r="F931" t="s">
        <v>309</v>
      </c>
      <c r="G931" s="7" t="s">
        <v>53</v>
      </c>
      <c r="H931" s="5">
        <v>30</v>
      </c>
    </row>
    <row r="932" spans="3:8" hidden="1" x14ac:dyDescent="0.25">
      <c r="C932" s="3">
        <v>105138</v>
      </c>
      <c r="D932" s="3" t="s">
        <v>402</v>
      </c>
      <c r="E932">
        <v>613050</v>
      </c>
      <c r="F932" t="s">
        <v>305</v>
      </c>
      <c r="G932" s="7" t="s">
        <v>53</v>
      </c>
      <c r="H932" s="5">
        <v>500</v>
      </c>
    </row>
    <row r="933" spans="3:8" hidden="1" x14ac:dyDescent="0.25">
      <c r="C933" s="3">
        <v>105136</v>
      </c>
      <c r="D933" s="3" t="s">
        <v>403</v>
      </c>
      <c r="E933">
        <v>618080</v>
      </c>
      <c r="F933" t="s">
        <v>285</v>
      </c>
      <c r="G933" s="7" t="s">
        <v>53</v>
      </c>
      <c r="H933" s="5">
        <v>10320</v>
      </c>
    </row>
    <row r="934" spans="3:8" hidden="1" x14ac:dyDescent="0.25">
      <c r="C934" s="3">
        <v>105136</v>
      </c>
      <c r="D934" s="3" t="s">
        <v>403</v>
      </c>
      <c r="E934">
        <v>613020</v>
      </c>
      <c r="F934" t="s">
        <v>293</v>
      </c>
      <c r="G934" s="7" t="s">
        <v>53</v>
      </c>
      <c r="H934" s="5">
        <v>22795.17</v>
      </c>
    </row>
    <row r="935" spans="3:8" hidden="1" x14ac:dyDescent="0.25">
      <c r="C935" s="3">
        <v>105136</v>
      </c>
      <c r="D935" s="3" t="s">
        <v>403</v>
      </c>
      <c r="E935">
        <v>618090</v>
      </c>
      <c r="F935" t="s">
        <v>289</v>
      </c>
      <c r="G935" s="7" t="s">
        <v>53</v>
      </c>
      <c r="H935" s="5">
        <v>126957.77</v>
      </c>
    </row>
    <row r="936" spans="3:8" hidden="1" x14ac:dyDescent="0.25">
      <c r="C936" s="3">
        <v>105136</v>
      </c>
      <c r="D936" s="3" t="s">
        <v>403</v>
      </c>
      <c r="E936">
        <v>618100</v>
      </c>
      <c r="F936" t="s">
        <v>290</v>
      </c>
      <c r="G936" s="7" t="s">
        <v>53</v>
      </c>
      <c r="H936" s="5">
        <v>38906.870000000003</v>
      </c>
    </row>
    <row r="937" spans="3:8" hidden="1" x14ac:dyDescent="0.25">
      <c r="C937" s="3">
        <v>105136</v>
      </c>
      <c r="D937" s="3" t="s">
        <v>403</v>
      </c>
      <c r="E937">
        <v>613010</v>
      </c>
      <c r="F937" t="s">
        <v>288</v>
      </c>
      <c r="G937" s="7" t="s">
        <v>53</v>
      </c>
      <c r="H937" s="5">
        <v>210</v>
      </c>
    </row>
    <row r="938" spans="3:8" hidden="1" x14ac:dyDescent="0.25">
      <c r="C938" s="3">
        <v>105136</v>
      </c>
      <c r="D938" s="3" t="s">
        <v>403</v>
      </c>
      <c r="E938">
        <v>615020</v>
      </c>
      <c r="F938" t="s">
        <v>284</v>
      </c>
      <c r="G938" t="s">
        <v>15</v>
      </c>
      <c r="H938" s="5">
        <v>2459.7600000000002</v>
      </c>
    </row>
    <row r="939" spans="3:8" hidden="1" x14ac:dyDescent="0.25">
      <c r="C939" s="3">
        <v>105136</v>
      </c>
      <c r="D939" s="3" t="s">
        <v>403</v>
      </c>
      <c r="E939">
        <v>615030</v>
      </c>
      <c r="F939" t="s">
        <v>286</v>
      </c>
      <c r="G939" t="s">
        <v>17</v>
      </c>
      <c r="H939" s="5">
        <v>4541.6000000000004</v>
      </c>
    </row>
    <row r="940" spans="3:8" hidden="1" x14ac:dyDescent="0.25">
      <c r="C940" s="3">
        <v>105136</v>
      </c>
      <c r="D940" s="3" t="s">
        <v>403</v>
      </c>
      <c r="E940">
        <v>640050</v>
      </c>
      <c r="F940" t="s">
        <v>287</v>
      </c>
      <c r="G940" s="7" t="s">
        <v>53</v>
      </c>
      <c r="H940" s="5">
        <v>32511.119999999999</v>
      </c>
    </row>
    <row r="941" spans="3:8" hidden="1" x14ac:dyDescent="0.25">
      <c r="C941" s="3">
        <v>105136</v>
      </c>
      <c r="D941" s="3" t="s">
        <v>403</v>
      </c>
      <c r="E941">
        <v>640210</v>
      </c>
      <c r="F941" t="s">
        <v>292</v>
      </c>
      <c r="G941" s="7" t="s">
        <v>150</v>
      </c>
      <c r="H941" s="5">
        <v>788.99</v>
      </c>
    </row>
    <row r="942" spans="3:8" hidden="1" x14ac:dyDescent="0.25">
      <c r="C942" s="3">
        <v>105136</v>
      </c>
      <c r="D942" s="3" t="s">
        <v>403</v>
      </c>
      <c r="E942">
        <v>614020</v>
      </c>
      <c r="F942" t="s">
        <v>295</v>
      </c>
      <c r="G942" t="s">
        <v>200</v>
      </c>
      <c r="H942" s="5">
        <v>15222.96</v>
      </c>
    </row>
    <row r="943" spans="3:8" hidden="1" x14ac:dyDescent="0.25">
      <c r="C943" s="3">
        <v>105136</v>
      </c>
      <c r="D943" s="3" t="s">
        <v>403</v>
      </c>
      <c r="E943">
        <v>611060</v>
      </c>
      <c r="F943" t="s">
        <v>294</v>
      </c>
      <c r="G943" s="7" t="s">
        <v>53</v>
      </c>
      <c r="H943" s="5">
        <v>123894.72</v>
      </c>
    </row>
    <row r="944" spans="3:8" hidden="1" x14ac:dyDescent="0.25">
      <c r="C944" s="3">
        <v>105136</v>
      </c>
      <c r="D944" s="3" t="s">
        <v>403</v>
      </c>
      <c r="E944">
        <v>630130</v>
      </c>
      <c r="F944" t="s">
        <v>297</v>
      </c>
      <c r="G944" s="7" t="s">
        <v>97</v>
      </c>
      <c r="H944" s="5">
        <v>2783.33</v>
      </c>
    </row>
    <row r="945" spans="3:8" hidden="1" x14ac:dyDescent="0.25">
      <c r="C945" s="3">
        <v>105136</v>
      </c>
      <c r="D945" s="3" t="s">
        <v>403</v>
      </c>
      <c r="E945">
        <v>640060</v>
      </c>
      <c r="F945" t="s">
        <v>298</v>
      </c>
      <c r="G945" s="7" t="s">
        <v>53</v>
      </c>
      <c r="H945" s="5">
        <v>11171.39</v>
      </c>
    </row>
    <row r="946" spans="3:8" hidden="1" x14ac:dyDescent="0.25">
      <c r="C946" s="3">
        <v>105136</v>
      </c>
      <c r="D946" s="3" t="s">
        <v>403</v>
      </c>
      <c r="E946">
        <v>618060</v>
      </c>
      <c r="F946" t="s">
        <v>291</v>
      </c>
      <c r="G946" s="7" t="s">
        <v>53</v>
      </c>
      <c r="H946" s="5">
        <v>9600</v>
      </c>
    </row>
    <row r="947" spans="3:8" hidden="1" x14ac:dyDescent="0.25">
      <c r="C947" s="3">
        <v>105136</v>
      </c>
      <c r="D947" s="3" t="s">
        <v>403</v>
      </c>
      <c r="E947">
        <v>612020</v>
      </c>
      <c r="F947" t="s">
        <v>301</v>
      </c>
      <c r="G947" t="s">
        <v>214</v>
      </c>
      <c r="H947" s="5">
        <v>758.34</v>
      </c>
    </row>
    <row r="948" spans="3:8" hidden="1" x14ac:dyDescent="0.25">
      <c r="C948" s="3">
        <v>105136</v>
      </c>
      <c r="D948" s="3" t="s">
        <v>403</v>
      </c>
      <c r="E948">
        <v>615040</v>
      </c>
      <c r="F948" t="s">
        <v>307</v>
      </c>
      <c r="G948" s="7" t="s">
        <v>53</v>
      </c>
      <c r="H948" s="5">
        <v>1054</v>
      </c>
    </row>
    <row r="949" spans="3:8" hidden="1" x14ac:dyDescent="0.25">
      <c r="C949" s="3">
        <v>105136</v>
      </c>
      <c r="D949" s="3" t="s">
        <v>403</v>
      </c>
      <c r="E949">
        <v>640980</v>
      </c>
      <c r="F949" t="s">
        <v>302</v>
      </c>
      <c r="G949" s="7" t="s">
        <v>53</v>
      </c>
      <c r="H949" s="5">
        <v>4070.18</v>
      </c>
    </row>
    <row r="950" spans="3:8" hidden="1" x14ac:dyDescent="0.25">
      <c r="C950" s="3">
        <v>105136</v>
      </c>
      <c r="D950" s="3" t="s">
        <v>403</v>
      </c>
      <c r="E950">
        <v>616030</v>
      </c>
      <c r="F950" t="s">
        <v>353</v>
      </c>
      <c r="G950" t="s">
        <v>183</v>
      </c>
      <c r="H950" s="5">
        <v>4</v>
      </c>
    </row>
    <row r="951" spans="3:8" hidden="1" x14ac:dyDescent="0.25">
      <c r="C951" s="3">
        <v>105136</v>
      </c>
      <c r="D951" s="3" t="s">
        <v>403</v>
      </c>
      <c r="E951">
        <v>640170</v>
      </c>
      <c r="F951" t="s">
        <v>309</v>
      </c>
      <c r="G951" s="7" t="s">
        <v>53</v>
      </c>
      <c r="H951" s="5">
        <v>30</v>
      </c>
    </row>
    <row r="952" spans="3:8" hidden="1" x14ac:dyDescent="0.25">
      <c r="C952" s="3">
        <v>105136</v>
      </c>
      <c r="D952" s="3" t="s">
        <v>403</v>
      </c>
      <c r="E952">
        <v>618110</v>
      </c>
      <c r="F952" t="s">
        <v>303</v>
      </c>
      <c r="G952" s="7" t="s">
        <v>53</v>
      </c>
      <c r="H952" s="5">
        <v>-41</v>
      </c>
    </row>
    <row r="953" spans="3:8" hidden="1" x14ac:dyDescent="0.25">
      <c r="C953" s="3">
        <v>105136</v>
      </c>
      <c r="D953" s="3" t="s">
        <v>403</v>
      </c>
      <c r="E953">
        <v>618020</v>
      </c>
      <c r="F953" t="s">
        <v>314</v>
      </c>
      <c r="G953" t="s">
        <v>63</v>
      </c>
      <c r="H953" s="5">
        <v>200</v>
      </c>
    </row>
    <row r="954" spans="3:8" hidden="1" x14ac:dyDescent="0.25">
      <c r="C954" s="3">
        <v>105136</v>
      </c>
      <c r="D954" s="3" t="s">
        <v>403</v>
      </c>
      <c r="E954">
        <v>623010</v>
      </c>
      <c r="F954" t="s">
        <v>304</v>
      </c>
      <c r="G954" s="7" t="s">
        <v>53</v>
      </c>
      <c r="H954" s="5">
        <v>158.02000000000001</v>
      </c>
    </row>
    <row r="955" spans="3:8" hidden="1" x14ac:dyDescent="0.25">
      <c r="C955" s="3">
        <v>105136</v>
      </c>
      <c r="D955" s="3" t="s">
        <v>403</v>
      </c>
      <c r="E955">
        <v>613050</v>
      </c>
      <c r="F955" t="s">
        <v>305</v>
      </c>
      <c r="G955" s="7" t="s">
        <v>53</v>
      </c>
      <c r="H955" s="5">
        <v>500</v>
      </c>
    </row>
    <row r="956" spans="3:8" hidden="1" x14ac:dyDescent="0.25">
      <c r="C956" s="3">
        <v>105112</v>
      </c>
      <c r="D956" s="3" t="s">
        <v>404</v>
      </c>
      <c r="E956">
        <v>640210</v>
      </c>
      <c r="F956" t="s">
        <v>292</v>
      </c>
      <c r="G956" s="7" t="s">
        <v>150</v>
      </c>
      <c r="H956" s="5">
        <v>7141.75</v>
      </c>
    </row>
    <row r="957" spans="3:8" hidden="1" x14ac:dyDescent="0.25">
      <c r="C957" s="3">
        <v>105112</v>
      </c>
      <c r="D957" s="3" t="s">
        <v>404</v>
      </c>
      <c r="E957">
        <v>615020</v>
      </c>
      <c r="F957" t="s">
        <v>284</v>
      </c>
      <c r="G957" t="s">
        <v>15</v>
      </c>
      <c r="H957" s="5">
        <v>1899.99</v>
      </c>
    </row>
    <row r="958" spans="3:8" hidden="1" x14ac:dyDescent="0.25">
      <c r="C958" s="3">
        <v>105112</v>
      </c>
      <c r="D958" s="3" t="s">
        <v>404</v>
      </c>
      <c r="E958">
        <v>614020</v>
      </c>
      <c r="F958" t="s">
        <v>295</v>
      </c>
      <c r="G958" t="s">
        <v>200</v>
      </c>
      <c r="H958" s="5">
        <v>13500.46</v>
      </c>
    </row>
    <row r="959" spans="3:8" hidden="1" x14ac:dyDescent="0.25">
      <c r="C959" s="3">
        <v>105112</v>
      </c>
      <c r="D959" s="3" t="s">
        <v>404</v>
      </c>
      <c r="E959">
        <v>611060</v>
      </c>
      <c r="F959" t="s">
        <v>294</v>
      </c>
      <c r="G959" s="7" t="s">
        <v>53</v>
      </c>
      <c r="H959" s="5">
        <v>168421.04</v>
      </c>
    </row>
    <row r="960" spans="3:8" hidden="1" x14ac:dyDescent="0.25">
      <c r="C960" s="3">
        <v>105112</v>
      </c>
      <c r="D960" s="3" t="s">
        <v>404</v>
      </c>
      <c r="E960">
        <v>618080</v>
      </c>
      <c r="F960" t="s">
        <v>285</v>
      </c>
      <c r="G960" s="7" t="s">
        <v>53</v>
      </c>
      <c r="H960" s="5">
        <v>8800</v>
      </c>
    </row>
    <row r="961" spans="3:8" hidden="1" x14ac:dyDescent="0.25">
      <c r="C961" s="3">
        <v>105112</v>
      </c>
      <c r="D961" s="3" t="s">
        <v>404</v>
      </c>
      <c r="E961">
        <v>640060</v>
      </c>
      <c r="F961" t="s">
        <v>298</v>
      </c>
      <c r="G961" s="7" t="s">
        <v>53</v>
      </c>
      <c r="H961" s="5">
        <v>4300</v>
      </c>
    </row>
    <row r="962" spans="3:8" hidden="1" x14ac:dyDescent="0.25">
      <c r="C962" s="3">
        <v>105112</v>
      </c>
      <c r="D962" s="3" t="s">
        <v>404</v>
      </c>
      <c r="E962">
        <v>640050</v>
      </c>
      <c r="F962" t="s">
        <v>287</v>
      </c>
      <c r="G962" s="7" t="s">
        <v>53</v>
      </c>
      <c r="H962" s="5">
        <v>58208</v>
      </c>
    </row>
    <row r="963" spans="3:8" hidden="1" x14ac:dyDescent="0.25">
      <c r="C963" s="3">
        <v>105112</v>
      </c>
      <c r="D963" s="3" t="s">
        <v>404</v>
      </c>
      <c r="E963">
        <v>630130</v>
      </c>
      <c r="F963" t="s">
        <v>297</v>
      </c>
      <c r="G963" s="7" t="s">
        <v>97</v>
      </c>
      <c r="H963" s="5">
        <v>1680</v>
      </c>
    </row>
    <row r="964" spans="3:8" hidden="1" x14ac:dyDescent="0.25">
      <c r="C964" s="3">
        <v>105112</v>
      </c>
      <c r="D964" s="3" t="s">
        <v>404</v>
      </c>
      <c r="E964">
        <v>630050</v>
      </c>
      <c r="F964" t="s">
        <v>296</v>
      </c>
      <c r="G964" s="7" t="s">
        <v>97</v>
      </c>
      <c r="H964" s="5">
        <v>15847.28</v>
      </c>
    </row>
    <row r="965" spans="3:8" hidden="1" x14ac:dyDescent="0.25">
      <c r="C965" s="3">
        <v>105112</v>
      </c>
      <c r="D965" s="3" t="s">
        <v>404</v>
      </c>
      <c r="E965">
        <v>618110</v>
      </c>
      <c r="F965" t="s">
        <v>303</v>
      </c>
      <c r="G965" s="7" t="s">
        <v>53</v>
      </c>
      <c r="H965" s="5">
        <v>6640</v>
      </c>
    </row>
    <row r="966" spans="3:8" hidden="1" x14ac:dyDescent="0.25">
      <c r="C966" s="3">
        <v>105112</v>
      </c>
      <c r="D966" s="3" t="s">
        <v>404</v>
      </c>
      <c r="E966">
        <v>618100</v>
      </c>
      <c r="F966" t="s">
        <v>290</v>
      </c>
      <c r="G966" s="7" t="s">
        <v>53</v>
      </c>
      <c r="H966" s="5">
        <v>57537.74</v>
      </c>
    </row>
    <row r="967" spans="3:8" hidden="1" x14ac:dyDescent="0.25">
      <c r="C967" s="3">
        <v>105112</v>
      </c>
      <c r="D967" s="3" t="s">
        <v>404</v>
      </c>
      <c r="E967">
        <v>618090</v>
      </c>
      <c r="F967" t="s">
        <v>289</v>
      </c>
      <c r="G967" s="7" t="s">
        <v>53</v>
      </c>
      <c r="H967" s="5">
        <v>119931.16</v>
      </c>
    </row>
    <row r="968" spans="3:8" hidden="1" x14ac:dyDescent="0.25">
      <c r="C968" s="3">
        <v>105112</v>
      </c>
      <c r="D968" s="3" t="s">
        <v>404</v>
      </c>
      <c r="E968">
        <v>618060</v>
      </c>
      <c r="F968" t="s">
        <v>291</v>
      </c>
      <c r="G968" s="7" t="s">
        <v>53</v>
      </c>
      <c r="H968" s="5">
        <v>8400</v>
      </c>
    </row>
    <row r="969" spans="3:8" hidden="1" x14ac:dyDescent="0.25">
      <c r="C969" s="3">
        <v>105112</v>
      </c>
      <c r="D969" s="3" t="s">
        <v>404</v>
      </c>
      <c r="E969">
        <v>615030</v>
      </c>
      <c r="F969" t="s">
        <v>286</v>
      </c>
      <c r="G969" t="s">
        <v>17</v>
      </c>
      <c r="H969" s="5">
        <v>5797.6</v>
      </c>
    </row>
    <row r="970" spans="3:8" hidden="1" x14ac:dyDescent="0.25">
      <c r="C970" s="3">
        <v>105112</v>
      </c>
      <c r="D970" s="3" t="s">
        <v>404</v>
      </c>
      <c r="E970">
        <v>613020</v>
      </c>
      <c r="F970" t="s">
        <v>293</v>
      </c>
      <c r="G970" s="7" t="s">
        <v>53</v>
      </c>
      <c r="H970" s="5">
        <v>18345.62</v>
      </c>
    </row>
    <row r="971" spans="3:8" hidden="1" x14ac:dyDescent="0.25">
      <c r="C971" s="3">
        <v>105112</v>
      </c>
      <c r="D971" s="3" t="s">
        <v>404</v>
      </c>
      <c r="E971">
        <v>618070</v>
      </c>
      <c r="F971" t="s">
        <v>354</v>
      </c>
      <c r="G971" t="s">
        <v>53</v>
      </c>
      <c r="H971" s="5">
        <v>10500</v>
      </c>
    </row>
    <row r="972" spans="3:8" hidden="1" x14ac:dyDescent="0.25">
      <c r="C972" s="3">
        <v>105112</v>
      </c>
      <c r="D972" s="3" t="s">
        <v>404</v>
      </c>
      <c r="E972">
        <v>640980</v>
      </c>
      <c r="F972" t="s">
        <v>302</v>
      </c>
      <c r="G972" s="7" t="s">
        <v>53</v>
      </c>
      <c r="H972" s="5">
        <v>4831.03</v>
      </c>
    </row>
    <row r="973" spans="3:8" hidden="1" x14ac:dyDescent="0.25">
      <c r="C973" s="3">
        <v>105112</v>
      </c>
      <c r="D973" s="3" t="s">
        <v>404</v>
      </c>
      <c r="E973">
        <v>616030</v>
      </c>
      <c r="F973" t="s">
        <v>353</v>
      </c>
      <c r="G973" t="s">
        <v>183</v>
      </c>
      <c r="H973" s="5">
        <v>62.5</v>
      </c>
    </row>
    <row r="974" spans="3:8" hidden="1" x14ac:dyDescent="0.25">
      <c r="C974" s="3">
        <v>105112</v>
      </c>
      <c r="D974" s="3" t="s">
        <v>404</v>
      </c>
      <c r="E974">
        <v>614070</v>
      </c>
      <c r="F974" t="s">
        <v>369</v>
      </c>
      <c r="G974" s="7" t="s">
        <v>150</v>
      </c>
      <c r="H974" s="5">
        <v>112</v>
      </c>
    </row>
    <row r="975" spans="3:8" hidden="1" x14ac:dyDescent="0.25">
      <c r="C975" s="3">
        <v>105112</v>
      </c>
      <c r="D975" s="3" t="s">
        <v>404</v>
      </c>
      <c r="E975">
        <v>613050</v>
      </c>
      <c r="F975" t="s">
        <v>305</v>
      </c>
      <c r="G975" s="7" t="s">
        <v>53</v>
      </c>
      <c r="H975" s="5">
        <v>500</v>
      </c>
    </row>
    <row r="976" spans="3:8" hidden="1" x14ac:dyDescent="0.25">
      <c r="C976" s="3">
        <v>614059</v>
      </c>
      <c r="D976" s="3" t="s">
        <v>405</v>
      </c>
      <c r="E976">
        <v>615030</v>
      </c>
      <c r="F976" t="s">
        <v>286</v>
      </c>
      <c r="G976" t="s">
        <v>17</v>
      </c>
      <c r="H976" s="5">
        <v>2445.1</v>
      </c>
    </row>
    <row r="977" spans="3:8" hidden="1" x14ac:dyDescent="0.25">
      <c r="C977" s="3">
        <v>614059</v>
      </c>
      <c r="D977" s="3" t="s">
        <v>405</v>
      </c>
      <c r="E977">
        <v>613020</v>
      </c>
      <c r="F977" t="s">
        <v>293</v>
      </c>
      <c r="G977" s="7" t="s">
        <v>53</v>
      </c>
      <c r="H977" s="5">
        <v>28738.76</v>
      </c>
    </row>
    <row r="978" spans="3:8" hidden="1" x14ac:dyDescent="0.25">
      <c r="C978" s="3">
        <v>614059</v>
      </c>
      <c r="D978" s="3" t="s">
        <v>405</v>
      </c>
      <c r="E978">
        <v>640050</v>
      </c>
      <c r="F978" t="s">
        <v>287</v>
      </c>
      <c r="G978" s="7" t="s">
        <v>53</v>
      </c>
      <c r="H978" s="5">
        <v>30098.5</v>
      </c>
    </row>
    <row r="979" spans="3:8" hidden="1" x14ac:dyDescent="0.25">
      <c r="C979" s="3">
        <v>614059</v>
      </c>
      <c r="D979" s="3" t="s">
        <v>405</v>
      </c>
      <c r="E979">
        <v>618060</v>
      </c>
      <c r="F979" t="s">
        <v>291</v>
      </c>
      <c r="G979" s="7" t="s">
        <v>53</v>
      </c>
      <c r="H979" s="5">
        <v>9600</v>
      </c>
    </row>
    <row r="980" spans="3:8" hidden="1" x14ac:dyDescent="0.25">
      <c r="C980" s="3">
        <v>614059</v>
      </c>
      <c r="D980" s="3" t="s">
        <v>405</v>
      </c>
      <c r="E980">
        <v>611060</v>
      </c>
      <c r="F980" t="s">
        <v>294</v>
      </c>
      <c r="G980" s="7" t="s">
        <v>53</v>
      </c>
      <c r="H980" s="5">
        <v>42105.279999999999</v>
      </c>
    </row>
    <row r="981" spans="3:8" hidden="1" x14ac:dyDescent="0.25">
      <c r="C981" s="3">
        <v>614059</v>
      </c>
      <c r="D981" s="3" t="s">
        <v>405</v>
      </c>
      <c r="E981">
        <v>614020</v>
      </c>
      <c r="F981" t="s">
        <v>295</v>
      </c>
      <c r="G981" t="s">
        <v>200</v>
      </c>
      <c r="H981" s="5">
        <v>25658.55</v>
      </c>
    </row>
    <row r="982" spans="3:8" hidden="1" x14ac:dyDescent="0.25">
      <c r="C982" s="3">
        <v>614059</v>
      </c>
      <c r="D982" s="3" t="s">
        <v>405</v>
      </c>
      <c r="E982">
        <v>615020</v>
      </c>
      <c r="F982" t="s">
        <v>284</v>
      </c>
      <c r="G982" t="s">
        <v>15</v>
      </c>
      <c r="H982" s="5">
        <v>1500.01</v>
      </c>
    </row>
    <row r="983" spans="3:8" hidden="1" x14ac:dyDescent="0.25">
      <c r="C983" s="3">
        <v>614059</v>
      </c>
      <c r="D983" s="3" t="s">
        <v>405</v>
      </c>
      <c r="E983">
        <v>630130</v>
      </c>
      <c r="F983" t="s">
        <v>297</v>
      </c>
      <c r="G983" s="7" t="s">
        <v>97</v>
      </c>
      <c r="H983" s="5">
        <v>7706.58</v>
      </c>
    </row>
    <row r="984" spans="3:8" hidden="1" x14ac:dyDescent="0.25">
      <c r="C984" s="3">
        <v>614059</v>
      </c>
      <c r="D984" s="3" t="s">
        <v>405</v>
      </c>
      <c r="E984">
        <v>618100</v>
      </c>
      <c r="F984" t="s">
        <v>290</v>
      </c>
      <c r="G984" s="7" t="s">
        <v>53</v>
      </c>
      <c r="H984" s="5">
        <v>29265.94</v>
      </c>
    </row>
    <row r="985" spans="3:8" hidden="1" x14ac:dyDescent="0.25">
      <c r="C985" s="3">
        <v>614059</v>
      </c>
      <c r="D985" s="3" t="s">
        <v>405</v>
      </c>
      <c r="E985">
        <v>618090</v>
      </c>
      <c r="F985" t="s">
        <v>289</v>
      </c>
      <c r="G985" s="7" t="s">
        <v>53</v>
      </c>
      <c r="H985" s="5">
        <v>119146.09</v>
      </c>
    </row>
    <row r="986" spans="3:8" hidden="1" x14ac:dyDescent="0.25">
      <c r="C986" s="3">
        <v>614059</v>
      </c>
      <c r="D986" s="3" t="s">
        <v>405</v>
      </c>
      <c r="E986">
        <v>618080</v>
      </c>
      <c r="F986" t="s">
        <v>285</v>
      </c>
      <c r="G986" s="7" t="s">
        <v>53</v>
      </c>
      <c r="H986" s="5">
        <v>8960</v>
      </c>
    </row>
    <row r="987" spans="3:8" hidden="1" x14ac:dyDescent="0.25">
      <c r="C987" s="3">
        <v>614059</v>
      </c>
      <c r="D987" s="3" t="s">
        <v>405</v>
      </c>
      <c r="E987">
        <v>618070</v>
      </c>
      <c r="F987" t="s">
        <v>354</v>
      </c>
      <c r="G987" t="s">
        <v>53</v>
      </c>
      <c r="H987" s="5">
        <v>2350</v>
      </c>
    </row>
    <row r="988" spans="3:8" hidden="1" x14ac:dyDescent="0.25">
      <c r="C988" s="3">
        <v>614059</v>
      </c>
      <c r="D988" s="3" t="s">
        <v>405</v>
      </c>
      <c r="E988">
        <v>640060</v>
      </c>
      <c r="F988" t="s">
        <v>298</v>
      </c>
      <c r="G988" s="7" t="s">
        <v>53</v>
      </c>
      <c r="H988" s="5">
        <v>2952.5</v>
      </c>
    </row>
    <row r="989" spans="3:8" hidden="1" x14ac:dyDescent="0.25">
      <c r="C989" s="3">
        <v>614059</v>
      </c>
      <c r="D989" s="3" t="s">
        <v>405</v>
      </c>
      <c r="E989">
        <v>640210</v>
      </c>
      <c r="F989" t="s">
        <v>292</v>
      </c>
      <c r="G989" s="7" t="s">
        <v>150</v>
      </c>
      <c r="H989" s="5">
        <v>6405.46</v>
      </c>
    </row>
    <row r="990" spans="3:8" hidden="1" x14ac:dyDescent="0.25">
      <c r="C990" s="3">
        <v>614059</v>
      </c>
      <c r="D990" s="3" t="s">
        <v>405</v>
      </c>
      <c r="E990">
        <v>618110</v>
      </c>
      <c r="F990" t="s">
        <v>303</v>
      </c>
      <c r="G990" s="7" t="s">
        <v>53</v>
      </c>
      <c r="H990" s="5">
        <v>-1659</v>
      </c>
    </row>
    <row r="991" spans="3:8" hidden="1" x14ac:dyDescent="0.25">
      <c r="C991" s="3">
        <v>614059</v>
      </c>
      <c r="D991" s="3" t="s">
        <v>405</v>
      </c>
      <c r="E991">
        <v>613050</v>
      </c>
      <c r="F991" t="s">
        <v>305</v>
      </c>
      <c r="G991" s="7" t="s">
        <v>53</v>
      </c>
      <c r="H991" s="5">
        <v>500</v>
      </c>
    </row>
    <row r="992" spans="3:8" hidden="1" x14ac:dyDescent="0.25">
      <c r="C992" s="3">
        <v>614020</v>
      </c>
      <c r="D992" s="3" t="s">
        <v>406</v>
      </c>
      <c r="E992">
        <v>630050</v>
      </c>
      <c r="F992" t="s">
        <v>296</v>
      </c>
      <c r="G992" s="7" t="s">
        <v>97</v>
      </c>
      <c r="H992" s="5">
        <v>554.27</v>
      </c>
    </row>
    <row r="993" spans="3:8" hidden="1" x14ac:dyDescent="0.25">
      <c r="C993" s="3">
        <v>614020</v>
      </c>
      <c r="D993" s="3" t="s">
        <v>406</v>
      </c>
      <c r="E993">
        <v>630130</v>
      </c>
      <c r="F993" t="s">
        <v>297</v>
      </c>
      <c r="G993" s="7" t="s">
        <v>97</v>
      </c>
      <c r="H993" s="5">
        <v>1100.96</v>
      </c>
    </row>
    <row r="994" spans="3:8" hidden="1" x14ac:dyDescent="0.25">
      <c r="C994" s="3">
        <v>614046</v>
      </c>
      <c r="D994" s="3" t="s">
        <v>407</v>
      </c>
      <c r="E994">
        <v>630050</v>
      </c>
      <c r="F994" t="s">
        <v>296</v>
      </c>
      <c r="G994" s="7" t="s">
        <v>97</v>
      </c>
      <c r="H994" s="5">
        <v>3607.87</v>
      </c>
    </row>
    <row r="995" spans="3:8" hidden="1" x14ac:dyDescent="0.25">
      <c r="C995" s="3">
        <v>614074</v>
      </c>
      <c r="D995" s="3" t="s">
        <v>408</v>
      </c>
      <c r="E995">
        <v>630130</v>
      </c>
      <c r="F995" t="s">
        <v>297</v>
      </c>
      <c r="G995" s="7" t="s">
        <v>97</v>
      </c>
      <c r="H995" s="5">
        <v>149.69</v>
      </c>
    </row>
    <row r="996" spans="3:8" hidden="1" x14ac:dyDescent="0.25">
      <c r="C996" s="3">
        <v>614074</v>
      </c>
      <c r="D996" s="3" t="s">
        <v>408</v>
      </c>
      <c r="E996">
        <v>630050</v>
      </c>
      <c r="F996" t="s">
        <v>296</v>
      </c>
      <c r="G996" s="7" t="s">
        <v>97</v>
      </c>
      <c r="H996" s="5">
        <v>2396.06</v>
      </c>
    </row>
    <row r="997" spans="3:8" hidden="1" x14ac:dyDescent="0.25">
      <c r="C997" s="3">
        <v>614036</v>
      </c>
      <c r="D997" s="3" t="s">
        <v>409</v>
      </c>
      <c r="E997">
        <v>630130</v>
      </c>
      <c r="F997" t="s">
        <v>297</v>
      </c>
      <c r="G997" s="7" t="s">
        <v>97</v>
      </c>
      <c r="H997" s="5">
        <v>1250.6600000000001</v>
      </c>
    </row>
    <row r="998" spans="3:8" hidden="1" x14ac:dyDescent="0.25">
      <c r="C998" s="3">
        <v>614040</v>
      </c>
      <c r="D998" s="3" t="s">
        <v>410</v>
      </c>
      <c r="E998">
        <v>630130</v>
      </c>
      <c r="F998" t="s">
        <v>297</v>
      </c>
      <c r="G998" s="7" t="s">
        <v>97</v>
      </c>
      <c r="H998" s="5">
        <v>635.42999999999995</v>
      </c>
    </row>
    <row r="999" spans="3:8" hidden="1" x14ac:dyDescent="0.25">
      <c r="C999" s="3">
        <v>614001</v>
      </c>
      <c r="D999" s="3" t="s">
        <v>411</v>
      </c>
      <c r="E999">
        <v>630050</v>
      </c>
      <c r="F999" t="s">
        <v>296</v>
      </c>
      <c r="G999" s="7" t="s">
        <v>97</v>
      </c>
      <c r="H999" s="5">
        <v>4919.72</v>
      </c>
    </row>
    <row r="1000" spans="3:8" hidden="1" x14ac:dyDescent="0.25">
      <c r="C1000" s="3">
        <v>614001</v>
      </c>
      <c r="D1000" s="3" t="s">
        <v>411</v>
      </c>
      <c r="E1000">
        <v>630130</v>
      </c>
      <c r="F1000" t="s">
        <v>297</v>
      </c>
      <c r="G1000" s="7" t="s">
        <v>97</v>
      </c>
      <c r="H1000" s="5">
        <v>635.42999999999995</v>
      </c>
    </row>
    <row r="1001" spans="3:8" hidden="1" x14ac:dyDescent="0.25">
      <c r="C1001" s="3">
        <v>614043</v>
      </c>
      <c r="D1001" s="3" t="s">
        <v>412</v>
      </c>
      <c r="E1001">
        <v>630130</v>
      </c>
      <c r="F1001" t="s">
        <v>297</v>
      </c>
      <c r="G1001" s="7" t="s">
        <v>97</v>
      </c>
      <c r="H1001" s="5">
        <v>115.7</v>
      </c>
    </row>
    <row r="1002" spans="3:8" hidden="1" x14ac:dyDescent="0.25">
      <c r="C1002" s="3">
        <v>614071</v>
      </c>
      <c r="D1002" s="3" t="s">
        <v>413</v>
      </c>
      <c r="E1002">
        <v>630050</v>
      </c>
      <c r="F1002" t="s">
        <v>296</v>
      </c>
      <c r="G1002" s="7" t="s">
        <v>97</v>
      </c>
      <c r="H1002" s="5">
        <v>110.18</v>
      </c>
    </row>
    <row r="1003" spans="3:8" hidden="1" x14ac:dyDescent="0.25">
      <c r="C1003" s="3">
        <v>614071</v>
      </c>
      <c r="D1003" s="3" t="s">
        <v>413</v>
      </c>
      <c r="E1003">
        <v>630130</v>
      </c>
      <c r="F1003" t="s">
        <v>297</v>
      </c>
      <c r="G1003" s="7" t="s">
        <v>97</v>
      </c>
      <c r="H1003" s="5">
        <v>635.42999999999995</v>
      </c>
    </row>
    <row r="1004" spans="3:8" hidden="1" x14ac:dyDescent="0.25">
      <c r="C1004" s="3">
        <v>614018</v>
      </c>
      <c r="D1004" s="3" t="s">
        <v>414</v>
      </c>
      <c r="E1004">
        <v>630050</v>
      </c>
      <c r="F1004" t="s">
        <v>296</v>
      </c>
      <c r="G1004" s="7" t="s">
        <v>97</v>
      </c>
      <c r="H1004" s="5">
        <v>4583.32</v>
      </c>
    </row>
    <row r="1005" spans="3:8" hidden="1" x14ac:dyDescent="0.25">
      <c r="C1005" s="3">
        <v>614045</v>
      </c>
      <c r="D1005" s="3" t="s">
        <v>415</v>
      </c>
      <c r="E1005">
        <v>618080</v>
      </c>
      <c r="F1005" t="s">
        <v>285</v>
      </c>
      <c r="G1005" s="7" t="s">
        <v>53</v>
      </c>
      <c r="H1005" s="5">
        <v>9760</v>
      </c>
    </row>
    <row r="1006" spans="3:8" hidden="1" x14ac:dyDescent="0.25">
      <c r="C1006" s="3">
        <v>614045</v>
      </c>
      <c r="D1006" s="3" t="s">
        <v>415</v>
      </c>
      <c r="E1006">
        <v>618090</v>
      </c>
      <c r="F1006" t="s">
        <v>289</v>
      </c>
      <c r="G1006" s="7" t="s">
        <v>53</v>
      </c>
      <c r="H1006" s="5">
        <v>145059.16</v>
      </c>
    </row>
    <row r="1007" spans="3:8" hidden="1" x14ac:dyDescent="0.25">
      <c r="C1007" s="3">
        <v>614045</v>
      </c>
      <c r="D1007" s="3" t="s">
        <v>415</v>
      </c>
      <c r="E1007">
        <v>618100</v>
      </c>
      <c r="F1007" t="s">
        <v>290</v>
      </c>
      <c r="G1007" s="7" t="s">
        <v>53</v>
      </c>
      <c r="H1007" s="5">
        <v>48709.23</v>
      </c>
    </row>
    <row r="1008" spans="3:8" hidden="1" x14ac:dyDescent="0.25">
      <c r="C1008" s="3">
        <v>614045</v>
      </c>
      <c r="D1008" s="3" t="s">
        <v>415</v>
      </c>
      <c r="E1008">
        <v>613020</v>
      </c>
      <c r="F1008" t="s">
        <v>293</v>
      </c>
      <c r="G1008" s="7" t="s">
        <v>53</v>
      </c>
      <c r="H1008" s="5">
        <v>38484.199999999997</v>
      </c>
    </row>
    <row r="1009" spans="3:8" hidden="1" x14ac:dyDescent="0.25">
      <c r="C1009" s="3">
        <v>614045</v>
      </c>
      <c r="D1009" s="3" t="s">
        <v>415</v>
      </c>
      <c r="E1009">
        <v>618060</v>
      </c>
      <c r="F1009" t="s">
        <v>291</v>
      </c>
      <c r="G1009" s="7" t="s">
        <v>53</v>
      </c>
      <c r="H1009" s="5">
        <v>9600</v>
      </c>
    </row>
    <row r="1010" spans="3:8" hidden="1" x14ac:dyDescent="0.25">
      <c r="C1010" s="3">
        <v>614045</v>
      </c>
      <c r="D1010" s="3" t="s">
        <v>415</v>
      </c>
      <c r="E1010">
        <v>615040</v>
      </c>
      <c r="F1010" t="s">
        <v>307</v>
      </c>
      <c r="G1010" s="7" t="s">
        <v>53</v>
      </c>
      <c r="H1010" s="5">
        <v>154</v>
      </c>
    </row>
    <row r="1011" spans="3:8" hidden="1" x14ac:dyDescent="0.25">
      <c r="C1011" s="3">
        <v>614045</v>
      </c>
      <c r="D1011" s="3" t="s">
        <v>415</v>
      </c>
      <c r="E1011">
        <v>630130</v>
      </c>
      <c r="F1011" t="s">
        <v>297</v>
      </c>
      <c r="G1011" s="7" t="s">
        <v>97</v>
      </c>
      <c r="H1011" s="5">
        <v>12238.41</v>
      </c>
    </row>
    <row r="1012" spans="3:8" hidden="1" x14ac:dyDescent="0.25">
      <c r="C1012" s="3">
        <v>614045</v>
      </c>
      <c r="D1012" s="3" t="s">
        <v>415</v>
      </c>
      <c r="E1012">
        <v>640050</v>
      </c>
      <c r="F1012" t="s">
        <v>287</v>
      </c>
      <c r="G1012" s="7" t="s">
        <v>53</v>
      </c>
      <c r="H1012" s="5">
        <v>31474.05</v>
      </c>
    </row>
    <row r="1013" spans="3:8" hidden="1" x14ac:dyDescent="0.25">
      <c r="C1013" s="3">
        <v>614045</v>
      </c>
      <c r="D1013" s="3" t="s">
        <v>415</v>
      </c>
      <c r="E1013">
        <v>640060</v>
      </c>
      <c r="F1013" t="s">
        <v>298</v>
      </c>
      <c r="G1013" s="7" t="s">
        <v>53</v>
      </c>
      <c r="H1013" s="5">
        <v>3876.6</v>
      </c>
    </row>
    <row r="1014" spans="3:8" hidden="1" x14ac:dyDescent="0.25">
      <c r="C1014" s="3">
        <v>614045</v>
      </c>
      <c r="D1014" s="3" t="s">
        <v>415</v>
      </c>
      <c r="E1014">
        <v>611060</v>
      </c>
      <c r="F1014" t="s">
        <v>294</v>
      </c>
      <c r="G1014" s="7" t="s">
        <v>53</v>
      </c>
      <c r="H1014" s="5">
        <v>84210.559999999998</v>
      </c>
    </row>
    <row r="1015" spans="3:8" hidden="1" x14ac:dyDescent="0.25">
      <c r="C1015" s="3">
        <v>614045</v>
      </c>
      <c r="D1015" s="3" t="s">
        <v>415</v>
      </c>
      <c r="E1015">
        <v>614020</v>
      </c>
      <c r="F1015" t="s">
        <v>295</v>
      </c>
      <c r="G1015" t="s">
        <v>200</v>
      </c>
      <c r="H1015" s="5">
        <v>9400</v>
      </c>
    </row>
    <row r="1016" spans="3:8" hidden="1" x14ac:dyDescent="0.25">
      <c r="C1016" s="3">
        <v>614045</v>
      </c>
      <c r="D1016" s="3" t="s">
        <v>415</v>
      </c>
      <c r="E1016">
        <v>615020</v>
      </c>
      <c r="F1016" t="s">
        <v>284</v>
      </c>
      <c r="G1016" t="s">
        <v>15</v>
      </c>
      <c r="H1016" s="5">
        <v>1800</v>
      </c>
    </row>
    <row r="1017" spans="3:8" hidden="1" x14ac:dyDescent="0.25">
      <c r="C1017" s="3">
        <v>614045</v>
      </c>
      <c r="D1017" s="3" t="s">
        <v>415</v>
      </c>
      <c r="E1017">
        <v>630050</v>
      </c>
      <c r="F1017" t="s">
        <v>296</v>
      </c>
      <c r="G1017" s="7" t="s">
        <v>97</v>
      </c>
      <c r="H1017" s="5">
        <v>50102.6</v>
      </c>
    </row>
    <row r="1018" spans="3:8" hidden="1" x14ac:dyDescent="0.25">
      <c r="C1018" s="3">
        <v>614045</v>
      </c>
      <c r="D1018" s="3" t="s">
        <v>415</v>
      </c>
      <c r="E1018">
        <v>615030</v>
      </c>
      <c r="F1018" t="s">
        <v>286</v>
      </c>
      <c r="G1018" t="s">
        <v>17</v>
      </c>
      <c r="H1018" s="5">
        <v>2794.4</v>
      </c>
    </row>
    <row r="1019" spans="3:8" hidden="1" x14ac:dyDescent="0.25">
      <c r="C1019" s="3">
        <v>614045</v>
      </c>
      <c r="D1019" s="3" t="s">
        <v>415</v>
      </c>
      <c r="E1019">
        <v>640090</v>
      </c>
      <c r="F1019" t="s">
        <v>299</v>
      </c>
      <c r="G1019" s="7" t="s">
        <v>53</v>
      </c>
      <c r="H1019" s="5">
        <v>607.82000000000005</v>
      </c>
    </row>
    <row r="1020" spans="3:8" hidden="1" x14ac:dyDescent="0.25">
      <c r="C1020" s="3">
        <v>614045</v>
      </c>
      <c r="D1020" s="3" t="s">
        <v>415</v>
      </c>
      <c r="E1020">
        <v>618070</v>
      </c>
      <c r="F1020" t="s">
        <v>354</v>
      </c>
      <c r="G1020" t="s">
        <v>53</v>
      </c>
      <c r="H1020" s="5">
        <v>1250</v>
      </c>
    </row>
    <row r="1021" spans="3:8" hidden="1" x14ac:dyDescent="0.25">
      <c r="C1021" s="3">
        <v>614045</v>
      </c>
      <c r="D1021" s="3" t="s">
        <v>415</v>
      </c>
      <c r="E1021">
        <v>618110</v>
      </c>
      <c r="F1021" t="s">
        <v>303</v>
      </c>
      <c r="G1021" s="7" t="s">
        <v>53</v>
      </c>
      <c r="H1021" s="5">
        <v>6881</v>
      </c>
    </row>
    <row r="1022" spans="3:8" hidden="1" x14ac:dyDescent="0.25">
      <c r="C1022" s="3">
        <v>614045</v>
      </c>
      <c r="D1022" s="3" t="s">
        <v>415</v>
      </c>
      <c r="E1022">
        <v>640210</v>
      </c>
      <c r="F1022" t="s">
        <v>292</v>
      </c>
      <c r="G1022" s="7" t="s">
        <v>150</v>
      </c>
      <c r="H1022" s="5">
        <v>4565.5600000000004</v>
      </c>
    </row>
    <row r="1023" spans="3:8" hidden="1" x14ac:dyDescent="0.25">
      <c r="C1023" s="3">
        <v>614045</v>
      </c>
      <c r="D1023" s="3" t="s">
        <v>415</v>
      </c>
      <c r="E1023">
        <v>613050</v>
      </c>
      <c r="F1023" t="s">
        <v>305</v>
      </c>
      <c r="G1023" s="7" t="s">
        <v>53</v>
      </c>
      <c r="H1023" s="5">
        <v>500</v>
      </c>
    </row>
    <row r="1024" spans="3:8" hidden="1" x14ac:dyDescent="0.25">
      <c r="C1024" s="3">
        <v>614016</v>
      </c>
      <c r="D1024" s="3" t="s">
        <v>416</v>
      </c>
      <c r="E1024">
        <v>630050</v>
      </c>
      <c r="F1024" t="s">
        <v>296</v>
      </c>
      <c r="G1024" s="7" t="s">
        <v>97</v>
      </c>
      <c r="H1024" s="5">
        <v>4302.75</v>
      </c>
    </row>
    <row r="1025" spans="3:8" hidden="1" x14ac:dyDescent="0.25">
      <c r="C1025" s="3">
        <v>614054</v>
      </c>
      <c r="D1025" s="3" t="s">
        <v>417</v>
      </c>
      <c r="E1025">
        <v>630050</v>
      </c>
      <c r="F1025" t="s">
        <v>296</v>
      </c>
      <c r="G1025" s="7" t="s">
        <v>97</v>
      </c>
      <c r="H1025" s="5">
        <v>171.06</v>
      </c>
    </row>
    <row r="1026" spans="3:8" hidden="1" x14ac:dyDescent="0.25">
      <c r="C1026" s="3">
        <v>614061</v>
      </c>
      <c r="D1026" s="3" t="s">
        <v>418</v>
      </c>
      <c r="E1026">
        <v>630130</v>
      </c>
      <c r="F1026" t="s">
        <v>297</v>
      </c>
      <c r="G1026" s="7" t="s">
        <v>97</v>
      </c>
      <c r="H1026" s="5">
        <v>635.42999999999995</v>
      </c>
    </row>
    <row r="1027" spans="3:8" hidden="1" x14ac:dyDescent="0.25">
      <c r="C1027" s="3">
        <v>614072</v>
      </c>
      <c r="D1027" s="3" t="s">
        <v>419</v>
      </c>
      <c r="E1027">
        <v>630050</v>
      </c>
      <c r="F1027" t="s">
        <v>296</v>
      </c>
      <c r="G1027" s="7" t="s">
        <v>97</v>
      </c>
      <c r="H1027" s="5">
        <v>2655.79</v>
      </c>
    </row>
    <row r="1028" spans="3:8" hidden="1" x14ac:dyDescent="0.25">
      <c r="C1028" s="3">
        <v>614072</v>
      </c>
      <c r="D1028" s="3" t="s">
        <v>419</v>
      </c>
      <c r="E1028">
        <v>630130</v>
      </c>
      <c r="F1028" t="s">
        <v>297</v>
      </c>
      <c r="G1028" s="7" t="s">
        <v>97</v>
      </c>
      <c r="H1028" s="5">
        <v>299.39</v>
      </c>
    </row>
    <row r="1029" spans="3:8" hidden="1" x14ac:dyDescent="0.25">
      <c r="C1029" s="3">
        <v>105130</v>
      </c>
      <c r="D1029" s="3" t="s">
        <v>420</v>
      </c>
      <c r="E1029">
        <v>630050</v>
      </c>
      <c r="F1029" t="s">
        <v>296</v>
      </c>
      <c r="G1029" s="7" t="s">
        <v>97</v>
      </c>
      <c r="H1029" s="5">
        <v>7088.89</v>
      </c>
    </row>
    <row r="1030" spans="3:8" hidden="1" x14ac:dyDescent="0.25">
      <c r="C1030" s="3">
        <v>105084</v>
      </c>
      <c r="D1030" s="3" t="s">
        <v>421</v>
      </c>
      <c r="E1030">
        <v>618080</v>
      </c>
      <c r="F1030" t="s">
        <v>285</v>
      </c>
      <c r="G1030" s="7" t="s">
        <v>53</v>
      </c>
      <c r="H1030" s="5">
        <v>9760</v>
      </c>
    </row>
    <row r="1031" spans="3:8" hidden="1" x14ac:dyDescent="0.25">
      <c r="C1031" s="3">
        <v>105084</v>
      </c>
      <c r="D1031" s="3" t="s">
        <v>421</v>
      </c>
      <c r="E1031">
        <v>615020</v>
      </c>
      <c r="F1031" t="s">
        <v>284</v>
      </c>
      <c r="G1031" t="s">
        <v>15</v>
      </c>
      <c r="H1031" s="5">
        <v>2509.0100000000002</v>
      </c>
    </row>
    <row r="1032" spans="3:8" hidden="1" x14ac:dyDescent="0.25">
      <c r="C1032" s="3">
        <v>105084</v>
      </c>
      <c r="D1032" s="3" t="s">
        <v>421</v>
      </c>
      <c r="E1032">
        <v>618090</v>
      </c>
      <c r="F1032" t="s">
        <v>289</v>
      </c>
      <c r="G1032" s="7" t="s">
        <v>53</v>
      </c>
      <c r="H1032" s="5">
        <v>118832.46</v>
      </c>
    </row>
    <row r="1033" spans="3:8" hidden="1" x14ac:dyDescent="0.25">
      <c r="C1033" s="3">
        <v>105084</v>
      </c>
      <c r="D1033" s="3" t="s">
        <v>421</v>
      </c>
      <c r="E1033">
        <v>613020</v>
      </c>
      <c r="F1033" t="s">
        <v>293</v>
      </c>
      <c r="G1033" s="7" t="s">
        <v>53</v>
      </c>
      <c r="H1033" s="5">
        <v>17286.91</v>
      </c>
    </row>
    <row r="1034" spans="3:8" hidden="1" x14ac:dyDescent="0.25">
      <c r="C1034" s="3">
        <v>105084</v>
      </c>
      <c r="D1034" s="3" t="s">
        <v>421</v>
      </c>
      <c r="E1034">
        <v>611060</v>
      </c>
      <c r="F1034" t="s">
        <v>294</v>
      </c>
      <c r="G1034" s="7" t="s">
        <v>53</v>
      </c>
      <c r="H1034" s="5">
        <v>83368.429999999993</v>
      </c>
    </row>
    <row r="1035" spans="3:8" hidden="1" x14ac:dyDescent="0.25">
      <c r="C1035" s="3">
        <v>105084</v>
      </c>
      <c r="D1035" s="3" t="s">
        <v>421</v>
      </c>
      <c r="E1035">
        <v>618100</v>
      </c>
      <c r="F1035" t="s">
        <v>290</v>
      </c>
      <c r="G1035" s="7" t="s">
        <v>53</v>
      </c>
      <c r="H1035" s="5">
        <v>49160.82</v>
      </c>
    </row>
    <row r="1036" spans="3:8" hidden="1" x14ac:dyDescent="0.25">
      <c r="C1036" s="3">
        <v>105084</v>
      </c>
      <c r="D1036" s="3" t="s">
        <v>421</v>
      </c>
      <c r="E1036">
        <v>618110</v>
      </c>
      <c r="F1036" t="s">
        <v>303</v>
      </c>
      <c r="G1036" s="7" t="s">
        <v>53</v>
      </c>
      <c r="H1036" s="5">
        <v>3984</v>
      </c>
    </row>
    <row r="1037" spans="3:8" hidden="1" x14ac:dyDescent="0.25">
      <c r="C1037" s="3">
        <v>105084</v>
      </c>
      <c r="D1037" s="3" t="s">
        <v>421</v>
      </c>
      <c r="E1037">
        <v>630130</v>
      </c>
      <c r="F1037" t="s">
        <v>297</v>
      </c>
      <c r="G1037" s="7" t="s">
        <v>97</v>
      </c>
      <c r="H1037" s="5">
        <v>2556.67</v>
      </c>
    </row>
    <row r="1038" spans="3:8" hidden="1" x14ac:dyDescent="0.25">
      <c r="C1038" s="3">
        <v>105084</v>
      </c>
      <c r="D1038" s="3" t="s">
        <v>421</v>
      </c>
      <c r="E1038">
        <v>640050</v>
      </c>
      <c r="F1038" t="s">
        <v>287</v>
      </c>
      <c r="G1038" s="7" t="s">
        <v>53</v>
      </c>
      <c r="H1038" s="5">
        <v>42600</v>
      </c>
    </row>
    <row r="1039" spans="3:8" hidden="1" x14ac:dyDescent="0.25">
      <c r="C1039" s="3">
        <v>105084</v>
      </c>
      <c r="D1039" s="3" t="s">
        <v>421</v>
      </c>
      <c r="E1039">
        <v>640060</v>
      </c>
      <c r="F1039" t="s">
        <v>298</v>
      </c>
      <c r="G1039" s="7" t="s">
        <v>53</v>
      </c>
      <c r="H1039" s="5">
        <v>2700</v>
      </c>
    </row>
    <row r="1040" spans="3:8" hidden="1" x14ac:dyDescent="0.25">
      <c r="C1040" s="3">
        <v>105084</v>
      </c>
      <c r="D1040" s="3" t="s">
        <v>421</v>
      </c>
      <c r="E1040">
        <v>618070</v>
      </c>
      <c r="F1040" t="s">
        <v>354</v>
      </c>
      <c r="G1040" t="s">
        <v>53</v>
      </c>
      <c r="H1040" s="5">
        <v>9300</v>
      </c>
    </row>
    <row r="1041" spans="3:8" hidden="1" x14ac:dyDescent="0.25">
      <c r="C1041" s="3">
        <v>105084</v>
      </c>
      <c r="D1041" s="3" t="s">
        <v>421</v>
      </c>
      <c r="E1041">
        <v>618060</v>
      </c>
      <c r="F1041" t="s">
        <v>291</v>
      </c>
      <c r="G1041" s="7" t="s">
        <v>53</v>
      </c>
      <c r="H1041" s="5">
        <v>9600</v>
      </c>
    </row>
    <row r="1042" spans="3:8" hidden="1" x14ac:dyDescent="0.25">
      <c r="C1042" s="3">
        <v>105084</v>
      </c>
      <c r="D1042" s="3" t="s">
        <v>421</v>
      </c>
      <c r="E1042">
        <v>614020</v>
      </c>
      <c r="F1042" t="s">
        <v>295</v>
      </c>
      <c r="G1042" t="s">
        <v>200</v>
      </c>
      <c r="H1042" s="5">
        <v>54206.61</v>
      </c>
    </row>
    <row r="1043" spans="3:8" hidden="1" x14ac:dyDescent="0.25">
      <c r="C1043" s="3">
        <v>105084</v>
      </c>
      <c r="D1043" s="3" t="s">
        <v>421</v>
      </c>
      <c r="E1043">
        <v>615030</v>
      </c>
      <c r="F1043" t="s">
        <v>286</v>
      </c>
      <c r="G1043" t="s">
        <v>17</v>
      </c>
      <c r="H1043" s="5">
        <v>3494.4</v>
      </c>
    </row>
    <row r="1044" spans="3:8" hidden="1" x14ac:dyDescent="0.25">
      <c r="C1044" s="3">
        <v>105084</v>
      </c>
      <c r="D1044" s="3" t="s">
        <v>421</v>
      </c>
      <c r="E1044">
        <v>640210</v>
      </c>
      <c r="F1044" t="s">
        <v>292</v>
      </c>
      <c r="G1044" s="7" t="s">
        <v>150</v>
      </c>
      <c r="H1044" s="5">
        <v>2794.47</v>
      </c>
    </row>
    <row r="1045" spans="3:8" hidden="1" x14ac:dyDescent="0.25">
      <c r="C1045" s="3">
        <v>105084</v>
      </c>
      <c r="D1045" s="3" t="s">
        <v>421</v>
      </c>
      <c r="E1045">
        <v>616030</v>
      </c>
      <c r="F1045" t="s">
        <v>353</v>
      </c>
      <c r="G1045" t="s">
        <v>183</v>
      </c>
      <c r="H1045" s="5">
        <v>135</v>
      </c>
    </row>
    <row r="1046" spans="3:8" hidden="1" x14ac:dyDescent="0.25">
      <c r="C1046" s="3">
        <v>105084</v>
      </c>
      <c r="D1046" s="3" t="s">
        <v>421</v>
      </c>
      <c r="E1046">
        <v>613050</v>
      </c>
      <c r="F1046" t="s">
        <v>305</v>
      </c>
      <c r="G1046" s="7" t="s">
        <v>53</v>
      </c>
      <c r="H1046" s="5">
        <v>500</v>
      </c>
    </row>
    <row r="1047" spans="3:8" hidden="1" x14ac:dyDescent="0.25">
      <c r="C1047" s="3">
        <v>105166</v>
      </c>
      <c r="D1047" s="3" t="s">
        <v>422</v>
      </c>
      <c r="E1047">
        <v>618080</v>
      </c>
      <c r="F1047" t="s">
        <v>285</v>
      </c>
      <c r="G1047" s="7" t="s">
        <v>53</v>
      </c>
      <c r="H1047" s="5">
        <v>9800</v>
      </c>
    </row>
    <row r="1048" spans="3:8" hidden="1" x14ac:dyDescent="0.25">
      <c r="C1048" s="3">
        <v>105166</v>
      </c>
      <c r="D1048" s="3" t="s">
        <v>422</v>
      </c>
      <c r="E1048">
        <v>615030</v>
      </c>
      <c r="F1048" t="s">
        <v>286</v>
      </c>
      <c r="G1048" t="s">
        <v>17</v>
      </c>
      <c r="H1048" s="5">
        <v>8926.5499999999993</v>
      </c>
    </row>
    <row r="1049" spans="3:8" hidden="1" x14ac:dyDescent="0.25">
      <c r="C1049" s="3">
        <v>105166</v>
      </c>
      <c r="D1049" s="3" t="s">
        <v>422</v>
      </c>
      <c r="E1049">
        <v>618110</v>
      </c>
      <c r="F1049" t="s">
        <v>303</v>
      </c>
      <c r="G1049" s="7" t="s">
        <v>53</v>
      </c>
      <c r="H1049" s="5">
        <v>38423</v>
      </c>
    </row>
    <row r="1050" spans="3:8" hidden="1" x14ac:dyDescent="0.25">
      <c r="C1050" s="3">
        <v>105166</v>
      </c>
      <c r="D1050" s="3" t="s">
        <v>422</v>
      </c>
      <c r="E1050">
        <v>615020</v>
      </c>
      <c r="F1050" t="s">
        <v>284</v>
      </c>
      <c r="G1050" t="s">
        <v>15</v>
      </c>
      <c r="H1050" s="5">
        <v>7191</v>
      </c>
    </row>
    <row r="1051" spans="3:8" hidden="1" x14ac:dyDescent="0.25">
      <c r="C1051" s="3">
        <v>105166</v>
      </c>
      <c r="D1051" s="3" t="s">
        <v>422</v>
      </c>
      <c r="E1051">
        <v>618090</v>
      </c>
      <c r="F1051" t="s">
        <v>289</v>
      </c>
      <c r="G1051" s="7" t="s">
        <v>53</v>
      </c>
      <c r="H1051" s="5">
        <v>252488.79</v>
      </c>
    </row>
    <row r="1052" spans="3:8" hidden="1" x14ac:dyDescent="0.25">
      <c r="C1052" s="3">
        <v>105166</v>
      </c>
      <c r="D1052" s="3" t="s">
        <v>422</v>
      </c>
      <c r="E1052">
        <v>640210</v>
      </c>
      <c r="F1052" t="s">
        <v>292</v>
      </c>
      <c r="G1052" s="7" t="s">
        <v>150</v>
      </c>
      <c r="H1052" s="5">
        <v>40455.379999999997</v>
      </c>
    </row>
    <row r="1053" spans="3:8" hidden="1" x14ac:dyDescent="0.25">
      <c r="C1053" s="3">
        <v>105166</v>
      </c>
      <c r="D1053" s="3" t="s">
        <v>422</v>
      </c>
      <c r="E1053">
        <v>611060</v>
      </c>
      <c r="F1053" t="s">
        <v>294</v>
      </c>
      <c r="G1053" s="7" t="s">
        <v>53</v>
      </c>
      <c r="H1053" s="5">
        <v>126315.78</v>
      </c>
    </row>
    <row r="1054" spans="3:8" hidden="1" x14ac:dyDescent="0.25">
      <c r="C1054" s="3">
        <v>105166</v>
      </c>
      <c r="D1054" s="3" t="s">
        <v>422</v>
      </c>
      <c r="E1054">
        <v>613020</v>
      </c>
      <c r="F1054" t="s">
        <v>293</v>
      </c>
      <c r="G1054" s="7" t="s">
        <v>53</v>
      </c>
      <c r="H1054" s="5">
        <v>38872.44</v>
      </c>
    </row>
    <row r="1055" spans="3:8" hidden="1" x14ac:dyDescent="0.25">
      <c r="C1055" s="3">
        <v>105166</v>
      </c>
      <c r="D1055" s="3" t="s">
        <v>422</v>
      </c>
      <c r="E1055">
        <v>614020</v>
      </c>
      <c r="F1055" t="s">
        <v>295</v>
      </c>
      <c r="G1055" t="s">
        <v>200</v>
      </c>
      <c r="H1055" s="5">
        <v>16932.240000000002</v>
      </c>
    </row>
    <row r="1056" spans="3:8" hidden="1" x14ac:dyDescent="0.25">
      <c r="C1056" s="3">
        <v>105166</v>
      </c>
      <c r="D1056" s="3" t="s">
        <v>422</v>
      </c>
      <c r="E1056">
        <v>630050</v>
      </c>
      <c r="F1056" t="s">
        <v>296</v>
      </c>
      <c r="G1056" s="7" t="s">
        <v>97</v>
      </c>
      <c r="H1056" s="5">
        <v>7786.67</v>
      </c>
    </row>
    <row r="1057" spans="3:8" hidden="1" x14ac:dyDescent="0.25">
      <c r="C1057" s="3">
        <v>105166</v>
      </c>
      <c r="D1057" s="3" t="s">
        <v>422</v>
      </c>
      <c r="E1057">
        <v>630130</v>
      </c>
      <c r="F1057" t="s">
        <v>297</v>
      </c>
      <c r="G1057" s="7" t="s">
        <v>97</v>
      </c>
      <c r="H1057" s="5">
        <v>2629.97</v>
      </c>
    </row>
    <row r="1058" spans="3:8" hidden="1" x14ac:dyDescent="0.25">
      <c r="C1058" s="3">
        <v>105166</v>
      </c>
      <c r="D1058" s="3" t="s">
        <v>422</v>
      </c>
      <c r="E1058">
        <v>640050</v>
      </c>
      <c r="F1058" t="s">
        <v>287</v>
      </c>
      <c r="G1058" s="7" t="s">
        <v>53</v>
      </c>
      <c r="H1058" s="5">
        <v>84439</v>
      </c>
    </row>
    <row r="1059" spans="3:8" hidden="1" x14ac:dyDescent="0.25">
      <c r="C1059" s="3">
        <v>105166</v>
      </c>
      <c r="D1059" s="3" t="s">
        <v>422</v>
      </c>
      <c r="E1059">
        <v>640060</v>
      </c>
      <c r="F1059" t="s">
        <v>298</v>
      </c>
      <c r="G1059" s="7" t="s">
        <v>53</v>
      </c>
      <c r="H1059" s="5">
        <v>5500</v>
      </c>
    </row>
    <row r="1060" spans="3:8" hidden="1" x14ac:dyDescent="0.25">
      <c r="C1060" s="3">
        <v>105166</v>
      </c>
      <c r="D1060" s="3" t="s">
        <v>422</v>
      </c>
      <c r="E1060">
        <v>618100</v>
      </c>
      <c r="F1060" t="s">
        <v>290</v>
      </c>
      <c r="G1060" s="7" t="s">
        <v>53</v>
      </c>
      <c r="H1060" s="5">
        <v>123959.3</v>
      </c>
    </row>
    <row r="1061" spans="3:8" hidden="1" x14ac:dyDescent="0.25">
      <c r="C1061" s="3">
        <v>105166</v>
      </c>
      <c r="D1061" s="3" t="s">
        <v>422</v>
      </c>
      <c r="E1061">
        <v>623010</v>
      </c>
      <c r="F1061" t="s">
        <v>304</v>
      </c>
      <c r="G1061" s="7" t="s">
        <v>53</v>
      </c>
      <c r="H1061" s="5">
        <v>1460.35</v>
      </c>
    </row>
    <row r="1062" spans="3:8" hidden="1" x14ac:dyDescent="0.25">
      <c r="C1062" s="3">
        <v>105166</v>
      </c>
      <c r="D1062" s="3" t="s">
        <v>422</v>
      </c>
      <c r="E1062">
        <v>618060</v>
      </c>
      <c r="F1062" t="s">
        <v>291</v>
      </c>
      <c r="G1062" s="7" t="s">
        <v>53</v>
      </c>
      <c r="H1062" s="5">
        <v>9600</v>
      </c>
    </row>
    <row r="1063" spans="3:8" hidden="1" x14ac:dyDescent="0.25">
      <c r="C1063" s="3">
        <v>105166</v>
      </c>
      <c r="D1063" s="3" t="s">
        <v>422</v>
      </c>
      <c r="E1063">
        <v>618020</v>
      </c>
      <c r="F1063" t="s">
        <v>314</v>
      </c>
      <c r="G1063" t="s">
        <v>63</v>
      </c>
      <c r="H1063" s="5">
        <v>3250</v>
      </c>
    </row>
    <row r="1064" spans="3:8" hidden="1" x14ac:dyDescent="0.25">
      <c r="C1064" s="3">
        <v>105166</v>
      </c>
      <c r="D1064" s="3" t="s">
        <v>422</v>
      </c>
      <c r="E1064">
        <v>614070</v>
      </c>
      <c r="F1064" t="s">
        <v>369</v>
      </c>
      <c r="G1064" s="7" t="s">
        <v>150</v>
      </c>
      <c r="H1064" s="5">
        <v>-49</v>
      </c>
    </row>
    <row r="1065" spans="3:8" hidden="1" x14ac:dyDescent="0.25">
      <c r="C1065" s="3">
        <v>105166</v>
      </c>
      <c r="D1065" s="3" t="s">
        <v>422</v>
      </c>
      <c r="E1065">
        <v>623080</v>
      </c>
      <c r="F1065" t="s">
        <v>347</v>
      </c>
      <c r="G1065" s="7" t="s">
        <v>53</v>
      </c>
      <c r="H1065" s="5">
        <v>180</v>
      </c>
    </row>
    <row r="1066" spans="3:8" hidden="1" x14ac:dyDescent="0.25">
      <c r="C1066" s="3">
        <v>105166</v>
      </c>
      <c r="D1066" s="3" t="s">
        <v>422</v>
      </c>
      <c r="E1066">
        <v>612020</v>
      </c>
      <c r="F1066" t="s">
        <v>301</v>
      </c>
      <c r="G1066" t="s">
        <v>214</v>
      </c>
      <c r="H1066" s="5">
        <v>439.5</v>
      </c>
    </row>
    <row r="1067" spans="3:8" hidden="1" x14ac:dyDescent="0.25">
      <c r="C1067" s="3">
        <v>105166</v>
      </c>
      <c r="D1067" s="3" t="s">
        <v>422</v>
      </c>
      <c r="E1067">
        <v>640090</v>
      </c>
      <c r="F1067" t="s">
        <v>299</v>
      </c>
      <c r="G1067" s="7" t="s">
        <v>53</v>
      </c>
      <c r="H1067" s="5">
        <v>153.66999999999999</v>
      </c>
    </row>
    <row r="1068" spans="3:8" hidden="1" x14ac:dyDescent="0.25">
      <c r="C1068" s="3">
        <v>105166</v>
      </c>
      <c r="D1068" s="3" t="s">
        <v>422</v>
      </c>
      <c r="E1068">
        <v>640980</v>
      </c>
      <c r="F1068" t="s">
        <v>302</v>
      </c>
      <c r="G1068" s="7" t="s">
        <v>53</v>
      </c>
      <c r="H1068" s="5">
        <v>3266.93</v>
      </c>
    </row>
    <row r="1069" spans="3:8" hidden="1" x14ac:dyDescent="0.25">
      <c r="C1069" s="3">
        <v>105166</v>
      </c>
      <c r="D1069" s="3" t="s">
        <v>422</v>
      </c>
      <c r="E1069">
        <v>618070</v>
      </c>
      <c r="F1069" t="s">
        <v>354</v>
      </c>
      <c r="G1069" t="s">
        <v>53</v>
      </c>
      <c r="H1069" s="5">
        <v>2600</v>
      </c>
    </row>
    <row r="1070" spans="3:8" hidden="1" x14ac:dyDescent="0.25">
      <c r="C1070" s="3">
        <v>105166</v>
      </c>
      <c r="D1070" s="3" t="s">
        <v>422</v>
      </c>
      <c r="E1070">
        <v>613050</v>
      </c>
      <c r="F1070" t="s">
        <v>305</v>
      </c>
      <c r="G1070" s="7" t="s">
        <v>53</v>
      </c>
      <c r="H1070" s="5">
        <v>500</v>
      </c>
    </row>
    <row r="1071" spans="3:8" hidden="1" x14ac:dyDescent="0.25">
      <c r="C1071" s="3">
        <v>105169</v>
      </c>
      <c r="D1071" s="3" t="s">
        <v>423</v>
      </c>
      <c r="E1071">
        <v>640050</v>
      </c>
      <c r="F1071" t="s">
        <v>287</v>
      </c>
      <c r="G1071" s="7" t="s">
        <v>53</v>
      </c>
      <c r="H1071" s="5">
        <v>33585.33</v>
      </c>
    </row>
    <row r="1072" spans="3:8" hidden="1" x14ac:dyDescent="0.25">
      <c r="C1072" s="3">
        <v>105169</v>
      </c>
      <c r="D1072" s="3" t="s">
        <v>423</v>
      </c>
      <c r="E1072">
        <v>611060</v>
      </c>
      <c r="F1072" t="s">
        <v>294</v>
      </c>
      <c r="G1072" s="7" t="s">
        <v>53</v>
      </c>
      <c r="H1072" s="5">
        <v>151472.71</v>
      </c>
    </row>
    <row r="1073" spans="3:8" hidden="1" x14ac:dyDescent="0.25">
      <c r="C1073" s="3">
        <v>105169</v>
      </c>
      <c r="D1073" s="3" t="s">
        <v>423</v>
      </c>
      <c r="E1073">
        <v>614020</v>
      </c>
      <c r="F1073" t="s">
        <v>295</v>
      </c>
      <c r="G1073" t="s">
        <v>200</v>
      </c>
      <c r="H1073" s="5">
        <v>5615.36</v>
      </c>
    </row>
    <row r="1074" spans="3:8" hidden="1" x14ac:dyDescent="0.25">
      <c r="C1074" s="3">
        <v>105169</v>
      </c>
      <c r="D1074" s="3" t="s">
        <v>423</v>
      </c>
      <c r="E1074">
        <v>615020</v>
      </c>
      <c r="F1074" t="s">
        <v>284</v>
      </c>
      <c r="G1074" t="s">
        <v>15</v>
      </c>
      <c r="H1074" s="5">
        <v>5089.03</v>
      </c>
    </row>
    <row r="1075" spans="3:8" hidden="1" x14ac:dyDescent="0.25">
      <c r="C1075" s="3">
        <v>105169</v>
      </c>
      <c r="D1075" s="3" t="s">
        <v>423</v>
      </c>
      <c r="E1075">
        <v>615030</v>
      </c>
      <c r="F1075" t="s">
        <v>286</v>
      </c>
      <c r="G1075" t="s">
        <v>17</v>
      </c>
      <c r="H1075" s="5">
        <v>15556.03</v>
      </c>
    </row>
    <row r="1076" spans="3:8" hidden="1" x14ac:dyDescent="0.25">
      <c r="C1076" s="3">
        <v>105169</v>
      </c>
      <c r="D1076" s="3" t="s">
        <v>423</v>
      </c>
      <c r="E1076">
        <v>630050</v>
      </c>
      <c r="F1076" t="s">
        <v>296</v>
      </c>
      <c r="G1076" s="7" t="s">
        <v>97</v>
      </c>
      <c r="H1076" s="5">
        <v>78950</v>
      </c>
    </row>
    <row r="1077" spans="3:8" hidden="1" x14ac:dyDescent="0.25">
      <c r="C1077" s="3">
        <v>105169</v>
      </c>
      <c r="D1077" s="3" t="s">
        <v>423</v>
      </c>
      <c r="E1077">
        <v>618080</v>
      </c>
      <c r="F1077" t="s">
        <v>285</v>
      </c>
      <c r="G1077" s="7" t="s">
        <v>53</v>
      </c>
      <c r="H1077" s="5">
        <v>7600</v>
      </c>
    </row>
    <row r="1078" spans="3:8" hidden="1" x14ac:dyDescent="0.25">
      <c r="C1078" s="3">
        <v>105169</v>
      </c>
      <c r="D1078" s="3" t="s">
        <v>423</v>
      </c>
      <c r="E1078">
        <v>640210</v>
      </c>
      <c r="F1078" t="s">
        <v>292</v>
      </c>
      <c r="G1078" s="7" t="s">
        <v>150</v>
      </c>
      <c r="H1078" s="5">
        <v>5901.18</v>
      </c>
    </row>
    <row r="1079" spans="3:8" hidden="1" x14ac:dyDescent="0.25">
      <c r="C1079" s="3">
        <v>105169</v>
      </c>
      <c r="D1079" s="3" t="s">
        <v>423</v>
      </c>
      <c r="E1079">
        <v>640980</v>
      </c>
      <c r="F1079" t="s">
        <v>302</v>
      </c>
      <c r="G1079" s="7" t="s">
        <v>53</v>
      </c>
      <c r="H1079" s="5">
        <v>2465.6</v>
      </c>
    </row>
    <row r="1080" spans="3:8" hidden="1" x14ac:dyDescent="0.25">
      <c r="C1080" s="3">
        <v>105169</v>
      </c>
      <c r="D1080" s="3" t="s">
        <v>423</v>
      </c>
      <c r="E1080">
        <v>613020</v>
      </c>
      <c r="F1080" t="s">
        <v>293</v>
      </c>
      <c r="G1080" s="7" t="s">
        <v>53</v>
      </c>
      <c r="H1080" s="5">
        <v>8325.7800000000007</v>
      </c>
    </row>
    <row r="1081" spans="3:8" hidden="1" x14ac:dyDescent="0.25">
      <c r="C1081" s="3">
        <v>105169</v>
      </c>
      <c r="D1081" s="3" t="s">
        <v>423</v>
      </c>
      <c r="E1081">
        <v>618090</v>
      </c>
      <c r="F1081" t="s">
        <v>289</v>
      </c>
      <c r="G1081" s="7" t="s">
        <v>53</v>
      </c>
      <c r="H1081" s="5">
        <v>92582.37</v>
      </c>
    </row>
    <row r="1082" spans="3:8" hidden="1" x14ac:dyDescent="0.25">
      <c r="C1082" s="3">
        <v>105169</v>
      </c>
      <c r="D1082" s="3" t="s">
        <v>423</v>
      </c>
      <c r="E1082">
        <v>623010</v>
      </c>
      <c r="F1082" t="s">
        <v>304</v>
      </c>
      <c r="G1082" s="7" t="s">
        <v>53</v>
      </c>
      <c r="H1082" s="5">
        <v>324.37</v>
      </c>
    </row>
    <row r="1083" spans="3:8" hidden="1" x14ac:dyDescent="0.25">
      <c r="C1083" s="3">
        <v>105169</v>
      </c>
      <c r="D1083" s="3" t="s">
        <v>423</v>
      </c>
      <c r="E1083">
        <v>618100</v>
      </c>
      <c r="F1083" t="s">
        <v>290</v>
      </c>
      <c r="G1083" s="7" t="s">
        <v>53</v>
      </c>
      <c r="H1083" s="5">
        <v>36448.699999999997</v>
      </c>
    </row>
    <row r="1084" spans="3:8" hidden="1" x14ac:dyDescent="0.25">
      <c r="C1084" s="3">
        <v>105169</v>
      </c>
      <c r="D1084" s="3" t="s">
        <v>423</v>
      </c>
      <c r="E1084">
        <v>618060</v>
      </c>
      <c r="F1084" t="s">
        <v>291</v>
      </c>
      <c r="G1084" s="7" t="s">
        <v>53</v>
      </c>
      <c r="H1084" s="5">
        <v>8400</v>
      </c>
    </row>
    <row r="1085" spans="3:8" hidden="1" x14ac:dyDescent="0.25">
      <c r="C1085" s="3">
        <v>105169</v>
      </c>
      <c r="D1085" s="3" t="s">
        <v>423</v>
      </c>
      <c r="E1085">
        <v>630130</v>
      </c>
      <c r="F1085" t="s">
        <v>297</v>
      </c>
      <c r="G1085" s="7" t="s">
        <v>97</v>
      </c>
      <c r="H1085" s="5">
        <v>1556.04</v>
      </c>
    </row>
    <row r="1086" spans="3:8" hidden="1" x14ac:dyDescent="0.25">
      <c r="C1086" s="3">
        <v>105169</v>
      </c>
      <c r="D1086" s="3" t="s">
        <v>423</v>
      </c>
      <c r="E1086">
        <v>640060</v>
      </c>
      <c r="F1086" t="s">
        <v>298</v>
      </c>
      <c r="G1086" s="7" t="s">
        <v>53</v>
      </c>
      <c r="H1086" s="5">
        <v>3351</v>
      </c>
    </row>
    <row r="1087" spans="3:8" hidden="1" x14ac:dyDescent="0.25">
      <c r="C1087" s="3">
        <v>105169</v>
      </c>
      <c r="D1087" s="3" t="s">
        <v>423</v>
      </c>
      <c r="E1087">
        <v>614070</v>
      </c>
      <c r="F1087" t="s">
        <v>369</v>
      </c>
      <c r="G1087" s="7" t="s">
        <v>150</v>
      </c>
      <c r="H1087" s="5">
        <v>616</v>
      </c>
    </row>
    <row r="1088" spans="3:8" hidden="1" x14ac:dyDescent="0.25">
      <c r="C1088" s="3">
        <v>105169</v>
      </c>
      <c r="D1088" s="3" t="s">
        <v>423</v>
      </c>
      <c r="E1088">
        <v>623080</v>
      </c>
      <c r="F1088" t="s">
        <v>347</v>
      </c>
      <c r="G1088" s="7" t="s">
        <v>53</v>
      </c>
      <c r="H1088" s="5">
        <v>180</v>
      </c>
    </row>
    <row r="1089" spans="3:8" hidden="1" x14ac:dyDescent="0.25">
      <c r="C1089" s="3">
        <v>105169</v>
      </c>
      <c r="D1089" s="3" t="s">
        <v>423</v>
      </c>
      <c r="E1089">
        <v>640090</v>
      </c>
      <c r="F1089" t="s">
        <v>299</v>
      </c>
      <c r="G1089" s="7" t="s">
        <v>53</v>
      </c>
      <c r="H1089" s="5">
        <v>158.34</v>
      </c>
    </row>
    <row r="1090" spans="3:8" hidden="1" x14ac:dyDescent="0.25">
      <c r="C1090" s="3">
        <v>105169</v>
      </c>
      <c r="D1090" s="3" t="s">
        <v>423</v>
      </c>
      <c r="E1090">
        <v>613050</v>
      </c>
      <c r="F1090" t="s">
        <v>305</v>
      </c>
      <c r="G1090" s="7" t="s">
        <v>53</v>
      </c>
      <c r="H1090" s="5">
        <v>500</v>
      </c>
    </row>
    <row r="1091" spans="3:8" hidden="1" x14ac:dyDescent="0.25">
      <c r="C1091" s="3">
        <v>105148</v>
      </c>
      <c r="D1091" s="3" t="s">
        <v>424</v>
      </c>
      <c r="E1091">
        <v>618080</v>
      </c>
      <c r="F1091" t="s">
        <v>285</v>
      </c>
      <c r="G1091" s="7" t="s">
        <v>53</v>
      </c>
      <c r="H1091" s="5">
        <v>9800</v>
      </c>
    </row>
    <row r="1092" spans="3:8" hidden="1" x14ac:dyDescent="0.25">
      <c r="C1092" s="3">
        <v>105148</v>
      </c>
      <c r="D1092" s="3" t="s">
        <v>424</v>
      </c>
      <c r="E1092">
        <v>618110</v>
      </c>
      <c r="F1092" t="s">
        <v>303</v>
      </c>
      <c r="G1092" s="7" t="s">
        <v>53</v>
      </c>
      <c r="H1092" s="5">
        <v>51512</v>
      </c>
    </row>
    <row r="1093" spans="3:8" hidden="1" x14ac:dyDescent="0.25">
      <c r="C1093" s="3">
        <v>105148</v>
      </c>
      <c r="D1093" s="3" t="s">
        <v>424</v>
      </c>
      <c r="E1093">
        <v>613020</v>
      </c>
      <c r="F1093" t="s">
        <v>293</v>
      </c>
      <c r="G1093" s="7" t="s">
        <v>53</v>
      </c>
      <c r="H1093" s="5">
        <v>25034.720000000001</v>
      </c>
    </row>
    <row r="1094" spans="3:8" hidden="1" x14ac:dyDescent="0.25">
      <c r="C1094" s="3">
        <v>105148</v>
      </c>
      <c r="D1094" s="3" t="s">
        <v>424</v>
      </c>
      <c r="E1094">
        <v>618100</v>
      </c>
      <c r="F1094" t="s">
        <v>290</v>
      </c>
      <c r="G1094" s="7" t="s">
        <v>53</v>
      </c>
      <c r="H1094" s="5">
        <v>122232.51</v>
      </c>
    </row>
    <row r="1095" spans="3:8" hidden="1" x14ac:dyDescent="0.25">
      <c r="C1095" s="3">
        <v>105148</v>
      </c>
      <c r="D1095" s="3" t="s">
        <v>424</v>
      </c>
      <c r="E1095">
        <v>618090</v>
      </c>
      <c r="F1095" t="s">
        <v>289</v>
      </c>
      <c r="G1095" s="7" t="s">
        <v>53</v>
      </c>
      <c r="H1095" s="5">
        <v>246388.73</v>
      </c>
    </row>
    <row r="1096" spans="3:8" hidden="1" x14ac:dyDescent="0.25">
      <c r="C1096" s="3">
        <v>105148</v>
      </c>
      <c r="D1096" s="3" t="s">
        <v>424</v>
      </c>
      <c r="E1096">
        <v>630130</v>
      </c>
      <c r="F1096" t="s">
        <v>297</v>
      </c>
      <c r="G1096" s="7" t="s">
        <v>97</v>
      </c>
      <c r="H1096" s="5">
        <v>4221.63</v>
      </c>
    </row>
    <row r="1097" spans="3:8" hidden="1" x14ac:dyDescent="0.25">
      <c r="C1097" s="3">
        <v>105148</v>
      </c>
      <c r="D1097" s="3" t="s">
        <v>424</v>
      </c>
      <c r="E1097">
        <v>640050</v>
      </c>
      <c r="F1097" t="s">
        <v>287</v>
      </c>
      <c r="G1097" s="7" t="s">
        <v>53</v>
      </c>
      <c r="H1097" s="5">
        <v>59991.6</v>
      </c>
    </row>
    <row r="1098" spans="3:8" hidden="1" x14ac:dyDescent="0.25">
      <c r="C1098" s="3">
        <v>105148</v>
      </c>
      <c r="D1098" s="3" t="s">
        <v>424</v>
      </c>
      <c r="E1098">
        <v>640060</v>
      </c>
      <c r="F1098" t="s">
        <v>298</v>
      </c>
      <c r="G1098" s="7" t="s">
        <v>53</v>
      </c>
      <c r="H1098" s="5">
        <v>5362.04</v>
      </c>
    </row>
    <row r="1099" spans="3:8" hidden="1" x14ac:dyDescent="0.25">
      <c r="C1099" s="3">
        <v>105148</v>
      </c>
      <c r="D1099" s="3" t="s">
        <v>424</v>
      </c>
      <c r="E1099">
        <v>640210</v>
      </c>
      <c r="F1099" t="s">
        <v>292</v>
      </c>
      <c r="G1099" s="7" t="s">
        <v>150</v>
      </c>
      <c r="H1099" s="5">
        <v>8210.75</v>
      </c>
    </row>
    <row r="1100" spans="3:8" hidden="1" x14ac:dyDescent="0.25">
      <c r="C1100" s="3">
        <v>105148</v>
      </c>
      <c r="D1100" s="3" t="s">
        <v>424</v>
      </c>
      <c r="E1100">
        <v>616030</v>
      </c>
      <c r="F1100" t="s">
        <v>353</v>
      </c>
      <c r="G1100" t="s">
        <v>183</v>
      </c>
      <c r="H1100" s="5">
        <v>184</v>
      </c>
    </row>
    <row r="1101" spans="3:8" hidden="1" x14ac:dyDescent="0.25">
      <c r="C1101" s="3">
        <v>105148</v>
      </c>
      <c r="D1101" s="3" t="s">
        <v>424</v>
      </c>
      <c r="E1101">
        <v>613010</v>
      </c>
      <c r="F1101" t="s">
        <v>288</v>
      </c>
      <c r="G1101" s="7" t="s">
        <v>53</v>
      </c>
      <c r="H1101" s="5">
        <v>229</v>
      </c>
    </row>
    <row r="1102" spans="3:8" hidden="1" x14ac:dyDescent="0.25">
      <c r="C1102" s="3">
        <v>105148</v>
      </c>
      <c r="D1102" s="3" t="s">
        <v>424</v>
      </c>
      <c r="E1102">
        <v>615020</v>
      </c>
      <c r="F1102" t="s">
        <v>284</v>
      </c>
      <c r="G1102" t="s">
        <v>15</v>
      </c>
      <c r="H1102" s="5">
        <v>7181</v>
      </c>
    </row>
    <row r="1103" spans="3:8" hidden="1" x14ac:dyDescent="0.25">
      <c r="C1103" s="3">
        <v>105148</v>
      </c>
      <c r="D1103" s="3" t="s">
        <v>424</v>
      </c>
      <c r="E1103">
        <v>615030</v>
      </c>
      <c r="F1103" t="s">
        <v>286</v>
      </c>
      <c r="G1103" t="s">
        <v>17</v>
      </c>
      <c r="H1103" s="5">
        <v>9740.4599999999991</v>
      </c>
    </row>
    <row r="1104" spans="3:8" hidden="1" x14ac:dyDescent="0.25">
      <c r="C1104" s="3">
        <v>105148</v>
      </c>
      <c r="D1104" s="3" t="s">
        <v>424</v>
      </c>
      <c r="E1104">
        <v>611060</v>
      </c>
      <c r="F1104" t="s">
        <v>294</v>
      </c>
      <c r="G1104" s="7" t="s">
        <v>53</v>
      </c>
      <c r="H1104" s="5">
        <v>163157.91</v>
      </c>
    </row>
    <row r="1105" spans="3:8" hidden="1" x14ac:dyDescent="0.25">
      <c r="C1105" s="3">
        <v>105148</v>
      </c>
      <c r="D1105" s="3" t="s">
        <v>424</v>
      </c>
      <c r="E1105">
        <v>615040</v>
      </c>
      <c r="F1105" t="s">
        <v>307</v>
      </c>
      <c r="G1105" s="7" t="s">
        <v>53</v>
      </c>
      <c r="H1105" s="5">
        <v>40</v>
      </c>
    </row>
    <row r="1106" spans="3:8" hidden="1" x14ac:dyDescent="0.25">
      <c r="C1106" s="3">
        <v>105148</v>
      </c>
      <c r="D1106" s="3" t="s">
        <v>424</v>
      </c>
      <c r="E1106">
        <v>618060</v>
      </c>
      <c r="F1106" t="s">
        <v>291</v>
      </c>
      <c r="G1106" s="7" t="s">
        <v>53</v>
      </c>
      <c r="H1106" s="5">
        <v>9600</v>
      </c>
    </row>
    <row r="1107" spans="3:8" hidden="1" x14ac:dyDescent="0.25">
      <c r="C1107" s="3">
        <v>105148</v>
      </c>
      <c r="D1107" s="3" t="s">
        <v>424</v>
      </c>
      <c r="E1107">
        <v>623010</v>
      </c>
      <c r="F1107" t="s">
        <v>304</v>
      </c>
      <c r="G1107" s="7" t="s">
        <v>53</v>
      </c>
      <c r="H1107" s="5">
        <v>818.74</v>
      </c>
    </row>
    <row r="1108" spans="3:8" hidden="1" x14ac:dyDescent="0.25">
      <c r="C1108" s="3">
        <v>105148</v>
      </c>
      <c r="D1108" s="3" t="s">
        <v>424</v>
      </c>
      <c r="E1108">
        <v>614020</v>
      </c>
      <c r="F1108" t="s">
        <v>295</v>
      </c>
      <c r="G1108" t="s">
        <v>200</v>
      </c>
      <c r="H1108" s="5">
        <v>23997</v>
      </c>
    </row>
    <row r="1109" spans="3:8" hidden="1" x14ac:dyDescent="0.25">
      <c r="C1109" s="3">
        <v>105148</v>
      </c>
      <c r="D1109" s="3" t="s">
        <v>424</v>
      </c>
      <c r="E1109">
        <v>640980</v>
      </c>
      <c r="F1109" t="s">
        <v>302</v>
      </c>
      <c r="G1109" s="7" t="s">
        <v>53</v>
      </c>
      <c r="H1109" s="5">
        <v>8355.91</v>
      </c>
    </row>
    <row r="1110" spans="3:8" hidden="1" x14ac:dyDescent="0.25">
      <c r="C1110" s="3">
        <v>105148</v>
      </c>
      <c r="D1110" s="3" t="s">
        <v>424</v>
      </c>
      <c r="E1110">
        <v>614070</v>
      </c>
      <c r="F1110" t="s">
        <v>369</v>
      </c>
      <c r="G1110" s="7" t="s">
        <v>150</v>
      </c>
      <c r="H1110" s="5">
        <v>448</v>
      </c>
    </row>
    <row r="1111" spans="3:8" hidden="1" x14ac:dyDescent="0.25">
      <c r="C1111" s="3">
        <v>105148</v>
      </c>
      <c r="D1111" s="3" t="s">
        <v>424</v>
      </c>
      <c r="E1111">
        <v>640170</v>
      </c>
      <c r="F1111" t="s">
        <v>309</v>
      </c>
      <c r="G1111" s="7" t="s">
        <v>53</v>
      </c>
      <c r="H1111" s="5">
        <v>30</v>
      </c>
    </row>
    <row r="1112" spans="3:8" hidden="1" x14ac:dyDescent="0.25">
      <c r="C1112" s="3">
        <v>105148</v>
      </c>
      <c r="D1112" s="3" t="s">
        <v>424</v>
      </c>
      <c r="E1112">
        <v>640090</v>
      </c>
      <c r="F1112" t="s">
        <v>299</v>
      </c>
      <c r="G1112" s="7" t="s">
        <v>53</v>
      </c>
      <c r="H1112" s="5">
        <v>466.24</v>
      </c>
    </row>
    <row r="1113" spans="3:8" hidden="1" x14ac:dyDescent="0.25">
      <c r="C1113" s="3">
        <v>105148</v>
      </c>
      <c r="D1113" s="3" t="s">
        <v>424</v>
      </c>
      <c r="E1113">
        <v>613050</v>
      </c>
      <c r="F1113" t="s">
        <v>305</v>
      </c>
      <c r="G1113" s="7" t="s">
        <v>53</v>
      </c>
      <c r="H1113" s="5">
        <v>500</v>
      </c>
    </row>
    <row r="1114" spans="3:8" hidden="1" x14ac:dyDescent="0.25">
      <c r="C1114" s="3" t="s">
        <v>425</v>
      </c>
      <c r="D1114" s="3" t="s">
        <v>249</v>
      </c>
      <c r="E1114">
        <v>600120</v>
      </c>
      <c r="F1114" t="s">
        <v>320</v>
      </c>
      <c r="G1114" t="s">
        <v>44</v>
      </c>
      <c r="H1114" s="14">
        <v>41055.71</v>
      </c>
    </row>
    <row r="1115" spans="3:8" hidden="1" x14ac:dyDescent="0.25">
      <c r="C1115" s="3" t="s">
        <v>425</v>
      </c>
      <c r="D1115" s="3" t="s">
        <v>249</v>
      </c>
      <c r="E1115">
        <v>600110</v>
      </c>
      <c r="F1115" t="s">
        <v>321</v>
      </c>
      <c r="G1115" t="s">
        <v>44</v>
      </c>
      <c r="H1115" s="14">
        <v>3217.5</v>
      </c>
    </row>
    <row r="1116" spans="3:8" hidden="1" x14ac:dyDescent="0.25">
      <c r="C1116" s="3" t="s">
        <v>425</v>
      </c>
      <c r="D1116" s="3" t="s">
        <v>249</v>
      </c>
      <c r="E1116">
        <v>600080</v>
      </c>
      <c r="F1116" t="s">
        <v>322</v>
      </c>
      <c r="G1116" t="s">
        <v>44</v>
      </c>
      <c r="H1116" s="14">
        <v>750</v>
      </c>
    </row>
    <row r="1117" spans="3:8" hidden="1" x14ac:dyDescent="0.25">
      <c r="C1117" s="3" t="s">
        <v>425</v>
      </c>
      <c r="D1117" s="3" t="s">
        <v>249</v>
      </c>
      <c r="E1117">
        <v>600050</v>
      </c>
      <c r="F1117" t="s">
        <v>323</v>
      </c>
      <c r="G1117" t="s">
        <v>44</v>
      </c>
      <c r="H1117" s="14">
        <v>19040.244999999999</v>
      </c>
    </row>
    <row r="1118" spans="3:8" hidden="1" x14ac:dyDescent="0.25">
      <c r="C1118" s="3" t="s">
        <v>425</v>
      </c>
      <c r="D1118" s="3" t="s">
        <v>249</v>
      </c>
      <c r="E1118">
        <v>600030</v>
      </c>
      <c r="F1118" t="s">
        <v>324</v>
      </c>
      <c r="G1118" t="s">
        <v>44</v>
      </c>
      <c r="H1118" s="14">
        <v>12925</v>
      </c>
    </row>
    <row r="1119" spans="3:8" hidden="1" x14ac:dyDescent="0.25">
      <c r="C1119" s="3" t="s">
        <v>425</v>
      </c>
      <c r="D1119" s="3" t="s">
        <v>249</v>
      </c>
      <c r="E1119">
        <v>600010</v>
      </c>
      <c r="F1119" t="s">
        <v>319</v>
      </c>
      <c r="G1119" t="s">
        <v>44</v>
      </c>
      <c r="H1119" s="14">
        <v>192227.61499999999</v>
      </c>
    </row>
    <row r="1120" spans="3:8" hidden="1" x14ac:dyDescent="0.25">
      <c r="C1120" s="3" t="s">
        <v>425</v>
      </c>
      <c r="D1120" s="3" t="s">
        <v>249</v>
      </c>
      <c r="E1120">
        <v>640170</v>
      </c>
      <c r="F1120" t="s">
        <v>309</v>
      </c>
      <c r="G1120" s="7" t="s">
        <v>150</v>
      </c>
      <c r="H1120" s="14">
        <v>100</v>
      </c>
    </row>
    <row r="1121" spans="3:8" hidden="1" x14ac:dyDescent="0.25">
      <c r="C1121" s="3" t="s">
        <v>425</v>
      </c>
      <c r="D1121" s="3" t="s">
        <v>249</v>
      </c>
      <c r="E1121">
        <v>612020</v>
      </c>
      <c r="F1121" t="s">
        <v>301</v>
      </c>
      <c r="G1121" s="7" t="s">
        <v>214</v>
      </c>
      <c r="H1121" s="14">
        <v>7977</v>
      </c>
    </row>
    <row r="1122" spans="3:8" hidden="1" x14ac:dyDescent="0.25">
      <c r="C1122" s="3" t="s">
        <v>425</v>
      </c>
      <c r="D1122" s="3" t="s">
        <v>249</v>
      </c>
      <c r="E1122">
        <v>619010</v>
      </c>
      <c r="F1122" t="s">
        <v>327</v>
      </c>
      <c r="G1122" s="7" t="s">
        <v>20</v>
      </c>
      <c r="H1122" s="14">
        <v>28917.5</v>
      </c>
    </row>
    <row r="1123" spans="3:8" hidden="1" x14ac:dyDescent="0.25">
      <c r="C1123" s="3" t="s">
        <v>425</v>
      </c>
      <c r="D1123" s="3" t="s">
        <v>249</v>
      </c>
      <c r="E1123">
        <v>617010</v>
      </c>
      <c r="F1123" t="s">
        <v>325</v>
      </c>
      <c r="G1123" t="s">
        <v>129</v>
      </c>
      <c r="H1123" s="14">
        <v>16124.705</v>
      </c>
    </row>
    <row r="1124" spans="3:8" hidden="1" x14ac:dyDescent="0.25">
      <c r="C1124" s="3" t="s">
        <v>425</v>
      </c>
      <c r="D1124" s="3" t="s">
        <v>249</v>
      </c>
      <c r="E1124">
        <v>640210</v>
      </c>
      <c r="F1124" t="s">
        <v>292</v>
      </c>
      <c r="G1124" s="7" t="s">
        <v>150</v>
      </c>
      <c r="H1124" s="14">
        <v>1400</v>
      </c>
    </row>
    <row r="1125" spans="3:8" hidden="1" x14ac:dyDescent="0.25">
      <c r="C1125" s="3" t="s">
        <v>425</v>
      </c>
      <c r="D1125" s="3" t="s">
        <v>249</v>
      </c>
      <c r="E1125">
        <v>615020</v>
      </c>
      <c r="F1125" t="s">
        <v>284</v>
      </c>
      <c r="G1125" s="7" t="s">
        <v>15</v>
      </c>
      <c r="H1125" s="14">
        <v>1350</v>
      </c>
    </row>
    <row r="1126" spans="3:8" hidden="1" x14ac:dyDescent="0.25">
      <c r="C1126" s="3" t="s">
        <v>425</v>
      </c>
      <c r="D1126" s="3" t="s">
        <v>249</v>
      </c>
      <c r="E1126">
        <v>630180</v>
      </c>
      <c r="F1126" t="s">
        <v>326</v>
      </c>
      <c r="G1126" s="7" t="s">
        <v>97</v>
      </c>
      <c r="H1126" s="14">
        <v>5045.5600000000004</v>
      </c>
    </row>
    <row r="1127" spans="3:8" hidden="1" x14ac:dyDescent="0.25">
      <c r="C1127" s="3" t="s">
        <v>425</v>
      </c>
      <c r="D1127" s="3" t="s">
        <v>249</v>
      </c>
      <c r="E1127">
        <v>630090</v>
      </c>
      <c r="F1127" t="s">
        <v>426</v>
      </c>
      <c r="G1127" s="7" t="s">
        <v>97</v>
      </c>
      <c r="H1127" s="14">
        <v>450</v>
      </c>
    </row>
    <row r="1128" spans="3:8" hidden="1" x14ac:dyDescent="0.25">
      <c r="C1128" s="3" t="s">
        <v>425</v>
      </c>
      <c r="D1128" s="3" t="s">
        <v>249</v>
      </c>
      <c r="E1128">
        <v>630070</v>
      </c>
      <c r="F1128" t="s">
        <v>333</v>
      </c>
      <c r="G1128" s="7" t="s">
        <v>97</v>
      </c>
      <c r="H1128" s="14">
        <v>1850</v>
      </c>
    </row>
    <row r="1129" spans="3:8" hidden="1" x14ac:dyDescent="0.25">
      <c r="C1129" s="3" t="s">
        <v>425</v>
      </c>
      <c r="D1129" s="3" t="s">
        <v>249</v>
      </c>
      <c r="E1129">
        <v>616030</v>
      </c>
      <c r="F1129" t="s">
        <v>353</v>
      </c>
      <c r="G1129" s="7" t="s">
        <v>183</v>
      </c>
      <c r="H1129" s="14">
        <v>15000</v>
      </c>
    </row>
    <row r="1130" spans="3:8" hidden="1" x14ac:dyDescent="0.25">
      <c r="C1130" s="3" t="s">
        <v>425</v>
      </c>
      <c r="D1130" s="3" t="s">
        <v>249</v>
      </c>
      <c r="E1130">
        <v>619100</v>
      </c>
      <c r="F1130" t="s">
        <v>331</v>
      </c>
      <c r="G1130" s="7" t="s">
        <v>20</v>
      </c>
      <c r="H1130" s="14">
        <v>5000</v>
      </c>
    </row>
    <row r="1131" spans="3:8" hidden="1" x14ac:dyDescent="0.25">
      <c r="C1131" s="3" t="s">
        <v>425</v>
      </c>
      <c r="D1131" s="3" t="s">
        <v>249</v>
      </c>
      <c r="E1131">
        <v>612030</v>
      </c>
      <c r="F1131" t="s">
        <v>328</v>
      </c>
      <c r="G1131" s="7" t="s">
        <v>214</v>
      </c>
      <c r="H1131" s="14">
        <v>9100</v>
      </c>
    </row>
    <row r="1132" spans="3:8" hidden="1" x14ac:dyDescent="0.25">
      <c r="C1132" s="3" t="s">
        <v>425</v>
      </c>
      <c r="D1132" s="3" t="s">
        <v>249</v>
      </c>
      <c r="E1132">
        <v>600020</v>
      </c>
      <c r="F1132" t="s">
        <v>334</v>
      </c>
      <c r="G1132" s="7" t="s">
        <v>44</v>
      </c>
      <c r="H1132" s="14">
        <v>2277.6750000000002</v>
      </c>
    </row>
    <row r="1133" spans="3:8" hidden="1" x14ac:dyDescent="0.25">
      <c r="C1133" s="3" t="s">
        <v>425</v>
      </c>
      <c r="D1133" s="3" t="s">
        <v>249</v>
      </c>
      <c r="E1133">
        <v>619070</v>
      </c>
      <c r="F1133" t="s">
        <v>316</v>
      </c>
      <c r="G1133" s="7" t="s">
        <v>150</v>
      </c>
      <c r="H1133" s="14">
        <v>615</v>
      </c>
    </row>
    <row r="1134" spans="3:8" hidden="1" x14ac:dyDescent="0.25">
      <c r="C1134" s="3" t="s">
        <v>425</v>
      </c>
      <c r="D1134" s="3" t="s">
        <v>249</v>
      </c>
      <c r="E1134">
        <v>800050</v>
      </c>
      <c r="F1134" t="s">
        <v>349</v>
      </c>
      <c r="G1134" s="7" t="s">
        <v>150</v>
      </c>
      <c r="H1134" s="14">
        <v>367345.74</v>
      </c>
    </row>
    <row r="1135" spans="3:8" hidden="1" x14ac:dyDescent="0.25">
      <c r="C1135" s="3" t="s">
        <v>425</v>
      </c>
      <c r="D1135" s="3" t="s">
        <v>249</v>
      </c>
      <c r="E1135">
        <v>619110</v>
      </c>
      <c r="F1135" t="s">
        <v>343</v>
      </c>
      <c r="G1135" s="7" t="s">
        <v>20</v>
      </c>
      <c r="H1135" s="14">
        <v>2500</v>
      </c>
    </row>
    <row r="1136" spans="3:8" hidden="1" x14ac:dyDescent="0.25">
      <c r="C1136" s="3" t="s">
        <v>425</v>
      </c>
      <c r="D1136" s="3" t="s">
        <v>249</v>
      </c>
      <c r="E1136">
        <v>613010</v>
      </c>
      <c r="F1136" t="s">
        <v>288</v>
      </c>
      <c r="G1136" s="7" t="s">
        <v>150</v>
      </c>
      <c r="H1136" s="14">
        <v>2000</v>
      </c>
    </row>
    <row r="1137" spans="3:11" hidden="1" x14ac:dyDescent="0.25">
      <c r="C1137" s="3" t="s">
        <v>427</v>
      </c>
      <c r="D1137" s="3" t="s">
        <v>428</v>
      </c>
      <c r="E1137">
        <v>630180</v>
      </c>
      <c r="F1137" t="s">
        <v>326</v>
      </c>
      <c r="G1137" s="7" t="s">
        <v>97</v>
      </c>
      <c r="H1137" s="14">
        <v>1686.45</v>
      </c>
    </row>
    <row r="1138" spans="3:11" hidden="1" x14ac:dyDescent="0.25">
      <c r="C1138" s="3" t="s">
        <v>427</v>
      </c>
      <c r="D1138" s="3" t="s">
        <v>428</v>
      </c>
      <c r="E1138">
        <v>630070</v>
      </c>
      <c r="F1138" t="s">
        <v>333</v>
      </c>
      <c r="G1138" s="7" t="s">
        <v>97</v>
      </c>
      <c r="H1138" s="14">
        <v>90.265000000000001</v>
      </c>
    </row>
    <row r="1139" spans="3:11" hidden="1" x14ac:dyDescent="0.25">
      <c r="C1139" s="3" t="s">
        <v>427</v>
      </c>
      <c r="D1139" s="3" t="s">
        <v>428</v>
      </c>
      <c r="E1139">
        <v>619010</v>
      </c>
      <c r="F1139" t="s">
        <v>327</v>
      </c>
      <c r="G1139" s="7" t="s">
        <v>150</v>
      </c>
      <c r="H1139" s="14">
        <v>20705</v>
      </c>
    </row>
    <row r="1140" spans="3:11" hidden="1" x14ac:dyDescent="0.25">
      <c r="C1140" s="3" t="s">
        <v>427</v>
      </c>
      <c r="D1140" s="3" t="s">
        <v>428</v>
      </c>
      <c r="E1140">
        <v>617010</v>
      </c>
      <c r="F1140" t="s">
        <v>325</v>
      </c>
      <c r="G1140" s="7" t="s">
        <v>129</v>
      </c>
      <c r="H1140" s="14">
        <v>5269.98</v>
      </c>
    </row>
    <row r="1141" spans="3:11" hidden="1" x14ac:dyDescent="0.25">
      <c r="C1141" s="3" t="s">
        <v>427</v>
      </c>
      <c r="D1141" s="3" t="s">
        <v>428</v>
      </c>
      <c r="E1141">
        <v>615020</v>
      </c>
      <c r="F1141" t="s">
        <v>284</v>
      </c>
      <c r="G1141" s="7" t="s">
        <v>15</v>
      </c>
      <c r="H1141" s="14">
        <v>1208.19</v>
      </c>
    </row>
    <row r="1142" spans="3:11" hidden="1" x14ac:dyDescent="0.25">
      <c r="C1142" s="3" t="s">
        <v>427</v>
      </c>
      <c r="D1142" s="3" t="s">
        <v>428</v>
      </c>
      <c r="E1142">
        <v>612030</v>
      </c>
      <c r="F1142" t="s">
        <v>328</v>
      </c>
      <c r="G1142" s="7" t="s">
        <v>214</v>
      </c>
      <c r="H1142" s="14">
        <v>42600</v>
      </c>
    </row>
    <row r="1143" spans="3:11" hidden="1" x14ac:dyDescent="0.25">
      <c r="C1143" s="3" t="s">
        <v>427</v>
      </c>
      <c r="D1143" s="3" t="s">
        <v>428</v>
      </c>
      <c r="E1143">
        <v>600120</v>
      </c>
      <c r="F1143" t="s">
        <v>320</v>
      </c>
      <c r="G1143" s="7" t="s">
        <v>44</v>
      </c>
      <c r="H1143" s="14">
        <v>92083.57</v>
      </c>
    </row>
    <row r="1144" spans="3:11" hidden="1" x14ac:dyDescent="0.25">
      <c r="C1144" s="3" t="s">
        <v>427</v>
      </c>
      <c r="D1144" s="3" t="s">
        <v>428</v>
      </c>
      <c r="E1144">
        <v>600110</v>
      </c>
      <c r="F1144" t="s">
        <v>321</v>
      </c>
      <c r="G1144" s="7" t="s">
        <v>44</v>
      </c>
      <c r="H1144" s="14">
        <v>870.42499999999995</v>
      </c>
    </row>
    <row r="1145" spans="3:11" hidden="1" x14ac:dyDescent="0.25">
      <c r="C1145" s="3" t="s">
        <v>427</v>
      </c>
      <c r="D1145" s="3" t="s">
        <v>428</v>
      </c>
      <c r="E1145">
        <v>600080</v>
      </c>
      <c r="F1145" t="s">
        <v>322</v>
      </c>
      <c r="G1145" s="7" t="s">
        <v>44</v>
      </c>
      <c r="H1145" s="14">
        <v>266.60000000000002</v>
      </c>
    </row>
    <row r="1146" spans="3:11" hidden="1" x14ac:dyDescent="0.25">
      <c r="C1146" s="3" t="s">
        <v>427</v>
      </c>
      <c r="D1146" s="3" t="s">
        <v>428</v>
      </c>
      <c r="E1146">
        <v>600050</v>
      </c>
      <c r="F1146" t="s">
        <v>323</v>
      </c>
      <c r="G1146" s="7" t="s">
        <v>44</v>
      </c>
      <c r="H1146" s="14">
        <v>4363.6000000000004</v>
      </c>
    </row>
    <row r="1147" spans="3:11" hidden="1" x14ac:dyDescent="0.25">
      <c r="C1147" s="3" t="s">
        <v>427</v>
      </c>
      <c r="D1147" s="3" t="s">
        <v>428</v>
      </c>
      <c r="E1147">
        <v>600030</v>
      </c>
      <c r="F1147" t="s">
        <v>324</v>
      </c>
      <c r="G1147" s="7" t="s">
        <v>44</v>
      </c>
      <c r="H1147" s="14">
        <v>4120.3500000000004</v>
      </c>
    </row>
    <row r="1148" spans="3:11" hidden="1" x14ac:dyDescent="0.25">
      <c r="C1148" s="3" t="s">
        <v>427</v>
      </c>
      <c r="D1148" s="3" t="s">
        <v>428</v>
      </c>
      <c r="E1148">
        <v>600010</v>
      </c>
      <c r="F1148" t="s">
        <v>319</v>
      </c>
      <c r="G1148" s="7" t="s">
        <v>44</v>
      </c>
      <c r="H1148" s="14">
        <v>52307.904999999999</v>
      </c>
      <c r="J1148" s="11">
        <f>SUM(H3:H1152)</f>
        <v>35536246.915000007</v>
      </c>
      <c r="K1148" s="11">
        <f>+J1148-J1149</f>
        <v>0</v>
      </c>
    </row>
    <row r="1149" spans="3:11" hidden="1" x14ac:dyDescent="0.25">
      <c r="C1149" s="3" t="s">
        <v>427</v>
      </c>
      <c r="D1149" s="3" t="s">
        <v>428</v>
      </c>
      <c r="E1149">
        <v>800050</v>
      </c>
      <c r="F1149" t="s">
        <v>349</v>
      </c>
      <c r="G1149" s="7" t="s">
        <v>150</v>
      </c>
      <c r="H1149" s="14">
        <v>12.515000000000001</v>
      </c>
      <c r="J1149" s="12">
        <f>+J1148</f>
        <v>35536246.915000007</v>
      </c>
    </row>
    <row r="1150" spans="3:11" hidden="1" x14ac:dyDescent="0.25">
      <c r="C1150" s="3" t="s">
        <v>427</v>
      </c>
      <c r="D1150" s="3" t="s">
        <v>428</v>
      </c>
      <c r="E1150">
        <v>613010</v>
      </c>
      <c r="F1150" t="s">
        <v>288</v>
      </c>
      <c r="G1150" s="7" t="s">
        <v>150</v>
      </c>
      <c r="H1150" s="14">
        <v>220.82499999999999</v>
      </c>
      <c r="J1150" s="12">
        <v>17820499.183339998</v>
      </c>
    </row>
    <row r="1151" spans="3:11" hidden="1" x14ac:dyDescent="0.25">
      <c r="C1151" s="3" t="s">
        <v>427</v>
      </c>
      <c r="D1151" s="3" t="s">
        <v>428</v>
      </c>
      <c r="E1151">
        <v>615040</v>
      </c>
      <c r="F1151" t="s">
        <v>307</v>
      </c>
      <c r="G1151" s="7" t="s">
        <v>15</v>
      </c>
      <c r="H1151" s="14">
        <v>53.31</v>
      </c>
      <c r="J1151" s="13">
        <f>+J1150+J1149</f>
        <v>53356746.098340005</v>
      </c>
    </row>
    <row r="1152" spans="3:11" hidden="1" x14ac:dyDescent="0.25">
      <c r="C1152" s="15" t="s">
        <v>345</v>
      </c>
      <c r="D1152" s="3" t="s">
        <v>270</v>
      </c>
      <c r="E1152">
        <v>640990</v>
      </c>
      <c r="F1152" t="s">
        <v>429</v>
      </c>
      <c r="G1152" s="7" t="s">
        <v>150</v>
      </c>
      <c r="H1152" s="14">
        <f>3719694.97</f>
        <v>3719694.97</v>
      </c>
      <c r="J1152" s="5">
        <v>53356746.10334</v>
      </c>
    </row>
    <row r="1153" spans="3:10" x14ac:dyDescent="0.25">
      <c r="C1153" s="16"/>
      <c r="D1153" s="16"/>
      <c r="E1153" s="16"/>
      <c r="F1153" s="16"/>
      <c r="G1153" s="16"/>
      <c r="H1153" s="16"/>
      <c r="J1153" s="11">
        <f>+J1152-J1151</f>
        <v>4.999995231628418E-3</v>
      </c>
    </row>
    <row r="1154" spans="3:10" x14ac:dyDescent="0.25">
      <c r="C1154" s="3" t="s">
        <v>345</v>
      </c>
      <c r="D1154" s="3" t="s">
        <v>270</v>
      </c>
      <c r="E1154">
        <v>611020</v>
      </c>
      <c r="F1154" t="s">
        <v>191</v>
      </c>
      <c r="G1154" t="s">
        <v>190</v>
      </c>
      <c r="H1154" s="5">
        <v>36524</v>
      </c>
    </row>
    <row r="1155" spans="3:10" x14ac:dyDescent="0.25">
      <c r="C1155" s="3" t="s">
        <v>336</v>
      </c>
      <c r="D1155" s="3" t="s">
        <v>265</v>
      </c>
      <c r="E1155">
        <v>611020</v>
      </c>
      <c r="F1155" t="s">
        <v>191</v>
      </c>
      <c r="G1155" t="s">
        <v>190</v>
      </c>
      <c r="H1155" s="5">
        <v>35663.160000000003</v>
      </c>
      <c r="J1155" s="11">
        <f>SUM(H1154:H2135)</f>
        <v>17160484.310007997</v>
      </c>
    </row>
    <row r="1156" spans="3:10" x14ac:dyDescent="0.25">
      <c r="C1156" s="3" t="s">
        <v>430</v>
      </c>
      <c r="D1156" s="3" t="s">
        <v>271</v>
      </c>
      <c r="E1156">
        <v>612020</v>
      </c>
      <c r="F1156" t="s">
        <v>81</v>
      </c>
      <c r="G1156" t="s">
        <v>214</v>
      </c>
      <c r="H1156" s="5">
        <v>2000</v>
      </c>
    </row>
    <row r="1157" spans="3:10" x14ac:dyDescent="0.25">
      <c r="C1157" s="3" t="s">
        <v>336</v>
      </c>
      <c r="D1157" s="3" t="s">
        <v>265</v>
      </c>
      <c r="E1157">
        <v>612020</v>
      </c>
      <c r="F1157" t="s">
        <v>81</v>
      </c>
      <c r="G1157" t="s">
        <v>214</v>
      </c>
      <c r="H1157" s="5">
        <v>8000</v>
      </c>
    </row>
    <row r="1158" spans="3:10" x14ac:dyDescent="0.25">
      <c r="C1158" s="3" t="s">
        <v>345</v>
      </c>
      <c r="D1158" s="3" t="s">
        <v>270</v>
      </c>
      <c r="E1158">
        <v>612020</v>
      </c>
      <c r="F1158" t="s">
        <v>81</v>
      </c>
      <c r="G1158" t="s">
        <v>214</v>
      </c>
      <c r="H1158" s="5">
        <v>44000</v>
      </c>
    </row>
    <row r="1159" spans="3:10" x14ac:dyDescent="0.25">
      <c r="C1159" s="3" t="s">
        <v>430</v>
      </c>
      <c r="D1159" s="3" t="s">
        <v>271</v>
      </c>
      <c r="E1159">
        <v>612030</v>
      </c>
      <c r="F1159" t="s">
        <v>215</v>
      </c>
      <c r="G1159" t="s">
        <v>214</v>
      </c>
      <c r="H1159" s="5">
        <v>4000</v>
      </c>
    </row>
    <row r="1160" spans="3:10" x14ac:dyDescent="0.25">
      <c r="C1160" s="3" t="s">
        <v>345</v>
      </c>
      <c r="D1160" s="3" t="s">
        <v>270</v>
      </c>
      <c r="E1160">
        <v>612030</v>
      </c>
      <c r="F1160" t="s">
        <v>215</v>
      </c>
      <c r="G1160" t="s">
        <v>214</v>
      </c>
      <c r="H1160" s="5">
        <v>32000</v>
      </c>
    </row>
    <row r="1161" spans="3:10" x14ac:dyDescent="0.25">
      <c r="C1161" s="3" t="s">
        <v>336</v>
      </c>
      <c r="D1161" s="3" t="s">
        <v>265</v>
      </c>
      <c r="E1161">
        <v>612030</v>
      </c>
      <c r="F1161" t="s">
        <v>215</v>
      </c>
      <c r="G1161" t="s">
        <v>214</v>
      </c>
      <c r="H1161" s="5">
        <v>40000</v>
      </c>
    </row>
    <row r="1162" spans="3:10" x14ac:dyDescent="0.25">
      <c r="C1162" s="3" t="s">
        <v>336</v>
      </c>
      <c r="D1162" s="3" t="s">
        <v>265</v>
      </c>
      <c r="E1162">
        <v>640210</v>
      </c>
      <c r="F1162" t="s">
        <v>75</v>
      </c>
      <c r="G1162" t="s">
        <v>150</v>
      </c>
      <c r="H1162" s="5">
        <v>40000</v>
      </c>
    </row>
    <row r="1163" spans="3:10" x14ac:dyDescent="0.25">
      <c r="C1163" s="3" t="s">
        <v>329</v>
      </c>
      <c r="D1163" s="3" t="s">
        <v>272</v>
      </c>
      <c r="E1163">
        <v>640980</v>
      </c>
      <c r="F1163" t="s">
        <v>73</v>
      </c>
      <c r="G1163" t="s">
        <v>150</v>
      </c>
      <c r="H1163" s="5">
        <v>20000</v>
      </c>
    </row>
    <row r="1164" spans="3:10" x14ac:dyDescent="0.25">
      <c r="C1164" s="3" t="s">
        <v>336</v>
      </c>
      <c r="D1164" s="3" t="s">
        <v>265</v>
      </c>
      <c r="E1164">
        <v>640020</v>
      </c>
      <c r="F1164" t="s">
        <v>78</v>
      </c>
      <c r="G1164" t="s">
        <v>77</v>
      </c>
      <c r="H1164" s="5">
        <v>44000</v>
      </c>
    </row>
    <row r="1165" spans="3:10" x14ac:dyDescent="0.25">
      <c r="C1165" s="3" t="s">
        <v>317</v>
      </c>
      <c r="D1165" s="3" t="s">
        <v>264</v>
      </c>
      <c r="E1165">
        <v>615020</v>
      </c>
      <c r="F1165" t="s">
        <v>16</v>
      </c>
      <c r="G1165" t="s">
        <v>15</v>
      </c>
      <c r="H1165" s="5">
        <v>600</v>
      </c>
    </row>
    <row r="1166" spans="3:10" x14ac:dyDescent="0.25">
      <c r="C1166" s="3" t="s">
        <v>356</v>
      </c>
      <c r="D1166" s="3" t="s">
        <v>267</v>
      </c>
      <c r="E1166">
        <v>615020</v>
      </c>
      <c r="F1166" t="s">
        <v>16</v>
      </c>
      <c r="G1166" t="s">
        <v>15</v>
      </c>
      <c r="H1166" s="5">
        <v>1200</v>
      </c>
    </row>
    <row r="1167" spans="3:10" x14ac:dyDescent="0.25">
      <c r="C1167" s="3" t="s">
        <v>329</v>
      </c>
      <c r="D1167" s="3" t="s">
        <v>272</v>
      </c>
      <c r="E1167">
        <v>615020</v>
      </c>
      <c r="F1167" t="s">
        <v>16</v>
      </c>
      <c r="G1167" t="s">
        <v>15</v>
      </c>
      <c r="H1167" s="5">
        <v>3600</v>
      </c>
    </row>
    <row r="1168" spans="3:10" x14ac:dyDescent="0.25">
      <c r="C1168" s="3" t="s">
        <v>430</v>
      </c>
      <c r="D1168" s="3" t="s">
        <v>271</v>
      </c>
      <c r="E1168">
        <v>615020</v>
      </c>
      <c r="F1168" t="s">
        <v>16</v>
      </c>
      <c r="G1168" t="s">
        <v>15</v>
      </c>
      <c r="H1168" s="5">
        <v>6320</v>
      </c>
    </row>
    <row r="1169" spans="3:8" x14ac:dyDescent="0.25">
      <c r="C1169" s="3" t="s">
        <v>336</v>
      </c>
      <c r="D1169" s="3" t="s">
        <v>265</v>
      </c>
      <c r="E1169">
        <v>615020</v>
      </c>
      <c r="F1169" t="s">
        <v>16</v>
      </c>
      <c r="G1169" t="s">
        <v>15</v>
      </c>
      <c r="H1169" s="5">
        <v>15320</v>
      </c>
    </row>
    <row r="1170" spans="3:8" x14ac:dyDescent="0.25">
      <c r="C1170" s="3" t="s">
        <v>345</v>
      </c>
      <c r="D1170" s="3" t="s">
        <v>270</v>
      </c>
      <c r="E1170">
        <v>615040</v>
      </c>
      <c r="F1170" t="s">
        <v>18</v>
      </c>
      <c r="G1170" t="s">
        <v>15</v>
      </c>
      <c r="H1170" s="5">
        <v>37480</v>
      </c>
    </row>
    <row r="1171" spans="3:8" x14ac:dyDescent="0.25">
      <c r="C1171" s="3" t="s">
        <v>329</v>
      </c>
      <c r="D1171" s="3" t="s">
        <v>272</v>
      </c>
      <c r="E1171">
        <v>619010</v>
      </c>
      <c r="F1171" t="s">
        <v>19</v>
      </c>
      <c r="G1171" t="s">
        <v>20</v>
      </c>
      <c r="H1171" s="5">
        <v>2140</v>
      </c>
    </row>
    <row r="1172" spans="3:8" x14ac:dyDescent="0.25">
      <c r="C1172" s="3" t="s">
        <v>430</v>
      </c>
      <c r="D1172" s="3" t="s">
        <v>271</v>
      </c>
      <c r="E1172">
        <v>619010</v>
      </c>
      <c r="F1172" t="s">
        <v>19</v>
      </c>
      <c r="G1172" t="s">
        <v>20</v>
      </c>
      <c r="H1172" s="5">
        <v>20000</v>
      </c>
    </row>
    <row r="1173" spans="3:8" x14ac:dyDescent="0.25">
      <c r="C1173" s="3" t="s">
        <v>336</v>
      </c>
      <c r="D1173" s="3" t="s">
        <v>265</v>
      </c>
      <c r="E1173">
        <v>619010</v>
      </c>
      <c r="F1173" t="s">
        <v>19</v>
      </c>
      <c r="G1173" t="s">
        <v>20</v>
      </c>
      <c r="H1173" s="5">
        <v>56640</v>
      </c>
    </row>
    <row r="1174" spans="3:8" x14ac:dyDescent="0.25">
      <c r="C1174" s="3" t="s">
        <v>345</v>
      </c>
      <c r="D1174" s="3" t="s">
        <v>270</v>
      </c>
      <c r="E1174">
        <v>619010</v>
      </c>
      <c r="F1174" t="s">
        <v>19</v>
      </c>
      <c r="G1174" t="s">
        <v>20</v>
      </c>
      <c r="H1174" s="5">
        <v>24000</v>
      </c>
    </row>
    <row r="1175" spans="3:8" x14ac:dyDescent="0.25">
      <c r="C1175" s="3" t="s">
        <v>345</v>
      </c>
      <c r="D1175" s="3" t="s">
        <v>270</v>
      </c>
      <c r="E1175">
        <v>617030</v>
      </c>
      <c r="F1175" t="s">
        <v>130</v>
      </c>
      <c r="G1175" t="s">
        <v>129</v>
      </c>
      <c r="H1175" s="5">
        <v>637.94000000000005</v>
      </c>
    </row>
    <row r="1176" spans="3:8" x14ac:dyDescent="0.25">
      <c r="C1176" s="3" t="s">
        <v>336</v>
      </c>
      <c r="D1176" s="3" t="s">
        <v>265</v>
      </c>
      <c r="E1176">
        <v>617030</v>
      </c>
      <c r="F1176" t="s">
        <v>130</v>
      </c>
      <c r="G1176" t="s">
        <v>129</v>
      </c>
      <c r="H1176" s="5">
        <v>12881.78</v>
      </c>
    </row>
    <row r="1177" spans="3:8" x14ac:dyDescent="0.25">
      <c r="C1177" s="3" t="s">
        <v>345</v>
      </c>
      <c r="D1177" s="3" t="s">
        <v>270</v>
      </c>
      <c r="E1177">
        <v>613010</v>
      </c>
      <c r="F1177" t="s">
        <v>82</v>
      </c>
      <c r="G1177" t="s">
        <v>132</v>
      </c>
      <c r="H1177" s="5">
        <v>68000</v>
      </c>
    </row>
    <row r="1178" spans="3:8" x14ac:dyDescent="0.25">
      <c r="C1178" s="3" t="s">
        <v>345</v>
      </c>
      <c r="D1178" s="3" t="s">
        <v>270</v>
      </c>
      <c r="E1178">
        <v>613030</v>
      </c>
      <c r="F1178" t="s">
        <v>55</v>
      </c>
      <c r="G1178" t="s">
        <v>132</v>
      </c>
      <c r="H1178" s="5">
        <v>22476</v>
      </c>
    </row>
    <row r="1179" spans="3:8" x14ac:dyDescent="0.25">
      <c r="C1179" s="3" t="s">
        <v>336</v>
      </c>
      <c r="D1179" s="3" t="s">
        <v>265</v>
      </c>
      <c r="E1179">
        <v>614030</v>
      </c>
      <c r="F1179" t="s">
        <v>201</v>
      </c>
      <c r="G1179" t="s">
        <v>200</v>
      </c>
      <c r="H1179" s="5">
        <v>0</v>
      </c>
    </row>
    <row r="1180" spans="3:8" x14ac:dyDescent="0.25">
      <c r="C1180" s="3" t="s">
        <v>345</v>
      </c>
      <c r="D1180" s="3" t="s">
        <v>270</v>
      </c>
      <c r="E1180">
        <v>614030</v>
      </c>
      <c r="F1180" t="s">
        <v>201</v>
      </c>
      <c r="G1180" t="s">
        <v>200</v>
      </c>
      <c r="H1180" s="5">
        <v>0</v>
      </c>
    </row>
    <row r="1181" spans="3:8" x14ac:dyDescent="0.25">
      <c r="C1181" s="3" t="s">
        <v>345</v>
      </c>
      <c r="D1181" s="3" t="s">
        <v>270</v>
      </c>
      <c r="E1181">
        <v>614090</v>
      </c>
      <c r="F1181" t="s">
        <v>202</v>
      </c>
      <c r="G1181" t="s">
        <v>200</v>
      </c>
      <c r="H1181" s="5">
        <v>22000</v>
      </c>
    </row>
    <row r="1182" spans="3:8" x14ac:dyDescent="0.25">
      <c r="C1182" s="3">
        <v>105008</v>
      </c>
      <c r="D1182" s="3" t="s">
        <v>376</v>
      </c>
      <c r="E1182">
        <v>611060</v>
      </c>
      <c r="F1182" t="s">
        <v>52</v>
      </c>
      <c r="G1182" t="s">
        <v>53</v>
      </c>
      <c r="H1182" s="5">
        <v>66315.8</v>
      </c>
    </row>
    <row r="1183" spans="3:8" x14ac:dyDescent="0.25">
      <c r="C1183" s="3">
        <v>105008</v>
      </c>
      <c r="D1183" s="3" t="s">
        <v>376</v>
      </c>
      <c r="E1183">
        <v>613050</v>
      </c>
      <c r="F1183" t="s">
        <v>56</v>
      </c>
      <c r="G1183" t="s">
        <v>53</v>
      </c>
      <c r="H1183" s="5">
        <v>0</v>
      </c>
    </row>
    <row r="1184" spans="3:8" x14ac:dyDescent="0.25">
      <c r="C1184" s="3">
        <v>105008</v>
      </c>
      <c r="D1184" s="3" t="s">
        <v>376</v>
      </c>
      <c r="E1184">
        <v>614020</v>
      </c>
      <c r="F1184" t="s">
        <v>58</v>
      </c>
      <c r="G1184" t="s">
        <v>53</v>
      </c>
      <c r="H1184" s="5">
        <v>7779.64</v>
      </c>
    </row>
    <row r="1185" spans="3:8" x14ac:dyDescent="0.25">
      <c r="C1185" s="3">
        <v>105008</v>
      </c>
      <c r="D1185" s="3" t="s">
        <v>376</v>
      </c>
      <c r="E1185">
        <v>618080</v>
      </c>
      <c r="F1185" t="s">
        <v>66</v>
      </c>
      <c r="G1185" t="s">
        <v>53</v>
      </c>
      <c r="H1185" s="5">
        <v>4880</v>
      </c>
    </row>
    <row r="1186" spans="3:8" x14ac:dyDescent="0.25">
      <c r="C1186" s="3">
        <v>105008</v>
      </c>
      <c r="D1186" s="3" t="s">
        <v>376</v>
      </c>
      <c r="E1186">
        <v>618090</v>
      </c>
      <c r="F1186" t="s">
        <v>67</v>
      </c>
      <c r="G1186" t="s">
        <v>53</v>
      </c>
      <c r="H1186" s="5">
        <v>71005.22</v>
      </c>
    </row>
    <row r="1187" spans="3:8" x14ac:dyDescent="0.25">
      <c r="C1187" s="3">
        <v>105008</v>
      </c>
      <c r="D1187" s="3" t="s">
        <v>376</v>
      </c>
      <c r="E1187">
        <v>618100</v>
      </c>
      <c r="F1187" t="s">
        <v>68</v>
      </c>
      <c r="G1187" t="s">
        <v>53</v>
      </c>
      <c r="H1187" s="5">
        <v>25737.24</v>
      </c>
    </row>
    <row r="1188" spans="3:8" x14ac:dyDescent="0.25">
      <c r="C1188" s="3">
        <v>105008</v>
      </c>
      <c r="D1188" s="3" t="s">
        <v>376</v>
      </c>
      <c r="E1188">
        <v>618110</v>
      </c>
      <c r="F1188" t="s">
        <v>69</v>
      </c>
      <c r="G1188" t="s">
        <v>53</v>
      </c>
      <c r="H1188" s="5">
        <v>4000</v>
      </c>
    </row>
    <row r="1189" spans="3:8" x14ac:dyDescent="0.25">
      <c r="C1189" s="3">
        <v>105008</v>
      </c>
      <c r="D1189" s="3" t="s">
        <v>376</v>
      </c>
      <c r="E1189">
        <v>640050</v>
      </c>
      <c r="F1189" t="s">
        <v>71</v>
      </c>
      <c r="G1189" t="s">
        <v>53</v>
      </c>
      <c r="H1189" s="5">
        <v>30000</v>
      </c>
    </row>
    <row r="1190" spans="3:8" x14ac:dyDescent="0.25">
      <c r="C1190" s="3">
        <v>105008</v>
      </c>
      <c r="D1190" s="3" t="s">
        <v>376</v>
      </c>
      <c r="E1190">
        <v>640060</v>
      </c>
      <c r="F1190" t="s">
        <v>72</v>
      </c>
      <c r="G1190" t="s">
        <v>53</v>
      </c>
      <c r="H1190" s="5">
        <v>2000</v>
      </c>
    </row>
    <row r="1191" spans="3:8" x14ac:dyDescent="0.25">
      <c r="C1191" s="3">
        <v>105008</v>
      </c>
      <c r="D1191" s="3" t="s">
        <v>376</v>
      </c>
      <c r="E1191">
        <v>615020</v>
      </c>
      <c r="F1191" t="s">
        <v>16</v>
      </c>
      <c r="G1191" t="s">
        <v>53</v>
      </c>
      <c r="H1191" s="5">
        <v>800</v>
      </c>
    </row>
    <row r="1192" spans="3:8" x14ac:dyDescent="0.25">
      <c r="C1192" s="3">
        <v>105008</v>
      </c>
      <c r="D1192" s="3" t="s">
        <v>376</v>
      </c>
      <c r="E1192">
        <v>615030</v>
      </c>
      <c r="F1192" t="s">
        <v>95</v>
      </c>
      <c r="G1192" t="s">
        <v>53</v>
      </c>
      <c r="H1192" s="5">
        <v>1200</v>
      </c>
    </row>
    <row r="1193" spans="3:8" x14ac:dyDescent="0.25">
      <c r="C1193" s="3">
        <v>105008</v>
      </c>
      <c r="D1193" s="3" t="s">
        <v>376</v>
      </c>
      <c r="E1193">
        <v>618060</v>
      </c>
      <c r="F1193" t="s">
        <v>116</v>
      </c>
      <c r="G1193" t="s">
        <v>53</v>
      </c>
      <c r="H1193" s="5">
        <v>4800</v>
      </c>
    </row>
    <row r="1194" spans="3:8" x14ac:dyDescent="0.25">
      <c r="C1194" s="3">
        <v>105009</v>
      </c>
      <c r="D1194" s="3" t="s">
        <v>396</v>
      </c>
      <c r="E1194">
        <v>611060</v>
      </c>
      <c r="F1194" t="s">
        <v>52</v>
      </c>
      <c r="G1194" t="s">
        <v>53</v>
      </c>
      <c r="H1194" s="5">
        <v>76421.039999999994</v>
      </c>
    </row>
    <row r="1195" spans="3:8" x14ac:dyDescent="0.25">
      <c r="C1195" s="3">
        <v>105009</v>
      </c>
      <c r="D1195" s="3" t="s">
        <v>396</v>
      </c>
      <c r="E1195">
        <v>613050</v>
      </c>
      <c r="F1195" t="s">
        <v>56</v>
      </c>
      <c r="G1195" t="s">
        <v>53</v>
      </c>
      <c r="H1195" s="5">
        <v>0</v>
      </c>
    </row>
    <row r="1196" spans="3:8" x14ac:dyDescent="0.25">
      <c r="C1196" s="3">
        <v>105009</v>
      </c>
      <c r="D1196" s="3" t="s">
        <v>396</v>
      </c>
      <c r="E1196">
        <v>614020</v>
      </c>
      <c r="F1196" t="s">
        <v>58</v>
      </c>
      <c r="G1196" t="s">
        <v>53</v>
      </c>
      <c r="H1196" s="5">
        <v>15071.04</v>
      </c>
    </row>
    <row r="1197" spans="3:8" x14ac:dyDescent="0.25">
      <c r="C1197" s="3">
        <v>105009</v>
      </c>
      <c r="D1197" s="3" t="s">
        <v>396</v>
      </c>
      <c r="E1197">
        <v>618080</v>
      </c>
      <c r="F1197" t="s">
        <v>66</v>
      </c>
      <c r="G1197" t="s">
        <v>53</v>
      </c>
      <c r="H1197" s="5">
        <v>4880</v>
      </c>
    </row>
    <row r="1198" spans="3:8" x14ac:dyDescent="0.25">
      <c r="C1198" s="3">
        <v>105009</v>
      </c>
      <c r="D1198" s="3" t="s">
        <v>396</v>
      </c>
      <c r="E1198">
        <v>618090</v>
      </c>
      <c r="F1198" t="s">
        <v>67</v>
      </c>
      <c r="G1198" t="s">
        <v>53</v>
      </c>
      <c r="H1198" s="5">
        <v>71005.22</v>
      </c>
    </row>
    <row r="1199" spans="3:8" x14ac:dyDescent="0.25">
      <c r="C1199" s="3">
        <v>105009</v>
      </c>
      <c r="D1199" s="3" t="s">
        <v>396</v>
      </c>
      <c r="E1199">
        <v>618100</v>
      </c>
      <c r="F1199" t="s">
        <v>68</v>
      </c>
      <c r="G1199" t="s">
        <v>53</v>
      </c>
      <c r="H1199" s="5">
        <v>20114.36</v>
      </c>
    </row>
    <row r="1200" spans="3:8" x14ac:dyDescent="0.25">
      <c r="C1200" s="3">
        <v>105009</v>
      </c>
      <c r="D1200" s="3" t="s">
        <v>396</v>
      </c>
      <c r="E1200">
        <v>618110</v>
      </c>
      <c r="F1200" t="s">
        <v>69</v>
      </c>
      <c r="G1200" t="s">
        <v>53</v>
      </c>
      <c r="H1200" s="5">
        <v>4000</v>
      </c>
    </row>
    <row r="1201" spans="3:8" x14ac:dyDescent="0.25">
      <c r="C1201" s="3">
        <v>105009</v>
      </c>
      <c r="D1201" s="3" t="s">
        <v>396</v>
      </c>
      <c r="E1201">
        <v>640050</v>
      </c>
      <c r="F1201" t="s">
        <v>71</v>
      </c>
      <c r="G1201" t="s">
        <v>53</v>
      </c>
      <c r="H1201" s="5">
        <v>32000</v>
      </c>
    </row>
    <row r="1202" spans="3:8" x14ac:dyDescent="0.25">
      <c r="C1202" s="3">
        <v>105009</v>
      </c>
      <c r="D1202" s="3" t="s">
        <v>396</v>
      </c>
      <c r="E1202">
        <v>640060</v>
      </c>
      <c r="F1202" t="s">
        <v>72</v>
      </c>
      <c r="G1202" t="s">
        <v>53</v>
      </c>
      <c r="H1202" s="5">
        <v>2000</v>
      </c>
    </row>
    <row r="1203" spans="3:8" x14ac:dyDescent="0.25">
      <c r="C1203" s="3">
        <v>105009</v>
      </c>
      <c r="D1203" s="3" t="s">
        <v>396</v>
      </c>
      <c r="E1203">
        <v>615020</v>
      </c>
      <c r="F1203" t="s">
        <v>16</v>
      </c>
      <c r="G1203" t="s">
        <v>53</v>
      </c>
      <c r="H1203" s="5">
        <v>800</v>
      </c>
    </row>
    <row r="1204" spans="3:8" x14ac:dyDescent="0.25">
      <c r="C1204" s="3">
        <v>105009</v>
      </c>
      <c r="D1204" s="3" t="s">
        <v>396</v>
      </c>
      <c r="E1204">
        <v>615030</v>
      </c>
      <c r="F1204" t="s">
        <v>95</v>
      </c>
      <c r="G1204" t="s">
        <v>53</v>
      </c>
      <c r="H1204" s="5">
        <v>1200</v>
      </c>
    </row>
    <row r="1205" spans="3:8" x14ac:dyDescent="0.25">
      <c r="C1205" s="3">
        <v>105009</v>
      </c>
      <c r="D1205" s="3" t="s">
        <v>396</v>
      </c>
      <c r="E1205">
        <v>618060</v>
      </c>
      <c r="F1205" t="s">
        <v>116</v>
      </c>
      <c r="G1205" t="s">
        <v>53</v>
      </c>
      <c r="H1205" s="5">
        <v>4800</v>
      </c>
    </row>
    <row r="1206" spans="3:8" x14ac:dyDescent="0.25">
      <c r="C1206" s="3">
        <v>105013</v>
      </c>
      <c r="D1206" s="3" t="s">
        <v>395</v>
      </c>
      <c r="E1206">
        <v>611060</v>
      </c>
      <c r="F1206" t="s">
        <v>52</v>
      </c>
      <c r="G1206" t="s">
        <v>53</v>
      </c>
      <c r="H1206" s="5">
        <v>92631.56</v>
      </c>
    </row>
    <row r="1207" spans="3:8" x14ac:dyDescent="0.25">
      <c r="C1207" s="3">
        <v>105013</v>
      </c>
      <c r="D1207" s="3" t="s">
        <v>395</v>
      </c>
      <c r="E1207">
        <v>613050</v>
      </c>
      <c r="F1207" t="s">
        <v>56</v>
      </c>
      <c r="G1207" t="s">
        <v>53</v>
      </c>
      <c r="H1207" s="5">
        <v>0</v>
      </c>
    </row>
    <row r="1208" spans="3:8" x14ac:dyDescent="0.25">
      <c r="C1208" s="3">
        <v>105013</v>
      </c>
      <c r="D1208" s="3" t="s">
        <v>395</v>
      </c>
      <c r="E1208">
        <v>614020</v>
      </c>
      <c r="F1208" t="s">
        <v>58</v>
      </c>
      <c r="G1208" t="s">
        <v>53</v>
      </c>
      <c r="H1208" s="5">
        <v>17923.560000000001</v>
      </c>
    </row>
    <row r="1209" spans="3:8" x14ac:dyDescent="0.25">
      <c r="C1209" s="3">
        <v>105013</v>
      </c>
      <c r="D1209" s="3" t="s">
        <v>395</v>
      </c>
      <c r="E1209">
        <v>618080</v>
      </c>
      <c r="F1209" t="s">
        <v>66</v>
      </c>
      <c r="G1209" t="s">
        <v>53</v>
      </c>
      <c r="H1209" s="5">
        <v>4880</v>
      </c>
    </row>
    <row r="1210" spans="3:8" x14ac:dyDescent="0.25">
      <c r="C1210" s="3">
        <v>105013</v>
      </c>
      <c r="D1210" s="3" t="s">
        <v>395</v>
      </c>
      <c r="E1210">
        <v>618090</v>
      </c>
      <c r="F1210" t="s">
        <v>67</v>
      </c>
      <c r="G1210" t="s">
        <v>53</v>
      </c>
      <c r="H1210" s="5">
        <v>71005.22</v>
      </c>
    </row>
    <row r="1211" spans="3:8" x14ac:dyDescent="0.25">
      <c r="C1211" s="3">
        <v>105013</v>
      </c>
      <c r="D1211" s="3" t="s">
        <v>395</v>
      </c>
      <c r="E1211">
        <v>618100</v>
      </c>
      <c r="F1211" t="s">
        <v>68</v>
      </c>
      <c r="G1211" t="s">
        <v>53</v>
      </c>
      <c r="H1211" s="5">
        <v>26247.96</v>
      </c>
    </row>
    <row r="1212" spans="3:8" x14ac:dyDescent="0.25">
      <c r="C1212" s="3">
        <v>105013</v>
      </c>
      <c r="D1212" s="3" t="s">
        <v>395</v>
      </c>
      <c r="E1212">
        <v>618110</v>
      </c>
      <c r="F1212" t="s">
        <v>69</v>
      </c>
      <c r="G1212" t="s">
        <v>53</v>
      </c>
      <c r="H1212" s="5">
        <v>4000</v>
      </c>
    </row>
    <row r="1213" spans="3:8" x14ac:dyDescent="0.25">
      <c r="C1213" s="3">
        <v>105013</v>
      </c>
      <c r="D1213" s="3" t="s">
        <v>395</v>
      </c>
      <c r="E1213">
        <v>640050</v>
      </c>
      <c r="F1213" t="s">
        <v>71</v>
      </c>
      <c r="G1213" t="s">
        <v>53</v>
      </c>
      <c r="H1213" s="5">
        <v>24000</v>
      </c>
    </row>
    <row r="1214" spans="3:8" x14ac:dyDescent="0.25">
      <c r="C1214" s="3">
        <v>105013</v>
      </c>
      <c r="D1214" s="3" t="s">
        <v>395</v>
      </c>
      <c r="E1214">
        <v>640060</v>
      </c>
      <c r="F1214" t="s">
        <v>72</v>
      </c>
      <c r="G1214" t="s">
        <v>53</v>
      </c>
      <c r="H1214" s="5">
        <v>2000</v>
      </c>
    </row>
    <row r="1215" spans="3:8" x14ac:dyDescent="0.25">
      <c r="C1215" s="3">
        <v>105013</v>
      </c>
      <c r="D1215" s="3" t="s">
        <v>395</v>
      </c>
      <c r="E1215">
        <v>615020</v>
      </c>
      <c r="F1215" t="s">
        <v>16</v>
      </c>
      <c r="G1215" t="s">
        <v>53</v>
      </c>
      <c r="H1215" s="5">
        <v>800</v>
      </c>
    </row>
    <row r="1216" spans="3:8" x14ac:dyDescent="0.25">
      <c r="C1216" s="3">
        <v>105013</v>
      </c>
      <c r="D1216" s="3" t="s">
        <v>395</v>
      </c>
      <c r="E1216">
        <v>615030</v>
      </c>
      <c r="F1216" t="s">
        <v>95</v>
      </c>
      <c r="G1216" t="s">
        <v>53</v>
      </c>
      <c r="H1216" s="5">
        <v>1200</v>
      </c>
    </row>
    <row r="1217" spans="3:8" x14ac:dyDescent="0.25">
      <c r="C1217" s="3">
        <v>105013</v>
      </c>
      <c r="D1217" s="3" t="s">
        <v>395</v>
      </c>
      <c r="E1217">
        <v>618060</v>
      </c>
      <c r="F1217" t="s">
        <v>116</v>
      </c>
      <c r="G1217" t="s">
        <v>53</v>
      </c>
      <c r="H1217" s="5">
        <v>4800</v>
      </c>
    </row>
    <row r="1218" spans="3:8" x14ac:dyDescent="0.25">
      <c r="C1218" s="3">
        <v>105031</v>
      </c>
      <c r="D1218" s="3" t="s">
        <v>431</v>
      </c>
      <c r="E1218">
        <v>611060</v>
      </c>
      <c r="F1218" t="s">
        <v>52</v>
      </c>
      <c r="G1218" t="s">
        <v>53</v>
      </c>
      <c r="H1218" s="5">
        <v>42105.279999999999</v>
      </c>
    </row>
    <row r="1219" spans="3:8" x14ac:dyDescent="0.25">
      <c r="C1219" s="3">
        <v>105031</v>
      </c>
      <c r="D1219" s="3" t="s">
        <v>431</v>
      </c>
      <c r="E1219">
        <v>613050</v>
      </c>
      <c r="F1219" t="s">
        <v>56</v>
      </c>
      <c r="G1219" t="s">
        <v>53</v>
      </c>
      <c r="H1219" s="5">
        <v>0</v>
      </c>
    </row>
    <row r="1220" spans="3:8" x14ac:dyDescent="0.25">
      <c r="C1220" s="3">
        <v>105031</v>
      </c>
      <c r="D1220" s="3" t="s">
        <v>431</v>
      </c>
      <c r="E1220">
        <v>614020</v>
      </c>
      <c r="F1220" t="s">
        <v>58</v>
      </c>
      <c r="G1220" t="s">
        <v>53</v>
      </c>
      <c r="H1220" s="5">
        <v>6000</v>
      </c>
    </row>
    <row r="1221" spans="3:8" x14ac:dyDescent="0.25">
      <c r="C1221" s="3">
        <v>105031</v>
      </c>
      <c r="D1221" s="3" t="s">
        <v>431</v>
      </c>
      <c r="E1221">
        <v>618080</v>
      </c>
      <c r="F1221" t="s">
        <v>66</v>
      </c>
      <c r="G1221" t="s">
        <v>53</v>
      </c>
      <c r="H1221" s="5">
        <v>4880</v>
      </c>
    </row>
    <row r="1222" spans="3:8" x14ac:dyDescent="0.25">
      <c r="C1222" s="3">
        <v>105031</v>
      </c>
      <c r="D1222" s="3" t="s">
        <v>431</v>
      </c>
      <c r="E1222">
        <v>618090</v>
      </c>
      <c r="F1222" t="s">
        <v>67</v>
      </c>
      <c r="G1222" t="s">
        <v>53</v>
      </c>
      <c r="H1222" s="5">
        <v>71005.22</v>
      </c>
    </row>
    <row r="1223" spans="3:8" x14ac:dyDescent="0.25">
      <c r="C1223" s="3">
        <v>105031</v>
      </c>
      <c r="D1223" s="3" t="s">
        <v>431</v>
      </c>
      <c r="E1223">
        <v>618100</v>
      </c>
      <c r="F1223" t="s">
        <v>68</v>
      </c>
      <c r="G1223" t="s">
        <v>53</v>
      </c>
      <c r="H1223" s="5">
        <v>21001</v>
      </c>
    </row>
    <row r="1224" spans="3:8" x14ac:dyDescent="0.25">
      <c r="C1224" s="3">
        <v>105031</v>
      </c>
      <c r="D1224" s="3" t="s">
        <v>431</v>
      </c>
      <c r="E1224">
        <v>618110</v>
      </c>
      <c r="F1224" t="s">
        <v>69</v>
      </c>
      <c r="G1224" t="s">
        <v>53</v>
      </c>
      <c r="H1224" s="5">
        <v>4000</v>
      </c>
    </row>
    <row r="1225" spans="3:8" x14ac:dyDescent="0.25">
      <c r="C1225" s="3">
        <v>105031</v>
      </c>
      <c r="D1225" s="3" t="s">
        <v>431</v>
      </c>
      <c r="E1225">
        <v>640050</v>
      </c>
      <c r="F1225" t="s">
        <v>71</v>
      </c>
      <c r="G1225" t="s">
        <v>53</v>
      </c>
      <c r="H1225" s="5">
        <v>27600</v>
      </c>
    </row>
    <row r="1226" spans="3:8" x14ac:dyDescent="0.25">
      <c r="C1226" s="3">
        <v>105031</v>
      </c>
      <c r="D1226" s="3" t="s">
        <v>431</v>
      </c>
      <c r="E1226">
        <v>640060</v>
      </c>
      <c r="F1226" t="s">
        <v>72</v>
      </c>
      <c r="G1226" t="s">
        <v>53</v>
      </c>
      <c r="H1226" s="5">
        <v>2000</v>
      </c>
    </row>
    <row r="1227" spans="3:8" x14ac:dyDescent="0.25">
      <c r="C1227" s="3">
        <v>105031</v>
      </c>
      <c r="D1227" s="3" t="s">
        <v>431</v>
      </c>
      <c r="E1227">
        <v>615020</v>
      </c>
      <c r="F1227" t="s">
        <v>16</v>
      </c>
      <c r="G1227" t="s">
        <v>53</v>
      </c>
      <c r="H1227" s="5">
        <v>800</v>
      </c>
    </row>
    <row r="1228" spans="3:8" x14ac:dyDescent="0.25">
      <c r="C1228" s="3">
        <v>105031</v>
      </c>
      <c r="D1228" s="3" t="s">
        <v>431</v>
      </c>
      <c r="E1228">
        <v>615030</v>
      </c>
      <c r="F1228" t="s">
        <v>95</v>
      </c>
      <c r="G1228" t="s">
        <v>53</v>
      </c>
      <c r="H1228" s="5">
        <v>1200</v>
      </c>
    </row>
    <row r="1229" spans="3:8" x14ac:dyDescent="0.25">
      <c r="C1229" s="3">
        <v>105031</v>
      </c>
      <c r="D1229" s="3" t="s">
        <v>431</v>
      </c>
      <c r="E1229">
        <v>618060</v>
      </c>
      <c r="F1229" t="s">
        <v>116</v>
      </c>
      <c r="G1229" t="s">
        <v>53</v>
      </c>
      <c r="H1229" s="5">
        <v>4800</v>
      </c>
    </row>
    <row r="1230" spans="3:8" x14ac:dyDescent="0.25">
      <c r="C1230" s="3">
        <v>105043</v>
      </c>
      <c r="D1230" s="3" t="s">
        <v>386</v>
      </c>
      <c r="E1230">
        <v>611060</v>
      </c>
      <c r="F1230" t="s">
        <v>52</v>
      </c>
      <c r="G1230" t="s">
        <v>53</v>
      </c>
      <c r="H1230" s="5">
        <v>16357.88</v>
      </c>
    </row>
    <row r="1231" spans="3:8" x14ac:dyDescent="0.25">
      <c r="C1231" s="3">
        <v>105043</v>
      </c>
      <c r="D1231" s="3" t="s">
        <v>386</v>
      </c>
      <c r="E1231">
        <v>613050</v>
      </c>
      <c r="F1231" t="s">
        <v>56</v>
      </c>
      <c r="G1231" t="s">
        <v>53</v>
      </c>
      <c r="H1231" s="5">
        <v>0</v>
      </c>
    </row>
    <row r="1232" spans="3:8" x14ac:dyDescent="0.25">
      <c r="C1232" s="3">
        <v>105043</v>
      </c>
      <c r="D1232" s="3" t="s">
        <v>386</v>
      </c>
      <c r="E1232">
        <v>614020</v>
      </c>
      <c r="F1232" t="s">
        <v>58</v>
      </c>
      <c r="G1232" t="s">
        <v>53</v>
      </c>
      <c r="H1232" s="5">
        <v>6469.48</v>
      </c>
    </row>
    <row r="1233" spans="3:8" x14ac:dyDescent="0.25">
      <c r="C1233" s="3">
        <v>105043</v>
      </c>
      <c r="D1233" s="3" t="s">
        <v>386</v>
      </c>
      <c r="E1233">
        <v>618080</v>
      </c>
      <c r="F1233" t="s">
        <v>66</v>
      </c>
      <c r="G1233" t="s">
        <v>53</v>
      </c>
      <c r="H1233" s="5">
        <v>4880</v>
      </c>
    </row>
    <row r="1234" spans="3:8" x14ac:dyDescent="0.25">
      <c r="C1234" s="3">
        <v>105043</v>
      </c>
      <c r="D1234" s="3" t="s">
        <v>386</v>
      </c>
      <c r="E1234">
        <v>618090</v>
      </c>
      <c r="F1234" t="s">
        <v>67</v>
      </c>
      <c r="G1234" t="s">
        <v>53</v>
      </c>
      <c r="H1234" s="5">
        <v>71005.22</v>
      </c>
    </row>
    <row r="1235" spans="3:8" x14ac:dyDescent="0.25">
      <c r="C1235" s="3">
        <v>105043</v>
      </c>
      <c r="D1235" s="3" t="s">
        <v>386</v>
      </c>
      <c r="E1235">
        <v>618100</v>
      </c>
      <c r="F1235" t="s">
        <v>68</v>
      </c>
      <c r="G1235" t="s">
        <v>53</v>
      </c>
      <c r="H1235" s="5">
        <v>21166.080000000002</v>
      </c>
    </row>
    <row r="1236" spans="3:8" x14ac:dyDescent="0.25">
      <c r="C1236" s="3">
        <v>105043</v>
      </c>
      <c r="D1236" s="3" t="s">
        <v>386</v>
      </c>
      <c r="E1236">
        <v>618110</v>
      </c>
      <c r="F1236" t="s">
        <v>69</v>
      </c>
      <c r="G1236" t="s">
        <v>53</v>
      </c>
      <c r="H1236" s="5">
        <v>4000</v>
      </c>
    </row>
    <row r="1237" spans="3:8" x14ac:dyDescent="0.25">
      <c r="C1237" s="3">
        <v>105043</v>
      </c>
      <c r="D1237" s="3" t="s">
        <v>386</v>
      </c>
      <c r="E1237">
        <v>640050</v>
      </c>
      <c r="F1237" t="s">
        <v>71</v>
      </c>
      <c r="G1237" t="s">
        <v>53</v>
      </c>
      <c r="H1237" s="5">
        <v>24000</v>
      </c>
    </row>
    <row r="1238" spans="3:8" x14ac:dyDescent="0.25">
      <c r="C1238" s="3">
        <v>105043</v>
      </c>
      <c r="D1238" s="3" t="s">
        <v>386</v>
      </c>
      <c r="E1238">
        <v>640060</v>
      </c>
      <c r="F1238" t="s">
        <v>72</v>
      </c>
      <c r="G1238" t="s">
        <v>53</v>
      </c>
      <c r="H1238" s="5">
        <v>2000</v>
      </c>
    </row>
    <row r="1239" spans="3:8" x14ac:dyDescent="0.25">
      <c r="C1239" s="3">
        <v>105043</v>
      </c>
      <c r="D1239" s="3" t="s">
        <v>386</v>
      </c>
      <c r="E1239">
        <v>615020</v>
      </c>
      <c r="F1239" t="s">
        <v>16</v>
      </c>
      <c r="G1239" t="s">
        <v>53</v>
      </c>
      <c r="H1239" s="5">
        <v>800</v>
      </c>
    </row>
    <row r="1240" spans="3:8" x14ac:dyDescent="0.25">
      <c r="C1240" s="3">
        <v>105043</v>
      </c>
      <c r="D1240" s="3" t="s">
        <v>386</v>
      </c>
      <c r="E1240">
        <v>615030</v>
      </c>
      <c r="F1240" t="s">
        <v>95</v>
      </c>
      <c r="G1240" t="s">
        <v>53</v>
      </c>
      <c r="H1240" s="5">
        <v>1200</v>
      </c>
    </row>
    <row r="1241" spans="3:8" x14ac:dyDescent="0.25">
      <c r="C1241" s="3">
        <v>105043</v>
      </c>
      <c r="D1241" s="3" t="s">
        <v>386</v>
      </c>
      <c r="E1241">
        <v>618060</v>
      </c>
      <c r="F1241" t="s">
        <v>116</v>
      </c>
      <c r="G1241" t="s">
        <v>53</v>
      </c>
      <c r="H1241" s="5">
        <v>4800</v>
      </c>
    </row>
    <row r="1242" spans="3:8" x14ac:dyDescent="0.25">
      <c r="C1242" s="3">
        <v>105047</v>
      </c>
      <c r="D1242" s="3" t="s">
        <v>432</v>
      </c>
      <c r="E1242">
        <v>611060</v>
      </c>
      <c r="F1242" t="s">
        <v>52</v>
      </c>
      <c r="G1242" t="s">
        <v>53</v>
      </c>
      <c r="H1242" s="5">
        <v>34042.120000000003</v>
      </c>
    </row>
    <row r="1243" spans="3:8" x14ac:dyDescent="0.25">
      <c r="C1243" s="3">
        <v>105047</v>
      </c>
      <c r="D1243" s="3" t="s">
        <v>432</v>
      </c>
      <c r="E1243">
        <v>613050</v>
      </c>
      <c r="F1243" t="s">
        <v>56</v>
      </c>
      <c r="G1243" t="s">
        <v>53</v>
      </c>
      <c r="H1243" s="5">
        <v>0</v>
      </c>
    </row>
    <row r="1244" spans="3:8" x14ac:dyDescent="0.25">
      <c r="C1244" s="3">
        <v>105047</v>
      </c>
      <c r="D1244" s="3" t="s">
        <v>432</v>
      </c>
      <c r="E1244">
        <v>614020</v>
      </c>
      <c r="F1244" t="s">
        <v>58</v>
      </c>
      <c r="G1244" t="s">
        <v>53</v>
      </c>
      <c r="H1244" s="5">
        <v>8522.16</v>
      </c>
    </row>
    <row r="1245" spans="3:8" x14ac:dyDescent="0.25">
      <c r="C1245" s="3">
        <v>105047</v>
      </c>
      <c r="D1245" s="3" t="s">
        <v>432</v>
      </c>
      <c r="E1245">
        <v>618080</v>
      </c>
      <c r="F1245" t="s">
        <v>66</v>
      </c>
      <c r="G1245" t="s">
        <v>53</v>
      </c>
      <c r="H1245" s="5">
        <v>4880</v>
      </c>
    </row>
    <row r="1246" spans="3:8" x14ac:dyDescent="0.25">
      <c r="C1246" s="3">
        <v>105047</v>
      </c>
      <c r="D1246" s="3" t="s">
        <v>432</v>
      </c>
      <c r="E1246">
        <v>618090</v>
      </c>
      <c r="F1246" t="s">
        <v>67</v>
      </c>
      <c r="G1246" t="s">
        <v>53</v>
      </c>
      <c r="H1246" s="5">
        <v>71005.22</v>
      </c>
    </row>
    <row r="1247" spans="3:8" x14ac:dyDescent="0.25">
      <c r="C1247" s="3">
        <v>105047</v>
      </c>
      <c r="D1247" s="3" t="s">
        <v>432</v>
      </c>
      <c r="E1247">
        <v>618100</v>
      </c>
      <c r="F1247" t="s">
        <v>68</v>
      </c>
      <c r="G1247" t="s">
        <v>53</v>
      </c>
      <c r="H1247" s="5">
        <v>22787.4</v>
      </c>
    </row>
    <row r="1248" spans="3:8" x14ac:dyDescent="0.25">
      <c r="C1248" s="3">
        <v>105047</v>
      </c>
      <c r="D1248" s="3" t="s">
        <v>432</v>
      </c>
      <c r="E1248">
        <v>618110</v>
      </c>
      <c r="F1248" t="s">
        <v>69</v>
      </c>
      <c r="G1248" t="s">
        <v>53</v>
      </c>
      <c r="H1248" s="5">
        <v>4000</v>
      </c>
    </row>
    <row r="1249" spans="3:8" x14ac:dyDescent="0.25">
      <c r="C1249" s="3">
        <v>105047</v>
      </c>
      <c r="D1249" s="3" t="s">
        <v>432</v>
      </c>
      <c r="E1249">
        <v>640050</v>
      </c>
      <c r="F1249" t="s">
        <v>71</v>
      </c>
      <c r="G1249" t="s">
        <v>53</v>
      </c>
      <c r="H1249" s="5">
        <v>24000</v>
      </c>
    </row>
    <row r="1250" spans="3:8" x14ac:dyDescent="0.25">
      <c r="C1250" s="3">
        <v>105047</v>
      </c>
      <c r="D1250" s="3" t="s">
        <v>432</v>
      </c>
      <c r="E1250">
        <v>640060</v>
      </c>
      <c r="F1250" t="s">
        <v>72</v>
      </c>
      <c r="G1250" t="s">
        <v>53</v>
      </c>
      <c r="H1250" s="5">
        <v>2000</v>
      </c>
    </row>
    <row r="1251" spans="3:8" x14ac:dyDescent="0.25">
      <c r="C1251" s="3">
        <v>105047</v>
      </c>
      <c r="D1251" s="3" t="s">
        <v>432</v>
      </c>
      <c r="E1251">
        <v>615020</v>
      </c>
      <c r="F1251" t="s">
        <v>16</v>
      </c>
      <c r="G1251" t="s">
        <v>53</v>
      </c>
      <c r="H1251" s="5">
        <v>800</v>
      </c>
    </row>
    <row r="1252" spans="3:8" x14ac:dyDescent="0.25">
      <c r="C1252" s="3">
        <v>105047</v>
      </c>
      <c r="D1252" s="3" t="s">
        <v>432</v>
      </c>
      <c r="E1252">
        <v>615030</v>
      </c>
      <c r="F1252" t="s">
        <v>95</v>
      </c>
      <c r="G1252" t="s">
        <v>53</v>
      </c>
      <c r="H1252" s="5">
        <v>1200</v>
      </c>
    </row>
    <row r="1253" spans="3:8" x14ac:dyDescent="0.25">
      <c r="C1253" s="3">
        <v>105047</v>
      </c>
      <c r="D1253" s="3" t="s">
        <v>432</v>
      </c>
      <c r="E1253">
        <v>618060</v>
      </c>
      <c r="F1253" t="s">
        <v>116</v>
      </c>
      <c r="G1253" t="s">
        <v>53</v>
      </c>
      <c r="H1253" s="5">
        <v>4800</v>
      </c>
    </row>
    <row r="1254" spans="3:8" x14ac:dyDescent="0.25">
      <c r="C1254" s="3">
        <v>105048</v>
      </c>
      <c r="D1254" s="3" t="s">
        <v>380</v>
      </c>
      <c r="E1254">
        <v>611060</v>
      </c>
      <c r="F1254" t="s">
        <v>52</v>
      </c>
      <c r="G1254" t="s">
        <v>53</v>
      </c>
      <c r="H1254" s="5">
        <v>19452.64</v>
      </c>
    </row>
    <row r="1255" spans="3:8" x14ac:dyDescent="0.25">
      <c r="C1255" s="3">
        <v>105048</v>
      </c>
      <c r="D1255" s="3" t="s">
        <v>380</v>
      </c>
      <c r="E1255">
        <v>613050</v>
      </c>
      <c r="F1255" t="s">
        <v>56</v>
      </c>
      <c r="G1255" t="s">
        <v>53</v>
      </c>
      <c r="H1255" s="5">
        <v>0</v>
      </c>
    </row>
    <row r="1256" spans="3:8" x14ac:dyDescent="0.25">
      <c r="C1256" s="3">
        <v>105048</v>
      </c>
      <c r="D1256" s="3" t="s">
        <v>380</v>
      </c>
      <c r="E1256">
        <v>614020</v>
      </c>
      <c r="F1256" t="s">
        <v>58</v>
      </c>
      <c r="G1256" t="s">
        <v>53</v>
      </c>
      <c r="H1256" s="5">
        <v>6000</v>
      </c>
    </row>
    <row r="1257" spans="3:8" x14ac:dyDescent="0.25">
      <c r="C1257" s="3">
        <v>105048</v>
      </c>
      <c r="D1257" s="3" t="s">
        <v>380</v>
      </c>
      <c r="E1257">
        <v>618080</v>
      </c>
      <c r="F1257" t="s">
        <v>66</v>
      </c>
      <c r="G1257" t="s">
        <v>53</v>
      </c>
      <c r="H1257" s="5">
        <v>4880</v>
      </c>
    </row>
    <row r="1258" spans="3:8" x14ac:dyDescent="0.25">
      <c r="C1258" s="3">
        <v>105048</v>
      </c>
      <c r="D1258" s="3" t="s">
        <v>380</v>
      </c>
      <c r="E1258">
        <v>618090</v>
      </c>
      <c r="F1258" t="s">
        <v>67</v>
      </c>
      <c r="G1258" t="s">
        <v>53</v>
      </c>
      <c r="H1258" s="5">
        <v>71005.22</v>
      </c>
    </row>
    <row r="1259" spans="3:8" x14ac:dyDescent="0.25">
      <c r="C1259" s="3">
        <v>105048</v>
      </c>
      <c r="D1259" s="3" t="s">
        <v>380</v>
      </c>
      <c r="E1259">
        <v>618100</v>
      </c>
      <c r="F1259" t="s">
        <v>68</v>
      </c>
      <c r="G1259" t="s">
        <v>53</v>
      </c>
      <c r="H1259" s="5">
        <v>25164.84</v>
      </c>
    </row>
    <row r="1260" spans="3:8" x14ac:dyDescent="0.25">
      <c r="C1260" s="3">
        <v>105048</v>
      </c>
      <c r="D1260" s="3" t="s">
        <v>380</v>
      </c>
      <c r="E1260">
        <v>618110</v>
      </c>
      <c r="F1260" t="s">
        <v>69</v>
      </c>
      <c r="G1260" t="s">
        <v>53</v>
      </c>
      <c r="H1260" s="5">
        <v>4000</v>
      </c>
    </row>
    <row r="1261" spans="3:8" x14ac:dyDescent="0.25">
      <c r="C1261" s="3">
        <v>105048</v>
      </c>
      <c r="D1261" s="3" t="s">
        <v>380</v>
      </c>
      <c r="E1261">
        <v>640050</v>
      </c>
      <c r="F1261" t="s">
        <v>71</v>
      </c>
      <c r="G1261" t="s">
        <v>53</v>
      </c>
      <c r="H1261" s="5">
        <v>20000</v>
      </c>
    </row>
    <row r="1262" spans="3:8" x14ac:dyDescent="0.25">
      <c r="C1262" s="3">
        <v>105048</v>
      </c>
      <c r="D1262" s="3" t="s">
        <v>380</v>
      </c>
      <c r="E1262">
        <v>640060</v>
      </c>
      <c r="F1262" t="s">
        <v>72</v>
      </c>
      <c r="G1262" t="s">
        <v>53</v>
      </c>
      <c r="H1262" s="5">
        <v>2000</v>
      </c>
    </row>
    <row r="1263" spans="3:8" x14ac:dyDescent="0.25">
      <c r="C1263" s="3">
        <v>105048</v>
      </c>
      <c r="D1263" s="3" t="s">
        <v>380</v>
      </c>
      <c r="E1263">
        <v>615020</v>
      </c>
      <c r="F1263" t="s">
        <v>16</v>
      </c>
      <c r="G1263" t="s">
        <v>53</v>
      </c>
      <c r="H1263" s="5">
        <v>800</v>
      </c>
    </row>
    <row r="1264" spans="3:8" x14ac:dyDescent="0.25">
      <c r="C1264" s="3">
        <v>105048</v>
      </c>
      <c r="D1264" s="3" t="s">
        <v>380</v>
      </c>
      <c r="E1264">
        <v>615030</v>
      </c>
      <c r="F1264" t="s">
        <v>95</v>
      </c>
      <c r="G1264" t="s">
        <v>53</v>
      </c>
      <c r="H1264" s="5">
        <v>1200</v>
      </c>
    </row>
    <row r="1265" spans="3:8" x14ac:dyDescent="0.25">
      <c r="C1265" s="3">
        <v>105048</v>
      </c>
      <c r="D1265" s="3" t="s">
        <v>380</v>
      </c>
      <c r="E1265">
        <v>618060</v>
      </c>
      <c r="F1265" t="s">
        <v>116</v>
      </c>
      <c r="G1265" t="s">
        <v>53</v>
      </c>
      <c r="H1265" s="5">
        <v>4800</v>
      </c>
    </row>
    <row r="1266" spans="3:8" x14ac:dyDescent="0.25">
      <c r="C1266" s="3">
        <v>105050</v>
      </c>
      <c r="D1266" s="3" t="s">
        <v>312</v>
      </c>
      <c r="E1266">
        <v>611060</v>
      </c>
      <c r="F1266" t="s">
        <v>52</v>
      </c>
      <c r="G1266" t="s">
        <v>53</v>
      </c>
      <c r="H1266" s="5">
        <v>33157.879999999997</v>
      </c>
    </row>
    <row r="1267" spans="3:8" x14ac:dyDescent="0.25">
      <c r="C1267" s="3">
        <v>105050</v>
      </c>
      <c r="D1267" s="3" t="s">
        <v>312</v>
      </c>
      <c r="E1267">
        <v>613050</v>
      </c>
      <c r="F1267" t="s">
        <v>56</v>
      </c>
      <c r="G1267" t="s">
        <v>53</v>
      </c>
      <c r="H1267" s="5">
        <v>0</v>
      </c>
    </row>
    <row r="1268" spans="3:8" x14ac:dyDescent="0.25">
      <c r="C1268" s="3">
        <v>105050</v>
      </c>
      <c r="D1268" s="3" t="s">
        <v>312</v>
      </c>
      <c r="E1268">
        <v>614020</v>
      </c>
      <c r="F1268" t="s">
        <v>58</v>
      </c>
      <c r="G1268" t="s">
        <v>53</v>
      </c>
      <c r="H1268" s="5">
        <v>4707.68</v>
      </c>
    </row>
    <row r="1269" spans="3:8" x14ac:dyDescent="0.25">
      <c r="C1269" s="3">
        <v>105050</v>
      </c>
      <c r="D1269" s="3" t="s">
        <v>312</v>
      </c>
      <c r="E1269">
        <v>618080</v>
      </c>
      <c r="F1269" t="s">
        <v>66</v>
      </c>
      <c r="G1269" t="s">
        <v>53</v>
      </c>
      <c r="H1269" s="5">
        <v>4880</v>
      </c>
    </row>
    <row r="1270" spans="3:8" x14ac:dyDescent="0.25">
      <c r="C1270" s="3">
        <v>105050</v>
      </c>
      <c r="D1270" s="3" t="s">
        <v>312</v>
      </c>
      <c r="E1270">
        <v>618090</v>
      </c>
      <c r="F1270" t="s">
        <v>67</v>
      </c>
      <c r="G1270" t="s">
        <v>53</v>
      </c>
      <c r="H1270" s="5">
        <v>71005.22</v>
      </c>
    </row>
    <row r="1271" spans="3:8" x14ac:dyDescent="0.25">
      <c r="C1271" s="3">
        <v>105050</v>
      </c>
      <c r="D1271" s="3" t="s">
        <v>312</v>
      </c>
      <c r="E1271">
        <v>618100</v>
      </c>
      <c r="F1271" t="s">
        <v>68</v>
      </c>
      <c r="G1271" t="s">
        <v>53</v>
      </c>
      <c r="H1271" s="5">
        <v>21342.080000000002</v>
      </c>
    </row>
    <row r="1272" spans="3:8" x14ac:dyDescent="0.25">
      <c r="C1272" s="3">
        <v>105050</v>
      </c>
      <c r="D1272" s="3" t="s">
        <v>312</v>
      </c>
      <c r="E1272">
        <v>618110</v>
      </c>
      <c r="F1272" t="s">
        <v>69</v>
      </c>
      <c r="G1272" t="s">
        <v>53</v>
      </c>
      <c r="H1272" s="5">
        <v>4000</v>
      </c>
    </row>
    <row r="1273" spans="3:8" x14ac:dyDescent="0.25">
      <c r="C1273" s="3">
        <v>105050</v>
      </c>
      <c r="D1273" s="3" t="s">
        <v>312</v>
      </c>
      <c r="E1273">
        <v>640050</v>
      </c>
      <c r="F1273" t="s">
        <v>71</v>
      </c>
      <c r="G1273" t="s">
        <v>53</v>
      </c>
      <c r="H1273" s="5">
        <v>44000</v>
      </c>
    </row>
    <row r="1274" spans="3:8" x14ac:dyDescent="0.25">
      <c r="C1274" s="3">
        <v>105050</v>
      </c>
      <c r="D1274" s="3" t="s">
        <v>312</v>
      </c>
      <c r="E1274">
        <v>640060</v>
      </c>
      <c r="F1274" t="s">
        <v>72</v>
      </c>
      <c r="G1274" t="s">
        <v>53</v>
      </c>
      <c r="H1274" s="5">
        <v>2000</v>
      </c>
    </row>
    <row r="1275" spans="3:8" x14ac:dyDescent="0.25">
      <c r="C1275" s="3">
        <v>105050</v>
      </c>
      <c r="D1275" s="3" t="s">
        <v>312</v>
      </c>
      <c r="E1275">
        <v>615020</v>
      </c>
      <c r="F1275" t="s">
        <v>16</v>
      </c>
      <c r="G1275" t="s">
        <v>53</v>
      </c>
      <c r="H1275" s="5">
        <v>800</v>
      </c>
    </row>
    <row r="1276" spans="3:8" x14ac:dyDescent="0.25">
      <c r="C1276" s="3">
        <v>105050</v>
      </c>
      <c r="D1276" s="3" t="s">
        <v>312</v>
      </c>
      <c r="E1276">
        <v>615030</v>
      </c>
      <c r="F1276" t="s">
        <v>95</v>
      </c>
      <c r="G1276" t="s">
        <v>53</v>
      </c>
      <c r="H1276" s="5">
        <v>1200</v>
      </c>
    </row>
    <row r="1277" spans="3:8" x14ac:dyDescent="0.25">
      <c r="C1277" s="3">
        <v>105050</v>
      </c>
      <c r="D1277" s="3" t="s">
        <v>312</v>
      </c>
      <c r="E1277">
        <v>618060</v>
      </c>
      <c r="F1277" t="s">
        <v>116</v>
      </c>
      <c r="G1277" t="s">
        <v>53</v>
      </c>
      <c r="H1277" s="5">
        <v>4800</v>
      </c>
    </row>
    <row r="1278" spans="3:8" x14ac:dyDescent="0.25">
      <c r="C1278" s="3">
        <v>105057</v>
      </c>
      <c r="D1278" s="3" t="s">
        <v>385</v>
      </c>
      <c r="E1278">
        <v>611060</v>
      </c>
      <c r="F1278" t="s">
        <v>52</v>
      </c>
      <c r="G1278" t="s">
        <v>53</v>
      </c>
      <c r="H1278" s="5">
        <v>63157.88</v>
      </c>
    </row>
    <row r="1279" spans="3:8" x14ac:dyDescent="0.25">
      <c r="C1279" s="3">
        <v>105057</v>
      </c>
      <c r="D1279" s="3" t="s">
        <v>385</v>
      </c>
      <c r="E1279">
        <v>613050</v>
      </c>
      <c r="F1279" t="s">
        <v>56</v>
      </c>
      <c r="G1279" t="s">
        <v>53</v>
      </c>
      <c r="H1279" s="5">
        <v>0</v>
      </c>
    </row>
    <row r="1280" spans="3:8" x14ac:dyDescent="0.25">
      <c r="C1280" s="3">
        <v>105057</v>
      </c>
      <c r="D1280" s="3" t="s">
        <v>385</v>
      </c>
      <c r="E1280">
        <v>614020</v>
      </c>
      <c r="F1280" t="s">
        <v>58</v>
      </c>
      <c r="G1280" t="s">
        <v>53</v>
      </c>
      <c r="H1280" s="5">
        <v>13865.8</v>
      </c>
    </row>
    <row r="1281" spans="3:8" x14ac:dyDescent="0.25">
      <c r="C1281" s="3">
        <v>105057</v>
      </c>
      <c r="D1281" s="3" t="s">
        <v>385</v>
      </c>
      <c r="E1281">
        <v>618080</v>
      </c>
      <c r="F1281" t="s">
        <v>66</v>
      </c>
      <c r="G1281" t="s">
        <v>53</v>
      </c>
      <c r="H1281" s="5">
        <v>4880</v>
      </c>
    </row>
    <row r="1282" spans="3:8" x14ac:dyDescent="0.25">
      <c r="C1282" s="3">
        <v>105057</v>
      </c>
      <c r="D1282" s="3" t="s">
        <v>385</v>
      </c>
      <c r="E1282">
        <v>618090</v>
      </c>
      <c r="F1282" t="s">
        <v>67</v>
      </c>
      <c r="G1282" t="s">
        <v>53</v>
      </c>
      <c r="H1282" s="5">
        <v>71005.22</v>
      </c>
    </row>
    <row r="1283" spans="3:8" x14ac:dyDescent="0.25">
      <c r="C1283" s="3">
        <v>105057</v>
      </c>
      <c r="D1283" s="3" t="s">
        <v>385</v>
      </c>
      <c r="E1283">
        <v>618100</v>
      </c>
      <c r="F1283" t="s">
        <v>68</v>
      </c>
      <c r="G1283" t="s">
        <v>53</v>
      </c>
      <c r="H1283" s="5">
        <v>22787.4</v>
      </c>
    </row>
    <row r="1284" spans="3:8" x14ac:dyDescent="0.25">
      <c r="C1284" s="3">
        <v>105057</v>
      </c>
      <c r="D1284" s="3" t="s">
        <v>385</v>
      </c>
      <c r="E1284">
        <v>618110</v>
      </c>
      <c r="F1284" t="s">
        <v>69</v>
      </c>
      <c r="G1284" t="s">
        <v>53</v>
      </c>
      <c r="H1284" s="5">
        <v>4000</v>
      </c>
    </row>
    <row r="1285" spans="3:8" x14ac:dyDescent="0.25">
      <c r="C1285" s="3">
        <v>105057</v>
      </c>
      <c r="D1285" s="3" t="s">
        <v>385</v>
      </c>
      <c r="E1285">
        <v>640050</v>
      </c>
      <c r="F1285" t="s">
        <v>71</v>
      </c>
      <c r="G1285" t="s">
        <v>53</v>
      </c>
      <c r="H1285" s="5">
        <v>24000</v>
      </c>
    </row>
    <row r="1286" spans="3:8" x14ac:dyDescent="0.25">
      <c r="C1286" s="3">
        <v>105057</v>
      </c>
      <c r="D1286" s="3" t="s">
        <v>385</v>
      </c>
      <c r="E1286">
        <v>640060</v>
      </c>
      <c r="F1286" t="s">
        <v>72</v>
      </c>
      <c r="G1286" t="s">
        <v>53</v>
      </c>
      <c r="H1286" s="5">
        <v>2000</v>
      </c>
    </row>
    <row r="1287" spans="3:8" x14ac:dyDescent="0.25">
      <c r="C1287" s="3">
        <v>105057</v>
      </c>
      <c r="D1287" s="3" t="s">
        <v>385</v>
      </c>
      <c r="E1287">
        <v>615020</v>
      </c>
      <c r="F1287" t="s">
        <v>16</v>
      </c>
      <c r="G1287" t="s">
        <v>53</v>
      </c>
      <c r="H1287" s="5">
        <v>800</v>
      </c>
    </row>
    <row r="1288" spans="3:8" x14ac:dyDescent="0.25">
      <c r="C1288" s="3">
        <v>105057</v>
      </c>
      <c r="D1288" s="3" t="s">
        <v>385</v>
      </c>
      <c r="E1288">
        <v>615030</v>
      </c>
      <c r="F1288" t="s">
        <v>95</v>
      </c>
      <c r="G1288" t="s">
        <v>53</v>
      </c>
      <c r="H1288" s="5">
        <v>1200</v>
      </c>
    </row>
    <row r="1289" spans="3:8" x14ac:dyDescent="0.25">
      <c r="C1289" s="3">
        <v>105057</v>
      </c>
      <c r="D1289" s="3" t="s">
        <v>385</v>
      </c>
      <c r="E1289">
        <v>618060</v>
      </c>
      <c r="F1289" t="s">
        <v>116</v>
      </c>
      <c r="G1289" t="s">
        <v>53</v>
      </c>
      <c r="H1289" s="5">
        <v>4800</v>
      </c>
    </row>
    <row r="1290" spans="3:8" x14ac:dyDescent="0.25">
      <c r="C1290" s="3">
        <v>105063</v>
      </c>
      <c r="D1290" s="3" t="s">
        <v>377</v>
      </c>
      <c r="E1290">
        <v>611060</v>
      </c>
      <c r="F1290" t="s">
        <v>52</v>
      </c>
      <c r="G1290" t="s">
        <v>53</v>
      </c>
      <c r="H1290" s="5">
        <v>43157.899999999994</v>
      </c>
    </row>
    <row r="1291" spans="3:8" x14ac:dyDescent="0.25">
      <c r="C1291" s="3">
        <v>105063</v>
      </c>
      <c r="D1291" s="3" t="s">
        <v>377</v>
      </c>
      <c r="E1291">
        <v>613050</v>
      </c>
      <c r="F1291" t="s">
        <v>56</v>
      </c>
      <c r="G1291" t="s">
        <v>53</v>
      </c>
      <c r="H1291" s="5">
        <v>0</v>
      </c>
    </row>
    <row r="1292" spans="3:8" x14ac:dyDescent="0.25">
      <c r="C1292" s="3">
        <v>105063</v>
      </c>
      <c r="D1292" s="3" t="s">
        <v>377</v>
      </c>
      <c r="E1292">
        <v>614020</v>
      </c>
      <c r="F1292" t="s">
        <v>58</v>
      </c>
      <c r="G1292" t="s">
        <v>53</v>
      </c>
      <c r="H1292" s="5">
        <v>11016.48</v>
      </c>
    </row>
    <row r="1293" spans="3:8" x14ac:dyDescent="0.25">
      <c r="C1293" s="3">
        <v>105063</v>
      </c>
      <c r="D1293" s="3" t="s">
        <v>377</v>
      </c>
      <c r="E1293">
        <v>618080</v>
      </c>
      <c r="F1293" t="s">
        <v>66</v>
      </c>
      <c r="G1293" t="s">
        <v>53</v>
      </c>
      <c r="H1293" s="5">
        <v>4880</v>
      </c>
    </row>
    <row r="1294" spans="3:8" x14ac:dyDescent="0.25">
      <c r="C1294" s="3">
        <v>105063</v>
      </c>
      <c r="D1294" s="3" t="s">
        <v>377</v>
      </c>
      <c r="E1294">
        <v>618090</v>
      </c>
      <c r="F1294" t="s">
        <v>67</v>
      </c>
      <c r="G1294" t="s">
        <v>53</v>
      </c>
      <c r="H1294" s="5">
        <v>71005.22</v>
      </c>
    </row>
    <row r="1295" spans="3:8" x14ac:dyDescent="0.25">
      <c r="C1295" s="3">
        <v>105063</v>
      </c>
      <c r="D1295" s="3" t="s">
        <v>377</v>
      </c>
      <c r="E1295">
        <v>618100</v>
      </c>
      <c r="F1295" t="s">
        <v>68</v>
      </c>
      <c r="G1295" t="s">
        <v>53</v>
      </c>
      <c r="H1295" s="5">
        <v>22787.4</v>
      </c>
    </row>
    <row r="1296" spans="3:8" x14ac:dyDescent="0.25">
      <c r="C1296" s="3">
        <v>105063</v>
      </c>
      <c r="D1296" s="3" t="s">
        <v>377</v>
      </c>
      <c r="E1296">
        <v>618110</v>
      </c>
      <c r="F1296" t="s">
        <v>69</v>
      </c>
      <c r="G1296" t="s">
        <v>53</v>
      </c>
      <c r="H1296" s="5">
        <v>4000</v>
      </c>
    </row>
    <row r="1297" spans="3:8" x14ac:dyDescent="0.25">
      <c r="C1297" s="3">
        <v>105063</v>
      </c>
      <c r="D1297" s="3" t="s">
        <v>377</v>
      </c>
      <c r="E1297">
        <v>640050</v>
      </c>
      <c r="F1297" t="s">
        <v>71</v>
      </c>
      <c r="G1297" t="s">
        <v>53</v>
      </c>
      <c r="H1297" s="5">
        <v>28000</v>
      </c>
    </row>
    <row r="1298" spans="3:8" x14ac:dyDescent="0.25">
      <c r="C1298" s="3">
        <v>105063</v>
      </c>
      <c r="D1298" s="3" t="s">
        <v>377</v>
      </c>
      <c r="E1298">
        <v>640060</v>
      </c>
      <c r="F1298" t="s">
        <v>72</v>
      </c>
      <c r="G1298" t="s">
        <v>53</v>
      </c>
      <c r="H1298" s="5">
        <v>2000</v>
      </c>
    </row>
    <row r="1299" spans="3:8" x14ac:dyDescent="0.25">
      <c r="C1299" s="3">
        <v>105063</v>
      </c>
      <c r="D1299" s="3" t="s">
        <v>377</v>
      </c>
      <c r="E1299">
        <v>615020</v>
      </c>
      <c r="F1299" t="s">
        <v>16</v>
      </c>
      <c r="G1299" t="s">
        <v>53</v>
      </c>
      <c r="H1299" s="5">
        <v>800</v>
      </c>
    </row>
    <row r="1300" spans="3:8" x14ac:dyDescent="0.25">
      <c r="C1300" s="3">
        <v>105063</v>
      </c>
      <c r="D1300" s="3" t="s">
        <v>377</v>
      </c>
      <c r="E1300">
        <v>615030</v>
      </c>
      <c r="F1300" t="s">
        <v>95</v>
      </c>
      <c r="G1300" t="s">
        <v>53</v>
      </c>
      <c r="H1300" s="5">
        <v>1200</v>
      </c>
    </row>
    <row r="1301" spans="3:8" x14ac:dyDescent="0.25">
      <c r="C1301" s="3">
        <v>105063</v>
      </c>
      <c r="D1301" s="3" t="s">
        <v>377</v>
      </c>
      <c r="E1301">
        <v>618060</v>
      </c>
      <c r="F1301" t="s">
        <v>116</v>
      </c>
      <c r="G1301" t="s">
        <v>53</v>
      </c>
      <c r="H1301" s="5">
        <v>4800</v>
      </c>
    </row>
    <row r="1302" spans="3:8" x14ac:dyDescent="0.25">
      <c r="C1302" s="3">
        <v>105068</v>
      </c>
      <c r="D1302" s="3" t="s">
        <v>374</v>
      </c>
      <c r="E1302">
        <v>611060</v>
      </c>
      <c r="F1302" t="s">
        <v>52</v>
      </c>
      <c r="G1302" t="s">
        <v>53</v>
      </c>
      <c r="H1302" s="5">
        <v>48145.279999999999</v>
      </c>
    </row>
    <row r="1303" spans="3:8" x14ac:dyDescent="0.25">
      <c r="C1303" s="3">
        <v>105068</v>
      </c>
      <c r="D1303" s="3" t="s">
        <v>374</v>
      </c>
      <c r="E1303">
        <v>613050</v>
      </c>
      <c r="F1303" t="s">
        <v>56</v>
      </c>
      <c r="G1303" t="s">
        <v>53</v>
      </c>
      <c r="H1303" s="5">
        <v>0</v>
      </c>
    </row>
    <row r="1304" spans="3:8" x14ac:dyDescent="0.25">
      <c r="C1304" s="3">
        <v>105068</v>
      </c>
      <c r="D1304" s="3" t="s">
        <v>374</v>
      </c>
      <c r="E1304">
        <v>614020</v>
      </c>
      <c r="F1304" t="s">
        <v>58</v>
      </c>
      <c r="G1304" t="s">
        <v>53</v>
      </c>
      <c r="H1304" s="5">
        <v>6914.24</v>
      </c>
    </row>
    <row r="1305" spans="3:8" x14ac:dyDescent="0.25">
      <c r="C1305" s="3">
        <v>105068</v>
      </c>
      <c r="D1305" s="3" t="s">
        <v>374</v>
      </c>
      <c r="E1305">
        <v>618080</v>
      </c>
      <c r="F1305" t="s">
        <v>66</v>
      </c>
      <c r="G1305" t="s">
        <v>53</v>
      </c>
      <c r="H1305" s="5">
        <v>4880</v>
      </c>
    </row>
    <row r="1306" spans="3:8" x14ac:dyDescent="0.25">
      <c r="C1306" s="3">
        <v>105068</v>
      </c>
      <c r="D1306" s="3" t="s">
        <v>374</v>
      </c>
      <c r="E1306">
        <v>618090</v>
      </c>
      <c r="F1306" t="s">
        <v>67</v>
      </c>
      <c r="G1306" t="s">
        <v>53</v>
      </c>
      <c r="H1306" s="5">
        <v>60127.96</v>
      </c>
    </row>
    <row r="1307" spans="3:8" x14ac:dyDescent="0.25">
      <c r="C1307" s="3">
        <v>105068</v>
      </c>
      <c r="D1307" s="3" t="s">
        <v>374</v>
      </c>
      <c r="E1307">
        <v>618100</v>
      </c>
      <c r="F1307" t="s">
        <v>68</v>
      </c>
      <c r="G1307" t="s">
        <v>53</v>
      </c>
      <c r="H1307" s="5">
        <v>27981</v>
      </c>
    </row>
    <row r="1308" spans="3:8" x14ac:dyDescent="0.25">
      <c r="C1308" s="3">
        <v>105068</v>
      </c>
      <c r="D1308" s="3" t="s">
        <v>374</v>
      </c>
      <c r="E1308">
        <v>618110</v>
      </c>
      <c r="F1308" t="s">
        <v>69</v>
      </c>
      <c r="G1308" t="s">
        <v>53</v>
      </c>
      <c r="H1308" s="5">
        <v>4000</v>
      </c>
    </row>
    <row r="1309" spans="3:8" x14ac:dyDescent="0.25">
      <c r="C1309" s="3">
        <v>105068</v>
      </c>
      <c r="D1309" s="3" t="s">
        <v>374</v>
      </c>
      <c r="E1309">
        <v>640050</v>
      </c>
      <c r="F1309" t="s">
        <v>71</v>
      </c>
      <c r="G1309" t="s">
        <v>53</v>
      </c>
      <c r="H1309" s="5">
        <v>34000</v>
      </c>
    </row>
    <row r="1310" spans="3:8" x14ac:dyDescent="0.25">
      <c r="C1310" s="3">
        <v>105068</v>
      </c>
      <c r="D1310" s="3" t="s">
        <v>374</v>
      </c>
      <c r="E1310">
        <v>640060</v>
      </c>
      <c r="F1310" t="s">
        <v>72</v>
      </c>
      <c r="G1310" t="s">
        <v>53</v>
      </c>
      <c r="H1310" s="5">
        <v>2000</v>
      </c>
    </row>
    <row r="1311" spans="3:8" x14ac:dyDescent="0.25">
      <c r="C1311" s="3">
        <v>105068</v>
      </c>
      <c r="D1311" s="3" t="s">
        <v>374</v>
      </c>
      <c r="E1311">
        <v>615020</v>
      </c>
      <c r="F1311" t="s">
        <v>16</v>
      </c>
      <c r="G1311" t="s">
        <v>53</v>
      </c>
      <c r="H1311" s="5">
        <v>800</v>
      </c>
    </row>
    <row r="1312" spans="3:8" x14ac:dyDescent="0.25">
      <c r="C1312" s="3">
        <v>105068</v>
      </c>
      <c r="D1312" s="3" t="s">
        <v>374</v>
      </c>
      <c r="E1312">
        <v>615030</v>
      </c>
      <c r="F1312" t="s">
        <v>95</v>
      </c>
      <c r="G1312" t="s">
        <v>53</v>
      </c>
      <c r="H1312" s="5">
        <v>5397.2</v>
      </c>
    </row>
    <row r="1313" spans="3:8" x14ac:dyDescent="0.25">
      <c r="C1313" s="3">
        <v>105068</v>
      </c>
      <c r="D1313" s="3" t="s">
        <v>374</v>
      </c>
      <c r="E1313">
        <v>618060</v>
      </c>
      <c r="F1313" t="s">
        <v>116</v>
      </c>
      <c r="G1313" t="s">
        <v>53</v>
      </c>
      <c r="H1313" s="5">
        <v>4800</v>
      </c>
    </row>
    <row r="1314" spans="3:8" x14ac:dyDescent="0.25">
      <c r="C1314" s="3">
        <v>105071</v>
      </c>
      <c r="D1314" s="3" t="s">
        <v>394</v>
      </c>
      <c r="E1314">
        <v>611060</v>
      </c>
      <c r="F1314" t="s">
        <v>52</v>
      </c>
      <c r="G1314" t="s">
        <v>53</v>
      </c>
      <c r="H1314" s="5">
        <v>101684.2</v>
      </c>
    </row>
    <row r="1315" spans="3:8" x14ac:dyDescent="0.25">
      <c r="C1315" s="3">
        <v>105071</v>
      </c>
      <c r="D1315" s="3" t="s">
        <v>394</v>
      </c>
      <c r="E1315">
        <v>613050</v>
      </c>
      <c r="F1315" t="s">
        <v>56</v>
      </c>
      <c r="G1315" t="s">
        <v>53</v>
      </c>
      <c r="H1315" s="5">
        <v>0</v>
      </c>
    </row>
    <row r="1316" spans="3:8" x14ac:dyDescent="0.25">
      <c r="C1316" s="3">
        <v>105071</v>
      </c>
      <c r="D1316" s="3" t="s">
        <v>394</v>
      </c>
      <c r="E1316">
        <v>614020</v>
      </c>
      <c r="F1316" t="s">
        <v>58</v>
      </c>
      <c r="G1316" t="s">
        <v>53</v>
      </c>
      <c r="H1316" s="5">
        <v>36554.480000000003</v>
      </c>
    </row>
    <row r="1317" spans="3:8" x14ac:dyDescent="0.25">
      <c r="C1317" s="3">
        <v>105071</v>
      </c>
      <c r="D1317" s="3" t="s">
        <v>394</v>
      </c>
      <c r="E1317">
        <v>618080</v>
      </c>
      <c r="F1317" t="s">
        <v>66</v>
      </c>
      <c r="G1317" t="s">
        <v>53</v>
      </c>
      <c r="H1317" s="5">
        <v>4880</v>
      </c>
    </row>
    <row r="1318" spans="3:8" x14ac:dyDescent="0.25">
      <c r="C1318" s="3">
        <v>105071</v>
      </c>
      <c r="D1318" s="3" t="s">
        <v>394</v>
      </c>
      <c r="E1318">
        <v>618090</v>
      </c>
      <c r="F1318" t="s">
        <v>67</v>
      </c>
      <c r="G1318" t="s">
        <v>53</v>
      </c>
      <c r="H1318" s="5">
        <v>71005.22</v>
      </c>
    </row>
    <row r="1319" spans="3:8" x14ac:dyDescent="0.25">
      <c r="C1319" s="3">
        <v>105071</v>
      </c>
      <c r="D1319" s="3" t="s">
        <v>394</v>
      </c>
      <c r="E1319">
        <v>618100</v>
      </c>
      <c r="F1319" t="s">
        <v>68</v>
      </c>
      <c r="G1319" t="s">
        <v>53</v>
      </c>
      <c r="H1319" s="5">
        <v>38199.800000000003</v>
      </c>
    </row>
    <row r="1320" spans="3:8" x14ac:dyDescent="0.25">
      <c r="C1320" s="3">
        <v>105071</v>
      </c>
      <c r="D1320" s="3" t="s">
        <v>394</v>
      </c>
      <c r="E1320">
        <v>618110</v>
      </c>
      <c r="F1320" t="s">
        <v>69</v>
      </c>
      <c r="G1320" t="s">
        <v>53</v>
      </c>
      <c r="H1320" s="5">
        <v>4000</v>
      </c>
    </row>
    <row r="1321" spans="3:8" x14ac:dyDescent="0.25">
      <c r="C1321" s="3">
        <v>105071</v>
      </c>
      <c r="D1321" s="3" t="s">
        <v>394</v>
      </c>
      <c r="E1321">
        <v>640050</v>
      </c>
      <c r="F1321" t="s">
        <v>71</v>
      </c>
      <c r="G1321" t="s">
        <v>53</v>
      </c>
      <c r="H1321" s="5">
        <v>20000</v>
      </c>
    </row>
    <row r="1322" spans="3:8" x14ac:dyDescent="0.25">
      <c r="C1322" s="3">
        <v>105071</v>
      </c>
      <c r="D1322" s="3" t="s">
        <v>394</v>
      </c>
      <c r="E1322">
        <v>640060</v>
      </c>
      <c r="F1322" t="s">
        <v>72</v>
      </c>
      <c r="G1322" t="s">
        <v>53</v>
      </c>
      <c r="H1322" s="5">
        <v>2000</v>
      </c>
    </row>
    <row r="1323" spans="3:8" x14ac:dyDescent="0.25">
      <c r="C1323" s="3">
        <v>105071</v>
      </c>
      <c r="D1323" s="3" t="s">
        <v>394</v>
      </c>
      <c r="E1323">
        <v>615020</v>
      </c>
      <c r="F1323" t="s">
        <v>16</v>
      </c>
      <c r="G1323" t="s">
        <v>53</v>
      </c>
      <c r="H1323" s="5">
        <v>800</v>
      </c>
    </row>
    <row r="1324" spans="3:8" x14ac:dyDescent="0.25">
      <c r="C1324" s="3">
        <v>105071</v>
      </c>
      <c r="D1324" s="3" t="s">
        <v>394</v>
      </c>
      <c r="E1324">
        <v>615030</v>
      </c>
      <c r="F1324" t="s">
        <v>95</v>
      </c>
      <c r="G1324" t="s">
        <v>53</v>
      </c>
      <c r="H1324" s="5">
        <v>1200</v>
      </c>
    </row>
    <row r="1325" spans="3:8" x14ac:dyDescent="0.25">
      <c r="C1325" s="3">
        <v>105071</v>
      </c>
      <c r="D1325" s="3" t="s">
        <v>394</v>
      </c>
      <c r="E1325">
        <v>618060</v>
      </c>
      <c r="F1325" t="s">
        <v>116</v>
      </c>
      <c r="G1325" t="s">
        <v>53</v>
      </c>
      <c r="H1325" s="5">
        <v>4800</v>
      </c>
    </row>
    <row r="1326" spans="3:8" x14ac:dyDescent="0.25">
      <c r="C1326" s="3">
        <v>105077</v>
      </c>
      <c r="D1326" s="3" t="s">
        <v>381</v>
      </c>
      <c r="E1326">
        <v>611060</v>
      </c>
      <c r="F1326" t="s">
        <v>52</v>
      </c>
      <c r="G1326" t="s">
        <v>53</v>
      </c>
      <c r="H1326" s="5">
        <v>66231.56</v>
      </c>
    </row>
    <row r="1327" spans="3:8" x14ac:dyDescent="0.25">
      <c r="C1327" s="3">
        <v>105077</v>
      </c>
      <c r="D1327" s="3" t="s">
        <v>381</v>
      </c>
      <c r="E1327">
        <v>613050</v>
      </c>
      <c r="F1327" t="s">
        <v>56</v>
      </c>
      <c r="G1327" t="s">
        <v>53</v>
      </c>
      <c r="H1327" s="5">
        <v>0</v>
      </c>
    </row>
    <row r="1328" spans="3:8" x14ac:dyDescent="0.25">
      <c r="C1328" s="3">
        <v>105077</v>
      </c>
      <c r="D1328" s="3" t="s">
        <v>381</v>
      </c>
      <c r="E1328">
        <v>614020</v>
      </c>
      <c r="F1328" t="s">
        <v>58</v>
      </c>
      <c r="G1328" t="s">
        <v>53</v>
      </c>
      <c r="H1328" s="5">
        <v>6000</v>
      </c>
    </row>
    <row r="1329" spans="3:8" x14ac:dyDescent="0.25">
      <c r="C1329" s="3">
        <v>105077</v>
      </c>
      <c r="D1329" s="3" t="s">
        <v>381</v>
      </c>
      <c r="E1329">
        <v>618080</v>
      </c>
      <c r="F1329" t="s">
        <v>66</v>
      </c>
      <c r="G1329" t="s">
        <v>53</v>
      </c>
      <c r="H1329" s="5">
        <v>4880</v>
      </c>
    </row>
    <row r="1330" spans="3:8" x14ac:dyDescent="0.25">
      <c r="C1330" s="3">
        <v>105077</v>
      </c>
      <c r="D1330" s="3" t="s">
        <v>381</v>
      </c>
      <c r="E1330">
        <v>618090</v>
      </c>
      <c r="F1330" t="s">
        <v>67</v>
      </c>
      <c r="G1330" t="s">
        <v>53</v>
      </c>
      <c r="H1330" s="5">
        <v>71005.22</v>
      </c>
    </row>
    <row r="1331" spans="3:8" x14ac:dyDescent="0.25">
      <c r="C1331" s="3">
        <v>105077</v>
      </c>
      <c r="D1331" s="3" t="s">
        <v>381</v>
      </c>
      <c r="E1331">
        <v>618100</v>
      </c>
      <c r="F1331" t="s">
        <v>68</v>
      </c>
      <c r="G1331" t="s">
        <v>53</v>
      </c>
      <c r="H1331" s="5">
        <v>30911.24</v>
      </c>
    </row>
    <row r="1332" spans="3:8" x14ac:dyDescent="0.25">
      <c r="C1332" s="3">
        <v>105077</v>
      </c>
      <c r="D1332" s="3" t="s">
        <v>381</v>
      </c>
      <c r="E1332">
        <v>618110</v>
      </c>
      <c r="F1332" t="s">
        <v>69</v>
      </c>
      <c r="G1332" t="s">
        <v>53</v>
      </c>
      <c r="H1332" s="5">
        <v>4000</v>
      </c>
    </row>
    <row r="1333" spans="3:8" x14ac:dyDescent="0.25">
      <c r="C1333" s="3">
        <v>105077</v>
      </c>
      <c r="D1333" s="3" t="s">
        <v>381</v>
      </c>
      <c r="E1333">
        <v>640050</v>
      </c>
      <c r="F1333" t="s">
        <v>71</v>
      </c>
      <c r="G1333" t="s">
        <v>53</v>
      </c>
      <c r="H1333" s="5">
        <v>28000</v>
      </c>
    </row>
    <row r="1334" spans="3:8" x14ac:dyDescent="0.25">
      <c r="C1334" s="3">
        <v>105077</v>
      </c>
      <c r="D1334" s="3" t="s">
        <v>381</v>
      </c>
      <c r="E1334">
        <v>640060</v>
      </c>
      <c r="F1334" t="s">
        <v>72</v>
      </c>
      <c r="G1334" t="s">
        <v>53</v>
      </c>
      <c r="H1334" s="5">
        <v>2000</v>
      </c>
    </row>
    <row r="1335" spans="3:8" x14ac:dyDescent="0.25">
      <c r="C1335" s="3">
        <v>105077</v>
      </c>
      <c r="D1335" s="3" t="s">
        <v>381</v>
      </c>
      <c r="E1335">
        <v>615020</v>
      </c>
      <c r="F1335" t="s">
        <v>16</v>
      </c>
      <c r="G1335" t="s">
        <v>53</v>
      </c>
      <c r="H1335" s="5">
        <v>800</v>
      </c>
    </row>
    <row r="1336" spans="3:8" x14ac:dyDescent="0.25">
      <c r="C1336" s="3">
        <v>105077</v>
      </c>
      <c r="D1336" s="3" t="s">
        <v>381</v>
      </c>
      <c r="E1336">
        <v>615030</v>
      </c>
      <c r="F1336" t="s">
        <v>95</v>
      </c>
      <c r="G1336" t="s">
        <v>53</v>
      </c>
      <c r="H1336" s="5">
        <v>1200</v>
      </c>
    </row>
    <row r="1337" spans="3:8" x14ac:dyDescent="0.25">
      <c r="C1337" s="3">
        <v>105077</v>
      </c>
      <c r="D1337" s="3" t="s">
        <v>381</v>
      </c>
      <c r="E1337">
        <v>618060</v>
      </c>
      <c r="F1337" t="s">
        <v>116</v>
      </c>
      <c r="G1337" t="s">
        <v>53</v>
      </c>
      <c r="H1337" s="5">
        <v>4800</v>
      </c>
    </row>
    <row r="1338" spans="3:8" x14ac:dyDescent="0.25">
      <c r="C1338" s="3">
        <v>105084</v>
      </c>
      <c r="D1338" s="3" t="s">
        <v>421</v>
      </c>
      <c r="E1338">
        <v>611060</v>
      </c>
      <c r="F1338" t="s">
        <v>52</v>
      </c>
      <c r="G1338" t="s">
        <v>53</v>
      </c>
      <c r="H1338" s="5">
        <v>43768.44</v>
      </c>
    </row>
    <row r="1339" spans="3:8" x14ac:dyDescent="0.25">
      <c r="C1339" s="3">
        <v>105084</v>
      </c>
      <c r="D1339" s="3" t="s">
        <v>421</v>
      </c>
      <c r="E1339">
        <v>613050</v>
      </c>
      <c r="F1339" t="s">
        <v>56</v>
      </c>
      <c r="G1339" t="s">
        <v>53</v>
      </c>
      <c r="H1339" s="5">
        <v>0</v>
      </c>
    </row>
    <row r="1340" spans="3:8" x14ac:dyDescent="0.25">
      <c r="C1340" s="3">
        <v>105084</v>
      </c>
      <c r="D1340" s="3" t="s">
        <v>421</v>
      </c>
      <c r="E1340">
        <v>614020</v>
      </c>
      <c r="F1340" t="s">
        <v>58</v>
      </c>
      <c r="G1340" t="s">
        <v>53</v>
      </c>
      <c r="H1340" s="5">
        <v>6590.24</v>
      </c>
    </row>
    <row r="1341" spans="3:8" x14ac:dyDescent="0.25">
      <c r="C1341" s="3">
        <v>105084</v>
      </c>
      <c r="D1341" s="3" t="s">
        <v>421</v>
      </c>
      <c r="E1341">
        <v>618080</v>
      </c>
      <c r="F1341" t="s">
        <v>66</v>
      </c>
      <c r="G1341" t="s">
        <v>53</v>
      </c>
      <c r="H1341" s="5">
        <v>4880</v>
      </c>
    </row>
    <row r="1342" spans="3:8" x14ac:dyDescent="0.25">
      <c r="C1342" s="3">
        <v>105084</v>
      </c>
      <c r="D1342" s="3" t="s">
        <v>421</v>
      </c>
      <c r="E1342">
        <v>618090</v>
      </c>
      <c r="F1342" t="s">
        <v>67</v>
      </c>
      <c r="G1342" t="s">
        <v>53</v>
      </c>
      <c r="H1342" s="5">
        <v>71005.22</v>
      </c>
    </row>
    <row r="1343" spans="3:8" x14ac:dyDescent="0.25">
      <c r="C1343" s="3">
        <v>105084</v>
      </c>
      <c r="D1343" s="3" t="s">
        <v>421</v>
      </c>
      <c r="E1343">
        <v>618100</v>
      </c>
      <c r="F1343" t="s">
        <v>68</v>
      </c>
      <c r="G1343" t="s">
        <v>53</v>
      </c>
      <c r="H1343" s="5">
        <v>24505.68</v>
      </c>
    </row>
    <row r="1344" spans="3:8" x14ac:dyDescent="0.25">
      <c r="C1344" s="3">
        <v>105084</v>
      </c>
      <c r="D1344" s="3" t="s">
        <v>421</v>
      </c>
      <c r="E1344">
        <v>618110</v>
      </c>
      <c r="F1344" t="s">
        <v>69</v>
      </c>
      <c r="G1344" t="s">
        <v>53</v>
      </c>
      <c r="H1344" s="5">
        <v>4000</v>
      </c>
    </row>
    <row r="1345" spans="3:8" x14ac:dyDescent="0.25">
      <c r="C1345" s="3">
        <v>105084</v>
      </c>
      <c r="D1345" s="3" t="s">
        <v>421</v>
      </c>
      <c r="E1345">
        <v>640050</v>
      </c>
      <c r="F1345" t="s">
        <v>71</v>
      </c>
      <c r="G1345" t="s">
        <v>53</v>
      </c>
      <c r="H1345" s="5">
        <v>34000</v>
      </c>
    </row>
    <row r="1346" spans="3:8" x14ac:dyDescent="0.25">
      <c r="C1346" s="3">
        <v>105084</v>
      </c>
      <c r="D1346" s="3" t="s">
        <v>421</v>
      </c>
      <c r="E1346">
        <v>640060</v>
      </c>
      <c r="F1346" t="s">
        <v>72</v>
      </c>
      <c r="G1346" t="s">
        <v>53</v>
      </c>
      <c r="H1346" s="5">
        <v>2000</v>
      </c>
    </row>
    <row r="1347" spans="3:8" x14ac:dyDescent="0.25">
      <c r="C1347" s="3">
        <v>105084</v>
      </c>
      <c r="D1347" s="3" t="s">
        <v>421</v>
      </c>
      <c r="E1347">
        <v>615020</v>
      </c>
      <c r="F1347" t="s">
        <v>16</v>
      </c>
      <c r="G1347" t="s">
        <v>53</v>
      </c>
      <c r="H1347" s="5">
        <v>800</v>
      </c>
    </row>
    <row r="1348" spans="3:8" x14ac:dyDescent="0.25">
      <c r="C1348" s="3">
        <v>105084</v>
      </c>
      <c r="D1348" s="3" t="s">
        <v>421</v>
      </c>
      <c r="E1348">
        <v>615030</v>
      </c>
      <c r="F1348" t="s">
        <v>95</v>
      </c>
      <c r="G1348" t="s">
        <v>53</v>
      </c>
      <c r="H1348" s="5">
        <v>1200</v>
      </c>
    </row>
    <row r="1349" spans="3:8" x14ac:dyDescent="0.25">
      <c r="C1349" s="3">
        <v>105084</v>
      </c>
      <c r="D1349" s="3" t="s">
        <v>421</v>
      </c>
      <c r="E1349">
        <v>618060</v>
      </c>
      <c r="F1349" t="s">
        <v>116</v>
      </c>
      <c r="G1349" t="s">
        <v>53</v>
      </c>
      <c r="H1349" s="5">
        <v>4800</v>
      </c>
    </row>
    <row r="1350" spans="3:8" x14ac:dyDescent="0.25">
      <c r="C1350" s="3">
        <v>105089</v>
      </c>
      <c r="D1350" s="3" t="s">
        <v>313</v>
      </c>
      <c r="E1350">
        <v>611060</v>
      </c>
      <c r="F1350" t="s">
        <v>52</v>
      </c>
      <c r="G1350" t="s">
        <v>53</v>
      </c>
      <c r="H1350" s="5">
        <v>35368.44</v>
      </c>
    </row>
    <row r="1351" spans="3:8" x14ac:dyDescent="0.25">
      <c r="C1351" s="3">
        <v>105089</v>
      </c>
      <c r="D1351" s="3" t="s">
        <v>313</v>
      </c>
      <c r="E1351">
        <v>613050</v>
      </c>
      <c r="F1351" t="s">
        <v>56</v>
      </c>
      <c r="G1351" t="s">
        <v>53</v>
      </c>
      <c r="H1351" s="5">
        <v>0</v>
      </c>
    </row>
    <row r="1352" spans="3:8" x14ac:dyDescent="0.25">
      <c r="C1352" s="3">
        <v>105089</v>
      </c>
      <c r="D1352" s="3" t="s">
        <v>313</v>
      </c>
      <c r="E1352">
        <v>614020</v>
      </c>
      <c r="F1352" t="s">
        <v>58</v>
      </c>
      <c r="G1352" t="s">
        <v>53</v>
      </c>
      <c r="H1352" s="5">
        <v>6529.2</v>
      </c>
    </row>
    <row r="1353" spans="3:8" x14ac:dyDescent="0.25">
      <c r="C1353" s="3">
        <v>105089</v>
      </c>
      <c r="D1353" s="3" t="s">
        <v>313</v>
      </c>
      <c r="E1353">
        <v>618080</v>
      </c>
      <c r="F1353" t="s">
        <v>66</v>
      </c>
      <c r="G1353" t="s">
        <v>53</v>
      </c>
      <c r="H1353" s="5">
        <v>4880</v>
      </c>
    </row>
    <row r="1354" spans="3:8" x14ac:dyDescent="0.25">
      <c r="C1354" s="3">
        <v>105089</v>
      </c>
      <c r="D1354" s="3" t="s">
        <v>313</v>
      </c>
      <c r="E1354">
        <v>618090</v>
      </c>
      <c r="F1354" t="s">
        <v>67</v>
      </c>
      <c r="G1354" t="s">
        <v>53</v>
      </c>
      <c r="H1354" s="5">
        <v>71005.22</v>
      </c>
    </row>
    <row r="1355" spans="3:8" x14ac:dyDescent="0.25">
      <c r="C1355" s="3">
        <v>105089</v>
      </c>
      <c r="D1355" s="3" t="s">
        <v>313</v>
      </c>
      <c r="E1355">
        <v>618100</v>
      </c>
      <c r="F1355" t="s">
        <v>68</v>
      </c>
      <c r="G1355" t="s">
        <v>53</v>
      </c>
      <c r="H1355" s="5">
        <v>24471.279999999999</v>
      </c>
    </row>
    <row r="1356" spans="3:8" x14ac:dyDescent="0.25">
      <c r="C1356" s="3">
        <v>105089</v>
      </c>
      <c r="D1356" s="3" t="s">
        <v>313</v>
      </c>
      <c r="E1356">
        <v>618110</v>
      </c>
      <c r="F1356" t="s">
        <v>69</v>
      </c>
      <c r="G1356" t="s">
        <v>53</v>
      </c>
      <c r="H1356" s="5">
        <v>4000</v>
      </c>
    </row>
    <row r="1357" spans="3:8" x14ac:dyDescent="0.25">
      <c r="C1357" s="3">
        <v>105089</v>
      </c>
      <c r="D1357" s="3" t="s">
        <v>313</v>
      </c>
      <c r="E1357">
        <v>640050</v>
      </c>
      <c r="F1357" t="s">
        <v>71</v>
      </c>
      <c r="G1357" t="s">
        <v>53</v>
      </c>
      <c r="H1357" s="5">
        <v>28000</v>
      </c>
    </row>
    <row r="1358" spans="3:8" x14ac:dyDescent="0.25">
      <c r="C1358" s="3">
        <v>105089</v>
      </c>
      <c r="D1358" s="3" t="s">
        <v>313</v>
      </c>
      <c r="E1358">
        <v>640060</v>
      </c>
      <c r="F1358" t="s">
        <v>72</v>
      </c>
      <c r="G1358" t="s">
        <v>53</v>
      </c>
      <c r="H1358" s="5">
        <v>2000</v>
      </c>
    </row>
    <row r="1359" spans="3:8" x14ac:dyDescent="0.25">
      <c r="C1359" s="3">
        <v>105089</v>
      </c>
      <c r="D1359" s="3" t="s">
        <v>313</v>
      </c>
      <c r="E1359">
        <v>615020</v>
      </c>
      <c r="F1359" t="s">
        <v>16</v>
      </c>
      <c r="G1359" t="s">
        <v>53</v>
      </c>
      <c r="H1359" s="5">
        <v>800</v>
      </c>
    </row>
    <row r="1360" spans="3:8" x14ac:dyDescent="0.25">
      <c r="C1360" s="3">
        <v>105089</v>
      </c>
      <c r="D1360" s="3" t="s">
        <v>313</v>
      </c>
      <c r="E1360">
        <v>615030</v>
      </c>
      <c r="F1360" t="s">
        <v>95</v>
      </c>
      <c r="G1360" t="s">
        <v>53</v>
      </c>
      <c r="H1360" s="5">
        <v>1200</v>
      </c>
    </row>
    <row r="1361" spans="3:8" x14ac:dyDescent="0.25">
      <c r="C1361" s="3">
        <v>105089</v>
      </c>
      <c r="D1361" s="3" t="s">
        <v>313</v>
      </c>
      <c r="E1361">
        <v>618060</v>
      </c>
      <c r="F1361" t="s">
        <v>116</v>
      </c>
      <c r="G1361" t="s">
        <v>53</v>
      </c>
      <c r="H1361" s="5">
        <v>4800</v>
      </c>
    </row>
    <row r="1362" spans="3:8" x14ac:dyDescent="0.25">
      <c r="C1362" s="3">
        <v>105092</v>
      </c>
      <c r="D1362" s="3" t="s">
        <v>398</v>
      </c>
      <c r="E1362">
        <v>611060</v>
      </c>
      <c r="F1362" t="s">
        <v>52</v>
      </c>
      <c r="G1362" t="s">
        <v>53</v>
      </c>
      <c r="H1362" s="5">
        <v>26526.32</v>
      </c>
    </row>
    <row r="1363" spans="3:8" x14ac:dyDescent="0.25">
      <c r="C1363" s="3">
        <v>105092</v>
      </c>
      <c r="D1363" s="3" t="s">
        <v>398</v>
      </c>
      <c r="E1363">
        <v>613050</v>
      </c>
      <c r="F1363" t="s">
        <v>56</v>
      </c>
      <c r="G1363" t="s">
        <v>53</v>
      </c>
      <c r="H1363" s="5">
        <v>0</v>
      </c>
    </row>
    <row r="1364" spans="3:8" x14ac:dyDescent="0.25">
      <c r="C1364" s="3">
        <v>105092</v>
      </c>
      <c r="D1364" s="3" t="s">
        <v>398</v>
      </c>
      <c r="E1364">
        <v>614020</v>
      </c>
      <c r="F1364" t="s">
        <v>58</v>
      </c>
      <c r="G1364" t="s">
        <v>53</v>
      </c>
      <c r="H1364" s="5">
        <v>9225.9599999999991</v>
      </c>
    </row>
    <row r="1365" spans="3:8" x14ac:dyDescent="0.25">
      <c r="C1365" s="3">
        <v>105092</v>
      </c>
      <c r="D1365" s="3" t="s">
        <v>398</v>
      </c>
      <c r="E1365">
        <v>618080</v>
      </c>
      <c r="F1365" t="s">
        <v>66</v>
      </c>
      <c r="G1365" t="s">
        <v>53</v>
      </c>
      <c r="H1365" s="5">
        <v>4880</v>
      </c>
    </row>
    <row r="1366" spans="3:8" x14ac:dyDescent="0.25">
      <c r="C1366" s="3">
        <v>105092</v>
      </c>
      <c r="D1366" s="3" t="s">
        <v>398</v>
      </c>
      <c r="E1366">
        <v>618090</v>
      </c>
      <c r="F1366" t="s">
        <v>67</v>
      </c>
      <c r="G1366" t="s">
        <v>53</v>
      </c>
      <c r="H1366" s="5">
        <v>71005.22</v>
      </c>
    </row>
    <row r="1367" spans="3:8" x14ac:dyDescent="0.25">
      <c r="C1367" s="3">
        <v>105092</v>
      </c>
      <c r="D1367" s="3" t="s">
        <v>398</v>
      </c>
      <c r="E1367">
        <v>618100</v>
      </c>
      <c r="F1367" t="s">
        <v>68</v>
      </c>
      <c r="G1367" t="s">
        <v>53</v>
      </c>
      <c r="H1367" s="5">
        <v>24327.759999999998</v>
      </c>
    </row>
    <row r="1368" spans="3:8" x14ac:dyDescent="0.25">
      <c r="C1368" s="3">
        <v>105092</v>
      </c>
      <c r="D1368" s="3" t="s">
        <v>398</v>
      </c>
      <c r="E1368">
        <v>618110</v>
      </c>
      <c r="F1368" t="s">
        <v>69</v>
      </c>
      <c r="G1368" t="s">
        <v>53</v>
      </c>
      <c r="H1368" s="5">
        <v>4000</v>
      </c>
    </row>
    <row r="1369" spans="3:8" x14ac:dyDescent="0.25">
      <c r="C1369" s="3">
        <v>105092</v>
      </c>
      <c r="D1369" s="3" t="s">
        <v>398</v>
      </c>
      <c r="E1369">
        <v>640050</v>
      </c>
      <c r="F1369" t="s">
        <v>71</v>
      </c>
      <c r="G1369" t="s">
        <v>53</v>
      </c>
      <c r="H1369" s="5">
        <v>22000</v>
      </c>
    </row>
    <row r="1370" spans="3:8" x14ac:dyDescent="0.25">
      <c r="C1370" s="3">
        <v>105092</v>
      </c>
      <c r="D1370" s="3" t="s">
        <v>398</v>
      </c>
      <c r="E1370">
        <v>640060</v>
      </c>
      <c r="F1370" t="s">
        <v>72</v>
      </c>
      <c r="G1370" t="s">
        <v>53</v>
      </c>
      <c r="H1370" s="5">
        <v>2000</v>
      </c>
    </row>
    <row r="1371" spans="3:8" x14ac:dyDescent="0.25">
      <c r="C1371" s="3">
        <v>105092</v>
      </c>
      <c r="D1371" s="3" t="s">
        <v>398</v>
      </c>
      <c r="E1371">
        <v>615020</v>
      </c>
      <c r="F1371" t="s">
        <v>16</v>
      </c>
      <c r="G1371" t="s">
        <v>53</v>
      </c>
      <c r="H1371" s="5">
        <v>800</v>
      </c>
    </row>
    <row r="1372" spans="3:8" x14ac:dyDescent="0.25">
      <c r="C1372" s="3">
        <v>105092</v>
      </c>
      <c r="D1372" s="3" t="s">
        <v>398</v>
      </c>
      <c r="E1372">
        <v>615030</v>
      </c>
      <c r="F1372" t="s">
        <v>95</v>
      </c>
      <c r="G1372" t="s">
        <v>53</v>
      </c>
      <c r="H1372" s="5">
        <v>1200</v>
      </c>
    </row>
    <row r="1373" spans="3:8" x14ac:dyDescent="0.25">
      <c r="C1373" s="3">
        <v>105092</v>
      </c>
      <c r="D1373" s="3" t="s">
        <v>398</v>
      </c>
      <c r="E1373">
        <v>618060</v>
      </c>
      <c r="F1373" t="s">
        <v>116</v>
      </c>
      <c r="G1373" t="s">
        <v>53</v>
      </c>
      <c r="H1373" s="5">
        <v>4800</v>
      </c>
    </row>
    <row r="1374" spans="3:8" x14ac:dyDescent="0.25">
      <c r="C1374" s="3">
        <v>105097</v>
      </c>
      <c r="D1374" s="3" t="s">
        <v>368</v>
      </c>
      <c r="E1374">
        <v>611060</v>
      </c>
      <c r="F1374" t="s">
        <v>52</v>
      </c>
      <c r="G1374" t="s">
        <v>53</v>
      </c>
      <c r="H1374" s="5">
        <v>44210.52</v>
      </c>
    </row>
    <row r="1375" spans="3:8" x14ac:dyDescent="0.25">
      <c r="C1375" s="3">
        <v>105097</v>
      </c>
      <c r="D1375" s="3" t="s">
        <v>368</v>
      </c>
      <c r="E1375">
        <v>613050</v>
      </c>
      <c r="F1375" t="s">
        <v>56</v>
      </c>
      <c r="G1375" t="s">
        <v>53</v>
      </c>
      <c r="H1375" s="5">
        <v>0</v>
      </c>
    </row>
    <row r="1376" spans="3:8" x14ac:dyDescent="0.25">
      <c r="C1376" s="3">
        <v>105097</v>
      </c>
      <c r="D1376" s="3" t="s">
        <v>368</v>
      </c>
      <c r="E1376">
        <v>614020</v>
      </c>
      <c r="F1376" t="s">
        <v>58</v>
      </c>
      <c r="G1376" t="s">
        <v>53</v>
      </c>
      <c r="H1376" s="5">
        <v>6957.28</v>
      </c>
    </row>
    <row r="1377" spans="3:8" x14ac:dyDescent="0.25">
      <c r="C1377" s="3">
        <v>105097</v>
      </c>
      <c r="D1377" s="3" t="s">
        <v>368</v>
      </c>
      <c r="E1377">
        <v>618080</v>
      </c>
      <c r="F1377" t="s">
        <v>66</v>
      </c>
      <c r="G1377" t="s">
        <v>53</v>
      </c>
      <c r="H1377" s="5">
        <v>4880</v>
      </c>
    </row>
    <row r="1378" spans="3:8" x14ac:dyDescent="0.25">
      <c r="C1378" s="3">
        <v>105097</v>
      </c>
      <c r="D1378" s="3" t="s">
        <v>368</v>
      </c>
      <c r="E1378">
        <v>618090</v>
      </c>
      <c r="F1378" t="s">
        <v>67</v>
      </c>
      <c r="G1378" t="s">
        <v>53</v>
      </c>
      <c r="H1378" s="5">
        <v>71005.22</v>
      </c>
    </row>
    <row r="1379" spans="3:8" x14ac:dyDescent="0.25">
      <c r="C1379" s="3">
        <v>105097</v>
      </c>
      <c r="D1379" s="3" t="s">
        <v>368</v>
      </c>
      <c r="E1379">
        <v>618100</v>
      </c>
      <c r="F1379" t="s">
        <v>68</v>
      </c>
      <c r="G1379" t="s">
        <v>53</v>
      </c>
      <c r="H1379" s="5">
        <v>46619.32</v>
      </c>
    </row>
    <row r="1380" spans="3:8" x14ac:dyDescent="0.25">
      <c r="C1380" s="3">
        <v>105097</v>
      </c>
      <c r="D1380" s="3" t="s">
        <v>368</v>
      </c>
      <c r="E1380">
        <v>618110</v>
      </c>
      <c r="F1380" t="s">
        <v>69</v>
      </c>
      <c r="G1380" t="s">
        <v>53</v>
      </c>
      <c r="H1380" s="5">
        <v>4000</v>
      </c>
    </row>
    <row r="1381" spans="3:8" x14ac:dyDescent="0.25">
      <c r="C1381" s="3">
        <v>105097</v>
      </c>
      <c r="D1381" s="3" t="s">
        <v>368</v>
      </c>
      <c r="E1381">
        <v>640050</v>
      </c>
      <c r="F1381" t="s">
        <v>71</v>
      </c>
      <c r="G1381" t="s">
        <v>53</v>
      </c>
      <c r="H1381" s="5">
        <v>30000</v>
      </c>
    </row>
    <row r="1382" spans="3:8" x14ac:dyDescent="0.25">
      <c r="C1382" s="3">
        <v>105097</v>
      </c>
      <c r="D1382" s="3" t="s">
        <v>368</v>
      </c>
      <c r="E1382">
        <v>640060</v>
      </c>
      <c r="F1382" t="s">
        <v>72</v>
      </c>
      <c r="G1382" t="s">
        <v>53</v>
      </c>
      <c r="H1382" s="5">
        <v>2000</v>
      </c>
    </row>
    <row r="1383" spans="3:8" x14ac:dyDescent="0.25">
      <c r="C1383" s="3">
        <v>105097</v>
      </c>
      <c r="D1383" s="3" t="s">
        <v>368</v>
      </c>
      <c r="E1383">
        <v>615020</v>
      </c>
      <c r="F1383" t="s">
        <v>16</v>
      </c>
      <c r="G1383" t="s">
        <v>53</v>
      </c>
      <c r="H1383" s="5">
        <v>800</v>
      </c>
    </row>
    <row r="1384" spans="3:8" x14ac:dyDescent="0.25">
      <c r="C1384" s="3">
        <v>105097</v>
      </c>
      <c r="D1384" s="3" t="s">
        <v>368</v>
      </c>
      <c r="E1384">
        <v>615030</v>
      </c>
      <c r="F1384" t="s">
        <v>95</v>
      </c>
      <c r="G1384" t="s">
        <v>53</v>
      </c>
      <c r="H1384" s="5">
        <v>1200</v>
      </c>
    </row>
    <row r="1385" spans="3:8" x14ac:dyDescent="0.25">
      <c r="C1385" s="3">
        <v>105097</v>
      </c>
      <c r="D1385" s="3" t="s">
        <v>368</v>
      </c>
      <c r="E1385">
        <v>618060</v>
      </c>
      <c r="F1385" t="s">
        <v>116</v>
      </c>
      <c r="G1385" t="s">
        <v>53</v>
      </c>
      <c r="H1385" s="5">
        <v>4800</v>
      </c>
    </row>
    <row r="1386" spans="3:8" x14ac:dyDescent="0.25">
      <c r="C1386" s="3">
        <v>105105</v>
      </c>
      <c r="D1386" s="3" t="s">
        <v>383</v>
      </c>
      <c r="E1386">
        <v>611060</v>
      </c>
      <c r="F1386" t="s">
        <v>52</v>
      </c>
      <c r="G1386" t="s">
        <v>53</v>
      </c>
      <c r="H1386" s="5">
        <v>72452.759999999995</v>
      </c>
    </row>
    <row r="1387" spans="3:8" x14ac:dyDescent="0.25">
      <c r="C1387" s="3">
        <v>105105</v>
      </c>
      <c r="D1387" s="3" t="s">
        <v>383</v>
      </c>
      <c r="E1387">
        <v>613050</v>
      </c>
      <c r="F1387" t="s">
        <v>56</v>
      </c>
      <c r="G1387" t="s">
        <v>53</v>
      </c>
      <c r="H1387" s="5">
        <v>0</v>
      </c>
    </row>
    <row r="1388" spans="3:8" x14ac:dyDescent="0.25">
      <c r="C1388" s="3">
        <v>105105</v>
      </c>
      <c r="D1388" s="3" t="s">
        <v>383</v>
      </c>
      <c r="E1388">
        <v>614020</v>
      </c>
      <c r="F1388" t="s">
        <v>58</v>
      </c>
      <c r="G1388" t="s">
        <v>53</v>
      </c>
      <c r="H1388" s="5">
        <v>12696.2</v>
      </c>
    </row>
    <row r="1389" spans="3:8" x14ac:dyDescent="0.25">
      <c r="C1389" s="3">
        <v>105105</v>
      </c>
      <c r="D1389" s="3" t="s">
        <v>383</v>
      </c>
      <c r="E1389">
        <v>618080</v>
      </c>
      <c r="F1389" t="s">
        <v>66</v>
      </c>
      <c r="G1389" t="s">
        <v>53</v>
      </c>
      <c r="H1389" s="5">
        <v>4880</v>
      </c>
    </row>
    <row r="1390" spans="3:8" x14ac:dyDescent="0.25">
      <c r="C1390" s="3">
        <v>105105</v>
      </c>
      <c r="D1390" s="3" t="s">
        <v>383</v>
      </c>
      <c r="E1390">
        <v>618090</v>
      </c>
      <c r="F1390" t="s">
        <v>67</v>
      </c>
      <c r="G1390" t="s">
        <v>53</v>
      </c>
      <c r="H1390" s="5">
        <v>71005.22</v>
      </c>
    </row>
    <row r="1391" spans="3:8" x14ac:dyDescent="0.25">
      <c r="C1391" s="3">
        <v>105105</v>
      </c>
      <c r="D1391" s="3" t="s">
        <v>383</v>
      </c>
      <c r="E1391">
        <v>618100</v>
      </c>
      <c r="F1391" t="s">
        <v>68</v>
      </c>
      <c r="G1391" t="s">
        <v>53</v>
      </c>
      <c r="H1391" s="5">
        <v>19674.560000000001</v>
      </c>
    </row>
    <row r="1392" spans="3:8" x14ac:dyDescent="0.25">
      <c r="C1392" s="3">
        <v>105105</v>
      </c>
      <c r="D1392" s="3" t="s">
        <v>383</v>
      </c>
      <c r="E1392">
        <v>618110</v>
      </c>
      <c r="F1392" t="s">
        <v>69</v>
      </c>
      <c r="G1392" t="s">
        <v>53</v>
      </c>
      <c r="H1392" s="5">
        <v>4000</v>
      </c>
    </row>
    <row r="1393" spans="3:8" x14ac:dyDescent="0.25">
      <c r="C1393" s="3">
        <v>105105</v>
      </c>
      <c r="D1393" s="3" t="s">
        <v>383</v>
      </c>
      <c r="E1393">
        <v>640050</v>
      </c>
      <c r="F1393" t="s">
        <v>71</v>
      </c>
      <c r="G1393" t="s">
        <v>53</v>
      </c>
      <c r="H1393" s="5">
        <v>32000</v>
      </c>
    </row>
    <row r="1394" spans="3:8" x14ac:dyDescent="0.25">
      <c r="C1394" s="3">
        <v>105105</v>
      </c>
      <c r="D1394" s="3" t="s">
        <v>383</v>
      </c>
      <c r="E1394">
        <v>640060</v>
      </c>
      <c r="F1394" t="s">
        <v>72</v>
      </c>
      <c r="G1394" t="s">
        <v>53</v>
      </c>
      <c r="H1394" s="5">
        <v>2000</v>
      </c>
    </row>
    <row r="1395" spans="3:8" x14ac:dyDescent="0.25">
      <c r="C1395" s="3">
        <v>105105</v>
      </c>
      <c r="D1395" s="3" t="s">
        <v>383</v>
      </c>
      <c r="E1395">
        <v>615020</v>
      </c>
      <c r="F1395" t="s">
        <v>16</v>
      </c>
      <c r="G1395" t="s">
        <v>53</v>
      </c>
      <c r="H1395" s="5">
        <v>800</v>
      </c>
    </row>
    <row r="1396" spans="3:8" x14ac:dyDescent="0.25">
      <c r="C1396" s="3">
        <v>105105</v>
      </c>
      <c r="D1396" s="3" t="s">
        <v>383</v>
      </c>
      <c r="E1396">
        <v>615030</v>
      </c>
      <c r="F1396" t="s">
        <v>95</v>
      </c>
      <c r="G1396" t="s">
        <v>53</v>
      </c>
      <c r="H1396" s="5">
        <v>1200</v>
      </c>
    </row>
    <row r="1397" spans="3:8" x14ac:dyDescent="0.25">
      <c r="C1397" s="3">
        <v>105105</v>
      </c>
      <c r="D1397" s="3" t="s">
        <v>383</v>
      </c>
      <c r="E1397">
        <v>618060</v>
      </c>
      <c r="F1397" t="s">
        <v>116</v>
      </c>
      <c r="G1397" t="s">
        <v>53</v>
      </c>
      <c r="H1397" s="5">
        <v>4800</v>
      </c>
    </row>
    <row r="1398" spans="3:8" x14ac:dyDescent="0.25">
      <c r="C1398" s="3">
        <v>105106</v>
      </c>
      <c r="D1398" s="3" t="s">
        <v>433</v>
      </c>
      <c r="E1398">
        <v>611060</v>
      </c>
      <c r="F1398" t="s">
        <v>52</v>
      </c>
      <c r="G1398" t="s">
        <v>53</v>
      </c>
      <c r="H1398" s="5">
        <v>37136.839999999997</v>
      </c>
    </row>
    <row r="1399" spans="3:8" x14ac:dyDescent="0.25">
      <c r="C1399" s="3">
        <v>105106</v>
      </c>
      <c r="D1399" s="3" t="s">
        <v>433</v>
      </c>
      <c r="E1399">
        <v>613050</v>
      </c>
      <c r="F1399" t="s">
        <v>56</v>
      </c>
      <c r="G1399" t="s">
        <v>53</v>
      </c>
      <c r="H1399" s="5">
        <v>0</v>
      </c>
    </row>
    <row r="1400" spans="3:8" x14ac:dyDescent="0.25">
      <c r="C1400" s="3">
        <v>105106</v>
      </c>
      <c r="D1400" s="3" t="s">
        <v>433</v>
      </c>
      <c r="E1400">
        <v>614020</v>
      </c>
      <c r="F1400" t="s">
        <v>58</v>
      </c>
      <c r="G1400" t="s">
        <v>53</v>
      </c>
      <c r="H1400" s="5">
        <v>4606.8</v>
      </c>
    </row>
    <row r="1401" spans="3:8" x14ac:dyDescent="0.25">
      <c r="C1401" s="3">
        <v>105106</v>
      </c>
      <c r="D1401" s="3" t="s">
        <v>433</v>
      </c>
      <c r="E1401">
        <v>618080</v>
      </c>
      <c r="F1401" t="s">
        <v>66</v>
      </c>
      <c r="G1401" t="s">
        <v>53</v>
      </c>
      <c r="H1401" s="5">
        <v>4880</v>
      </c>
    </row>
    <row r="1402" spans="3:8" x14ac:dyDescent="0.25">
      <c r="C1402" s="3">
        <v>105106</v>
      </c>
      <c r="D1402" s="3" t="s">
        <v>433</v>
      </c>
      <c r="E1402">
        <v>618090</v>
      </c>
      <c r="F1402" t="s">
        <v>67</v>
      </c>
      <c r="G1402" t="s">
        <v>53</v>
      </c>
      <c r="H1402" s="5">
        <v>71005.22</v>
      </c>
    </row>
    <row r="1403" spans="3:8" x14ac:dyDescent="0.25">
      <c r="C1403" s="3">
        <v>105106</v>
      </c>
      <c r="D1403" s="3" t="s">
        <v>433</v>
      </c>
      <c r="E1403">
        <v>618100</v>
      </c>
      <c r="F1403" t="s">
        <v>68</v>
      </c>
      <c r="G1403" t="s">
        <v>53</v>
      </c>
      <c r="H1403" s="5">
        <v>21983.08</v>
      </c>
    </row>
    <row r="1404" spans="3:8" x14ac:dyDescent="0.25">
      <c r="C1404" s="3">
        <v>105106</v>
      </c>
      <c r="D1404" s="3" t="s">
        <v>433</v>
      </c>
      <c r="E1404">
        <v>618110</v>
      </c>
      <c r="F1404" t="s">
        <v>69</v>
      </c>
      <c r="G1404" t="s">
        <v>53</v>
      </c>
      <c r="H1404" s="5">
        <v>4000</v>
      </c>
    </row>
    <row r="1405" spans="3:8" x14ac:dyDescent="0.25">
      <c r="C1405" s="3">
        <v>105106</v>
      </c>
      <c r="D1405" s="3" t="s">
        <v>433</v>
      </c>
      <c r="E1405">
        <v>640050</v>
      </c>
      <c r="F1405" t="s">
        <v>71</v>
      </c>
      <c r="G1405" t="s">
        <v>53</v>
      </c>
      <c r="H1405" s="5">
        <v>26000</v>
      </c>
    </row>
    <row r="1406" spans="3:8" x14ac:dyDescent="0.25">
      <c r="C1406" s="3">
        <v>105106</v>
      </c>
      <c r="D1406" s="3" t="s">
        <v>433</v>
      </c>
      <c r="E1406">
        <v>640060</v>
      </c>
      <c r="F1406" t="s">
        <v>72</v>
      </c>
      <c r="G1406" t="s">
        <v>53</v>
      </c>
      <c r="H1406" s="5">
        <v>2000</v>
      </c>
    </row>
    <row r="1407" spans="3:8" x14ac:dyDescent="0.25">
      <c r="C1407" s="3">
        <v>105106</v>
      </c>
      <c r="D1407" s="3" t="s">
        <v>433</v>
      </c>
      <c r="E1407">
        <v>615020</v>
      </c>
      <c r="F1407" t="s">
        <v>16</v>
      </c>
      <c r="G1407" t="s">
        <v>53</v>
      </c>
      <c r="H1407" s="5">
        <v>800</v>
      </c>
    </row>
    <row r="1408" spans="3:8" x14ac:dyDescent="0.25">
      <c r="C1408" s="3">
        <v>105106</v>
      </c>
      <c r="D1408" s="3" t="s">
        <v>433</v>
      </c>
      <c r="E1408">
        <v>615030</v>
      </c>
      <c r="F1408" t="s">
        <v>95</v>
      </c>
      <c r="G1408" t="s">
        <v>53</v>
      </c>
      <c r="H1408" s="5">
        <v>1200</v>
      </c>
    </row>
    <row r="1409" spans="3:8" x14ac:dyDescent="0.25">
      <c r="C1409" s="3">
        <v>105106</v>
      </c>
      <c r="D1409" s="3" t="s">
        <v>433</v>
      </c>
      <c r="E1409">
        <v>618060</v>
      </c>
      <c r="F1409" t="s">
        <v>116</v>
      </c>
      <c r="G1409" t="s">
        <v>53</v>
      </c>
      <c r="H1409" s="5">
        <v>4800</v>
      </c>
    </row>
    <row r="1410" spans="3:8" x14ac:dyDescent="0.25">
      <c r="C1410" s="3">
        <v>105110</v>
      </c>
      <c r="D1410" s="3" t="s">
        <v>379</v>
      </c>
      <c r="E1410">
        <v>611060</v>
      </c>
      <c r="F1410" t="s">
        <v>52</v>
      </c>
      <c r="G1410" t="s">
        <v>53</v>
      </c>
      <c r="H1410" s="5">
        <v>53494.720000000001</v>
      </c>
    </row>
    <row r="1411" spans="3:8" x14ac:dyDescent="0.25">
      <c r="C1411" s="3">
        <v>105110</v>
      </c>
      <c r="D1411" s="3" t="s">
        <v>379</v>
      </c>
      <c r="E1411">
        <v>613050</v>
      </c>
      <c r="F1411" t="s">
        <v>56</v>
      </c>
      <c r="G1411" t="s">
        <v>53</v>
      </c>
      <c r="H1411" s="5">
        <v>0</v>
      </c>
    </row>
    <row r="1412" spans="3:8" x14ac:dyDescent="0.25">
      <c r="C1412" s="3">
        <v>105110</v>
      </c>
      <c r="D1412" s="3" t="s">
        <v>379</v>
      </c>
      <c r="E1412">
        <v>614020</v>
      </c>
      <c r="F1412" t="s">
        <v>58</v>
      </c>
      <c r="G1412" t="s">
        <v>53</v>
      </c>
      <c r="H1412" s="5">
        <v>4903.6000000000004</v>
      </c>
    </row>
    <row r="1413" spans="3:8" x14ac:dyDescent="0.25">
      <c r="C1413" s="3">
        <v>105110</v>
      </c>
      <c r="D1413" s="3" t="s">
        <v>379</v>
      </c>
      <c r="E1413">
        <v>618080</v>
      </c>
      <c r="F1413" t="s">
        <v>66</v>
      </c>
      <c r="G1413" t="s">
        <v>53</v>
      </c>
      <c r="H1413" s="5">
        <v>4880</v>
      </c>
    </row>
    <row r="1414" spans="3:8" x14ac:dyDescent="0.25">
      <c r="C1414" s="3">
        <v>105110</v>
      </c>
      <c r="D1414" s="3" t="s">
        <v>379</v>
      </c>
      <c r="E1414">
        <v>618090</v>
      </c>
      <c r="F1414" t="s">
        <v>67</v>
      </c>
      <c r="G1414" t="s">
        <v>53</v>
      </c>
      <c r="H1414" s="5">
        <v>71005.22</v>
      </c>
    </row>
    <row r="1415" spans="3:8" x14ac:dyDescent="0.25">
      <c r="C1415" s="3">
        <v>105110</v>
      </c>
      <c r="D1415" s="3" t="s">
        <v>379</v>
      </c>
      <c r="E1415">
        <v>618100</v>
      </c>
      <c r="F1415" t="s">
        <v>68</v>
      </c>
      <c r="G1415" t="s">
        <v>53</v>
      </c>
      <c r="H1415" s="5">
        <v>30039.48</v>
      </c>
    </row>
    <row r="1416" spans="3:8" x14ac:dyDescent="0.25">
      <c r="C1416" s="3">
        <v>105110</v>
      </c>
      <c r="D1416" s="3" t="s">
        <v>379</v>
      </c>
      <c r="E1416">
        <v>618110</v>
      </c>
      <c r="F1416" t="s">
        <v>69</v>
      </c>
      <c r="G1416" t="s">
        <v>53</v>
      </c>
      <c r="H1416" s="5">
        <v>4000</v>
      </c>
    </row>
    <row r="1417" spans="3:8" x14ac:dyDescent="0.25">
      <c r="C1417" s="3">
        <v>105110</v>
      </c>
      <c r="D1417" s="3" t="s">
        <v>379</v>
      </c>
      <c r="E1417">
        <v>640050</v>
      </c>
      <c r="F1417" t="s">
        <v>71</v>
      </c>
      <c r="G1417" t="s">
        <v>53</v>
      </c>
      <c r="H1417" s="5">
        <v>34000</v>
      </c>
    </row>
    <row r="1418" spans="3:8" x14ac:dyDescent="0.25">
      <c r="C1418" s="3">
        <v>105110</v>
      </c>
      <c r="D1418" s="3" t="s">
        <v>379</v>
      </c>
      <c r="E1418">
        <v>640060</v>
      </c>
      <c r="F1418" t="s">
        <v>72</v>
      </c>
      <c r="G1418" t="s">
        <v>53</v>
      </c>
      <c r="H1418" s="5">
        <v>2000</v>
      </c>
    </row>
    <row r="1419" spans="3:8" x14ac:dyDescent="0.25">
      <c r="C1419" s="3">
        <v>105110</v>
      </c>
      <c r="D1419" s="3" t="s">
        <v>379</v>
      </c>
      <c r="E1419">
        <v>615020</v>
      </c>
      <c r="F1419" t="s">
        <v>16</v>
      </c>
      <c r="G1419" t="s">
        <v>53</v>
      </c>
      <c r="H1419" s="5">
        <v>800</v>
      </c>
    </row>
    <row r="1420" spans="3:8" x14ac:dyDescent="0.25">
      <c r="C1420" s="3">
        <v>105110</v>
      </c>
      <c r="D1420" s="3" t="s">
        <v>379</v>
      </c>
      <c r="E1420">
        <v>615030</v>
      </c>
      <c r="F1420" t="s">
        <v>95</v>
      </c>
      <c r="G1420" t="s">
        <v>53</v>
      </c>
      <c r="H1420" s="5">
        <v>1200</v>
      </c>
    </row>
    <row r="1421" spans="3:8" x14ac:dyDescent="0.25">
      <c r="C1421" s="3">
        <v>105110</v>
      </c>
      <c r="D1421" s="3" t="s">
        <v>379</v>
      </c>
      <c r="E1421">
        <v>618060</v>
      </c>
      <c r="F1421" t="s">
        <v>116</v>
      </c>
      <c r="G1421" t="s">
        <v>53</v>
      </c>
      <c r="H1421" s="5">
        <v>4800</v>
      </c>
    </row>
    <row r="1422" spans="3:8" x14ac:dyDescent="0.25">
      <c r="C1422" s="3">
        <v>105112</v>
      </c>
      <c r="D1422" s="3" t="s">
        <v>404</v>
      </c>
      <c r="E1422">
        <v>611060</v>
      </c>
      <c r="F1422" t="s">
        <v>52</v>
      </c>
      <c r="G1422" t="s">
        <v>53</v>
      </c>
      <c r="H1422" s="5">
        <v>84210.52</v>
      </c>
    </row>
    <row r="1423" spans="3:8" x14ac:dyDescent="0.25">
      <c r="C1423" s="3">
        <v>105112</v>
      </c>
      <c r="D1423" s="3" t="s">
        <v>404</v>
      </c>
      <c r="E1423">
        <v>613050</v>
      </c>
      <c r="F1423" t="s">
        <v>56</v>
      </c>
      <c r="G1423" t="s">
        <v>53</v>
      </c>
      <c r="H1423" s="5">
        <v>0</v>
      </c>
    </row>
    <row r="1424" spans="3:8" x14ac:dyDescent="0.25">
      <c r="C1424" s="3">
        <v>105112</v>
      </c>
      <c r="D1424" s="3" t="s">
        <v>404</v>
      </c>
      <c r="E1424">
        <v>614020</v>
      </c>
      <c r="F1424" t="s">
        <v>58</v>
      </c>
      <c r="G1424" t="s">
        <v>53</v>
      </c>
      <c r="H1424" s="5">
        <v>4122.5200000000004</v>
      </c>
    </row>
    <row r="1425" spans="3:8" x14ac:dyDescent="0.25">
      <c r="C1425" s="3">
        <v>105112</v>
      </c>
      <c r="D1425" s="3" t="s">
        <v>404</v>
      </c>
      <c r="E1425">
        <v>618080</v>
      </c>
      <c r="F1425" t="s">
        <v>66</v>
      </c>
      <c r="G1425" t="s">
        <v>53</v>
      </c>
      <c r="H1425" s="5">
        <v>4880</v>
      </c>
    </row>
    <row r="1426" spans="3:8" x14ac:dyDescent="0.25">
      <c r="C1426" s="3">
        <v>105112</v>
      </c>
      <c r="D1426" s="3" t="s">
        <v>404</v>
      </c>
      <c r="E1426">
        <v>618090</v>
      </c>
      <c r="F1426" t="s">
        <v>67</v>
      </c>
      <c r="G1426" t="s">
        <v>53</v>
      </c>
      <c r="H1426" s="5">
        <v>71005.22</v>
      </c>
    </row>
    <row r="1427" spans="3:8" x14ac:dyDescent="0.25">
      <c r="C1427" s="3">
        <v>105112</v>
      </c>
      <c r="D1427" s="3" t="s">
        <v>404</v>
      </c>
      <c r="E1427">
        <v>618100</v>
      </c>
      <c r="F1427" t="s">
        <v>68</v>
      </c>
      <c r="G1427" t="s">
        <v>53</v>
      </c>
      <c r="H1427" s="5">
        <v>26416.959999999999</v>
      </c>
    </row>
    <row r="1428" spans="3:8" x14ac:dyDescent="0.25">
      <c r="C1428" s="3">
        <v>105112</v>
      </c>
      <c r="D1428" s="3" t="s">
        <v>404</v>
      </c>
      <c r="E1428">
        <v>618110</v>
      </c>
      <c r="F1428" t="s">
        <v>69</v>
      </c>
      <c r="G1428" t="s">
        <v>53</v>
      </c>
      <c r="H1428" s="5">
        <v>4000</v>
      </c>
    </row>
    <row r="1429" spans="3:8" x14ac:dyDescent="0.25">
      <c r="C1429" s="3">
        <v>105112</v>
      </c>
      <c r="D1429" s="3" t="s">
        <v>404</v>
      </c>
      <c r="E1429">
        <v>640050</v>
      </c>
      <c r="F1429" t="s">
        <v>71</v>
      </c>
      <c r="G1429" t="s">
        <v>53</v>
      </c>
      <c r="H1429" s="5">
        <v>30000</v>
      </c>
    </row>
    <row r="1430" spans="3:8" x14ac:dyDescent="0.25">
      <c r="C1430" s="3">
        <v>105112</v>
      </c>
      <c r="D1430" s="3" t="s">
        <v>404</v>
      </c>
      <c r="E1430">
        <v>640060</v>
      </c>
      <c r="F1430" t="s">
        <v>72</v>
      </c>
      <c r="G1430" t="s">
        <v>53</v>
      </c>
      <c r="H1430" s="5">
        <v>2000</v>
      </c>
    </row>
    <row r="1431" spans="3:8" x14ac:dyDescent="0.25">
      <c r="C1431" s="3">
        <v>105112</v>
      </c>
      <c r="D1431" s="3" t="s">
        <v>404</v>
      </c>
      <c r="E1431">
        <v>615020</v>
      </c>
      <c r="F1431" t="s">
        <v>16</v>
      </c>
      <c r="G1431" t="s">
        <v>53</v>
      </c>
      <c r="H1431" s="5">
        <v>800</v>
      </c>
    </row>
    <row r="1432" spans="3:8" x14ac:dyDescent="0.25">
      <c r="C1432" s="3">
        <v>105112</v>
      </c>
      <c r="D1432" s="3" t="s">
        <v>404</v>
      </c>
      <c r="E1432">
        <v>615030</v>
      </c>
      <c r="F1432" t="s">
        <v>95</v>
      </c>
      <c r="G1432" t="s">
        <v>53</v>
      </c>
      <c r="H1432" s="5">
        <v>1200</v>
      </c>
    </row>
    <row r="1433" spans="3:8" x14ac:dyDescent="0.25">
      <c r="C1433" s="3">
        <v>105112</v>
      </c>
      <c r="D1433" s="3" t="s">
        <v>404</v>
      </c>
      <c r="E1433">
        <v>618060</v>
      </c>
      <c r="F1433" t="s">
        <v>116</v>
      </c>
      <c r="G1433" t="s">
        <v>53</v>
      </c>
      <c r="H1433" s="5">
        <v>4800</v>
      </c>
    </row>
    <row r="1434" spans="3:8" x14ac:dyDescent="0.25">
      <c r="C1434" s="3">
        <v>105119</v>
      </c>
      <c r="D1434" s="3" t="s">
        <v>373</v>
      </c>
      <c r="E1434">
        <v>611060</v>
      </c>
      <c r="F1434" t="s">
        <v>52</v>
      </c>
      <c r="G1434" t="s">
        <v>53</v>
      </c>
      <c r="H1434" s="5">
        <v>35368.44</v>
      </c>
    </row>
    <row r="1435" spans="3:8" x14ac:dyDescent="0.25">
      <c r="C1435" s="3">
        <v>105119</v>
      </c>
      <c r="D1435" s="3" t="s">
        <v>373</v>
      </c>
      <c r="E1435">
        <v>613050</v>
      </c>
      <c r="F1435" t="s">
        <v>56</v>
      </c>
      <c r="G1435" t="s">
        <v>53</v>
      </c>
      <c r="H1435" s="5">
        <v>0</v>
      </c>
    </row>
    <row r="1436" spans="3:8" x14ac:dyDescent="0.25">
      <c r="C1436" s="3">
        <v>105119</v>
      </c>
      <c r="D1436" s="3" t="s">
        <v>373</v>
      </c>
      <c r="E1436">
        <v>614020</v>
      </c>
      <c r="F1436" t="s">
        <v>58</v>
      </c>
      <c r="G1436" t="s">
        <v>53</v>
      </c>
      <c r="H1436" s="5">
        <v>20990.959999999999</v>
      </c>
    </row>
    <row r="1437" spans="3:8" x14ac:dyDescent="0.25">
      <c r="C1437" s="3">
        <v>105119</v>
      </c>
      <c r="D1437" s="3" t="s">
        <v>373</v>
      </c>
      <c r="E1437">
        <v>618080</v>
      </c>
      <c r="F1437" t="s">
        <v>66</v>
      </c>
      <c r="G1437" t="s">
        <v>53</v>
      </c>
      <c r="H1437" s="5">
        <v>4880</v>
      </c>
    </row>
    <row r="1438" spans="3:8" x14ac:dyDescent="0.25">
      <c r="C1438" s="3">
        <v>105119</v>
      </c>
      <c r="D1438" s="3" t="s">
        <v>373</v>
      </c>
      <c r="E1438">
        <v>618090</v>
      </c>
      <c r="F1438" t="s">
        <v>67</v>
      </c>
      <c r="G1438" t="s">
        <v>53</v>
      </c>
      <c r="H1438" s="5">
        <v>71005.22</v>
      </c>
    </row>
    <row r="1439" spans="3:8" x14ac:dyDescent="0.25">
      <c r="C1439" s="3">
        <v>105119</v>
      </c>
      <c r="D1439" s="3" t="s">
        <v>373</v>
      </c>
      <c r="E1439">
        <v>618100</v>
      </c>
      <c r="F1439" t="s">
        <v>68</v>
      </c>
      <c r="G1439" t="s">
        <v>53</v>
      </c>
      <c r="H1439" s="5">
        <v>25185.32</v>
      </c>
    </row>
    <row r="1440" spans="3:8" x14ac:dyDescent="0.25">
      <c r="C1440" s="3">
        <v>105119</v>
      </c>
      <c r="D1440" s="3" t="s">
        <v>373</v>
      </c>
      <c r="E1440">
        <v>618110</v>
      </c>
      <c r="F1440" t="s">
        <v>69</v>
      </c>
      <c r="G1440" t="s">
        <v>53</v>
      </c>
      <c r="H1440" s="5">
        <v>4000</v>
      </c>
    </row>
    <row r="1441" spans="3:8" x14ac:dyDescent="0.25">
      <c r="C1441" s="3">
        <v>105119</v>
      </c>
      <c r="D1441" s="3" t="s">
        <v>373</v>
      </c>
      <c r="E1441">
        <v>640050</v>
      </c>
      <c r="F1441" t="s">
        <v>71</v>
      </c>
      <c r="G1441" t="s">
        <v>53</v>
      </c>
      <c r="H1441" s="5">
        <v>16000</v>
      </c>
    </row>
    <row r="1442" spans="3:8" x14ac:dyDescent="0.25">
      <c r="C1442" s="3">
        <v>105119</v>
      </c>
      <c r="D1442" s="3" t="s">
        <v>373</v>
      </c>
      <c r="E1442">
        <v>640060</v>
      </c>
      <c r="F1442" t="s">
        <v>72</v>
      </c>
      <c r="G1442" t="s">
        <v>53</v>
      </c>
      <c r="H1442" s="5">
        <v>2000</v>
      </c>
    </row>
    <row r="1443" spans="3:8" x14ac:dyDescent="0.25">
      <c r="C1443" s="3">
        <v>105119</v>
      </c>
      <c r="D1443" s="3" t="s">
        <v>373</v>
      </c>
      <c r="E1443">
        <v>615020</v>
      </c>
      <c r="F1443" t="s">
        <v>16</v>
      </c>
      <c r="G1443" t="s">
        <v>53</v>
      </c>
      <c r="H1443" s="5">
        <v>800</v>
      </c>
    </row>
    <row r="1444" spans="3:8" x14ac:dyDescent="0.25">
      <c r="C1444" s="3">
        <v>105119</v>
      </c>
      <c r="D1444" s="3" t="s">
        <v>373</v>
      </c>
      <c r="E1444">
        <v>615030</v>
      </c>
      <c r="F1444" t="s">
        <v>95</v>
      </c>
      <c r="G1444" t="s">
        <v>53</v>
      </c>
      <c r="H1444" s="5">
        <v>1200</v>
      </c>
    </row>
    <row r="1445" spans="3:8" x14ac:dyDescent="0.25">
      <c r="C1445" s="3">
        <v>105119</v>
      </c>
      <c r="D1445" s="3" t="s">
        <v>373</v>
      </c>
      <c r="E1445">
        <v>618060</v>
      </c>
      <c r="F1445" t="s">
        <v>116</v>
      </c>
      <c r="G1445" t="s">
        <v>53</v>
      </c>
      <c r="H1445" s="5">
        <v>4800</v>
      </c>
    </row>
    <row r="1446" spans="3:8" x14ac:dyDescent="0.25">
      <c r="C1446" s="3">
        <v>105122</v>
      </c>
      <c r="D1446" s="3" t="s">
        <v>366</v>
      </c>
      <c r="E1446">
        <v>611060</v>
      </c>
      <c r="F1446" t="s">
        <v>52</v>
      </c>
      <c r="G1446" t="s">
        <v>53</v>
      </c>
      <c r="H1446" s="5">
        <v>15473.68</v>
      </c>
    </row>
    <row r="1447" spans="3:8" x14ac:dyDescent="0.25">
      <c r="C1447" s="3">
        <v>105122</v>
      </c>
      <c r="D1447" s="3" t="s">
        <v>366</v>
      </c>
      <c r="E1447">
        <v>613050</v>
      </c>
      <c r="F1447" t="s">
        <v>56</v>
      </c>
      <c r="G1447" t="s">
        <v>53</v>
      </c>
      <c r="H1447" s="5">
        <v>0</v>
      </c>
    </row>
    <row r="1448" spans="3:8" x14ac:dyDescent="0.25">
      <c r="C1448" s="3">
        <v>105122</v>
      </c>
      <c r="D1448" s="3" t="s">
        <v>366</v>
      </c>
      <c r="E1448">
        <v>614020</v>
      </c>
      <c r="F1448" t="s">
        <v>58</v>
      </c>
      <c r="G1448" t="s">
        <v>53</v>
      </c>
      <c r="H1448" s="5">
        <v>6000</v>
      </c>
    </row>
    <row r="1449" spans="3:8" x14ac:dyDescent="0.25">
      <c r="C1449" s="3">
        <v>105122</v>
      </c>
      <c r="D1449" s="3" t="s">
        <v>366</v>
      </c>
      <c r="E1449">
        <v>618080</v>
      </c>
      <c r="F1449" t="s">
        <v>66</v>
      </c>
      <c r="G1449" t="s">
        <v>53</v>
      </c>
      <c r="H1449" s="5">
        <v>4880</v>
      </c>
    </row>
    <row r="1450" spans="3:8" x14ac:dyDescent="0.25">
      <c r="C1450" s="3">
        <v>105122</v>
      </c>
      <c r="D1450" s="3" t="s">
        <v>366</v>
      </c>
      <c r="E1450">
        <v>618090</v>
      </c>
      <c r="F1450" t="s">
        <v>67</v>
      </c>
      <c r="G1450" t="s">
        <v>53</v>
      </c>
      <c r="H1450" s="5">
        <v>71005.22</v>
      </c>
    </row>
    <row r="1451" spans="3:8" x14ac:dyDescent="0.25">
      <c r="C1451" s="3">
        <v>105122</v>
      </c>
      <c r="D1451" s="3" t="s">
        <v>366</v>
      </c>
      <c r="E1451">
        <v>618100</v>
      </c>
      <c r="F1451" t="s">
        <v>68</v>
      </c>
      <c r="G1451" t="s">
        <v>53</v>
      </c>
      <c r="H1451" s="5">
        <v>17480</v>
      </c>
    </row>
    <row r="1452" spans="3:8" x14ac:dyDescent="0.25">
      <c r="C1452" s="3">
        <v>105122</v>
      </c>
      <c r="D1452" s="3" t="s">
        <v>366</v>
      </c>
      <c r="E1452">
        <v>618110</v>
      </c>
      <c r="F1452" t="s">
        <v>69</v>
      </c>
      <c r="G1452" t="s">
        <v>53</v>
      </c>
      <c r="H1452" s="5">
        <v>4000</v>
      </c>
    </row>
    <row r="1453" spans="3:8" x14ac:dyDescent="0.25">
      <c r="C1453" s="3">
        <v>105122</v>
      </c>
      <c r="D1453" s="3" t="s">
        <v>366</v>
      </c>
      <c r="E1453">
        <v>640050</v>
      </c>
      <c r="F1453" t="s">
        <v>71</v>
      </c>
      <c r="G1453" t="s">
        <v>53</v>
      </c>
      <c r="H1453" s="5">
        <v>24000</v>
      </c>
    </row>
    <row r="1454" spans="3:8" x14ac:dyDescent="0.25">
      <c r="C1454" s="3">
        <v>105122</v>
      </c>
      <c r="D1454" s="3" t="s">
        <v>366</v>
      </c>
      <c r="E1454">
        <v>640060</v>
      </c>
      <c r="F1454" t="s">
        <v>72</v>
      </c>
      <c r="G1454" t="s">
        <v>53</v>
      </c>
      <c r="H1454" s="5">
        <v>2000</v>
      </c>
    </row>
    <row r="1455" spans="3:8" x14ac:dyDescent="0.25">
      <c r="C1455" s="3">
        <v>105122</v>
      </c>
      <c r="D1455" s="3" t="s">
        <v>366</v>
      </c>
      <c r="E1455">
        <v>615020</v>
      </c>
      <c r="F1455" t="s">
        <v>16</v>
      </c>
      <c r="G1455" t="s">
        <v>53</v>
      </c>
      <c r="H1455" s="5">
        <v>800</v>
      </c>
    </row>
    <row r="1456" spans="3:8" x14ac:dyDescent="0.25">
      <c r="C1456" s="3">
        <v>105122</v>
      </c>
      <c r="D1456" s="3" t="s">
        <v>366</v>
      </c>
      <c r="E1456">
        <v>615030</v>
      </c>
      <c r="F1456" t="s">
        <v>95</v>
      </c>
      <c r="G1456" t="s">
        <v>53</v>
      </c>
      <c r="H1456" s="5">
        <v>1200</v>
      </c>
    </row>
    <row r="1457" spans="3:8" x14ac:dyDescent="0.25">
      <c r="C1457" s="3">
        <v>105122</v>
      </c>
      <c r="D1457" s="3" t="s">
        <v>366</v>
      </c>
      <c r="E1457">
        <v>618060</v>
      </c>
      <c r="F1457" t="s">
        <v>116</v>
      </c>
      <c r="G1457" t="s">
        <v>53</v>
      </c>
      <c r="H1457" s="5">
        <v>4800</v>
      </c>
    </row>
    <row r="1458" spans="3:8" x14ac:dyDescent="0.25">
      <c r="C1458" s="3">
        <v>105123</v>
      </c>
      <c r="D1458" s="3" t="s">
        <v>370</v>
      </c>
      <c r="E1458">
        <v>611060</v>
      </c>
      <c r="F1458" t="s">
        <v>52</v>
      </c>
      <c r="G1458" t="s">
        <v>53</v>
      </c>
      <c r="H1458" s="5">
        <v>25263.16</v>
      </c>
    </row>
    <row r="1459" spans="3:8" x14ac:dyDescent="0.25">
      <c r="C1459" s="3">
        <v>105123</v>
      </c>
      <c r="D1459" s="3" t="s">
        <v>370</v>
      </c>
      <c r="E1459">
        <v>613050</v>
      </c>
      <c r="F1459" t="s">
        <v>56</v>
      </c>
      <c r="G1459" t="s">
        <v>53</v>
      </c>
      <c r="H1459" s="5">
        <v>0</v>
      </c>
    </row>
    <row r="1460" spans="3:8" x14ac:dyDescent="0.25">
      <c r="C1460" s="3">
        <v>105123</v>
      </c>
      <c r="D1460" s="3" t="s">
        <v>370</v>
      </c>
      <c r="E1460">
        <v>614020</v>
      </c>
      <c r="F1460" t="s">
        <v>58</v>
      </c>
      <c r="G1460" t="s">
        <v>53</v>
      </c>
      <c r="H1460" s="5">
        <v>3310.68</v>
      </c>
    </row>
    <row r="1461" spans="3:8" x14ac:dyDescent="0.25">
      <c r="C1461" s="3">
        <v>105123</v>
      </c>
      <c r="D1461" s="3" t="s">
        <v>370</v>
      </c>
      <c r="E1461">
        <v>618080</v>
      </c>
      <c r="F1461" t="s">
        <v>66</v>
      </c>
      <c r="G1461" t="s">
        <v>53</v>
      </c>
      <c r="H1461" s="5">
        <v>4880</v>
      </c>
    </row>
    <row r="1462" spans="3:8" x14ac:dyDescent="0.25">
      <c r="C1462" s="3">
        <v>105123</v>
      </c>
      <c r="D1462" s="3" t="s">
        <v>370</v>
      </c>
      <c r="E1462">
        <v>618090</v>
      </c>
      <c r="F1462" t="s">
        <v>67</v>
      </c>
      <c r="G1462" t="s">
        <v>53</v>
      </c>
      <c r="H1462" s="5">
        <v>71005.22</v>
      </c>
    </row>
    <row r="1463" spans="3:8" x14ac:dyDescent="0.25">
      <c r="C1463" s="3">
        <v>105123</v>
      </c>
      <c r="D1463" s="3" t="s">
        <v>370</v>
      </c>
      <c r="E1463">
        <v>618100</v>
      </c>
      <c r="F1463" t="s">
        <v>68</v>
      </c>
      <c r="G1463" t="s">
        <v>53</v>
      </c>
      <c r="H1463" s="5">
        <v>16402.400000000001</v>
      </c>
    </row>
    <row r="1464" spans="3:8" x14ac:dyDescent="0.25">
      <c r="C1464" s="3">
        <v>105123</v>
      </c>
      <c r="D1464" s="3" t="s">
        <v>370</v>
      </c>
      <c r="E1464">
        <v>618110</v>
      </c>
      <c r="F1464" t="s">
        <v>69</v>
      </c>
      <c r="G1464" t="s">
        <v>53</v>
      </c>
      <c r="H1464" s="5">
        <v>4000</v>
      </c>
    </row>
    <row r="1465" spans="3:8" x14ac:dyDescent="0.25">
      <c r="C1465" s="3">
        <v>105123</v>
      </c>
      <c r="D1465" s="3" t="s">
        <v>370</v>
      </c>
      <c r="E1465">
        <v>640050</v>
      </c>
      <c r="F1465" t="s">
        <v>71</v>
      </c>
      <c r="G1465" t="s">
        <v>53</v>
      </c>
      <c r="H1465" s="5">
        <v>24000</v>
      </c>
    </row>
    <row r="1466" spans="3:8" x14ac:dyDescent="0.25">
      <c r="C1466" s="3">
        <v>105123</v>
      </c>
      <c r="D1466" s="3" t="s">
        <v>370</v>
      </c>
      <c r="E1466">
        <v>640060</v>
      </c>
      <c r="F1466" t="s">
        <v>72</v>
      </c>
      <c r="G1466" t="s">
        <v>53</v>
      </c>
      <c r="H1466" s="5">
        <v>2000</v>
      </c>
    </row>
    <row r="1467" spans="3:8" x14ac:dyDescent="0.25">
      <c r="C1467" s="3">
        <v>105123</v>
      </c>
      <c r="D1467" s="3" t="s">
        <v>370</v>
      </c>
      <c r="E1467">
        <v>615020</v>
      </c>
      <c r="F1467" t="s">
        <v>16</v>
      </c>
      <c r="G1467" t="s">
        <v>53</v>
      </c>
      <c r="H1467" s="5">
        <v>800</v>
      </c>
    </row>
    <row r="1468" spans="3:8" x14ac:dyDescent="0.25">
      <c r="C1468" s="3">
        <v>105123</v>
      </c>
      <c r="D1468" s="3" t="s">
        <v>370</v>
      </c>
      <c r="E1468">
        <v>615030</v>
      </c>
      <c r="F1468" t="s">
        <v>95</v>
      </c>
      <c r="G1468" t="s">
        <v>53</v>
      </c>
      <c r="H1468" s="5">
        <v>1200</v>
      </c>
    </row>
    <row r="1469" spans="3:8" x14ac:dyDescent="0.25">
      <c r="C1469" s="3">
        <v>105123</v>
      </c>
      <c r="D1469" s="3" t="s">
        <v>370</v>
      </c>
      <c r="E1469">
        <v>618060</v>
      </c>
      <c r="F1469" t="s">
        <v>116</v>
      </c>
      <c r="G1469" t="s">
        <v>53</v>
      </c>
      <c r="H1469" s="5">
        <v>4800</v>
      </c>
    </row>
    <row r="1470" spans="3:8" x14ac:dyDescent="0.25">
      <c r="C1470" s="3">
        <v>105125</v>
      </c>
      <c r="D1470" s="3" t="s">
        <v>434</v>
      </c>
      <c r="E1470">
        <v>611060</v>
      </c>
      <c r="F1470" t="s">
        <v>52</v>
      </c>
      <c r="G1470" t="s">
        <v>53</v>
      </c>
      <c r="H1470" s="5">
        <v>35368.44</v>
      </c>
    </row>
    <row r="1471" spans="3:8" x14ac:dyDescent="0.25">
      <c r="C1471" s="3">
        <v>105125</v>
      </c>
      <c r="D1471" s="3" t="s">
        <v>434</v>
      </c>
      <c r="E1471">
        <v>613050</v>
      </c>
      <c r="F1471" t="s">
        <v>56</v>
      </c>
      <c r="G1471" t="s">
        <v>53</v>
      </c>
      <c r="H1471" s="5">
        <v>0</v>
      </c>
    </row>
    <row r="1472" spans="3:8" x14ac:dyDescent="0.25">
      <c r="C1472" s="3">
        <v>105125</v>
      </c>
      <c r="D1472" s="3" t="s">
        <v>434</v>
      </c>
      <c r="E1472">
        <v>614020</v>
      </c>
      <c r="F1472" t="s">
        <v>58</v>
      </c>
      <c r="G1472" t="s">
        <v>53</v>
      </c>
      <c r="H1472" s="5">
        <v>6000</v>
      </c>
    </row>
    <row r="1473" spans="3:8" x14ac:dyDescent="0.25">
      <c r="C1473" s="3">
        <v>105125</v>
      </c>
      <c r="D1473" s="3" t="s">
        <v>434</v>
      </c>
      <c r="E1473">
        <v>618080</v>
      </c>
      <c r="F1473" t="s">
        <v>66</v>
      </c>
      <c r="G1473" t="s">
        <v>53</v>
      </c>
      <c r="H1473" s="5">
        <v>4880</v>
      </c>
    </row>
    <row r="1474" spans="3:8" x14ac:dyDescent="0.25">
      <c r="C1474" s="3">
        <v>105125</v>
      </c>
      <c r="D1474" s="3" t="s">
        <v>434</v>
      </c>
      <c r="E1474">
        <v>618090</v>
      </c>
      <c r="F1474" t="s">
        <v>67</v>
      </c>
      <c r="G1474" t="s">
        <v>53</v>
      </c>
      <c r="H1474" s="5">
        <v>71005.22</v>
      </c>
    </row>
    <row r="1475" spans="3:8" x14ac:dyDescent="0.25">
      <c r="C1475" s="3">
        <v>105125</v>
      </c>
      <c r="D1475" s="3" t="s">
        <v>434</v>
      </c>
      <c r="E1475">
        <v>618100</v>
      </c>
      <c r="F1475" t="s">
        <v>68</v>
      </c>
      <c r="G1475" t="s">
        <v>53</v>
      </c>
      <c r="H1475" s="5">
        <v>30362.84</v>
      </c>
    </row>
    <row r="1476" spans="3:8" x14ac:dyDescent="0.25">
      <c r="C1476" s="3">
        <v>105125</v>
      </c>
      <c r="D1476" s="3" t="s">
        <v>434</v>
      </c>
      <c r="E1476">
        <v>618110</v>
      </c>
      <c r="F1476" t="s">
        <v>69</v>
      </c>
      <c r="G1476" t="s">
        <v>53</v>
      </c>
      <c r="H1476" s="5">
        <v>4000</v>
      </c>
    </row>
    <row r="1477" spans="3:8" x14ac:dyDescent="0.25">
      <c r="C1477" s="3">
        <v>105125</v>
      </c>
      <c r="D1477" s="3" t="s">
        <v>434</v>
      </c>
      <c r="E1477">
        <v>640050</v>
      </c>
      <c r="F1477" t="s">
        <v>71</v>
      </c>
      <c r="G1477" t="s">
        <v>53</v>
      </c>
      <c r="H1477" s="5">
        <v>28000</v>
      </c>
    </row>
    <row r="1478" spans="3:8" x14ac:dyDescent="0.25">
      <c r="C1478" s="3">
        <v>105125</v>
      </c>
      <c r="D1478" s="3" t="s">
        <v>434</v>
      </c>
      <c r="E1478">
        <v>640060</v>
      </c>
      <c r="F1478" t="s">
        <v>72</v>
      </c>
      <c r="G1478" t="s">
        <v>53</v>
      </c>
      <c r="H1478" s="5">
        <v>2000</v>
      </c>
    </row>
    <row r="1479" spans="3:8" x14ac:dyDescent="0.25">
      <c r="C1479" s="3">
        <v>105125</v>
      </c>
      <c r="D1479" s="3" t="s">
        <v>434</v>
      </c>
      <c r="E1479">
        <v>615020</v>
      </c>
      <c r="F1479" t="s">
        <v>16</v>
      </c>
      <c r="G1479" t="s">
        <v>53</v>
      </c>
      <c r="H1479" s="5">
        <v>800</v>
      </c>
    </row>
    <row r="1480" spans="3:8" x14ac:dyDescent="0.25">
      <c r="C1480" s="3">
        <v>105125</v>
      </c>
      <c r="D1480" s="3" t="s">
        <v>434</v>
      </c>
      <c r="E1480">
        <v>615030</v>
      </c>
      <c r="F1480" t="s">
        <v>95</v>
      </c>
      <c r="G1480" t="s">
        <v>53</v>
      </c>
      <c r="H1480" s="5">
        <v>1200</v>
      </c>
    </row>
    <row r="1481" spans="3:8" x14ac:dyDescent="0.25">
      <c r="C1481" s="3">
        <v>105125</v>
      </c>
      <c r="D1481" s="3" t="s">
        <v>434</v>
      </c>
      <c r="E1481">
        <v>618060</v>
      </c>
      <c r="F1481" t="s">
        <v>116</v>
      </c>
      <c r="G1481" t="s">
        <v>53</v>
      </c>
      <c r="H1481" s="5">
        <v>4800</v>
      </c>
    </row>
    <row r="1482" spans="3:8" x14ac:dyDescent="0.25">
      <c r="C1482" s="3">
        <v>105127</v>
      </c>
      <c r="D1482" s="3" t="s">
        <v>389</v>
      </c>
      <c r="E1482">
        <v>611060</v>
      </c>
      <c r="F1482" t="s">
        <v>52</v>
      </c>
      <c r="G1482" t="s">
        <v>53</v>
      </c>
      <c r="H1482" s="5">
        <v>29473.68</v>
      </c>
    </row>
    <row r="1483" spans="3:8" x14ac:dyDescent="0.25">
      <c r="C1483" s="3">
        <v>105127</v>
      </c>
      <c r="D1483" s="3" t="s">
        <v>389</v>
      </c>
      <c r="E1483">
        <v>613050</v>
      </c>
      <c r="F1483" t="s">
        <v>56</v>
      </c>
      <c r="G1483" t="s">
        <v>53</v>
      </c>
      <c r="H1483" s="5">
        <v>0</v>
      </c>
    </row>
    <row r="1484" spans="3:8" x14ac:dyDescent="0.25">
      <c r="C1484" s="3">
        <v>105127</v>
      </c>
      <c r="D1484" s="3" t="s">
        <v>389</v>
      </c>
      <c r="E1484">
        <v>614020</v>
      </c>
      <c r="F1484" t="s">
        <v>58</v>
      </c>
      <c r="G1484" t="s">
        <v>53</v>
      </c>
      <c r="H1484" s="5">
        <v>6346.24</v>
      </c>
    </row>
    <row r="1485" spans="3:8" x14ac:dyDescent="0.25">
      <c r="C1485" s="3">
        <v>105127</v>
      </c>
      <c r="D1485" s="3" t="s">
        <v>389</v>
      </c>
      <c r="E1485">
        <v>618080</v>
      </c>
      <c r="F1485" t="s">
        <v>66</v>
      </c>
      <c r="G1485" t="s">
        <v>53</v>
      </c>
      <c r="H1485" s="5">
        <v>4880</v>
      </c>
    </row>
    <row r="1486" spans="3:8" x14ac:dyDescent="0.25">
      <c r="C1486" s="3">
        <v>105127</v>
      </c>
      <c r="D1486" s="3" t="s">
        <v>389</v>
      </c>
      <c r="E1486">
        <v>618090</v>
      </c>
      <c r="F1486" t="s">
        <v>67</v>
      </c>
      <c r="G1486" t="s">
        <v>53</v>
      </c>
      <c r="H1486" s="5">
        <v>71005.22</v>
      </c>
    </row>
    <row r="1487" spans="3:8" x14ac:dyDescent="0.25">
      <c r="C1487" s="3">
        <v>105127</v>
      </c>
      <c r="D1487" s="3" t="s">
        <v>389</v>
      </c>
      <c r="E1487">
        <v>618100</v>
      </c>
      <c r="F1487" t="s">
        <v>68</v>
      </c>
      <c r="G1487" t="s">
        <v>53</v>
      </c>
      <c r="H1487" s="5">
        <v>25350.28</v>
      </c>
    </row>
    <row r="1488" spans="3:8" x14ac:dyDescent="0.25">
      <c r="C1488" s="3">
        <v>105127</v>
      </c>
      <c r="D1488" s="3" t="s">
        <v>389</v>
      </c>
      <c r="E1488">
        <v>618110</v>
      </c>
      <c r="F1488" t="s">
        <v>69</v>
      </c>
      <c r="G1488" t="s">
        <v>53</v>
      </c>
      <c r="H1488" s="5">
        <v>4000</v>
      </c>
    </row>
    <row r="1489" spans="3:8" x14ac:dyDescent="0.25">
      <c r="C1489" s="3">
        <v>105127</v>
      </c>
      <c r="D1489" s="3" t="s">
        <v>389</v>
      </c>
      <c r="E1489">
        <v>640050</v>
      </c>
      <c r="F1489" t="s">
        <v>71</v>
      </c>
      <c r="G1489" t="s">
        <v>53</v>
      </c>
      <c r="H1489" s="5">
        <v>28000</v>
      </c>
    </row>
    <row r="1490" spans="3:8" x14ac:dyDescent="0.25">
      <c r="C1490" s="3">
        <v>105127</v>
      </c>
      <c r="D1490" s="3" t="s">
        <v>389</v>
      </c>
      <c r="E1490">
        <v>640060</v>
      </c>
      <c r="F1490" t="s">
        <v>72</v>
      </c>
      <c r="G1490" t="s">
        <v>53</v>
      </c>
      <c r="H1490" s="5">
        <v>2000</v>
      </c>
    </row>
    <row r="1491" spans="3:8" x14ac:dyDescent="0.25">
      <c r="C1491" s="3">
        <v>105127</v>
      </c>
      <c r="D1491" s="3" t="s">
        <v>389</v>
      </c>
      <c r="E1491">
        <v>615020</v>
      </c>
      <c r="F1491" t="s">
        <v>16</v>
      </c>
      <c r="G1491" t="s">
        <v>53</v>
      </c>
      <c r="H1491" s="5">
        <v>800</v>
      </c>
    </row>
    <row r="1492" spans="3:8" x14ac:dyDescent="0.25">
      <c r="C1492" s="3">
        <v>105127</v>
      </c>
      <c r="D1492" s="3" t="s">
        <v>389</v>
      </c>
      <c r="E1492">
        <v>615030</v>
      </c>
      <c r="F1492" t="s">
        <v>95</v>
      </c>
      <c r="G1492" t="s">
        <v>53</v>
      </c>
      <c r="H1492" s="5">
        <v>1200</v>
      </c>
    </row>
    <row r="1493" spans="3:8" x14ac:dyDescent="0.25">
      <c r="C1493" s="3">
        <v>105127</v>
      </c>
      <c r="D1493" s="3" t="s">
        <v>389</v>
      </c>
      <c r="E1493">
        <v>618060</v>
      </c>
      <c r="F1493" t="s">
        <v>116</v>
      </c>
      <c r="G1493" t="s">
        <v>53</v>
      </c>
      <c r="H1493" s="5">
        <v>4800</v>
      </c>
    </row>
    <row r="1494" spans="3:8" x14ac:dyDescent="0.25">
      <c r="C1494" s="3">
        <v>105128</v>
      </c>
      <c r="D1494" s="3" t="s">
        <v>435</v>
      </c>
      <c r="E1494">
        <v>611060</v>
      </c>
      <c r="F1494" t="s">
        <v>52</v>
      </c>
      <c r="G1494" t="s">
        <v>53</v>
      </c>
      <c r="H1494" s="5">
        <v>29473.68</v>
      </c>
    </row>
    <row r="1495" spans="3:8" x14ac:dyDescent="0.25">
      <c r="C1495" s="3">
        <v>105128</v>
      </c>
      <c r="D1495" s="3" t="s">
        <v>435</v>
      </c>
      <c r="E1495">
        <v>613050</v>
      </c>
      <c r="F1495" t="s">
        <v>56</v>
      </c>
      <c r="G1495" t="s">
        <v>53</v>
      </c>
      <c r="H1495" s="5">
        <v>0</v>
      </c>
    </row>
    <row r="1496" spans="3:8" x14ac:dyDescent="0.25">
      <c r="C1496" s="3">
        <v>105128</v>
      </c>
      <c r="D1496" s="3" t="s">
        <v>435</v>
      </c>
      <c r="E1496">
        <v>614020</v>
      </c>
      <c r="F1496" t="s">
        <v>58</v>
      </c>
      <c r="G1496" t="s">
        <v>53</v>
      </c>
      <c r="H1496" s="5">
        <v>5980.8</v>
      </c>
    </row>
    <row r="1497" spans="3:8" x14ac:dyDescent="0.25">
      <c r="C1497" s="3">
        <v>105128</v>
      </c>
      <c r="D1497" s="3" t="s">
        <v>435</v>
      </c>
      <c r="E1497">
        <v>618080</v>
      </c>
      <c r="F1497" t="s">
        <v>66</v>
      </c>
      <c r="G1497" t="s">
        <v>53</v>
      </c>
      <c r="H1497" s="5">
        <v>4880</v>
      </c>
    </row>
    <row r="1498" spans="3:8" x14ac:dyDescent="0.25">
      <c r="C1498" s="3">
        <v>105128</v>
      </c>
      <c r="D1498" s="3" t="s">
        <v>435</v>
      </c>
      <c r="E1498">
        <v>618090</v>
      </c>
      <c r="F1498" t="s">
        <v>67</v>
      </c>
      <c r="G1498" t="s">
        <v>53</v>
      </c>
      <c r="H1498" s="5">
        <v>71005.22</v>
      </c>
    </row>
    <row r="1499" spans="3:8" x14ac:dyDescent="0.25">
      <c r="C1499" s="3">
        <v>105128</v>
      </c>
      <c r="D1499" s="3" t="s">
        <v>435</v>
      </c>
      <c r="E1499">
        <v>618100</v>
      </c>
      <c r="F1499" t="s">
        <v>68</v>
      </c>
      <c r="G1499" t="s">
        <v>53</v>
      </c>
      <c r="H1499" s="5">
        <v>21098.880000000001</v>
      </c>
    </row>
    <row r="1500" spans="3:8" x14ac:dyDescent="0.25">
      <c r="C1500" s="3">
        <v>105128</v>
      </c>
      <c r="D1500" s="3" t="s">
        <v>435</v>
      </c>
      <c r="E1500">
        <v>618110</v>
      </c>
      <c r="F1500" t="s">
        <v>69</v>
      </c>
      <c r="G1500" t="s">
        <v>53</v>
      </c>
      <c r="H1500" s="5">
        <v>4000</v>
      </c>
    </row>
    <row r="1501" spans="3:8" x14ac:dyDescent="0.25">
      <c r="C1501" s="3">
        <v>105128</v>
      </c>
      <c r="D1501" s="3" t="s">
        <v>435</v>
      </c>
      <c r="E1501">
        <v>640050</v>
      </c>
      <c r="F1501" t="s">
        <v>71</v>
      </c>
      <c r="G1501" t="s">
        <v>53</v>
      </c>
      <c r="H1501" s="5">
        <v>20000</v>
      </c>
    </row>
    <row r="1502" spans="3:8" x14ac:dyDescent="0.25">
      <c r="C1502" s="3">
        <v>105128</v>
      </c>
      <c r="D1502" s="3" t="s">
        <v>435</v>
      </c>
      <c r="E1502">
        <v>640060</v>
      </c>
      <c r="F1502" t="s">
        <v>72</v>
      </c>
      <c r="G1502" t="s">
        <v>53</v>
      </c>
      <c r="H1502" s="5">
        <v>2000</v>
      </c>
    </row>
    <row r="1503" spans="3:8" x14ac:dyDescent="0.25">
      <c r="C1503" s="3">
        <v>105128</v>
      </c>
      <c r="D1503" s="3" t="s">
        <v>435</v>
      </c>
      <c r="E1503">
        <v>615020</v>
      </c>
      <c r="F1503" t="s">
        <v>16</v>
      </c>
      <c r="G1503" t="s">
        <v>53</v>
      </c>
      <c r="H1503" s="5">
        <v>800</v>
      </c>
    </row>
    <row r="1504" spans="3:8" x14ac:dyDescent="0.25">
      <c r="C1504" s="3">
        <v>105128</v>
      </c>
      <c r="D1504" s="3" t="s">
        <v>435</v>
      </c>
      <c r="E1504">
        <v>615030</v>
      </c>
      <c r="F1504" t="s">
        <v>95</v>
      </c>
      <c r="G1504" t="s">
        <v>53</v>
      </c>
      <c r="H1504" s="5">
        <v>1200</v>
      </c>
    </row>
    <row r="1505" spans="3:8" x14ac:dyDescent="0.25">
      <c r="C1505" s="3">
        <v>105128</v>
      </c>
      <c r="D1505" s="3" t="s">
        <v>435</v>
      </c>
      <c r="E1505">
        <v>618060</v>
      </c>
      <c r="F1505" t="s">
        <v>116</v>
      </c>
      <c r="G1505" t="s">
        <v>53</v>
      </c>
      <c r="H1505" s="5">
        <v>4800</v>
      </c>
    </row>
    <row r="1506" spans="3:8" x14ac:dyDescent="0.25">
      <c r="C1506" s="3">
        <v>105134</v>
      </c>
      <c r="D1506" s="3" t="s">
        <v>436</v>
      </c>
      <c r="E1506">
        <v>611060</v>
      </c>
      <c r="F1506" t="s">
        <v>52</v>
      </c>
      <c r="G1506" t="s">
        <v>53</v>
      </c>
      <c r="H1506" s="5">
        <v>30947.360000000001</v>
      </c>
    </row>
    <row r="1507" spans="3:8" x14ac:dyDescent="0.25">
      <c r="C1507" s="3">
        <v>105134</v>
      </c>
      <c r="D1507" s="3" t="s">
        <v>436</v>
      </c>
      <c r="E1507">
        <v>613050</v>
      </c>
      <c r="F1507" t="s">
        <v>56</v>
      </c>
      <c r="G1507" t="s">
        <v>53</v>
      </c>
      <c r="H1507" s="5">
        <v>0</v>
      </c>
    </row>
    <row r="1508" spans="3:8" x14ac:dyDescent="0.25">
      <c r="C1508" s="3">
        <v>105134</v>
      </c>
      <c r="D1508" s="3" t="s">
        <v>436</v>
      </c>
      <c r="E1508">
        <v>614020</v>
      </c>
      <c r="F1508" t="s">
        <v>58</v>
      </c>
      <c r="G1508" t="s">
        <v>53</v>
      </c>
      <c r="H1508" s="5">
        <v>5966.52</v>
      </c>
    </row>
    <row r="1509" spans="3:8" x14ac:dyDescent="0.25">
      <c r="C1509" s="3">
        <v>105134</v>
      </c>
      <c r="D1509" s="3" t="s">
        <v>436</v>
      </c>
      <c r="E1509">
        <v>618080</v>
      </c>
      <c r="F1509" t="s">
        <v>66</v>
      </c>
      <c r="G1509" t="s">
        <v>53</v>
      </c>
      <c r="H1509" s="5">
        <v>4880</v>
      </c>
    </row>
    <row r="1510" spans="3:8" x14ac:dyDescent="0.25">
      <c r="C1510" s="3">
        <v>105134</v>
      </c>
      <c r="D1510" s="3" t="s">
        <v>436</v>
      </c>
      <c r="E1510">
        <v>618090</v>
      </c>
      <c r="F1510" t="s">
        <v>67</v>
      </c>
      <c r="G1510" t="s">
        <v>53</v>
      </c>
      <c r="H1510" s="5">
        <v>71005.22</v>
      </c>
    </row>
    <row r="1511" spans="3:8" x14ac:dyDescent="0.25">
      <c r="C1511" s="3">
        <v>105134</v>
      </c>
      <c r="D1511" s="3" t="s">
        <v>436</v>
      </c>
      <c r="E1511">
        <v>618100</v>
      </c>
      <c r="F1511" t="s">
        <v>68</v>
      </c>
      <c r="G1511" t="s">
        <v>53</v>
      </c>
      <c r="H1511" s="5">
        <v>28974</v>
      </c>
    </row>
    <row r="1512" spans="3:8" x14ac:dyDescent="0.25">
      <c r="C1512" s="3">
        <v>105134</v>
      </c>
      <c r="D1512" s="3" t="s">
        <v>436</v>
      </c>
      <c r="E1512">
        <v>618110</v>
      </c>
      <c r="F1512" t="s">
        <v>69</v>
      </c>
      <c r="G1512" t="s">
        <v>53</v>
      </c>
      <c r="H1512" s="5">
        <v>4000</v>
      </c>
    </row>
    <row r="1513" spans="3:8" x14ac:dyDescent="0.25">
      <c r="C1513" s="3">
        <v>105134</v>
      </c>
      <c r="D1513" s="3" t="s">
        <v>436</v>
      </c>
      <c r="E1513">
        <v>640050</v>
      </c>
      <c r="F1513" t="s">
        <v>71</v>
      </c>
      <c r="G1513" t="s">
        <v>53</v>
      </c>
      <c r="H1513" s="5">
        <v>24000</v>
      </c>
    </row>
    <row r="1514" spans="3:8" x14ac:dyDescent="0.25">
      <c r="C1514" s="3">
        <v>105134</v>
      </c>
      <c r="D1514" s="3" t="s">
        <v>436</v>
      </c>
      <c r="E1514">
        <v>640060</v>
      </c>
      <c r="F1514" t="s">
        <v>72</v>
      </c>
      <c r="G1514" t="s">
        <v>53</v>
      </c>
      <c r="H1514" s="5">
        <v>2000</v>
      </c>
    </row>
    <row r="1515" spans="3:8" x14ac:dyDescent="0.25">
      <c r="C1515" s="3">
        <v>105134</v>
      </c>
      <c r="D1515" s="3" t="s">
        <v>436</v>
      </c>
      <c r="E1515">
        <v>615020</v>
      </c>
      <c r="F1515" t="s">
        <v>16</v>
      </c>
      <c r="G1515" t="s">
        <v>53</v>
      </c>
      <c r="H1515" s="5">
        <v>800</v>
      </c>
    </row>
    <row r="1516" spans="3:8" x14ac:dyDescent="0.25">
      <c r="C1516" s="3">
        <v>105134</v>
      </c>
      <c r="D1516" s="3" t="s">
        <v>436</v>
      </c>
      <c r="E1516">
        <v>615030</v>
      </c>
      <c r="F1516" t="s">
        <v>95</v>
      </c>
      <c r="G1516" t="s">
        <v>53</v>
      </c>
      <c r="H1516" s="5">
        <v>1200</v>
      </c>
    </row>
    <row r="1517" spans="3:8" x14ac:dyDescent="0.25">
      <c r="C1517" s="3">
        <v>105134</v>
      </c>
      <c r="D1517" s="3" t="s">
        <v>436</v>
      </c>
      <c r="E1517">
        <v>618060</v>
      </c>
      <c r="F1517" t="s">
        <v>116</v>
      </c>
      <c r="G1517" t="s">
        <v>53</v>
      </c>
      <c r="H1517" s="5">
        <v>4800</v>
      </c>
    </row>
    <row r="1518" spans="3:8" x14ac:dyDescent="0.25">
      <c r="C1518" s="3">
        <v>105135</v>
      </c>
      <c r="D1518" s="3" t="s">
        <v>399</v>
      </c>
      <c r="E1518">
        <v>611060</v>
      </c>
      <c r="F1518" t="s">
        <v>52</v>
      </c>
      <c r="G1518" t="s">
        <v>53</v>
      </c>
      <c r="H1518" s="5">
        <v>58947.360000000001</v>
      </c>
    </row>
    <row r="1519" spans="3:8" x14ac:dyDescent="0.25">
      <c r="C1519" s="3">
        <v>105135</v>
      </c>
      <c r="D1519" s="3" t="s">
        <v>399</v>
      </c>
      <c r="E1519">
        <v>613050</v>
      </c>
      <c r="F1519" t="s">
        <v>56</v>
      </c>
      <c r="G1519" t="s">
        <v>53</v>
      </c>
      <c r="H1519" s="5">
        <v>0</v>
      </c>
    </row>
    <row r="1520" spans="3:8" x14ac:dyDescent="0.25">
      <c r="C1520" s="3">
        <v>105135</v>
      </c>
      <c r="D1520" s="3" t="s">
        <v>399</v>
      </c>
      <c r="E1520">
        <v>614020</v>
      </c>
      <c r="F1520" t="s">
        <v>58</v>
      </c>
      <c r="G1520" t="s">
        <v>53</v>
      </c>
      <c r="H1520" s="5">
        <v>6121.16</v>
      </c>
    </row>
    <row r="1521" spans="3:8" x14ac:dyDescent="0.25">
      <c r="C1521" s="3">
        <v>105135</v>
      </c>
      <c r="D1521" s="3" t="s">
        <v>399</v>
      </c>
      <c r="E1521">
        <v>618080</v>
      </c>
      <c r="F1521" t="s">
        <v>66</v>
      </c>
      <c r="G1521" t="s">
        <v>53</v>
      </c>
      <c r="H1521" s="5">
        <v>4880</v>
      </c>
    </row>
    <row r="1522" spans="3:8" x14ac:dyDescent="0.25">
      <c r="C1522" s="3">
        <v>105135</v>
      </c>
      <c r="D1522" s="3" t="s">
        <v>399</v>
      </c>
      <c r="E1522">
        <v>618090</v>
      </c>
      <c r="F1522" t="s">
        <v>67</v>
      </c>
      <c r="G1522" t="s">
        <v>53</v>
      </c>
      <c r="H1522" s="5">
        <v>71005.22</v>
      </c>
    </row>
    <row r="1523" spans="3:8" x14ac:dyDescent="0.25">
      <c r="C1523" s="3">
        <v>105135</v>
      </c>
      <c r="D1523" s="3" t="s">
        <v>399</v>
      </c>
      <c r="E1523">
        <v>618100</v>
      </c>
      <c r="F1523" t="s">
        <v>68</v>
      </c>
      <c r="G1523" t="s">
        <v>53</v>
      </c>
      <c r="H1523" s="5">
        <v>31133.759999999998</v>
      </c>
    </row>
    <row r="1524" spans="3:8" x14ac:dyDescent="0.25">
      <c r="C1524" s="3">
        <v>105135</v>
      </c>
      <c r="D1524" s="3" t="s">
        <v>399</v>
      </c>
      <c r="E1524">
        <v>618110</v>
      </c>
      <c r="F1524" t="s">
        <v>69</v>
      </c>
      <c r="G1524" t="s">
        <v>53</v>
      </c>
      <c r="H1524" s="5">
        <v>4000</v>
      </c>
    </row>
    <row r="1525" spans="3:8" x14ac:dyDescent="0.25">
      <c r="C1525" s="3">
        <v>105135</v>
      </c>
      <c r="D1525" s="3" t="s">
        <v>399</v>
      </c>
      <c r="E1525">
        <v>640050</v>
      </c>
      <c r="F1525" t="s">
        <v>71</v>
      </c>
      <c r="G1525" t="s">
        <v>53</v>
      </c>
      <c r="H1525" s="5">
        <v>24000</v>
      </c>
    </row>
    <row r="1526" spans="3:8" x14ac:dyDescent="0.25">
      <c r="C1526" s="3">
        <v>105135</v>
      </c>
      <c r="D1526" s="3" t="s">
        <v>399</v>
      </c>
      <c r="E1526">
        <v>640060</v>
      </c>
      <c r="F1526" t="s">
        <v>72</v>
      </c>
      <c r="G1526" t="s">
        <v>53</v>
      </c>
      <c r="H1526" s="5">
        <v>2000</v>
      </c>
    </row>
    <row r="1527" spans="3:8" x14ac:dyDescent="0.25">
      <c r="C1527" s="3">
        <v>105135</v>
      </c>
      <c r="D1527" s="3" t="s">
        <v>399</v>
      </c>
      <c r="E1527">
        <v>615020</v>
      </c>
      <c r="F1527" t="s">
        <v>16</v>
      </c>
      <c r="G1527" t="s">
        <v>53</v>
      </c>
      <c r="H1527" s="5">
        <v>800</v>
      </c>
    </row>
    <row r="1528" spans="3:8" x14ac:dyDescent="0.25">
      <c r="C1528" s="3">
        <v>105135</v>
      </c>
      <c r="D1528" s="3" t="s">
        <v>399</v>
      </c>
      <c r="E1528">
        <v>615030</v>
      </c>
      <c r="F1528" t="s">
        <v>95</v>
      </c>
      <c r="G1528" t="s">
        <v>53</v>
      </c>
      <c r="H1528" s="5">
        <v>1200</v>
      </c>
    </row>
    <row r="1529" spans="3:8" x14ac:dyDescent="0.25">
      <c r="C1529" s="3">
        <v>105135</v>
      </c>
      <c r="D1529" s="3" t="s">
        <v>399</v>
      </c>
      <c r="E1529">
        <v>618060</v>
      </c>
      <c r="F1529" t="s">
        <v>116</v>
      </c>
      <c r="G1529" t="s">
        <v>53</v>
      </c>
      <c r="H1529" s="5">
        <v>4800</v>
      </c>
    </row>
    <row r="1530" spans="3:8" x14ac:dyDescent="0.25">
      <c r="C1530" s="3">
        <v>105136</v>
      </c>
      <c r="D1530" s="3" t="s">
        <v>437</v>
      </c>
      <c r="E1530">
        <v>611060</v>
      </c>
      <c r="F1530" t="s">
        <v>52</v>
      </c>
      <c r="G1530" t="s">
        <v>53</v>
      </c>
      <c r="H1530" s="5">
        <v>51157.899999999994</v>
      </c>
    </row>
    <row r="1531" spans="3:8" x14ac:dyDescent="0.25">
      <c r="C1531" s="3">
        <v>105136</v>
      </c>
      <c r="D1531" s="3" t="s">
        <v>437</v>
      </c>
      <c r="E1531">
        <v>613050</v>
      </c>
      <c r="F1531" t="s">
        <v>56</v>
      </c>
      <c r="G1531" t="s">
        <v>53</v>
      </c>
      <c r="H1531" s="5">
        <v>0</v>
      </c>
    </row>
    <row r="1532" spans="3:8" x14ac:dyDescent="0.25">
      <c r="C1532" s="3">
        <v>105136</v>
      </c>
      <c r="D1532" s="3" t="s">
        <v>437</v>
      </c>
      <c r="E1532">
        <v>614020</v>
      </c>
      <c r="F1532" t="s">
        <v>58</v>
      </c>
      <c r="G1532" t="s">
        <v>53</v>
      </c>
      <c r="H1532" s="5">
        <v>6000</v>
      </c>
    </row>
    <row r="1533" spans="3:8" x14ac:dyDescent="0.25">
      <c r="C1533" s="3">
        <v>105136</v>
      </c>
      <c r="D1533" s="3" t="s">
        <v>437</v>
      </c>
      <c r="E1533">
        <v>618080</v>
      </c>
      <c r="F1533" t="s">
        <v>66</v>
      </c>
      <c r="G1533" t="s">
        <v>53</v>
      </c>
      <c r="H1533" s="5">
        <v>4880</v>
      </c>
    </row>
    <row r="1534" spans="3:8" x14ac:dyDescent="0.25">
      <c r="C1534" s="3">
        <v>105136</v>
      </c>
      <c r="D1534" s="3" t="s">
        <v>437</v>
      </c>
      <c r="E1534">
        <v>618090</v>
      </c>
      <c r="F1534" t="s">
        <v>67</v>
      </c>
      <c r="G1534" t="s">
        <v>53</v>
      </c>
      <c r="H1534" s="5">
        <v>71005.22</v>
      </c>
    </row>
    <row r="1535" spans="3:8" x14ac:dyDescent="0.25">
      <c r="C1535" s="3">
        <v>105136</v>
      </c>
      <c r="D1535" s="3" t="s">
        <v>437</v>
      </c>
      <c r="E1535">
        <v>618100</v>
      </c>
      <c r="F1535" t="s">
        <v>68</v>
      </c>
      <c r="G1535" t="s">
        <v>53</v>
      </c>
      <c r="H1535" s="5">
        <v>30467.8</v>
      </c>
    </row>
    <row r="1536" spans="3:8" x14ac:dyDescent="0.25">
      <c r="C1536" s="3">
        <v>105136</v>
      </c>
      <c r="D1536" s="3" t="s">
        <v>437</v>
      </c>
      <c r="E1536">
        <v>618110</v>
      </c>
      <c r="F1536" t="s">
        <v>69</v>
      </c>
      <c r="G1536" t="s">
        <v>53</v>
      </c>
      <c r="H1536" s="5">
        <v>4000</v>
      </c>
    </row>
    <row r="1537" spans="3:8" x14ac:dyDescent="0.25">
      <c r="C1537" s="3">
        <v>105136</v>
      </c>
      <c r="D1537" s="3" t="s">
        <v>437</v>
      </c>
      <c r="E1537">
        <v>640050</v>
      </c>
      <c r="F1537" t="s">
        <v>71</v>
      </c>
      <c r="G1537" t="s">
        <v>53</v>
      </c>
      <c r="H1537" s="5">
        <v>18000</v>
      </c>
    </row>
    <row r="1538" spans="3:8" x14ac:dyDescent="0.25">
      <c r="C1538" s="3">
        <v>105136</v>
      </c>
      <c r="D1538" s="3" t="s">
        <v>437</v>
      </c>
      <c r="E1538">
        <v>640060</v>
      </c>
      <c r="F1538" t="s">
        <v>72</v>
      </c>
      <c r="G1538" t="s">
        <v>53</v>
      </c>
      <c r="H1538" s="5">
        <v>2000</v>
      </c>
    </row>
    <row r="1539" spans="3:8" x14ac:dyDescent="0.25">
      <c r="C1539" s="3">
        <v>105136</v>
      </c>
      <c r="D1539" s="3" t="s">
        <v>437</v>
      </c>
      <c r="E1539">
        <v>615020</v>
      </c>
      <c r="F1539" t="s">
        <v>16</v>
      </c>
      <c r="G1539" t="s">
        <v>53</v>
      </c>
      <c r="H1539" s="5">
        <v>800</v>
      </c>
    </row>
    <row r="1540" spans="3:8" x14ac:dyDescent="0.25">
      <c r="C1540" s="3">
        <v>105136</v>
      </c>
      <c r="D1540" s="3" t="s">
        <v>437</v>
      </c>
      <c r="E1540">
        <v>615030</v>
      </c>
      <c r="F1540" t="s">
        <v>95</v>
      </c>
      <c r="G1540" t="s">
        <v>53</v>
      </c>
      <c r="H1540" s="5">
        <v>1200</v>
      </c>
    </row>
    <row r="1541" spans="3:8" x14ac:dyDescent="0.25">
      <c r="C1541" s="3">
        <v>105136</v>
      </c>
      <c r="D1541" s="3" t="s">
        <v>437</v>
      </c>
      <c r="E1541">
        <v>618060</v>
      </c>
      <c r="F1541" t="s">
        <v>116</v>
      </c>
      <c r="G1541" t="s">
        <v>53</v>
      </c>
      <c r="H1541" s="5">
        <v>4800</v>
      </c>
    </row>
    <row r="1542" spans="3:8" x14ac:dyDescent="0.25">
      <c r="C1542" s="3">
        <v>105138</v>
      </c>
      <c r="D1542" s="3" t="s">
        <v>438</v>
      </c>
      <c r="E1542">
        <v>611060</v>
      </c>
      <c r="F1542" t="s">
        <v>52</v>
      </c>
      <c r="G1542" t="s">
        <v>53</v>
      </c>
      <c r="H1542" s="5">
        <v>42105.279999999999</v>
      </c>
    </row>
    <row r="1543" spans="3:8" x14ac:dyDescent="0.25">
      <c r="C1543" s="3">
        <v>105138</v>
      </c>
      <c r="D1543" s="3" t="s">
        <v>438</v>
      </c>
      <c r="E1543">
        <v>613050</v>
      </c>
      <c r="F1543" t="s">
        <v>56</v>
      </c>
      <c r="G1543" t="s">
        <v>53</v>
      </c>
      <c r="H1543" s="5">
        <v>0</v>
      </c>
    </row>
    <row r="1544" spans="3:8" x14ac:dyDescent="0.25">
      <c r="C1544" s="3">
        <v>105138</v>
      </c>
      <c r="D1544" s="3" t="s">
        <v>438</v>
      </c>
      <c r="E1544">
        <v>614020</v>
      </c>
      <c r="F1544" t="s">
        <v>58</v>
      </c>
      <c r="G1544" t="s">
        <v>53</v>
      </c>
      <c r="H1544" s="5">
        <v>4644.2</v>
      </c>
    </row>
    <row r="1545" spans="3:8" x14ac:dyDescent="0.25">
      <c r="C1545" s="3">
        <v>105138</v>
      </c>
      <c r="D1545" s="3" t="s">
        <v>438</v>
      </c>
      <c r="E1545">
        <v>618080</v>
      </c>
      <c r="F1545" t="s">
        <v>66</v>
      </c>
      <c r="G1545" t="s">
        <v>53</v>
      </c>
      <c r="H1545" s="5">
        <v>4880</v>
      </c>
    </row>
    <row r="1546" spans="3:8" x14ac:dyDescent="0.25">
      <c r="C1546" s="3">
        <v>105138</v>
      </c>
      <c r="D1546" s="3" t="s">
        <v>438</v>
      </c>
      <c r="E1546">
        <v>618090</v>
      </c>
      <c r="F1546" t="s">
        <v>67</v>
      </c>
      <c r="G1546" t="s">
        <v>53</v>
      </c>
      <c r="H1546" s="5">
        <v>71005.22</v>
      </c>
    </row>
    <row r="1547" spans="3:8" x14ac:dyDescent="0.25">
      <c r="C1547" s="3">
        <v>105138</v>
      </c>
      <c r="D1547" s="3" t="s">
        <v>438</v>
      </c>
      <c r="E1547">
        <v>618100</v>
      </c>
      <c r="F1547" t="s">
        <v>68</v>
      </c>
      <c r="G1547" t="s">
        <v>53</v>
      </c>
      <c r="H1547" s="5">
        <v>26570.52</v>
      </c>
    </row>
    <row r="1548" spans="3:8" x14ac:dyDescent="0.25">
      <c r="C1548" s="3">
        <v>105138</v>
      </c>
      <c r="D1548" s="3" t="s">
        <v>438</v>
      </c>
      <c r="E1548">
        <v>618110</v>
      </c>
      <c r="F1548" t="s">
        <v>69</v>
      </c>
      <c r="G1548" t="s">
        <v>53</v>
      </c>
      <c r="H1548" s="5">
        <v>4000</v>
      </c>
    </row>
    <row r="1549" spans="3:8" x14ac:dyDescent="0.25">
      <c r="C1549" s="3">
        <v>105138</v>
      </c>
      <c r="D1549" s="3" t="s">
        <v>438</v>
      </c>
      <c r="E1549">
        <v>640050</v>
      </c>
      <c r="F1549" t="s">
        <v>71</v>
      </c>
      <c r="G1549" t="s">
        <v>53</v>
      </c>
      <c r="H1549" s="5">
        <v>22000</v>
      </c>
    </row>
    <row r="1550" spans="3:8" x14ac:dyDescent="0.25">
      <c r="C1550" s="3">
        <v>105138</v>
      </c>
      <c r="D1550" s="3" t="s">
        <v>438</v>
      </c>
      <c r="E1550">
        <v>640060</v>
      </c>
      <c r="F1550" t="s">
        <v>72</v>
      </c>
      <c r="G1550" t="s">
        <v>53</v>
      </c>
      <c r="H1550" s="5">
        <v>2000</v>
      </c>
    </row>
    <row r="1551" spans="3:8" x14ac:dyDescent="0.25">
      <c r="C1551" s="3">
        <v>105138</v>
      </c>
      <c r="D1551" s="3" t="s">
        <v>438</v>
      </c>
      <c r="E1551">
        <v>615020</v>
      </c>
      <c r="F1551" t="s">
        <v>16</v>
      </c>
      <c r="G1551" t="s">
        <v>53</v>
      </c>
      <c r="H1551" s="5">
        <v>800</v>
      </c>
    </row>
    <row r="1552" spans="3:8" x14ac:dyDescent="0.25">
      <c r="C1552" s="3">
        <v>105138</v>
      </c>
      <c r="D1552" s="3" t="s">
        <v>438</v>
      </c>
      <c r="E1552">
        <v>615030</v>
      </c>
      <c r="F1552" t="s">
        <v>95</v>
      </c>
      <c r="G1552" t="s">
        <v>53</v>
      </c>
      <c r="H1552" s="5">
        <v>1200</v>
      </c>
    </row>
    <row r="1553" spans="3:8" x14ac:dyDescent="0.25">
      <c r="C1553" s="3">
        <v>105138</v>
      </c>
      <c r="D1553" s="3" t="s">
        <v>438</v>
      </c>
      <c r="E1553">
        <v>618060</v>
      </c>
      <c r="F1553" t="s">
        <v>116</v>
      </c>
      <c r="G1553" t="s">
        <v>53</v>
      </c>
      <c r="H1553" s="5">
        <v>4800</v>
      </c>
    </row>
    <row r="1554" spans="3:8" x14ac:dyDescent="0.25">
      <c r="C1554" s="3">
        <v>105141</v>
      </c>
      <c r="D1554" s="3" t="s">
        <v>391</v>
      </c>
      <c r="E1554">
        <v>611060</v>
      </c>
      <c r="F1554" t="s">
        <v>52</v>
      </c>
      <c r="G1554" t="s">
        <v>53</v>
      </c>
      <c r="H1554" s="5">
        <v>53052.639999999999</v>
      </c>
    </row>
    <row r="1555" spans="3:8" x14ac:dyDescent="0.25">
      <c r="C1555" s="3">
        <v>105141</v>
      </c>
      <c r="D1555" s="3" t="s">
        <v>391</v>
      </c>
      <c r="E1555">
        <v>613050</v>
      </c>
      <c r="F1555" t="s">
        <v>56</v>
      </c>
      <c r="G1555" t="s">
        <v>53</v>
      </c>
      <c r="H1555" s="5">
        <v>0</v>
      </c>
    </row>
    <row r="1556" spans="3:8" x14ac:dyDescent="0.25">
      <c r="C1556" s="3">
        <v>105141</v>
      </c>
      <c r="D1556" s="3" t="s">
        <v>391</v>
      </c>
      <c r="E1556">
        <v>614020</v>
      </c>
      <c r="F1556" t="s">
        <v>58</v>
      </c>
      <c r="G1556" t="s">
        <v>53</v>
      </c>
      <c r="H1556" s="5">
        <v>10098</v>
      </c>
    </row>
    <row r="1557" spans="3:8" x14ac:dyDescent="0.25">
      <c r="C1557" s="3">
        <v>105141</v>
      </c>
      <c r="D1557" s="3" t="s">
        <v>391</v>
      </c>
      <c r="E1557">
        <v>618080</v>
      </c>
      <c r="F1557" t="s">
        <v>66</v>
      </c>
      <c r="G1557" t="s">
        <v>53</v>
      </c>
      <c r="H1557" s="5">
        <v>4880</v>
      </c>
    </row>
    <row r="1558" spans="3:8" x14ac:dyDescent="0.25">
      <c r="C1558" s="3">
        <v>105141</v>
      </c>
      <c r="D1558" s="3" t="s">
        <v>391</v>
      </c>
      <c r="E1558">
        <v>618090</v>
      </c>
      <c r="F1558" t="s">
        <v>67</v>
      </c>
      <c r="G1558" t="s">
        <v>53</v>
      </c>
      <c r="H1558" s="5">
        <v>71005.22</v>
      </c>
    </row>
    <row r="1559" spans="3:8" x14ac:dyDescent="0.25">
      <c r="C1559" s="3">
        <v>105141</v>
      </c>
      <c r="D1559" s="3" t="s">
        <v>391</v>
      </c>
      <c r="E1559">
        <v>618100</v>
      </c>
      <c r="F1559" t="s">
        <v>68</v>
      </c>
      <c r="G1559" t="s">
        <v>53</v>
      </c>
      <c r="H1559" s="5">
        <v>20745.759999999998</v>
      </c>
    </row>
    <row r="1560" spans="3:8" x14ac:dyDescent="0.25">
      <c r="C1560" s="3">
        <v>105141</v>
      </c>
      <c r="D1560" s="3" t="s">
        <v>391</v>
      </c>
      <c r="E1560">
        <v>618110</v>
      </c>
      <c r="F1560" t="s">
        <v>69</v>
      </c>
      <c r="G1560" t="s">
        <v>53</v>
      </c>
      <c r="H1560" s="5">
        <v>4000</v>
      </c>
    </row>
    <row r="1561" spans="3:8" x14ac:dyDescent="0.25">
      <c r="C1561" s="3">
        <v>105141</v>
      </c>
      <c r="D1561" s="3" t="s">
        <v>391</v>
      </c>
      <c r="E1561">
        <v>640050</v>
      </c>
      <c r="F1561" t="s">
        <v>71</v>
      </c>
      <c r="G1561" t="s">
        <v>53</v>
      </c>
      <c r="H1561" s="5">
        <v>22000</v>
      </c>
    </row>
    <row r="1562" spans="3:8" x14ac:dyDescent="0.25">
      <c r="C1562" s="3">
        <v>105141</v>
      </c>
      <c r="D1562" s="3" t="s">
        <v>391</v>
      </c>
      <c r="E1562">
        <v>640060</v>
      </c>
      <c r="F1562" t="s">
        <v>72</v>
      </c>
      <c r="G1562" t="s">
        <v>53</v>
      </c>
      <c r="H1562" s="5">
        <v>2000</v>
      </c>
    </row>
    <row r="1563" spans="3:8" x14ac:dyDescent="0.25">
      <c r="C1563" s="3">
        <v>105141</v>
      </c>
      <c r="D1563" s="3" t="s">
        <v>391</v>
      </c>
      <c r="E1563">
        <v>615020</v>
      </c>
      <c r="F1563" t="s">
        <v>16</v>
      </c>
      <c r="G1563" t="s">
        <v>53</v>
      </c>
      <c r="H1563" s="5">
        <v>800</v>
      </c>
    </row>
    <row r="1564" spans="3:8" x14ac:dyDescent="0.25">
      <c r="C1564" s="3">
        <v>105141</v>
      </c>
      <c r="D1564" s="3" t="s">
        <v>391</v>
      </c>
      <c r="E1564">
        <v>615030</v>
      </c>
      <c r="F1564" t="s">
        <v>95</v>
      </c>
      <c r="G1564" t="s">
        <v>53</v>
      </c>
      <c r="H1564" s="5">
        <v>1200</v>
      </c>
    </row>
    <row r="1565" spans="3:8" x14ac:dyDescent="0.25">
      <c r="C1565" s="3">
        <v>105141</v>
      </c>
      <c r="D1565" s="3" t="s">
        <v>391</v>
      </c>
      <c r="E1565">
        <v>618060</v>
      </c>
      <c r="F1565" t="s">
        <v>116</v>
      </c>
      <c r="G1565" t="s">
        <v>53</v>
      </c>
      <c r="H1565" s="5">
        <v>4800</v>
      </c>
    </row>
    <row r="1566" spans="3:8" x14ac:dyDescent="0.25">
      <c r="C1566" s="3">
        <v>105148</v>
      </c>
      <c r="D1566" s="3" t="s">
        <v>424</v>
      </c>
      <c r="E1566">
        <v>611060</v>
      </c>
      <c r="F1566" t="s">
        <v>52</v>
      </c>
      <c r="G1566" t="s">
        <v>53</v>
      </c>
      <c r="H1566" s="5">
        <v>67368.44</v>
      </c>
    </row>
    <row r="1567" spans="3:8" x14ac:dyDescent="0.25">
      <c r="C1567" s="3">
        <v>105148</v>
      </c>
      <c r="D1567" s="3" t="s">
        <v>424</v>
      </c>
      <c r="E1567">
        <v>613050</v>
      </c>
      <c r="F1567" t="s">
        <v>56</v>
      </c>
      <c r="G1567" t="s">
        <v>53</v>
      </c>
      <c r="H1567" s="5">
        <v>0</v>
      </c>
    </row>
    <row r="1568" spans="3:8" x14ac:dyDescent="0.25">
      <c r="C1568" s="3">
        <v>105148</v>
      </c>
      <c r="D1568" s="3" t="s">
        <v>424</v>
      </c>
      <c r="E1568">
        <v>614020</v>
      </c>
      <c r="F1568" t="s">
        <v>58</v>
      </c>
      <c r="G1568" t="s">
        <v>53</v>
      </c>
      <c r="H1568" s="5">
        <v>13013.56</v>
      </c>
    </row>
    <row r="1569" spans="3:8" x14ac:dyDescent="0.25">
      <c r="C1569" s="3">
        <v>105148</v>
      </c>
      <c r="D1569" s="3" t="s">
        <v>424</v>
      </c>
      <c r="E1569">
        <v>618080</v>
      </c>
      <c r="F1569" t="s">
        <v>66</v>
      </c>
      <c r="G1569" t="s">
        <v>53</v>
      </c>
      <c r="H1569" s="5">
        <v>4880</v>
      </c>
    </row>
    <row r="1570" spans="3:8" x14ac:dyDescent="0.25">
      <c r="C1570" s="3">
        <v>105148</v>
      </c>
      <c r="D1570" s="3" t="s">
        <v>424</v>
      </c>
      <c r="E1570">
        <v>618090</v>
      </c>
      <c r="F1570" t="s">
        <v>67</v>
      </c>
      <c r="G1570" t="s">
        <v>53</v>
      </c>
      <c r="H1570" s="5">
        <v>71005.22</v>
      </c>
    </row>
    <row r="1571" spans="3:8" x14ac:dyDescent="0.25">
      <c r="C1571" s="3">
        <v>105148</v>
      </c>
      <c r="D1571" s="3" t="s">
        <v>424</v>
      </c>
      <c r="E1571">
        <v>618100</v>
      </c>
      <c r="F1571" t="s">
        <v>68</v>
      </c>
      <c r="G1571" t="s">
        <v>53</v>
      </c>
      <c r="H1571" s="5">
        <v>59664.4</v>
      </c>
    </row>
    <row r="1572" spans="3:8" x14ac:dyDescent="0.25">
      <c r="C1572" s="3">
        <v>105148</v>
      </c>
      <c r="D1572" s="3" t="s">
        <v>424</v>
      </c>
      <c r="E1572">
        <v>618110</v>
      </c>
      <c r="F1572" t="s">
        <v>69</v>
      </c>
      <c r="G1572" t="s">
        <v>53</v>
      </c>
      <c r="H1572" s="5">
        <v>4000</v>
      </c>
    </row>
    <row r="1573" spans="3:8" x14ac:dyDescent="0.25">
      <c r="C1573" s="3">
        <v>105148</v>
      </c>
      <c r="D1573" s="3" t="s">
        <v>424</v>
      </c>
      <c r="E1573">
        <v>640050</v>
      </c>
      <c r="F1573" t="s">
        <v>71</v>
      </c>
      <c r="G1573" t="s">
        <v>53</v>
      </c>
      <c r="H1573" s="5">
        <v>30000</v>
      </c>
    </row>
    <row r="1574" spans="3:8" x14ac:dyDescent="0.25">
      <c r="C1574" s="3">
        <v>105148</v>
      </c>
      <c r="D1574" s="3" t="s">
        <v>424</v>
      </c>
      <c r="E1574">
        <v>640060</v>
      </c>
      <c r="F1574" t="s">
        <v>72</v>
      </c>
      <c r="G1574" t="s">
        <v>53</v>
      </c>
      <c r="H1574" s="5">
        <v>2000</v>
      </c>
    </row>
    <row r="1575" spans="3:8" x14ac:dyDescent="0.25">
      <c r="C1575" s="3">
        <v>105148</v>
      </c>
      <c r="D1575" s="3" t="s">
        <v>424</v>
      </c>
      <c r="E1575">
        <v>615020</v>
      </c>
      <c r="F1575" t="s">
        <v>16</v>
      </c>
      <c r="G1575" t="s">
        <v>53</v>
      </c>
      <c r="H1575" s="5">
        <v>800</v>
      </c>
    </row>
    <row r="1576" spans="3:8" x14ac:dyDescent="0.25">
      <c r="C1576" s="3">
        <v>105148</v>
      </c>
      <c r="D1576" s="3" t="s">
        <v>424</v>
      </c>
      <c r="E1576">
        <v>615030</v>
      </c>
      <c r="F1576" t="s">
        <v>95</v>
      </c>
      <c r="G1576" t="s">
        <v>53</v>
      </c>
      <c r="H1576" s="5">
        <v>5397.2</v>
      </c>
    </row>
    <row r="1577" spans="3:8" x14ac:dyDescent="0.25">
      <c r="C1577" s="3">
        <v>105148</v>
      </c>
      <c r="D1577" s="3" t="s">
        <v>424</v>
      </c>
      <c r="E1577">
        <v>618060</v>
      </c>
      <c r="F1577" t="s">
        <v>116</v>
      </c>
      <c r="G1577" t="s">
        <v>53</v>
      </c>
      <c r="H1577" s="5">
        <v>4800</v>
      </c>
    </row>
    <row r="1578" spans="3:8" x14ac:dyDescent="0.25">
      <c r="C1578" s="3">
        <v>105150</v>
      </c>
      <c r="D1578" s="3" t="s">
        <v>439</v>
      </c>
      <c r="E1578">
        <v>611060</v>
      </c>
      <c r="F1578" t="s">
        <v>52</v>
      </c>
      <c r="G1578" t="s">
        <v>53</v>
      </c>
      <c r="H1578" s="5">
        <v>66315.8</v>
      </c>
    </row>
    <row r="1579" spans="3:8" x14ac:dyDescent="0.25">
      <c r="C1579" s="3">
        <v>105150</v>
      </c>
      <c r="D1579" s="3" t="s">
        <v>439</v>
      </c>
      <c r="E1579">
        <v>613050</v>
      </c>
      <c r="F1579" t="s">
        <v>56</v>
      </c>
      <c r="G1579" t="s">
        <v>53</v>
      </c>
      <c r="H1579" s="5">
        <v>0</v>
      </c>
    </row>
    <row r="1580" spans="3:8" x14ac:dyDescent="0.25">
      <c r="C1580" s="3">
        <v>105150</v>
      </c>
      <c r="D1580" s="3" t="s">
        <v>439</v>
      </c>
      <c r="E1580">
        <v>614020</v>
      </c>
      <c r="F1580" t="s">
        <v>58</v>
      </c>
      <c r="G1580" t="s">
        <v>53</v>
      </c>
      <c r="H1580" s="5">
        <v>17799.599999999999</v>
      </c>
    </row>
    <row r="1581" spans="3:8" x14ac:dyDescent="0.25">
      <c r="C1581" s="3">
        <v>105150</v>
      </c>
      <c r="D1581" s="3" t="s">
        <v>439</v>
      </c>
      <c r="E1581">
        <v>618080</v>
      </c>
      <c r="F1581" t="s">
        <v>66</v>
      </c>
      <c r="G1581" t="s">
        <v>53</v>
      </c>
      <c r="H1581" s="5">
        <v>4880</v>
      </c>
    </row>
    <row r="1582" spans="3:8" x14ac:dyDescent="0.25">
      <c r="C1582" s="3">
        <v>105150</v>
      </c>
      <c r="D1582" s="3" t="s">
        <v>439</v>
      </c>
      <c r="E1582">
        <v>618090</v>
      </c>
      <c r="F1582" t="s">
        <v>67</v>
      </c>
      <c r="G1582" t="s">
        <v>53</v>
      </c>
      <c r="H1582" s="5">
        <v>71005.22</v>
      </c>
    </row>
    <row r="1583" spans="3:8" x14ac:dyDescent="0.25">
      <c r="C1583" s="3">
        <v>105150</v>
      </c>
      <c r="D1583" s="3" t="s">
        <v>439</v>
      </c>
      <c r="E1583">
        <v>618100</v>
      </c>
      <c r="F1583" t="s">
        <v>68</v>
      </c>
      <c r="G1583" t="s">
        <v>53</v>
      </c>
      <c r="H1583" s="5">
        <v>42683.32</v>
      </c>
    </row>
    <row r="1584" spans="3:8" x14ac:dyDescent="0.25">
      <c r="C1584" s="3">
        <v>105150</v>
      </c>
      <c r="D1584" s="3" t="s">
        <v>439</v>
      </c>
      <c r="E1584">
        <v>618110</v>
      </c>
      <c r="F1584" t="s">
        <v>69</v>
      </c>
      <c r="G1584" t="s">
        <v>53</v>
      </c>
      <c r="H1584" s="5">
        <v>4000</v>
      </c>
    </row>
    <row r="1585" spans="3:8" x14ac:dyDescent="0.25">
      <c r="C1585" s="3">
        <v>105150</v>
      </c>
      <c r="D1585" s="3" t="s">
        <v>439</v>
      </c>
      <c r="E1585">
        <v>640050</v>
      </c>
      <c r="F1585" t="s">
        <v>71</v>
      </c>
      <c r="G1585" t="s">
        <v>53</v>
      </c>
      <c r="H1585" s="5">
        <v>30000</v>
      </c>
    </row>
    <row r="1586" spans="3:8" x14ac:dyDescent="0.25">
      <c r="C1586" s="3">
        <v>105150</v>
      </c>
      <c r="D1586" s="3" t="s">
        <v>439</v>
      </c>
      <c r="E1586">
        <v>640060</v>
      </c>
      <c r="F1586" t="s">
        <v>72</v>
      </c>
      <c r="G1586" t="s">
        <v>53</v>
      </c>
      <c r="H1586" s="5">
        <v>2000</v>
      </c>
    </row>
    <row r="1587" spans="3:8" x14ac:dyDescent="0.25">
      <c r="C1587" s="3">
        <v>105150</v>
      </c>
      <c r="D1587" s="3" t="s">
        <v>439</v>
      </c>
      <c r="E1587">
        <v>615020</v>
      </c>
      <c r="F1587" t="s">
        <v>16</v>
      </c>
      <c r="G1587" t="s">
        <v>53</v>
      </c>
      <c r="H1587" s="5">
        <v>800</v>
      </c>
    </row>
    <row r="1588" spans="3:8" x14ac:dyDescent="0.25">
      <c r="C1588" s="3">
        <v>105150</v>
      </c>
      <c r="D1588" s="3" t="s">
        <v>439</v>
      </c>
      <c r="E1588">
        <v>615030</v>
      </c>
      <c r="F1588" t="s">
        <v>95</v>
      </c>
      <c r="G1588" t="s">
        <v>53</v>
      </c>
      <c r="H1588" s="5">
        <v>1200</v>
      </c>
    </row>
    <row r="1589" spans="3:8" x14ac:dyDescent="0.25">
      <c r="C1589" s="3">
        <v>105150</v>
      </c>
      <c r="D1589" s="3" t="s">
        <v>439</v>
      </c>
      <c r="E1589">
        <v>618060</v>
      </c>
      <c r="F1589" t="s">
        <v>116</v>
      </c>
      <c r="G1589" t="s">
        <v>53</v>
      </c>
      <c r="H1589" s="5">
        <v>4800</v>
      </c>
    </row>
    <row r="1590" spans="3:8" x14ac:dyDescent="0.25">
      <c r="C1590" s="3">
        <v>105153</v>
      </c>
      <c r="D1590" s="3" t="s">
        <v>400</v>
      </c>
      <c r="E1590">
        <v>611060</v>
      </c>
      <c r="F1590" t="s">
        <v>52</v>
      </c>
      <c r="G1590" t="s">
        <v>53</v>
      </c>
      <c r="H1590" s="5">
        <v>38905.279999999999</v>
      </c>
    </row>
    <row r="1591" spans="3:8" x14ac:dyDescent="0.25">
      <c r="C1591" s="3">
        <v>105153</v>
      </c>
      <c r="D1591" s="3" t="s">
        <v>400</v>
      </c>
      <c r="E1591">
        <v>613050</v>
      </c>
      <c r="F1591" t="s">
        <v>56</v>
      </c>
      <c r="G1591" t="s">
        <v>53</v>
      </c>
      <c r="H1591" s="5">
        <v>0</v>
      </c>
    </row>
    <row r="1592" spans="3:8" x14ac:dyDescent="0.25">
      <c r="C1592" s="3">
        <v>105153</v>
      </c>
      <c r="D1592" s="3" t="s">
        <v>400</v>
      </c>
      <c r="E1592">
        <v>614020</v>
      </c>
      <c r="F1592" t="s">
        <v>58</v>
      </c>
      <c r="G1592" t="s">
        <v>53</v>
      </c>
      <c r="H1592" s="5">
        <v>5637.52</v>
      </c>
    </row>
    <row r="1593" spans="3:8" x14ac:dyDescent="0.25">
      <c r="C1593" s="3">
        <v>105153</v>
      </c>
      <c r="D1593" s="3" t="s">
        <v>400</v>
      </c>
      <c r="E1593">
        <v>618080</v>
      </c>
      <c r="F1593" t="s">
        <v>66</v>
      </c>
      <c r="G1593" t="s">
        <v>53</v>
      </c>
      <c r="H1593" s="5">
        <v>4880</v>
      </c>
    </row>
    <row r="1594" spans="3:8" x14ac:dyDescent="0.25">
      <c r="C1594" s="3">
        <v>105153</v>
      </c>
      <c r="D1594" s="3" t="s">
        <v>400</v>
      </c>
      <c r="E1594">
        <v>618090</v>
      </c>
      <c r="F1594" t="s">
        <v>67</v>
      </c>
      <c r="G1594" t="s">
        <v>53</v>
      </c>
      <c r="H1594" s="5">
        <v>71005.22</v>
      </c>
    </row>
    <row r="1595" spans="3:8" x14ac:dyDescent="0.25">
      <c r="C1595" s="3">
        <v>105153</v>
      </c>
      <c r="D1595" s="3" t="s">
        <v>400</v>
      </c>
      <c r="E1595">
        <v>618100</v>
      </c>
      <c r="F1595" t="s">
        <v>68</v>
      </c>
      <c r="G1595" t="s">
        <v>53</v>
      </c>
      <c r="H1595" s="5">
        <v>24703.64</v>
      </c>
    </row>
    <row r="1596" spans="3:8" x14ac:dyDescent="0.25">
      <c r="C1596" s="3">
        <v>105153</v>
      </c>
      <c r="D1596" s="3" t="s">
        <v>400</v>
      </c>
      <c r="E1596">
        <v>618110</v>
      </c>
      <c r="F1596" t="s">
        <v>69</v>
      </c>
      <c r="G1596" t="s">
        <v>53</v>
      </c>
      <c r="H1596" s="5">
        <v>4000</v>
      </c>
    </row>
    <row r="1597" spans="3:8" x14ac:dyDescent="0.25">
      <c r="C1597" s="3">
        <v>105153</v>
      </c>
      <c r="D1597" s="3" t="s">
        <v>400</v>
      </c>
      <c r="E1597">
        <v>640050</v>
      </c>
      <c r="F1597" t="s">
        <v>71</v>
      </c>
      <c r="G1597" t="s">
        <v>53</v>
      </c>
      <c r="H1597" s="5">
        <v>36000</v>
      </c>
    </row>
    <row r="1598" spans="3:8" x14ac:dyDescent="0.25">
      <c r="C1598" s="3">
        <v>105153</v>
      </c>
      <c r="D1598" s="3" t="s">
        <v>400</v>
      </c>
      <c r="E1598">
        <v>640060</v>
      </c>
      <c r="F1598" t="s">
        <v>72</v>
      </c>
      <c r="G1598" t="s">
        <v>53</v>
      </c>
      <c r="H1598" s="5">
        <v>2000</v>
      </c>
    </row>
    <row r="1599" spans="3:8" x14ac:dyDescent="0.25">
      <c r="C1599" s="3">
        <v>105153</v>
      </c>
      <c r="D1599" s="3" t="s">
        <v>400</v>
      </c>
      <c r="E1599">
        <v>615020</v>
      </c>
      <c r="F1599" t="s">
        <v>16</v>
      </c>
      <c r="G1599" t="s">
        <v>53</v>
      </c>
      <c r="H1599" s="5">
        <v>800</v>
      </c>
    </row>
    <row r="1600" spans="3:8" x14ac:dyDescent="0.25">
      <c r="C1600" s="3">
        <v>105153</v>
      </c>
      <c r="D1600" s="3" t="s">
        <v>400</v>
      </c>
      <c r="E1600">
        <v>615030</v>
      </c>
      <c r="F1600" t="s">
        <v>95</v>
      </c>
      <c r="G1600" t="s">
        <v>53</v>
      </c>
      <c r="H1600" s="5">
        <v>1200</v>
      </c>
    </row>
    <row r="1601" spans="3:8" x14ac:dyDescent="0.25">
      <c r="C1601" s="3">
        <v>105153</v>
      </c>
      <c r="D1601" s="3" t="s">
        <v>400</v>
      </c>
      <c r="E1601">
        <v>618060</v>
      </c>
      <c r="F1601" t="s">
        <v>116</v>
      </c>
      <c r="G1601" t="s">
        <v>53</v>
      </c>
      <c r="H1601" s="5">
        <v>4800</v>
      </c>
    </row>
    <row r="1602" spans="3:8" x14ac:dyDescent="0.25">
      <c r="C1602" s="3">
        <v>105156</v>
      </c>
      <c r="D1602" s="3" t="s">
        <v>440</v>
      </c>
      <c r="E1602">
        <v>611060</v>
      </c>
      <c r="F1602" t="s">
        <v>52</v>
      </c>
      <c r="G1602" t="s">
        <v>53</v>
      </c>
      <c r="H1602" s="5">
        <v>41336.839999999997</v>
      </c>
    </row>
    <row r="1603" spans="3:8" x14ac:dyDescent="0.25">
      <c r="C1603" s="3">
        <v>105156</v>
      </c>
      <c r="D1603" s="3" t="s">
        <v>440</v>
      </c>
      <c r="E1603">
        <v>613050</v>
      </c>
      <c r="F1603" t="s">
        <v>56</v>
      </c>
      <c r="G1603" t="s">
        <v>53</v>
      </c>
      <c r="H1603" s="5">
        <v>0</v>
      </c>
    </row>
    <row r="1604" spans="3:8" x14ac:dyDescent="0.25">
      <c r="C1604" s="3">
        <v>105156</v>
      </c>
      <c r="D1604" s="3" t="s">
        <v>440</v>
      </c>
      <c r="E1604">
        <v>614020</v>
      </c>
      <c r="F1604" t="s">
        <v>58</v>
      </c>
      <c r="G1604" t="s">
        <v>53</v>
      </c>
      <c r="H1604" s="5">
        <v>7393.36</v>
      </c>
    </row>
    <row r="1605" spans="3:8" x14ac:dyDescent="0.25">
      <c r="C1605" s="3">
        <v>105156</v>
      </c>
      <c r="D1605" s="3" t="s">
        <v>440</v>
      </c>
      <c r="E1605">
        <v>618080</v>
      </c>
      <c r="F1605" t="s">
        <v>66</v>
      </c>
      <c r="G1605" t="s">
        <v>53</v>
      </c>
      <c r="H1605" s="5">
        <v>4880</v>
      </c>
    </row>
    <row r="1606" spans="3:8" x14ac:dyDescent="0.25">
      <c r="C1606" s="3">
        <v>105156</v>
      </c>
      <c r="D1606" s="3" t="s">
        <v>440</v>
      </c>
      <c r="E1606">
        <v>618090</v>
      </c>
      <c r="F1606" t="s">
        <v>67</v>
      </c>
      <c r="G1606" t="s">
        <v>53</v>
      </c>
      <c r="H1606" s="5">
        <v>71005.22</v>
      </c>
    </row>
    <row r="1607" spans="3:8" x14ac:dyDescent="0.25">
      <c r="C1607" s="3">
        <v>105156</v>
      </c>
      <c r="D1607" s="3" t="s">
        <v>440</v>
      </c>
      <c r="E1607">
        <v>618100</v>
      </c>
      <c r="F1607" t="s">
        <v>68</v>
      </c>
      <c r="G1607" t="s">
        <v>53</v>
      </c>
      <c r="H1607" s="5">
        <v>56830.879999999997</v>
      </c>
    </row>
    <row r="1608" spans="3:8" x14ac:dyDescent="0.25">
      <c r="C1608" s="3">
        <v>105156</v>
      </c>
      <c r="D1608" s="3" t="s">
        <v>440</v>
      </c>
      <c r="E1608">
        <v>618110</v>
      </c>
      <c r="F1608" t="s">
        <v>69</v>
      </c>
      <c r="G1608" t="s">
        <v>53</v>
      </c>
      <c r="H1608" s="5">
        <v>4000</v>
      </c>
    </row>
    <row r="1609" spans="3:8" x14ac:dyDescent="0.25">
      <c r="C1609" s="3">
        <v>105156</v>
      </c>
      <c r="D1609" s="3" t="s">
        <v>440</v>
      </c>
      <c r="E1609">
        <v>640050</v>
      </c>
      <c r="F1609" t="s">
        <v>71</v>
      </c>
      <c r="G1609" t="s">
        <v>53</v>
      </c>
      <c r="H1609" s="5">
        <v>24000</v>
      </c>
    </row>
    <row r="1610" spans="3:8" x14ac:dyDescent="0.25">
      <c r="C1610" s="3">
        <v>105156</v>
      </c>
      <c r="D1610" s="3" t="s">
        <v>440</v>
      </c>
      <c r="E1610">
        <v>640060</v>
      </c>
      <c r="F1610" t="s">
        <v>72</v>
      </c>
      <c r="G1610" t="s">
        <v>53</v>
      </c>
      <c r="H1610" s="5">
        <v>2000</v>
      </c>
    </row>
    <row r="1611" spans="3:8" x14ac:dyDescent="0.25">
      <c r="C1611" s="3">
        <v>105156</v>
      </c>
      <c r="D1611" s="3" t="s">
        <v>440</v>
      </c>
      <c r="E1611">
        <v>615020</v>
      </c>
      <c r="F1611" t="s">
        <v>16</v>
      </c>
      <c r="G1611" t="s">
        <v>53</v>
      </c>
      <c r="H1611" s="5">
        <v>800</v>
      </c>
    </row>
    <row r="1612" spans="3:8" x14ac:dyDescent="0.25">
      <c r="C1612" s="3">
        <v>105156</v>
      </c>
      <c r="D1612" s="3" t="s">
        <v>440</v>
      </c>
      <c r="E1612">
        <v>618060</v>
      </c>
      <c r="F1612" t="s">
        <v>116</v>
      </c>
      <c r="G1612" t="s">
        <v>53</v>
      </c>
      <c r="H1612" s="5">
        <v>4800</v>
      </c>
    </row>
    <row r="1613" spans="3:8" x14ac:dyDescent="0.25">
      <c r="C1613" s="3">
        <v>105164</v>
      </c>
      <c r="D1613" s="3" t="s">
        <v>387</v>
      </c>
      <c r="E1613">
        <v>611060</v>
      </c>
      <c r="F1613" t="s">
        <v>52</v>
      </c>
      <c r="G1613" t="s">
        <v>53</v>
      </c>
      <c r="H1613" s="5">
        <v>42105.279999999999</v>
      </c>
    </row>
    <row r="1614" spans="3:8" x14ac:dyDescent="0.25">
      <c r="C1614" s="3">
        <v>105164</v>
      </c>
      <c r="D1614" s="3" t="s">
        <v>387</v>
      </c>
      <c r="E1614">
        <v>613050</v>
      </c>
      <c r="F1614" t="s">
        <v>56</v>
      </c>
      <c r="G1614" t="s">
        <v>53</v>
      </c>
      <c r="H1614" s="5">
        <v>0</v>
      </c>
    </row>
    <row r="1615" spans="3:8" x14ac:dyDescent="0.25">
      <c r="C1615" s="3">
        <v>105164</v>
      </c>
      <c r="D1615" s="3" t="s">
        <v>387</v>
      </c>
      <c r="E1615">
        <v>614020</v>
      </c>
      <c r="F1615" t="s">
        <v>58</v>
      </c>
      <c r="G1615" t="s">
        <v>53</v>
      </c>
      <c r="H1615" s="5">
        <v>6000</v>
      </c>
    </row>
    <row r="1616" spans="3:8" x14ac:dyDescent="0.25">
      <c r="C1616" s="3">
        <v>105164</v>
      </c>
      <c r="D1616" s="3" t="s">
        <v>387</v>
      </c>
      <c r="E1616">
        <v>618080</v>
      </c>
      <c r="F1616" t="s">
        <v>66</v>
      </c>
      <c r="G1616" t="s">
        <v>53</v>
      </c>
      <c r="H1616" s="5">
        <v>4880</v>
      </c>
    </row>
    <row r="1617" spans="3:8" x14ac:dyDescent="0.25">
      <c r="C1617" s="3">
        <v>105164</v>
      </c>
      <c r="D1617" s="3" t="s">
        <v>387</v>
      </c>
      <c r="E1617">
        <v>618090</v>
      </c>
      <c r="F1617" t="s">
        <v>67</v>
      </c>
      <c r="G1617" t="s">
        <v>53</v>
      </c>
      <c r="H1617" s="5">
        <v>71005.22</v>
      </c>
    </row>
    <row r="1618" spans="3:8" x14ac:dyDescent="0.25">
      <c r="C1618" s="3">
        <v>105164</v>
      </c>
      <c r="D1618" s="3" t="s">
        <v>387</v>
      </c>
      <c r="E1618">
        <v>618100</v>
      </c>
      <c r="F1618" t="s">
        <v>68</v>
      </c>
      <c r="G1618" t="s">
        <v>53</v>
      </c>
      <c r="H1618" s="5">
        <v>32701.64</v>
      </c>
    </row>
    <row r="1619" spans="3:8" x14ac:dyDescent="0.25">
      <c r="C1619" s="3">
        <v>105164</v>
      </c>
      <c r="D1619" s="3" t="s">
        <v>387</v>
      </c>
      <c r="E1619">
        <v>618110</v>
      </c>
      <c r="F1619" t="s">
        <v>69</v>
      </c>
      <c r="G1619" t="s">
        <v>53</v>
      </c>
      <c r="H1619" s="5">
        <v>4000</v>
      </c>
    </row>
    <row r="1620" spans="3:8" x14ac:dyDescent="0.25">
      <c r="C1620" s="3">
        <v>105164</v>
      </c>
      <c r="D1620" s="3" t="s">
        <v>387</v>
      </c>
      <c r="E1620">
        <v>640050</v>
      </c>
      <c r="F1620" t="s">
        <v>71</v>
      </c>
      <c r="G1620" t="s">
        <v>53</v>
      </c>
      <c r="H1620" s="5">
        <v>30000</v>
      </c>
    </row>
    <row r="1621" spans="3:8" x14ac:dyDescent="0.25">
      <c r="C1621" s="3">
        <v>105164</v>
      </c>
      <c r="D1621" s="3" t="s">
        <v>387</v>
      </c>
      <c r="E1621">
        <v>640060</v>
      </c>
      <c r="F1621" t="s">
        <v>72</v>
      </c>
      <c r="G1621" t="s">
        <v>53</v>
      </c>
      <c r="H1621" s="5">
        <v>2000</v>
      </c>
    </row>
    <row r="1622" spans="3:8" x14ac:dyDescent="0.25">
      <c r="C1622" s="3">
        <v>105164</v>
      </c>
      <c r="D1622" s="3" t="s">
        <v>387</v>
      </c>
      <c r="E1622">
        <v>615020</v>
      </c>
      <c r="F1622" t="s">
        <v>16</v>
      </c>
      <c r="G1622" t="s">
        <v>53</v>
      </c>
      <c r="H1622" s="5">
        <v>800</v>
      </c>
    </row>
    <row r="1623" spans="3:8" x14ac:dyDescent="0.25">
      <c r="C1623" s="3">
        <v>105164</v>
      </c>
      <c r="D1623" s="3" t="s">
        <v>387</v>
      </c>
      <c r="E1623">
        <v>615030</v>
      </c>
      <c r="F1623" t="s">
        <v>95</v>
      </c>
      <c r="G1623" t="s">
        <v>53</v>
      </c>
      <c r="H1623" s="5">
        <v>5397.2</v>
      </c>
    </row>
    <row r="1624" spans="3:8" x14ac:dyDescent="0.25">
      <c r="C1624" s="3">
        <v>105164</v>
      </c>
      <c r="D1624" s="3" t="s">
        <v>387</v>
      </c>
      <c r="E1624">
        <v>618060</v>
      </c>
      <c r="F1624" t="s">
        <v>116</v>
      </c>
      <c r="G1624" t="s">
        <v>53</v>
      </c>
      <c r="H1624" s="5">
        <v>4800</v>
      </c>
    </row>
    <row r="1625" spans="3:8" x14ac:dyDescent="0.25">
      <c r="C1625" s="3">
        <v>105165</v>
      </c>
      <c r="D1625" s="3" t="s">
        <v>367</v>
      </c>
      <c r="E1625">
        <v>611060</v>
      </c>
      <c r="F1625" t="s">
        <v>52</v>
      </c>
      <c r="G1625" t="s">
        <v>53</v>
      </c>
      <c r="H1625" s="5">
        <v>50526.32</v>
      </c>
    </row>
    <row r="1626" spans="3:8" x14ac:dyDescent="0.25">
      <c r="C1626" s="3">
        <v>105165</v>
      </c>
      <c r="D1626" s="3" t="s">
        <v>367</v>
      </c>
      <c r="E1626">
        <v>613050</v>
      </c>
      <c r="F1626" t="s">
        <v>56</v>
      </c>
      <c r="G1626" t="s">
        <v>53</v>
      </c>
      <c r="H1626" s="5">
        <v>0</v>
      </c>
    </row>
    <row r="1627" spans="3:8" x14ac:dyDescent="0.25">
      <c r="C1627" s="3">
        <v>105165</v>
      </c>
      <c r="D1627" s="3" t="s">
        <v>367</v>
      </c>
      <c r="E1627">
        <v>614020</v>
      </c>
      <c r="F1627" t="s">
        <v>58</v>
      </c>
      <c r="G1627" t="s">
        <v>53</v>
      </c>
      <c r="H1627" s="5">
        <v>10221.16</v>
      </c>
    </row>
    <row r="1628" spans="3:8" x14ac:dyDescent="0.25">
      <c r="C1628" s="3">
        <v>105165</v>
      </c>
      <c r="D1628" s="3" t="s">
        <v>367</v>
      </c>
      <c r="E1628">
        <v>618080</v>
      </c>
      <c r="F1628" t="s">
        <v>66</v>
      </c>
      <c r="G1628" t="s">
        <v>53</v>
      </c>
      <c r="H1628" s="5">
        <v>4880</v>
      </c>
    </row>
    <row r="1629" spans="3:8" x14ac:dyDescent="0.25">
      <c r="C1629" s="3">
        <v>105165</v>
      </c>
      <c r="D1629" s="3" t="s">
        <v>367</v>
      </c>
      <c r="E1629">
        <v>618090</v>
      </c>
      <c r="F1629" t="s">
        <v>67</v>
      </c>
      <c r="G1629" t="s">
        <v>53</v>
      </c>
      <c r="H1629" s="5">
        <v>71005.22</v>
      </c>
    </row>
    <row r="1630" spans="3:8" x14ac:dyDescent="0.25">
      <c r="C1630" s="3">
        <v>105165</v>
      </c>
      <c r="D1630" s="3" t="s">
        <v>367</v>
      </c>
      <c r="E1630">
        <v>618100</v>
      </c>
      <c r="F1630" t="s">
        <v>68</v>
      </c>
      <c r="G1630" t="s">
        <v>53</v>
      </c>
      <c r="H1630" s="5">
        <v>56945.68</v>
      </c>
    </row>
    <row r="1631" spans="3:8" x14ac:dyDescent="0.25">
      <c r="C1631" s="3">
        <v>105165</v>
      </c>
      <c r="D1631" s="3" t="s">
        <v>367</v>
      </c>
      <c r="E1631">
        <v>618110</v>
      </c>
      <c r="F1631" t="s">
        <v>69</v>
      </c>
      <c r="G1631" t="s">
        <v>53</v>
      </c>
      <c r="H1631" s="5">
        <v>4000</v>
      </c>
    </row>
    <row r="1632" spans="3:8" x14ac:dyDescent="0.25">
      <c r="C1632" s="3">
        <v>105165</v>
      </c>
      <c r="D1632" s="3" t="s">
        <v>367</v>
      </c>
      <c r="E1632">
        <v>640050</v>
      </c>
      <c r="F1632" t="s">
        <v>71</v>
      </c>
      <c r="G1632" t="s">
        <v>53</v>
      </c>
      <c r="H1632" s="5">
        <v>36000</v>
      </c>
    </row>
    <row r="1633" spans="3:8" x14ac:dyDescent="0.25">
      <c r="C1633" s="3">
        <v>105165</v>
      </c>
      <c r="D1633" s="3" t="s">
        <v>367</v>
      </c>
      <c r="E1633">
        <v>640060</v>
      </c>
      <c r="F1633" t="s">
        <v>72</v>
      </c>
      <c r="G1633" t="s">
        <v>53</v>
      </c>
      <c r="H1633" s="5">
        <v>2000</v>
      </c>
    </row>
    <row r="1634" spans="3:8" x14ac:dyDescent="0.25">
      <c r="C1634" s="3">
        <v>105165</v>
      </c>
      <c r="D1634" s="3" t="s">
        <v>367</v>
      </c>
      <c r="E1634">
        <v>615020</v>
      </c>
      <c r="F1634" t="s">
        <v>16</v>
      </c>
      <c r="G1634" t="s">
        <v>53</v>
      </c>
      <c r="H1634" s="5">
        <v>800</v>
      </c>
    </row>
    <row r="1635" spans="3:8" x14ac:dyDescent="0.25">
      <c r="C1635" s="3">
        <v>105165</v>
      </c>
      <c r="D1635" s="3" t="s">
        <v>367</v>
      </c>
      <c r="E1635">
        <v>615030</v>
      </c>
      <c r="F1635" t="s">
        <v>95</v>
      </c>
      <c r="G1635" t="s">
        <v>53</v>
      </c>
      <c r="H1635" s="5">
        <v>1200</v>
      </c>
    </row>
    <row r="1636" spans="3:8" x14ac:dyDescent="0.25">
      <c r="C1636" s="3">
        <v>105165</v>
      </c>
      <c r="D1636" s="3" t="s">
        <v>367</v>
      </c>
      <c r="E1636">
        <v>618060</v>
      </c>
      <c r="F1636" t="s">
        <v>116</v>
      </c>
      <c r="G1636" t="s">
        <v>53</v>
      </c>
      <c r="H1636" s="5">
        <v>4800</v>
      </c>
    </row>
    <row r="1637" spans="3:8" x14ac:dyDescent="0.25">
      <c r="C1637" s="3">
        <v>105166</v>
      </c>
      <c r="D1637" s="3" t="s">
        <v>441</v>
      </c>
      <c r="E1637">
        <v>611060</v>
      </c>
      <c r="F1637" t="s">
        <v>52</v>
      </c>
      <c r="G1637" t="s">
        <v>53</v>
      </c>
      <c r="H1637" s="5">
        <v>63157.88</v>
      </c>
    </row>
    <row r="1638" spans="3:8" x14ac:dyDescent="0.25">
      <c r="C1638" s="3">
        <v>105166</v>
      </c>
      <c r="D1638" s="3" t="s">
        <v>441</v>
      </c>
      <c r="E1638">
        <v>613050</v>
      </c>
      <c r="F1638" t="s">
        <v>56</v>
      </c>
      <c r="G1638" t="s">
        <v>53</v>
      </c>
      <c r="H1638" s="5">
        <v>0</v>
      </c>
    </row>
    <row r="1639" spans="3:8" x14ac:dyDescent="0.25">
      <c r="C1639" s="3">
        <v>105166</v>
      </c>
      <c r="D1639" s="3" t="s">
        <v>441</v>
      </c>
      <c r="E1639">
        <v>614020</v>
      </c>
      <c r="F1639" t="s">
        <v>58</v>
      </c>
      <c r="G1639" t="s">
        <v>53</v>
      </c>
      <c r="H1639" s="5">
        <v>9162.0400000000009</v>
      </c>
    </row>
    <row r="1640" spans="3:8" x14ac:dyDescent="0.25">
      <c r="C1640" s="3">
        <v>105166</v>
      </c>
      <c r="D1640" s="3" t="s">
        <v>441</v>
      </c>
      <c r="E1640">
        <v>618080</v>
      </c>
      <c r="F1640" t="s">
        <v>66</v>
      </c>
      <c r="G1640" t="s">
        <v>53</v>
      </c>
      <c r="H1640" s="5">
        <v>4880</v>
      </c>
    </row>
    <row r="1641" spans="3:8" x14ac:dyDescent="0.25">
      <c r="C1641" s="3">
        <v>105166</v>
      </c>
      <c r="D1641" s="3" t="s">
        <v>441</v>
      </c>
      <c r="E1641">
        <v>618090</v>
      </c>
      <c r="F1641" t="s">
        <v>67</v>
      </c>
      <c r="G1641" t="s">
        <v>53</v>
      </c>
      <c r="H1641" s="5">
        <v>71005.22</v>
      </c>
    </row>
    <row r="1642" spans="3:8" x14ac:dyDescent="0.25">
      <c r="C1642" s="3">
        <v>105166</v>
      </c>
      <c r="D1642" s="3" t="s">
        <v>441</v>
      </c>
      <c r="E1642">
        <v>618100</v>
      </c>
      <c r="F1642" t="s">
        <v>68</v>
      </c>
      <c r="G1642" t="s">
        <v>53</v>
      </c>
      <c r="H1642" s="5">
        <v>51544.84</v>
      </c>
    </row>
    <row r="1643" spans="3:8" x14ac:dyDescent="0.25">
      <c r="C1643" s="3">
        <v>105166</v>
      </c>
      <c r="D1643" s="3" t="s">
        <v>441</v>
      </c>
      <c r="E1643">
        <v>618110</v>
      </c>
      <c r="F1643" t="s">
        <v>69</v>
      </c>
      <c r="G1643" t="s">
        <v>53</v>
      </c>
      <c r="H1643" s="5">
        <v>4000</v>
      </c>
    </row>
    <row r="1644" spans="3:8" x14ac:dyDescent="0.25">
      <c r="C1644" s="3">
        <v>105166</v>
      </c>
      <c r="D1644" s="3" t="s">
        <v>441</v>
      </c>
      <c r="E1644">
        <v>640050</v>
      </c>
      <c r="F1644" t="s">
        <v>71</v>
      </c>
      <c r="G1644" t="s">
        <v>53</v>
      </c>
      <c r="H1644" s="5">
        <v>40000</v>
      </c>
    </row>
    <row r="1645" spans="3:8" x14ac:dyDescent="0.25">
      <c r="C1645" s="3">
        <v>105166</v>
      </c>
      <c r="D1645" s="3" t="s">
        <v>441</v>
      </c>
      <c r="E1645">
        <v>640060</v>
      </c>
      <c r="F1645" t="s">
        <v>72</v>
      </c>
      <c r="G1645" t="s">
        <v>53</v>
      </c>
      <c r="H1645" s="5">
        <v>2000</v>
      </c>
    </row>
    <row r="1646" spans="3:8" x14ac:dyDescent="0.25">
      <c r="C1646" s="3">
        <v>105166</v>
      </c>
      <c r="D1646" s="3" t="s">
        <v>441</v>
      </c>
      <c r="E1646">
        <v>615020</v>
      </c>
      <c r="F1646" t="s">
        <v>16</v>
      </c>
      <c r="G1646" t="s">
        <v>53</v>
      </c>
      <c r="H1646" s="5">
        <v>800</v>
      </c>
    </row>
    <row r="1647" spans="3:8" x14ac:dyDescent="0.25">
      <c r="C1647" s="3">
        <v>105166</v>
      </c>
      <c r="D1647" s="3" t="s">
        <v>441</v>
      </c>
      <c r="E1647">
        <v>615030</v>
      </c>
      <c r="F1647" t="s">
        <v>95</v>
      </c>
      <c r="G1647" t="s">
        <v>53</v>
      </c>
      <c r="H1647" s="5">
        <v>1200</v>
      </c>
    </row>
    <row r="1648" spans="3:8" x14ac:dyDescent="0.25">
      <c r="C1648" s="3">
        <v>105166</v>
      </c>
      <c r="D1648" s="3" t="s">
        <v>441</v>
      </c>
      <c r="E1648">
        <v>618060</v>
      </c>
      <c r="F1648" t="s">
        <v>116</v>
      </c>
      <c r="G1648" t="s">
        <v>53</v>
      </c>
      <c r="H1648" s="5">
        <v>4800</v>
      </c>
    </row>
    <row r="1649" spans="3:8" x14ac:dyDescent="0.25">
      <c r="C1649" s="3">
        <v>105167</v>
      </c>
      <c r="D1649" s="3" t="s">
        <v>397</v>
      </c>
      <c r="E1649">
        <v>611060</v>
      </c>
      <c r="F1649" t="s">
        <v>52</v>
      </c>
      <c r="G1649" t="s">
        <v>53</v>
      </c>
      <c r="H1649" s="5">
        <v>25263.16</v>
      </c>
    </row>
    <row r="1650" spans="3:8" x14ac:dyDescent="0.25">
      <c r="C1650" s="3">
        <v>105167</v>
      </c>
      <c r="D1650" s="3" t="s">
        <v>397</v>
      </c>
      <c r="E1650">
        <v>613050</v>
      </c>
      <c r="F1650" t="s">
        <v>56</v>
      </c>
      <c r="G1650" t="s">
        <v>53</v>
      </c>
      <c r="H1650" s="5">
        <v>0</v>
      </c>
    </row>
    <row r="1651" spans="3:8" x14ac:dyDescent="0.25">
      <c r="C1651" s="3">
        <v>105167</v>
      </c>
      <c r="D1651" s="3" t="s">
        <v>397</v>
      </c>
      <c r="E1651">
        <v>614020</v>
      </c>
      <c r="F1651" t="s">
        <v>58</v>
      </c>
      <c r="G1651" t="s">
        <v>53</v>
      </c>
      <c r="H1651" s="5">
        <v>3098.16</v>
      </c>
    </row>
    <row r="1652" spans="3:8" x14ac:dyDescent="0.25">
      <c r="C1652" s="3">
        <v>105167</v>
      </c>
      <c r="D1652" s="3" t="s">
        <v>397</v>
      </c>
      <c r="E1652">
        <v>618080</v>
      </c>
      <c r="F1652" t="s">
        <v>66</v>
      </c>
      <c r="G1652" t="s">
        <v>53</v>
      </c>
      <c r="H1652" s="5">
        <v>4880</v>
      </c>
    </row>
    <row r="1653" spans="3:8" x14ac:dyDescent="0.25">
      <c r="C1653" s="3">
        <v>105167</v>
      </c>
      <c r="D1653" s="3" t="s">
        <v>397</v>
      </c>
      <c r="E1653">
        <v>618090</v>
      </c>
      <c r="F1653" t="s">
        <v>67</v>
      </c>
      <c r="G1653" t="s">
        <v>53</v>
      </c>
      <c r="H1653" s="5">
        <v>71005.22</v>
      </c>
    </row>
    <row r="1654" spans="3:8" x14ac:dyDescent="0.25">
      <c r="C1654" s="3">
        <v>105167</v>
      </c>
      <c r="D1654" s="3" t="s">
        <v>397</v>
      </c>
      <c r="E1654">
        <v>618100</v>
      </c>
      <c r="F1654" t="s">
        <v>68</v>
      </c>
      <c r="G1654" t="s">
        <v>53</v>
      </c>
      <c r="H1654" s="5">
        <v>24599.16</v>
      </c>
    </row>
    <row r="1655" spans="3:8" x14ac:dyDescent="0.25">
      <c r="C1655" s="3">
        <v>105167</v>
      </c>
      <c r="D1655" s="3" t="s">
        <v>397</v>
      </c>
      <c r="E1655">
        <v>618110</v>
      </c>
      <c r="F1655" t="s">
        <v>69</v>
      </c>
      <c r="G1655" t="s">
        <v>53</v>
      </c>
      <c r="H1655" s="5">
        <v>4000</v>
      </c>
    </row>
    <row r="1656" spans="3:8" x14ac:dyDescent="0.25">
      <c r="C1656" s="3">
        <v>105167</v>
      </c>
      <c r="D1656" s="3" t="s">
        <v>397</v>
      </c>
      <c r="E1656">
        <v>640050</v>
      </c>
      <c r="F1656" t="s">
        <v>71</v>
      </c>
      <c r="G1656" t="s">
        <v>53</v>
      </c>
      <c r="H1656" s="5">
        <v>36000</v>
      </c>
    </row>
    <row r="1657" spans="3:8" x14ac:dyDescent="0.25">
      <c r="C1657" s="3">
        <v>105167</v>
      </c>
      <c r="D1657" s="3" t="s">
        <v>397</v>
      </c>
      <c r="E1657">
        <v>640060</v>
      </c>
      <c r="F1657" t="s">
        <v>72</v>
      </c>
      <c r="G1657" t="s">
        <v>53</v>
      </c>
      <c r="H1657" s="5">
        <v>2000</v>
      </c>
    </row>
    <row r="1658" spans="3:8" x14ac:dyDescent="0.25">
      <c r="C1658" s="3">
        <v>105167</v>
      </c>
      <c r="D1658" s="3" t="s">
        <v>397</v>
      </c>
      <c r="E1658">
        <v>615020</v>
      </c>
      <c r="F1658" t="s">
        <v>16</v>
      </c>
      <c r="G1658" t="s">
        <v>53</v>
      </c>
      <c r="H1658" s="5">
        <v>800</v>
      </c>
    </row>
    <row r="1659" spans="3:8" x14ac:dyDescent="0.25">
      <c r="C1659" s="3">
        <v>105167</v>
      </c>
      <c r="D1659" s="3" t="s">
        <v>397</v>
      </c>
      <c r="E1659">
        <v>615030</v>
      </c>
      <c r="F1659" t="s">
        <v>95</v>
      </c>
      <c r="G1659" t="s">
        <v>53</v>
      </c>
      <c r="H1659" s="5">
        <v>1200</v>
      </c>
    </row>
    <row r="1660" spans="3:8" x14ac:dyDescent="0.25">
      <c r="C1660" s="3">
        <v>105167</v>
      </c>
      <c r="D1660" s="3" t="s">
        <v>397</v>
      </c>
      <c r="E1660">
        <v>618060</v>
      </c>
      <c r="F1660" t="s">
        <v>116</v>
      </c>
      <c r="G1660" t="s">
        <v>53</v>
      </c>
      <c r="H1660" s="5">
        <v>4800</v>
      </c>
    </row>
    <row r="1661" spans="3:8" x14ac:dyDescent="0.25">
      <c r="C1661" s="3">
        <v>105168</v>
      </c>
      <c r="D1661" s="3" t="s">
        <v>442</v>
      </c>
      <c r="E1661">
        <v>611060</v>
      </c>
      <c r="F1661" t="s">
        <v>52</v>
      </c>
      <c r="G1661" t="s">
        <v>53</v>
      </c>
      <c r="H1661" s="5">
        <v>44210.52</v>
      </c>
    </row>
    <row r="1662" spans="3:8" x14ac:dyDescent="0.25">
      <c r="C1662" s="3">
        <v>105168</v>
      </c>
      <c r="D1662" s="3" t="s">
        <v>442</v>
      </c>
      <c r="E1662">
        <v>613050</v>
      </c>
      <c r="F1662" t="s">
        <v>56</v>
      </c>
      <c r="G1662" t="s">
        <v>53</v>
      </c>
      <c r="H1662" s="5">
        <v>0</v>
      </c>
    </row>
    <row r="1663" spans="3:8" x14ac:dyDescent="0.25">
      <c r="C1663" s="3">
        <v>105168</v>
      </c>
      <c r="D1663" s="3" t="s">
        <v>442</v>
      </c>
      <c r="E1663">
        <v>614020</v>
      </c>
      <c r="F1663" t="s">
        <v>58</v>
      </c>
      <c r="G1663" t="s">
        <v>53</v>
      </c>
      <c r="H1663" s="5">
        <v>6294.68</v>
      </c>
    </row>
    <row r="1664" spans="3:8" x14ac:dyDescent="0.25">
      <c r="C1664" s="3">
        <v>105168</v>
      </c>
      <c r="D1664" s="3" t="s">
        <v>442</v>
      </c>
      <c r="E1664">
        <v>618080</v>
      </c>
      <c r="F1664" t="s">
        <v>66</v>
      </c>
      <c r="G1664" t="s">
        <v>53</v>
      </c>
      <c r="H1664" s="5">
        <v>4880</v>
      </c>
    </row>
    <row r="1665" spans="3:8" x14ac:dyDescent="0.25">
      <c r="C1665" s="3">
        <v>105168</v>
      </c>
      <c r="D1665" s="3" t="s">
        <v>442</v>
      </c>
      <c r="E1665">
        <v>618090</v>
      </c>
      <c r="F1665" t="s">
        <v>67</v>
      </c>
      <c r="G1665" t="s">
        <v>53</v>
      </c>
      <c r="H1665" s="5">
        <v>71005.22</v>
      </c>
    </row>
    <row r="1666" spans="3:8" x14ac:dyDescent="0.25">
      <c r="C1666" s="3">
        <v>105168</v>
      </c>
      <c r="D1666" s="3" t="s">
        <v>442</v>
      </c>
      <c r="E1666">
        <v>618100</v>
      </c>
      <c r="F1666" t="s">
        <v>68</v>
      </c>
      <c r="G1666" t="s">
        <v>53</v>
      </c>
      <c r="H1666" s="5">
        <v>27931.8</v>
      </c>
    </row>
    <row r="1667" spans="3:8" x14ac:dyDescent="0.25">
      <c r="C1667" s="3">
        <v>105168</v>
      </c>
      <c r="D1667" s="3" t="s">
        <v>442</v>
      </c>
      <c r="E1667">
        <v>618110</v>
      </c>
      <c r="F1667" t="s">
        <v>69</v>
      </c>
      <c r="G1667" t="s">
        <v>53</v>
      </c>
      <c r="H1667" s="5">
        <v>4000</v>
      </c>
    </row>
    <row r="1668" spans="3:8" x14ac:dyDescent="0.25">
      <c r="C1668" s="3">
        <v>105168</v>
      </c>
      <c r="D1668" s="3" t="s">
        <v>442</v>
      </c>
      <c r="E1668">
        <v>640050</v>
      </c>
      <c r="F1668" t="s">
        <v>71</v>
      </c>
      <c r="G1668" t="s">
        <v>53</v>
      </c>
      <c r="H1668" s="5">
        <v>30000</v>
      </c>
    </row>
    <row r="1669" spans="3:8" x14ac:dyDescent="0.25">
      <c r="C1669" s="3">
        <v>105168</v>
      </c>
      <c r="D1669" s="3" t="s">
        <v>442</v>
      </c>
      <c r="E1669">
        <v>640060</v>
      </c>
      <c r="F1669" t="s">
        <v>72</v>
      </c>
      <c r="G1669" t="s">
        <v>53</v>
      </c>
      <c r="H1669" s="5">
        <v>2000</v>
      </c>
    </row>
    <row r="1670" spans="3:8" x14ac:dyDescent="0.25">
      <c r="C1670" s="3">
        <v>105168</v>
      </c>
      <c r="D1670" s="3" t="s">
        <v>442</v>
      </c>
      <c r="E1670">
        <v>615020</v>
      </c>
      <c r="F1670" t="s">
        <v>16</v>
      </c>
      <c r="G1670" t="s">
        <v>53</v>
      </c>
      <c r="H1670" s="5">
        <v>800</v>
      </c>
    </row>
    <row r="1671" spans="3:8" x14ac:dyDescent="0.25">
      <c r="C1671" s="3">
        <v>105168</v>
      </c>
      <c r="D1671" s="3" t="s">
        <v>442</v>
      </c>
      <c r="E1671">
        <v>615030</v>
      </c>
      <c r="F1671" t="s">
        <v>95</v>
      </c>
      <c r="G1671" t="s">
        <v>53</v>
      </c>
      <c r="H1671" s="5">
        <v>1200</v>
      </c>
    </row>
    <row r="1672" spans="3:8" x14ac:dyDescent="0.25">
      <c r="C1672" s="3">
        <v>105168</v>
      </c>
      <c r="D1672" s="3" t="s">
        <v>442</v>
      </c>
      <c r="E1672">
        <v>618060</v>
      </c>
      <c r="F1672" t="s">
        <v>116</v>
      </c>
      <c r="G1672" t="s">
        <v>53</v>
      </c>
      <c r="H1672" s="5">
        <v>4800</v>
      </c>
    </row>
    <row r="1673" spans="3:8" x14ac:dyDescent="0.25">
      <c r="C1673" s="3">
        <v>119016</v>
      </c>
      <c r="D1673" s="3" t="s">
        <v>283</v>
      </c>
      <c r="E1673">
        <v>611060</v>
      </c>
      <c r="F1673" t="s">
        <v>52</v>
      </c>
      <c r="G1673" t="s">
        <v>53</v>
      </c>
      <c r="H1673" s="5">
        <v>44210.52</v>
      </c>
    </row>
    <row r="1674" spans="3:8" x14ac:dyDescent="0.25">
      <c r="C1674" s="3">
        <v>119016</v>
      </c>
      <c r="D1674" s="3" t="s">
        <v>283</v>
      </c>
      <c r="E1674">
        <v>613050</v>
      </c>
      <c r="F1674" t="s">
        <v>56</v>
      </c>
      <c r="G1674" t="s">
        <v>53</v>
      </c>
      <c r="H1674" s="5">
        <v>0</v>
      </c>
    </row>
    <row r="1675" spans="3:8" x14ac:dyDescent="0.25">
      <c r="C1675" s="3">
        <v>119016</v>
      </c>
      <c r="D1675" s="3" t="s">
        <v>283</v>
      </c>
      <c r="E1675">
        <v>614020</v>
      </c>
      <c r="F1675" t="s">
        <v>58</v>
      </c>
      <c r="G1675" t="s">
        <v>53</v>
      </c>
      <c r="H1675" s="5">
        <v>5550.24</v>
      </c>
    </row>
    <row r="1676" spans="3:8" x14ac:dyDescent="0.25">
      <c r="C1676" s="3">
        <v>119016</v>
      </c>
      <c r="D1676" s="3" t="s">
        <v>283</v>
      </c>
      <c r="E1676">
        <v>618080</v>
      </c>
      <c r="F1676" t="s">
        <v>66</v>
      </c>
      <c r="G1676" t="s">
        <v>53</v>
      </c>
      <c r="H1676" s="5">
        <v>4880</v>
      </c>
    </row>
    <row r="1677" spans="3:8" x14ac:dyDescent="0.25">
      <c r="C1677" s="3">
        <v>119016</v>
      </c>
      <c r="D1677" s="3" t="s">
        <v>283</v>
      </c>
      <c r="E1677">
        <v>618090</v>
      </c>
      <c r="F1677" t="s">
        <v>67</v>
      </c>
      <c r="G1677" t="s">
        <v>53</v>
      </c>
      <c r="H1677" s="5">
        <v>71005.22</v>
      </c>
    </row>
    <row r="1678" spans="3:8" x14ac:dyDescent="0.25">
      <c r="C1678" s="3">
        <v>119016</v>
      </c>
      <c r="D1678" s="3" t="s">
        <v>283</v>
      </c>
      <c r="E1678">
        <v>618100</v>
      </c>
      <c r="F1678" t="s">
        <v>68</v>
      </c>
      <c r="G1678" t="s">
        <v>53</v>
      </c>
      <c r="H1678" s="5">
        <v>35657.32</v>
      </c>
    </row>
    <row r="1679" spans="3:8" x14ac:dyDescent="0.25">
      <c r="C1679" s="3">
        <v>119016</v>
      </c>
      <c r="D1679" s="3" t="s">
        <v>283</v>
      </c>
      <c r="E1679">
        <v>618110</v>
      </c>
      <c r="F1679" t="s">
        <v>69</v>
      </c>
      <c r="G1679" t="s">
        <v>53</v>
      </c>
      <c r="H1679" s="5">
        <v>4000</v>
      </c>
    </row>
    <row r="1680" spans="3:8" x14ac:dyDescent="0.25">
      <c r="C1680" s="3">
        <v>119016</v>
      </c>
      <c r="D1680" s="3" t="s">
        <v>283</v>
      </c>
      <c r="E1680">
        <v>640050</v>
      </c>
      <c r="F1680" t="s">
        <v>71</v>
      </c>
      <c r="G1680" t="s">
        <v>53</v>
      </c>
      <c r="H1680" s="5">
        <v>24000</v>
      </c>
    </row>
    <row r="1681" spans="3:8" x14ac:dyDescent="0.25">
      <c r="C1681" s="3">
        <v>119016</v>
      </c>
      <c r="D1681" s="3" t="s">
        <v>283</v>
      </c>
      <c r="E1681">
        <v>640060</v>
      </c>
      <c r="F1681" t="s">
        <v>72</v>
      </c>
      <c r="G1681" t="s">
        <v>53</v>
      </c>
      <c r="H1681" s="5">
        <v>2000</v>
      </c>
    </row>
    <row r="1682" spans="3:8" x14ac:dyDescent="0.25">
      <c r="C1682" s="3">
        <v>119016</v>
      </c>
      <c r="D1682" s="3" t="s">
        <v>283</v>
      </c>
      <c r="E1682">
        <v>615020</v>
      </c>
      <c r="F1682" t="s">
        <v>16</v>
      </c>
      <c r="G1682" t="s">
        <v>53</v>
      </c>
      <c r="H1682" s="5">
        <v>800</v>
      </c>
    </row>
    <row r="1683" spans="3:8" x14ac:dyDescent="0.25">
      <c r="C1683" s="3">
        <v>119016</v>
      </c>
      <c r="D1683" s="3" t="s">
        <v>283</v>
      </c>
      <c r="E1683">
        <v>615030</v>
      </c>
      <c r="F1683" t="s">
        <v>95</v>
      </c>
      <c r="G1683" t="s">
        <v>53</v>
      </c>
      <c r="H1683" s="5">
        <v>1200</v>
      </c>
    </row>
    <row r="1684" spans="3:8" x14ac:dyDescent="0.25">
      <c r="C1684" s="3">
        <v>119016</v>
      </c>
      <c r="D1684" s="3" t="s">
        <v>283</v>
      </c>
      <c r="E1684">
        <v>618060</v>
      </c>
      <c r="F1684" t="s">
        <v>116</v>
      </c>
      <c r="G1684" t="s">
        <v>53</v>
      </c>
      <c r="H1684" s="5">
        <v>4800</v>
      </c>
    </row>
    <row r="1685" spans="3:8" x14ac:dyDescent="0.25">
      <c r="C1685" s="3">
        <v>105169</v>
      </c>
      <c r="D1685" s="3" t="s">
        <v>423</v>
      </c>
      <c r="E1685">
        <v>611060</v>
      </c>
      <c r="F1685" t="s">
        <v>52</v>
      </c>
      <c r="G1685" t="s">
        <v>53</v>
      </c>
      <c r="H1685" s="5">
        <v>75789.48</v>
      </c>
    </row>
    <row r="1686" spans="3:8" x14ac:dyDescent="0.25">
      <c r="C1686" s="3">
        <v>105169</v>
      </c>
      <c r="D1686" s="3" t="s">
        <v>423</v>
      </c>
      <c r="E1686">
        <v>613050</v>
      </c>
      <c r="F1686" t="s">
        <v>56</v>
      </c>
      <c r="G1686" t="s">
        <v>53</v>
      </c>
      <c r="H1686" s="5">
        <v>0</v>
      </c>
    </row>
    <row r="1687" spans="3:8" x14ac:dyDescent="0.25">
      <c r="C1687" s="3">
        <v>105169</v>
      </c>
      <c r="D1687" s="3" t="s">
        <v>423</v>
      </c>
      <c r="E1687">
        <v>614020</v>
      </c>
      <c r="F1687" t="s">
        <v>58</v>
      </c>
      <c r="G1687" t="s">
        <v>53</v>
      </c>
      <c r="H1687" s="5">
        <v>3049.92</v>
      </c>
    </row>
    <row r="1688" spans="3:8" x14ac:dyDescent="0.25">
      <c r="C1688" s="3">
        <v>105169</v>
      </c>
      <c r="D1688" s="3" t="s">
        <v>423</v>
      </c>
      <c r="E1688">
        <v>618080</v>
      </c>
      <c r="F1688" t="s">
        <v>66</v>
      </c>
      <c r="G1688" t="s">
        <v>53</v>
      </c>
      <c r="H1688" s="5">
        <v>4880</v>
      </c>
    </row>
    <row r="1689" spans="3:8" x14ac:dyDescent="0.25">
      <c r="C1689" s="3">
        <v>105169</v>
      </c>
      <c r="D1689" s="3" t="s">
        <v>423</v>
      </c>
      <c r="E1689">
        <v>618090</v>
      </c>
      <c r="F1689" t="s">
        <v>67</v>
      </c>
      <c r="G1689" t="s">
        <v>53</v>
      </c>
      <c r="H1689" s="5">
        <v>71005.22</v>
      </c>
    </row>
    <row r="1690" spans="3:8" x14ac:dyDescent="0.25">
      <c r="C1690" s="3">
        <v>105169</v>
      </c>
      <c r="D1690" s="3" t="s">
        <v>423</v>
      </c>
      <c r="E1690">
        <v>618100</v>
      </c>
      <c r="F1690" t="s">
        <v>68</v>
      </c>
      <c r="G1690" t="s">
        <v>53</v>
      </c>
      <c r="H1690" s="5">
        <v>26357.24</v>
      </c>
    </row>
    <row r="1691" spans="3:8" x14ac:dyDescent="0.25">
      <c r="C1691" s="3">
        <v>105169</v>
      </c>
      <c r="D1691" s="3" t="s">
        <v>423</v>
      </c>
      <c r="E1691">
        <v>618110</v>
      </c>
      <c r="F1691" t="s">
        <v>69</v>
      </c>
      <c r="G1691" t="s">
        <v>53</v>
      </c>
      <c r="H1691" s="5">
        <v>4000</v>
      </c>
    </row>
    <row r="1692" spans="3:8" x14ac:dyDescent="0.25">
      <c r="C1692" s="3">
        <v>105169</v>
      </c>
      <c r="D1692" s="3" t="s">
        <v>423</v>
      </c>
      <c r="E1692">
        <v>640050</v>
      </c>
      <c r="F1692" t="s">
        <v>71</v>
      </c>
      <c r="G1692" t="s">
        <v>53</v>
      </c>
      <c r="H1692" s="5">
        <v>28000</v>
      </c>
    </row>
    <row r="1693" spans="3:8" x14ac:dyDescent="0.25">
      <c r="C1693" s="3">
        <v>105169</v>
      </c>
      <c r="D1693" s="3" t="s">
        <v>423</v>
      </c>
      <c r="E1693">
        <v>640060</v>
      </c>
      <c r="F1693" t="s">
        <v>72</v>
      </c>
      <c r="G1693" t="s">
        <v>53</v>
      </c>
      <c r="H1693" s="5">
        <v>2000</v>
      </c>
    </row>
    <row r="1694" spans="3:8" x14ac:dyDescent="0.25">
      <c r="C1694" s="3">
        <v>105169</v>
      </c>
      <c r="D1694" s="3" t="s">
        <v>423</v>
      </c>
      <c r="E1694">
        <v>615020</v>
      </c>
      <c r="F1694" t="s">
        <v>16</v>
      </c>
      <c r="G1694" t="s">
        <v>53</v>
      </c>
      <c r="H1694" s="5">
        <v>800</v>
      </c>
    </row>
    <row r="1695" spans="3:8" x14ac:dyDescent="0.25">
      <c r="C1695" s="3">
        <v>105169</v>
      </c>
      <c r="D1695" s="3" t="s">
        <v>423</v>
      </c>
      <c r="E1695">
        <v>615030</v>
      </c>
      <c r="F1695" t="s">
        <v>95</v>
      </c>
      <c r="G1695" t="s">
        <v>53</v>
      </c>
      <c r="H1695" s="5">
        <v>1200</v>
      </c>
    </row>
    <row r="1696" spans="3:8" x14ac:dyDescent="0.25">
      <c r="C1696" s="3">
        <v>105169</v>
      </c>
      <c r="D1696" s="3" t="s">
        <v>423</v>
      </c>
      <c r="E1696">
        <v>618060</v>
      </c>
      <c r="F1696" t="s">
        <v>116</v>
      </c>
      <c r="G1696" t="s">
        <v>53</v>
      </c>
      <c r="H1696" s="5">
        <v>4800</v>
      </c>
    </row>
    <row r="1697" spans="3:8" x14ac:dyDescent="0.25">
      <c r="C1697" s="3">
        <v>105170</v>
      </c>
      <c r="D1697" s="3" t="s">
        <v>443</v>
      </c>
      <c r="E1697">
        <v>611060</v>
      </c>
      <c r="F1697" t="s">
        <v>52</v>
      </c>
      <c r="G1697" t="s">
        <v>53</v>
      </c>
      <c r="H1697" s="5">
        <v>75789.48</v>
      </c>
    </row>
    <row r="1698" spans="3:8" x14ac:dyDescent="0.25">
      <c r="C1698" s="3">
        <v>105170</v>
      </c>
      <c r="D1698" s="3" t="s">
        <v>443</v>
      </c>
      <c r="E1698">
        <v>613050</v>
      </c>
      <c r="F1698" t="s">
        <v>56</v>
      </c>
      <c r="G1698" t="s">
        <v>53</v>
      </c>
      <c r="H1698" s="5">
        <v>0</v>
      </c>
    </row>
    <row r="1699" spans="3:8" x14ac:dyDescent="0.25">
      <c r="C1699" s="3">
        <v>105170</v>
      </c>
      <c r="D1699" s="3" t="s">
        <v>443</v>
      </c>
      <c r="E1699">
        <v>614020</v>
      </c>
      <c r="F1699" t="s">
        <v>58</v>
      </c>
      <c r="G1699" t="s">
        <v>53</v>
      </c>
      <c r="H1699" s="5">
        <v>6814.92</v>
      </c>
    </row>
    <row r="1700" spans="3:8" x14ac:dyDescent="0.25">
      <c r="C1700" s="3">
        <v>105170</v>
      </c>
      <c r="D1700" s="3" t="s">
        <v>443</v>
      </c>
      <c r="E1700">
        <v>618080</v>
      </c>
      <c r="F1700" t="s">
        <v>66</v>
      </c>
      <c r="G1700" t="s">
        <v>53</v>
      </c>
      <c r="H1700" s="5">
        <v>4880</v>
      </c>
    </row>
    <row r="1701" spans="3:8" x14ac:dyDescent="0.25">
      <c r="C1701" s="3">
        <v>105170</v>
      </c>
      <c r="D1701" s="3" t="s">
        <v>443</v>
      </c>
      <c r="E1701">
        <v>618090</v>
      </c>
      <c r="F1701" t="s">
        <v>67</v>
      </c>
      <c r="G1701" t="s">
        <v>53</v>
      </c>
      <c r="H1701" s="5">
        <v>71005.22</v>
      </c>
    </row>
    <row r="1702" spans="3:8" x14ac:dyDescent="0.25">
      <c r="C1702" s="3">
        <v>105170</v>
      </c>
      <c r="D1702" s="3" t="s">
        <v>443</v>
      </c>
      <c r="E1702">
        <v>618100</v>
      </c>
      <c r="F1702" t="s">
        <v>68</v>
      </c>
      <c r="G1702" t="s">
        <v>53</v>
      </c>
      <c r="H1702" s="5">
        <v>20840.8</v>
      </c>
    </row>
    <row r="1703" spans="3:8" x14ac:dyDescent="0.25">
      <c r="C1703" s="3">
        <v>105170</v>
      </c>
      <c r="D1703" s="3" t="s">
        <v>443</v>
      </c>
      <c r="E1703">
        <v>618110</v>
      </c>
      <c r="F1703" t="s">
        <v>69</v>
      </c>
      <c r="G1703" t="s">
        <v>53</v>
      </c>
      <c r="H1703" s="5">
        <v>4000</v>
      </c>
    </row>
    <row r="1704" spans="3:8" x14ac:dyDescent="0.25">
      <c r="C1704" s="3">
        <v>105170</v>
      </c>
      <c r="D1704" s="3" t="s">
        <v>443</v>
      </c>
      <c r="E1704">
        <v>640050</v>
      </c>
      <c r="F1704" t="s">
        <v>71</v>
      </c>
      <c r="G1704" t="s">
        <v>53</v>
      </c>
      <c r="H1704" s="5">
        <v>29600</v>
      </c>
    </row>
    <row r="1705" spans="3:8" x14ac:dyDescent="0.25">
      <c r="C1705" s="3">
        <v>105170</v>
      </c>
      <c r="D1705" s="3" t="s">
        <v>443</v>
      </c>
      <c r="E1705">
        <v>640060</v>
      </c>
      <c r="F1705" t="s">
        <v>72</v>
      </c>
      <c r="G1705" t="s">
        <v>53</v>
      </c>
      <c r="H1705" s="5">
        <v>2000</v>
      </c>
    </row>
    <row r="1706" spans="3:8" x14ac:dyDescent="0.25">
      <c r="C1706" s="3">
        <v>105170</v>
      </c>
      <c r="D1706" s="3" t="s">
        <v>443</v>
      </c>
      <c r="E1706">
        <v>615020</v>
      </c>
      <c r="F1706" t="s">
        <v>16</v>
      </c>
      <c r="G1706" t="s">
        <v>53</v>
      </c>
      <c r="H1706" s="5">
        <v>800</v>
      </c>
    </row>
    <row r="1707" spans="3:8" x14ac:dyDescent="0.25">
      <c r="C1707" s="3">
        <v>105170</v>
      </c>
      <c r="D1707" s="3" t="s">
        <v>443</v>
      </c>
      <c r="E1707">
        <v>615030</v>
      </c>
      <c r="F1707" t="s">
        <v>95</v>
      </c>
      <c r="G1707" t="s">
        <v>53</v>
      </c>
      <c r="H1707" s="5">
        <v>1200</v>
      </c>
    </row>
    <row r="1708" spans="3:8" x14ac:dyDescent="0.25">
      <c r="C1708" s="3">
        <v>105170</v>
      </c>
      <c r="D1708" s="3" t="s">
        <v>443</v>
      </c>
      <c r="E1708">
        <v>618060</v>
      </c>
      <c r="F1708" t="s">
        <v>116</v>
      </c>
      <c r="G1708" t="s">
        <v>53</v>
      </c>
      <c r="H1708" s="5">
        <v>4800</v>
      </c>
    </row>
    <row r="1709" spans="3:8" x14ac:dyDescent="0.25">
      <c r="C1709" s="3">
        <v>105171</v>
      </c>
      <c r="D1709" s="3" t="s">
        <v>444</v>
      </c>
      <c r="E1709">
        <v>611060</v>
      </c>
      <c r="F1709" t="s">
        <v>52</v>
      </c>
      <c r="G1709" t="s">
        <v>53</v>
      </c>
      <c r="H1709" s="5">
        <v>25263.16</v>
      </c>
    </row>
    <row r="1710" spans="3:8" x14ac:dyDescent="0.25">
      <c r="C1710" s="3">
        <v>105171</v>
      </c>
      <c r="D1710" s="3" t="s">
        <v>444</v>
      </c>
      <c r="E1710">
        <v>613050</v>
      </c>
      <c r="F1710" t="s">
        <v>56</v>
      </c>
      <c r="G1710" t="s">
        <v>53</v>
      </c>
      <c r="H1710" s="5">
        <v>0</v>
      </c>
    </row>
    <row r="1711" spans="3:8" x14ac:dyDescent="0.25">
      <c r="C1711" s="3">
        <v>105171</v>
      </c>
      <c r="D1711" s="3" t="s">
        <v>444</v>
      </c>
      <c r="E1711">
        <v>614020</v>
      </c>
      <c r="F1711" t="s">
        <v>58</v>
      </c>
      <c r="G1711" t="s">
        <v>53</v>
      </c>
      <c r="H1711" s="5">
        <v>4806.72</v>
      </c>
    </row>
    <row r="1712" spans="3:8" x14ac:dyDescent="0.25">
      <c r="C1712" s="3">
        <v>105171</v>
      </c>
      <c r="D1712" s="3" t="s">
        <v>444</v>
      </c>
      <c r="E1712">
        <v>618080</v>
      </c>
      <c r="F1712" t="s">
        <v>66</v>
      </c>
      <c r="G1712" t="s">
        <v>53</v>
      </c>
      <c r="H1712" s="5">
        <v>4880</v>
      </c>
    </row>
    <row r="1713" spans="3:8" x14ac:dyDescent="0.25">
      <c r="C1713" s="3">
        <v>105171</v>
      </c>
      <c r="D1713" s="3" t="s">
        <v>444</v>
      </c>
      <c r="E1713">
        <v>618090</v>
      </c>
      <c r="F1713" t="s">
        <v>67</v>
      </c>
      <c r="G1713" t="s">
        <v>53</v>
      </c>
      <c r="H1713" s="5">
        <v>71005.22</v>
      </c>
    </row>
    <row r="1714" spans="3:8" x14ac:dyDescent="0.25">
      <c r="C1714" s="3">
        <v>105171</v>
      </c>
      <c r="D1714" s="3" t="s">
        <v>444</v>
      </c>
      <c r="E1714">
        <v>618100</v>
      </c>
      <c r="F1714" t="s">
        <v>68</v>
      </c>
      <c r="G1714" t="s">
        <v>53</v>
      </c>
      <c r="H1714" s="5">
        <v>24489.72</v>
      </c>
    </row>
    <row r="1715" spans="3:8" x14ac:dyDescent="0.25">
      <c r="C1715" s="3">
        <v>105171</v>
      </c>
      <c r="D1715" s="3" t="s">
        <v>444</v>
      </c>
      <c r="E1715">
        <v>618110</v>
      </c>
      <c r="F1715" t="s">
        <v>69</v>
      </c>
      <c r="G1715" t="s">
        <v>53</v>
      </c>
      <c r="H1715" s="5">
        <v>4000</v>
      </c>
    </row>
    <row r="1716" spans="3:8" x14ac:dyDescent="0.25">
      <c r="C1716" s="3">
        <v>105171</v>
      </c>
      <c r="D1716" s="3" t="s">
        <v>444</v>
      </c>
      <c r="E1716">
        <v>640050</v>
      </c>
      <c r="F1716" t="s">
        <v>71</v>
      </c>
      <c r="G1716" t="s">
        <v>53</v>
      </c>
      <c r="H1716" s="5">
        <v>30000</v>
      </c>
    </row>
    <row r="1717" spans="3:8" x14ac:dyDescent="0.25">
      <c r="C1717" s="3">
        <v>105171</v>
      </c>
      <c r="D1717" s="3" t="s">
        <v>444</v>
      </c>
      <c r="E1717">
        <v>640060</v>
      </c>
      <c r="F1717" t="s">
        <v>72</v>
      </c>
      <c r="G1717" t="s">
        <v>53</v>
      </c>
      <c r="H1717" s="5">
        <v>2000</v>
      </c>
    </row>
    <row r="1718" spans="3:8" x14ac:dyDescent="0.25">
      <c r="C1718" s="3">
        <v>105171</v>
      </c>
      <c r="D1718" s="3" t="s">
        <v>444</v>
      </c>
      <c r="E1718">
        <v>615020</v>
      </c>
      <c r="F1718" t="s">
        <v>16</v>
      </c>
      <c r="G1718" t="s">
        <v>53</v>
      </c>
      <c r="H1718" s="5">
        <v>800</v>
      </c>
    </row>
    <row r="1719" spans="3:8" x14ac:dyDescent="0.25">
      <c r="C1719" s="3">
        <v>105171</v>
      </c>
      <c r="D1719" s="3" t="s">
        <v>444</v>
      </c>
      <c r="E1719">
        <v>615030</v>
      </c>
      <c r="F1719" t="s">
        <v>95</v>
      </c>
      <c r="G1719" t="s">
        <v>53</v>
      </c>
      <c r="H1719" s="5">
        <v>1200</v>
      </c>
    </row>
    <row r="1720" spans="3:8" x14ac:dyDescent="0.25">
      <c r="C1720" s="3">
        <v>105171</v>
      </c>
      <c r="D1720" s="3" t="s">
        <v>444</v>
      </c>
      <c r="E1720">
        <v>618060</v>
      </c>
      <c r="F1720" t="s">
        <v>116</v>
      </c>
      <c r="G1720" t="s">
        <v>53</v>
      </c>
      <c r="H1720" s="5">
        <v>4800</v>
      </c>
    </row>
    <row r="1721" spans="3:8" x14ac:dyDescent="0.25">
      <c r="C1721" s="3">
        <v>105173</v>
      </c>
      <c r="D1721" s="3" t="s">
        <v>371</v>
      </c>
      <c r="E1721">
        <v>611060</v>
      </c>
      <c r="F1721" t="s">
        <v>52</v>
      </c>
      <c r="G1721" t="s">
        <v>53</v>
      </c>
      <c r="H1721" s="5">
        <v>29473.68</v>
      </c>
    </row>
    <row r="1722" spans="3:8" x14ac:dyDescent="0.25">
      <c r="C1722" s="3">
        <v>105173</v>
      </c>
      <c r="D1722" s="3" t="s">
        <v>371</v>
      </c>
      <c r="E1722">
        <v>613050</v>
      </c>
      <c r="F1722" t="s">
        <v>56</v>
      </c>
      <c r="G1722" t="s">
        <v>53</v>
      </c>
      <c r="H1722" s="5">
        <v>0</v>
      </c>
    </row>
    <row r="1723" spans="3:8" x14ac:dyDescent="0.25">
      <c r="C1723" s="3">
        <v>105173</v>
      </c>
      <c r="D1723" s="3" t="s">
        <v>371</v>
      </c>
      <c r="E1723">
        <v>614020</v>
      </c>
      <c r="F1723" t="s">
        <v>58</v>
      </c>
      <c r="G1723" t="s">
        <v>53</v>
      </c>
      <c r="H1723" s="5">
        <v>4777.68</v>
      </c>
    </row>
    <row r="1724" spans="3:8" x14ac:dyDescent="0.25">
      <c r="C1724" s="3">
        <v>105173</v>
      </c>
      <c r="D1724" s="3" t="s">
        <v>371</v>
      </c>
      <c r="E1724">
        <v>618080</v>
      </c>
      <c r="F1724" t="s">
        <v>66</v>
      </c>
      <c r="G1724" t="s">
        <v>53</v>
      </c>
      <c r="H1724" s="5">
        <v>4880</v>
      </c>
    </row>
    <row r="1725" spans="3:8" x14ac:dyDescent="0.25">
      <c r="C1725" s="3">
        <v>105173</v>
      </c>
      <c r="D1725" s="3" t="s">
        <v>371</v>
      </c>
      <c r="E1725">
        <v>618090</v>
      </c>
      <c r="F1725" t="s">
        <v>67</v>
      </c>
      <c r="G1725" t="s">
        <v>53</v>
      </c>
      <c r="H1725" s="5">
        <v>71005.22</v>
      </c>
    </row>
    <row r="1726" spans="3:8" x14ac:dyDescent="0.25">
      <c r="C1726" s="3">
        <v>105173</v>
      </c>
      <c r="D1726" s="3" t="s">
        <v>371</v>
      </c>
      <c r="E1726">
        <v>618100</v>
      </c>
      <c r="F1726" t="s">
        <v>68</v>
      </c>
      <c r="G1726" t="s">
        <v>53</v>
      </c>
      <c r="H1726" s="5">
        <v>45594.52</v>
      </c>
    </row>
    <row r="1727" spans="3:8" x14ac:dyDescent="0.25">
      <c r="C1727" s="3">
        <v>105173</v>
      </c>
      <c r="D1727" s="3" t="s">
        <v>371</v>
      </c>
      <c r="E1727">
        <v>618110</v>
      </c>
      <c r="F1727" t="s">
        <v>69</v>
      </c>
      <c r="G1727" t="s">
        <v>53</v>
      </c>
      <c r="H1727" s="5">
        <v>4000</v>
      </c>
    </row>
    <row r="1728" spans="3:8" x14ac:dyDescent="0.25">
      <c r="C1728" s="3">
        <v>105173</v>
      </c>
      <c r="D1728" s="3" t="s">
        <v>371</v>
      </c>
      <c r="E1728">
        <v>640050</v>
      </c>
      <c r="F1728" t="s">
        <v>71</v>
      </c>
      <c r="G1728" t="s">
        <v>53</v>
      </c>
      <c r="H1728" s="5">
        <v>40000</v>
      </c>
    </row>
    <row r="1729" spans="3:8" x14ac:dyDescent="0.25">
      <c r="C1729" s="3">
        <v>105173</v>
      </c>
      <c r="D1729" s="3" t="s">
        <v>371</v>
      </c>
      <c r="E1729">
        <v>640060</v>
      </c>
      <c r="F1729" t="s">
        <v>72</v>
      </c>
      <c r="G1729" t="s">
        <v>53</v>
      </c>
      <c r="H1729" s="5">
        <v>2000</v>
      </c>
    </row>
    <row r="1730" spans="3:8" x14ac:dyDescent="0.25">
      <c r="C1730" s="3">
        <v>105173</v>
      </c>
      <c r="D1730" s="3" t="s">
        <v>371</v>
      </c>
      <c r="E1730">
        <v>615020</v>
      </c>
      <c r="F1730" t="s">
        <v>16</v>
      </c>
      <c r="G1730" t="s">
        <v>53</v>
      </c>
      <c r="H1730" s="5">
        <v>800</v>
      </c>
    </row>
    <row r="1731" spans="3:8" x14ac:dyDescent="0.25">
      <c r="C1731" s="3">
        <v>105173</v>
      </c>
      <c r="D1731" s="3" t="s">
        <v>371</v>
      </c>
      <c r="E1731">
        <v>615030</v>
      </c>
      <c r="F1731" t="s">
        <v>95</v>
      </c>
      <c r="G1731" t="s">
        <v>53</v>
      </c>
      <c r="H1731" s="5">
        <v>1200</v>
      </c>
    </row>
    <row r="1732" spans="3:8" x14ac:dyDescent="0.25">
      <c r="C1732" s="3">
        <v>105173</v>
      </c>
      <c r="D1732" s="3" t="s">
        <v>371</v>
      </c>
      <c r="E1732">
        <v>618060</v>
      </c>
      <c r="F1732" t="s">
        <v>116</v>
      </c>
      <c r="G1732" t="s">
        <v>53</v>
      </c>
      <c r="H1732" s="5">
        <v>4800</v>
      </c>
    </row>
    <row r="1733" spans="3:8" x14ac:dyDescent="0.25">
      <c r="C1733" s="3">
        <v>105174</v>
      </c>
      <c r="D1733" s="3" t="s">
        <v>388</v>
      </c>
      <c r="E1733">
        <v>611060</v>
      </c>
      <c r="F1733" t="s">
        <v>52</v>
      </c>
      <c r="G1733" t="s">
        <v>53</v>
      </c>
      <c r="H1733" s="5">
        <v>66481.960000000006</v>
      </c>
    </row>
    <row r="1734" spans="3:8" x14ac:dyDescent="0.25">
      <c r="C1734" s="3">
        <v>105174</v>
      </c>
      <c r="D1734" s="3" t="s">
        <v>388</v>
      </c>
      <c r="E1734">
        <v>613050</v>
      </c>
      <c r="F1734" t="s">
        <v>56</v>
      </c>
      <c r="G1734" t="s">
        <v>53</v>
      </c>
      <c r="H1734" s="5">
        <v>0</v>
      </c>
    </row>
    <row r="1735" spans="3:8" x14ac:dyDescent="0.25">
      <c r="C1735" s="3">
        <v>105174</v>
      </c>
      <c r="D1735" s="3" t="s">
        <v>388</v>
      </c>
      <c r="E1735">
        <v>614020</v>
      </c>
      <c r="F1735" t="s">
        <v>58</v>
      </c>
      <c r="G1735" t="s">
        <v>53</v>
      </c>
      <c r="H1735" s="5">
        <v>6646.96</v>
      </c>
    </row>
    <row r="1736" spans="3:8" x14ac:dyDescent="0.25">
      <c r="C1736" s="3">
        <v>105174</v>
      </c>
      <c r="D1736" s="3" t="s">
        <v>388</v>
      </c>
      <c r="E1736">
        <v>618080</v>
      </c>
      <c r="F1736" t="s">
        <v>66</v>
      </c>
      <c r="G1736" t="s">
        <v>53</v>
      </c>
      <c r="H1736" s="5">
        <v>4880</v>
      </c>
    </row>
    <row r="1737" spans="3:8" x14ac:dyDescent="0.25">
      <c r="C1737" s="3">
        <v>105174</v>
      </c>
      <c r="D1737" s="3" t="s">
        <v>388</v>
      </c>
      <c r="E1737">
        <v>618090</v>
      </c>
      <c r="F1737" t="s">
        <v>67</v>
      </c>
      <c r="G1737" t="s">
        <v>53</v>
      </c>
      <c r="H1737" s="5">
        <v>71005.22</v>
      </c>
    </row>
    <row r="1738" spans="3:8" x14ac:dyDescent="0.25">
      <c r="C1738" s="3">
        <v>105174</v>
      </c>
      <c r="D1738" s="3" t="s">
        <v>388</v>
      </c>
      <c r="E1738">
        <v>618100</v>
      </c>
      <c r="F1738" t="s">
        <v>68</v>
      </c>
      <c r="G1738" t="s">
        <v>53</v>
      </c>
      <c r="H1738" s="5">
        <v>24992.799999999999</v>
      </c>
    </row>
    <row r="1739" spans="3:8" x14ac:dyDescent="0.25">
      <c r="C1739" s="3">
        <v>105174</v>
      </c>
      <c r="D1739" s="3" t="s">
        <v>388</v>
      </c>
      <c r="E1739">
        <v>618110</v>
      </c>
      <c r="F1739" t="s">
        <v>69</v>
      </c>
      <c r="G1739" t="s">
        <v>53</v>
      </c>
      <c r="H1739" s="5">
        <v>4000</v>
      </c>
    </row>
    <row r="1740" spans="3:8" x14ac:dyDescent="0.25">
      <c r="C1740" s="3">
        <v>105174</v>
      </c>
      <c r="D1740" s="3" t="s">
        <v>388</v>
      </c>
      <c r="E1740">
        <v>640050</v>
      </c>
      <c r="F1740" t="s">
        <v>71</v>
      </c>
      <c r="G1740" t="s">
        <v>53</v>
      </c>
      <c r="H1740" s="5">
        <v>26000</v>
      </c>
    </row>
    <row r="1741" spans="3:8" x14ac:dyDescent="0.25">
      <c r="C1741" s="3">
        <v>105174</v>
      </c>
      <c r="D1741" s="3" t="s">
        <v>388</v>
      </c>
      <c r="E1741">
        <v>640060</v>
      </c>
      <c r="F1741" t="s">
        <v>72</v>
      </c>
      <c r="G1741" t="s">
        <v>53</v>
      </c>
      <c r="H1741" s="5">
        <v>2000</v>
      </c>
    </row>
    <row r="1742" spans="3:8" x14ac:dyDescent="0.25">
      <c r="C1742" s="3">
        <v>105174</v>
      </c>
      <c r="D1742" s="3" t="s">
        <v>388</v>
      </c>
      <c r="E1742">
        <v>615020</v>
      </c>
      <c r="F1742" t="s">
        <v>16</v>
      </c>
      <c r="G1742" t="s">
        <v>53</v>
      </c>
      <c r="H1742" s="5">
        <v>800</v>
      </c>
    </row>
    <row r="1743" spans="3:8" x14ac:dyDescent="0.25">
      <c r="C1743" s="3">
        <v>105174</v>
      </c>
      <c r="D1743" s="3" t="s">
        <v>388</v>
      </c>
      <c r="E1743">
        <v>615030</v>
      </c>
      <c r="F1743" t="s">
        <v>95</v>
      </c>
      <c r="G1743" t="s">
        <v>53</v>
      </c>
      <c r="H1743" s="5">
        <v>1200</v>
      </c>
    </row>
    <row r="1744" spans="3:8" x14ac:dyDescent="0.25">
      <c r="C1744" s="3">
        <v>105174</v>
      </c>
      <c r="D1744" s="3" t="s">
        <v>388</v>
      </c>
      <c r="E1744">
        <v>618060</v>
      </c>
      <c r="F1744" t="s">
        <v>116</v>
      </c>
      <c r="G1744" t="s">
        <v>53</v>
      </c>
      <c r="H1744" s="5">
        <v>4800</v>
      </c>
    </row>
    <row r="1745" spans="3:8" x14ac:dyDescent="0.25">
      <c r="C1745" s="3">
        <v>105175</v>
      </c>
      <c r="D1745" s="3" t="s">
        <v>445</v>
      </c>
      <c r="E1745">
        <v>611060</v>
      </c>
      <c r="F1745" t="s">
        <v>52</v>
      </c>
      <c r="G1745" t="s">
        <v>53</v>
      </c>
      <c r="H1745" s="5">
        <v>75789.48</v>
      </c>
    </row>
    <row r="1746" spans="3:8" x14ac:dyDescent="0.25">
      <c r="C1746" s="3">
        <v>105175</v>
      </c>
      <c r="D1746" s="3" t="s">
        <v>445</v>
      </c>
      <c r="E1746">
        <v>613050</v>
      </c>
      <c r="F1746" t="s">
        <v>56</v>
      </c>
      <c r="G1746" t="s">
        <v>53</v>
      </c>
      <c r="H1746" s="5">
        <v>0</v>
      </c>
    </row>
    <row r="1747" spans="3:8" x14ac:dyDescent="0.25">
      <c r="C1747" s="3">
        <v>105175</v>
      </c>
      <c r="D1747" s="3" t="s">
        <v>445</v>
      </c>
      <c r="E1747">
        <v>614020</v>
      </c>
      <c r="F1747" t="s">
        <v>58</v>
      </c>
      <c r="G1747" t="s">
        <v>53</v>
      </c>
      <c r="H1747" s="5">
        <v>2141.3200000000002</v>
      </c>
    </row>
    <row r="1748" spans="3:8" x14ac:dyDescent="0.25">
      <c r="C1748" s="3">
        <v>105175</v>
      </c>
      <c r="D1748" s="3" t="s">
        <v>445</v>
      </c>
      <c r="E1748">
        <v>618080</v>
      </c>
      <c r="F1748" t="s">
        <v>66</v>
      </c>
      <c r="G1748" t="s">
        <v>53</v>
      </c>
      <c r="H1748" s="5">
        <v>4880</v>
      </c>
    </row>
    <row r="1749" spans="3:8" x14ac:dyDescent="0.25">
      <c r="C1749" s="3">
        <v>105175</v>
      </c>
      <c r="D1749" s="3" t="s">
        <v>445</v>
      </c>
      <c r="E1749">
        <v>618090</v>
      </c>
      <c r="F1749" t="s">
        <v>67</v>
      </c>
      <c r="G1749" t="s">
        <v>53</v>
      </c>
      <c r="H1749" s="5">
        <v>71005.22</v>
      </c>
    </row>
    <row r="1750" spans="3:8" x14ac:dyDescent="0.25">
      <c r="C1750" s="3">
        <v>105175</v>
      </c>
      <c r="D1750" s="3" t="s">
        <v>445</v>
      </c>
      <c r="E1750">
        <v>618100</v>
      </c>
      <c r="F1750" t="s">
        <v>68</v>
      </c>
      <c r="G1750" t="s">
        <v>53</v>
      </c>
      <c r="H1750" s="5">
        <v>26357.24</v>
      </c>
    </row>
    <row r="1751" spans="3:8" x14ac:dyDescent="0.25">
      <c r="C1751" s="3">
        <v>105175</v>
      </c>
      <c r="D1751" s="3" t="s">
        <v>445</v>
      </c>
      <c r="E1751">
        <v>618110</v>
      </c>
      <c r="F1751" t="s">
        <v>69</v>
      </c>
      <c r="G1751" t="s">
        <v>53</v>
      </c>
      <c r="H1751" s="5">
        <v>4000</v>
      </c>
    </row>
    <row r="1752" spans="3:8" x14ac:dyDescent="0.25">
      <c r="C1752" s="3">
        <v>105175</v>
      </c>
      <c r="D1752" s="3" t="s">
        <v>445</v>
      </c>
      <c r="E1752">
        <v>640050</v>
      </c>
      <c r="F1752" t="s">
        <v>71</v>
      </c>
      <c r="G1752" t="s">
        <v>53</v>
      </c>
      <c r="H1752" s="5">
        <v>24000</v>
      </c>
    </row>
    <row r="1753" spans="3:8" x14ac:dyDescent="0.25">
      <c r="C1753" s="3">
        <v>105175</v>
      </c>
      <c r="D1753" s="3" t="s">
        <v>445</v>
      </c>
      <c r="E1753">
        <v>640060</v>
      </c>
      <c r="F1753" t="s">
        <v>72</v>
      </c>
      <c r="G1753" t="s">
        <v>53</v>
      </c>
      <c r="H1753" s="5">
        <v>2000</v>
      </c>
    </row>
    <row r="1754" spans="3:8" x14ac:dyDescent="0.25">
      <c r="C1754" s="3">
        <v>105175</v>
      </c>
      <c r="D1754" s="3" t="s">
        <v>445</v>
      </c>
      <c r="E1754">
        <v>615020</v>
      </c>
      <c r="F1754" t="s">
        <v>16</v>
      </c>
      <c r="G1754" t="s">
        <v>53</v>
      </c>
      <c r="H1754" s="5">
        <v>800</v>
      </c>
    </row>
    <row r="1755" spans="3:8" x14ac:dyDescent="0.25">
      <c r="C1755" s="3">
        <v>105175</v>
      </c>
      <c r="D1755" s="3" t="s">
        <v>445</v>
      </c>
      <c r="E1755">
        <v>615030</v>
      </c>
      <c r="F1755" t="s">
        <v>95</v>
      </c>
      <c r="G1755" t="s">
        <v>53</v>
      </c>
      <c r="H1755" s="5">
        <v>1200</v>
      </c>
    </row>
    <row r="1756" spans="3:8" x14ac:dyDescent="0.25">
      <c r="C1756" s="3">
        <v>105175</v>
      </c>
      <c r="D1756" s="3" t="s">
        <v>445</v>
      </c>
      <c r="E1756">
        <v>618060</v>
      </c>
      <c r="F1756" t="s">
        <v>116</v>
      </c>
      <c r="G1756" t="s">
        <v>53</v>
      </c>
      <c r="H1756" s="5">
        <v>4800</v>
      </c>
    </row>
    <row r="1757" spans="3:8" x14ac:dyDescent="0.25">
      <c r="C1757" s="3">
        <v>105179</v>
      </c>
      <c r="D1757" s="3" t="s">
        <v>446</v>
      </c>
      <c r="E1757">
        <v>611060</v>
      </c>
      <c r="F1757" t="s">
        <v>52</v>
      </c>
      <c r="G1757" t="s">
        <v>53</v>
      </c>
      <c r="H1757" s="5">
        <v>33684.199999999997</v>
      </c>
    </row>
    <row r="1758" spans="3:8" x14ac:dyDescent="0.25">
      <c r="C1758" s="3">
        <v>105179</v>
      </c>
      <c r="D1758" s="3" t="s">
        <v>446</v>
      </c>
      <c r="E1758">
        <v>613050</v>
      </c>
      <c r="F1758" t="s">
        <v>56</v>
      </c>
      <c r="G1758" t="s">
        <v>53</v>
      </c>
      <c r="H1758" s="5">
        <v>0</v>
      </c>
    </row>
    <row r="1759" spans="3:8" x14ac:dyDescent="0.25">
      <c r="C1759" s="3">
        <v>105179</v>
      </c>
      <c r="D1759" s="3" t="s">
        <v>446</v>
      </c>
      <c r="E1759">
        <v>614020</v>
      </c>
      <c r="F1759" t="s">
        <v>58</v>
      </c>
      <c r="G1759" t="s">
        <v>53</v>
      </c>
      <c r="H1759" s="5">
        <v>6000</v>
      </c>
    </row>
    <row r="1760" spans="3:8" x14ac:dyDescent="0.25">
      <c r="C1760" s="3">
        <v>105179</v>
      </c>
      <c r="D1760" s="3" t="s">
        <v>446</v>
      </c>
      <c r="E1760">
        <v>618080</v>
      </c>
      <c r="F1760" t="s">
        <v>66</v>
      </c>
      <c r="G1760" t="s">
        <v>53</v>
      </c>
      <c r="H1760" s="5">
        <v>4880</v>
      </c>
    </row>
    <row r="1761" spans="3:8" x14ac:dyDescent="0.25">
      <c r="C1761" s="3">
        <v>105179</v>
      </c>
      <c r="D1761" s="3" t="s">
        <v>446</v>
      </c>
      <c r="E1761">
        <v>618090</v>
      </c>
      <c r="F1761" t="s">
        <v>67</v>
      </c>
      <c r="G1761" t="s">
        <v>53</v>
      </c>
      <c r="H1761" s="5">
        <v>71005.22</v>
      </c>
    </row>
    <row r="1762" spans="3:8" x14ac:dyDescent="0.25">
      <c r="C1762" s="3">
        <v>105179</v>
      </c>
      <c r="D1762" s="3" t="s">
        <v>446</v>
      </c>
      <c r="E1762">
        <v>618100</v>
      </c>
      <c r="F1762" t="s">
        <v>68</v>
      </c>
      <c r="G1762" t="s">
        <v>53</v>
      </c>
      <c r="H1762" s="5">
        <v>24324.799999999999</v>
      </c>
    </row>
    <row r="1763" spans="3:8" x14ac:dyDescent="0.25">
      <c r="C1763" s="3">
        <v>105179</v>
      </c>
      <c r="D1763" s="3" t="s">
        <v>446</v>
      </c>
      <c r="E1763">
        <v>618110</v>
      </c>
      <c r="F1763" t="s">
        <v>69</v>
      </c>
      <c r="G1763" t="s">
        <v>53</v>
      </c>
      <c r="H1763" s="5">
        <v>4000</v>
      </c>
    </row>
    <row r="1764" spans="3:8" x14ac:dyDescent="0.25">
      <c r="C1764" s="3">
        <v>105179</v>
      </c>
      <c r="D1764" s="3" t="s">
        <v>446</v>
      </c>
      <c r="E1764">
        <v>640050</v>
      </c>
      <c r="F1764" t="s">
        <v>71</v>
      </c>
      <c r="G1764" t="s">
        <v>53</v>
      </c>
      <c r="H1764" s="5">
        <v>24000</v>
      </c>
    </row>
    <row r="1765" spans="3:8" x14ac:dyDescent="0.25">
      <c r="C1765" s="3">
        <v>105179</v>
      </c>
      <c r="D1765" s="3" t="s">
        <v>446</v>
      </c>
      <c r="E1765">
        <v>640060</v>
      </c>
      <c r="F1765" t="s">
        <v>72</v>
      </c>
      <c r="G1765" t="s">
        <v>53</v>
      </c>
      <c r="H1765" s="5">
        <v>2000</v>
      </c>
    </row>
    <row r="1766" spans="3:8" x14ac:dyDescent="0.25">
      <c r="C1766" s="3">
        <v>105179</v>
      </c>
      <c r="D1766" s="3" t="s">
        <v>446</v>
      </c>
      <c r="E1766">
        <v>615020</v>
      </c>
      <c r="F1766" t="s">
        <v>16</v>
      </c>
      <c r="G1766" t="s">
        <v>53</v>
      </c>
      <c r="H1766" s="5">
        <v>800</v>
      </c>
    </row>
    <row r="1767" spans="3:8" x14ac:dyDescent="0.25">
      <c r="C1767" s="3">
        <v>105179</v>
      </c>
      <c r="D1767" s="3" t="s">
        <v>446</v>
      </c>
      <c r="E1767">
        <v>615030</v>
      </c>
      <c r="F1767" t="s">
        <v>95</v>
      </c>
      <c r="G1767" t="s">
        <v>53</v>
      </c>
      <c r="H1767" s="5">
        <v>1200</v>
      </c>
    </row>
    <row r="1768" spans="3:8" x14ac:dyDescent="0.25">
      <c r="C1768" s="3">
        <v>105179</v>
      </c>
      <c r="D1768" s="3" t="s">
        <v>446</v>
      </c>
      <c r="E1768">
        <v>618060</v>
      </c>
      <c r="F1768" t="s">
        <v>116</v>
      </c>
      <c r="G1768" t="s">
        <v>53</v>
      </c>
      <c r="H1768" s="5">
        <v>4800</v>
      </c>
    </row>
    <row r="1769" spans="3:8" x14ac:dyDescent="0.25">
      <c r="C1769" s="3" t="s">
        <v>336</v>
      </c>
      <c r="D1769" s="3" t="s">
        <v>265</v>
      </c>
      <c r="E1769">
        <v>600010</v>
      </c>
      <c r="F1769" t="s">
        <v>43</v>
      </c>
      <c r="G1769" t="s">
        <v>44</v>
      </c>
      <c r="H1769" s="5">
        <v>199976</v>
      </c>
    </row>
    <row r="1770" spans="3:8" x14ac:dyDescent="0.25">
      <c r="C1770" s="3" t="s">
        <v>356</v>
      </c>
      <c r="D1770" s="3" t="s">
        <v>267</v>
      </c>
      <c r="E1770">
        <v>600010</v>
      </c>
      <c r="F1770" t="s">
        <v>43</v>
      </c>
      <c r="G1770" t="s">
        <v>44</v>
      </c>
      <c r="H1770" s="5">
        <v>100000</v>
      </c>
    </row>
    <row r="1771" spans="3:8" x14ac:dyDescent="0.25">
      <c r="C1771" s="3" t="s">
        <v>345</v>
      </c>
      <c r="D1771" s="3" t="s">
        <v>270</v>
      </c>
      <c r="E1771">
        <v>600010</v>
      </c>
      <c r="F1771" t="s">
        <v>43</v>
      </c>
      <c r="G1771" t="s">
        <v>44</v>
      </c>
      <c r="H1771" s="5">
        <v>320000</v>
      </c>
    </row>
    <row r="1772" spans="3:8" x14ac:dyDescent="0.25">
      <c r="C1772" s="3" t="s">
        <v>430</v>
      </c>
      <c r="D1772" s="3" t="s">
        <v>271</v>
      </c>
      <c r="E1772">
        <v>600010</v>
      </c>
      <c r="F1772" t="s">
        <v>43</v>
      </c>
      <c r="G1772" t="s">
        <v>44</v>
      </c>
      <c r="H1772" s="5">
        <v>72000</v>
      </c>
    </row>
    <row r="1773" spans="3:8" x14ac:dyDescent="0.25">
      <c r="C1773" s="3" t="s">
        <v>329</v>
      </c>
      <c r="D1773" s="3" t="s">
        <v>272</v>
      </c>
      <c r="E1773">
        <v>600010</v>
      </c>
      <c r="F1773" t="s">
        <v>43</v>
      </c>
      <c r="G1773" t="s">
        <v>44</v>
      </c>
      <c r="H1773" s="5">
        <v>118000</v>
      </c>
    </row>
    <row r="1774" spans="3:8" x14ac:dyDescent="0.25">
      <c r="C1774" s="3" t="s">
        <v>336</v>
      </c>
      <c r="D1774" s="3" t="s">
        <v>265</v>
      </c>
      <c r="E1774">
        <v>600030</v>
      </c>
      <c r="F1774" t="s">
        <v>46</v>
      </c>
      <c r="G1774" t="s">
        <v>44</v>
      </c>
      <c r="H1774" s="5">
        <v>17200</v>
      </c>
    </row>
    <row r="1775" spans="3:8" x14ac:dyDescent="0.25">
      <c r="C1775" s="3" t="s">
        <v>356</v>
      </c>
      <c r="D1775" s="3" t="s">
        <v>267</v>
      </c>
      <c r="E1775">
        <v>600030</v>
      </c>
      <c r="F1775" t="s">
        <v>46</v>
      </c>
      <c r="G1775" t="s">
        <v>44</v>
      </c>
      <c r="H1775" s="5">
        <v>8620</v>
      </c>
    </row>
    <row r="1776" spans="3:8" x14ac:dyDescent="0.25">
      <c r="C1776" s="3" t="s">
        <v>345</v>
      </c>
      <c r="D1776" s="3" t="s">
        <v>270</v>
      </c>
      <c r="E1776">
        <v>600030</v>
      </c>
      <c r="F1776" t="s">
        <v>46</v>
      </c>
      <c r="G1776" t="s">
        <v>44</v>
      </c>
      <c r="H1776" s="5">
        <v>25640</v>
      </c>
    </row>
    <row r="1777" spans="3:8" x14ac:dyDescent="0.25">
      <c r="C1777" s="3" t="s">
        <v>430</v>
      </c>
      <c r="D1777" s="3" t="s">
        <v>271</v>
      </c>
      <c r="E1777">
        <v>600030</v>
      </c>
      <c r="F1777" t="s">
        <v>46</v>
      </c>
      <c r="G1777" t="s">
        <v>44</v>
      </c>
      <c r="H1777" s="5">
        <v>6240</v>
      </c>
    </row>
    <row r="1778" spans="3:8" x14ac:dyDescent="0.25">
      <c r="C1778" s="3" t="s">
        <v>329</v>
      </c>
      <c r="D1778" s="3" t="s">
        <v>272</v>
      </c>
      <c r="E1778">
        <v>600030</v>
      </c>
      <c r="F1778" t="s">
        <v>46</v>
      </c>
      <c r="G1778" t="s">
        <v>44</v>
      </c>
      <c r="H1778" s="5">
        <v>10190</v>
      </c>
    </row>
    <row r="1779" spans="3:8" x14ac:dyDescent="0.25">
      <c r="C1779" s="3" t="s">
        <v>336</v>
      </c>
      <c r="D1779" s="3" t="s">
        <v>265</v>
      </c>
      <c r="E1779">
        <v>600050</v>
      </c>
      <c r="F1779" t="s">
        <v>47</v>
      </c>
      <c r="G1779" t="s">
        <v>44</v>
      </c>
      <c r="H1779" s="5">
        <v>16664.68</v>
      </c>
    </row>
    <row r="1780" spans="3:8" x14ac:dyDescent="0.25">
      <c r="C1780" s="3" t="s">
        <v>356</v>
      </c>
      <c r="D1780" s="3" t="s">
        <v>267</v>
      </c>
      <c r="E1780">
        <v>600050</v>
      </c>
      <c r="F1780" t="s">
        <v>47</v>
      </c>
      <c r="G1780" t="s">
        <v>44</v>
      </c>
      <c r="H1780" s="5">
        <v>8333.32</v>
      </c>
    </row>
    <row r="1781" spans="3:8" x14ac:dyDescent="0.25">
      <c r="C1781" s="3" t="s">
        <v>345</v>
      </c>
      <c r="D1781" s="3" t="s">
        <v>270</v>
      </c>
      <c r="E1781">
        <v>600050</v>
      </c>
      <c r="F1781" t="s">
        <v>47</v>
      </c>
      <c r="G1781" t="s">
        <v>44</v>
      </c>
      <c r="H1781" s="5">
        <v>26666.68</v>
      </c>
    </row>
    <row r="1782" spans="3:8" x14ac:dyDescent="0.25">
      <c r="C1782" s="3" t="s">
        <v>317</v>
      </c>
      <c r="D1782" s="3" t="s">
        <v>264</v>
      </c>
      <c r="E1782">
        <v>600010</v>
      </c>
      <c r="F1782" t="s">
        <v>43</v>
      </c>
      <c r="G1782" t="s">
        <v>44</v>
      </c>
      <c r="H1782" s="5">
        <v>100000</v>
      </c>
    </row>
    <row r="1783" spans="3:8" x14ac:dyDescent="0.25">
      <c r="C1783" s="3" t="s">
        <v>317</v>
      </c>
      <c r="D1783" s="3" t="s">
        <v>264</v>
      </c>
      <c r="E1783">
        <v>600030</v>
      </c>
      <c r="F1783" t="s">
        <v>46</v>
      </c>
      <c r="G1783" t="s">
        <v>44</v>
      </c>
      <c r="H1783" s="5">
        <v>8620</v>
      </c>
    </row>
    <row r="1784" spans="3:8" x14ac:dyDescent="0.25">
      <c r="C1784" s="3" t="s">
        <v>317</v>
      </c>
      <c r="D1784" s="3" t="s">
        <v>264</v>
      </c>
      <c r="E1784">
        <v>600050</v>
      </c>
      <c r="F1784" t="s">
        <v>47</v>
      </c>
      <c r="G1784" t="s">
        <v>44</v>
      </c>
      <c r="H1784" s="5">
        <v>8333.32</v>
      </c>
    </row>
    <row r="1785" spans="3:8" x14ac:dyDescent="0.25">
      <c r="C1785" s="3" t="s">
        <v>317</v>
      </c>
      <c r="D1785" s="3" t="s">
        <v>264</v>
      </c>
      <c r="E1785">
        <v>600080</v>
      </c>
      <c r="F1785" t="s">
        <v>49</v>
      </c>
      <c r="G1785" t="s">
        <v>44</v>
      </c>
      <c r="H1785" s="5">
        <v>400</v>
      </c>
    </row>
    <row r="1786" spans="3:8" x14ac:dyDescent="0.25">
      <c r="C1786" s="3" t="s">
        <v>317</v>
      </c>
      <c r="D1786" s="3" t="s">
        <v>264</v>
      </c>
      <c r="E1786">
        <v>600110</v>
      </c>
      <c r="F1786" t="s">
        <v>50</v>
      </c>
      <c r="G1786" t="s">
        <v>44</v>
      </c>
      <c r="H1786" s="5">
        <v>1750</v>
      </c>
    </row>
    <row r="1787" spans="3:8" x14ac:dyDescent="0.25">
      <c r="C1787" s="3" t="s">
        <v>317</v>
      </c>
      <c r="D1787" s="3" t="s">
        <v>264</v>
      </c>
      <c r="E1787">
        <v>600120</v>
      </c>
      <c r="F1787" t="s">
        <v>51</v>
      </c>
      <c r="G1787" t="s">
        <v>44</v>
      </c>
      <c r="H1787" s="5">
        <v>9000</v>
      </c>
    </row>
    <row r="1788" spans="3:8" x14ac:dyDescent="0.25">
      <c r="C1788" s="3" t="s">
        <v>336</v>
      </c>
      <c r="D1788" s="3" t="s">
        <v>265</v>
      </c>
      <c r="E1788">
        <v>600080</v>
      </c>
      <c r="F1788" t="s">
        <v>49</v>
      </c>
      <c r="G1788" t="s">
        <v>44</v>
      </c>
      <c r="H1788" s="5">
        <v>1200</v>
      </c>
    </row>
    <row r="1789" spans="3:8" x14ac:dyDescent="0.25">
      <c r="C1789" s="3" t="s">
        <v>356</v>
      </c>
      <c r="D1789" s="3" t="s">
        <v>267</v>
      </c>
      <c r="E1789">
        <v>600080</v>
      </c>
      <c r="F1789" t="s">
        <v>49</v>
      </c>
      <c r="G1789" t="s">
        <v>44</v>
      </c>
      <c r="H1789" s="5">
        <v>400</v>
      </c>
    </row>
    <row r="1790" spans="3:8" x14ac:dyDescent="0.25">
      <c r="C1790" s="3" t="s">
        <v>345</v>
      </c>
      <c r="D1790" s="3" t="s">
        <v>270</v>
      </c>
      <c r="E1790">
        <v>600080</v>
      </c>
      <c r="F1790" t="s">
        <v>49</v>
      </c>
      <c r="G1790" t="s">
        <v>44</v>
      </c>
      <c r="H1790" s="5">
        <v>1600</v>
      </c>
    </row>
    <row r="1791" spans="3:8" x14ac:dyDescent="0.25">
      <c r="C1791" s="3" t="s">
        <v>430</v>
      </c>
      <c r="D1791" s="3" t="s">
        <v>271</v>
      </c>
      <c r="E1791">
        <v>600080</v>
      </c>
      <c r="F1791" t="s">
        <v>49</v>
      </c>
      <c r="G1791" t="s">
        <v>44</v>
      </c>
      <c r="H1791" s="5">
        <v>400</v>
      </c>
    </row>
    <row r="1792" spans="3:8" x14ac:dyDescent="0.25">
      <c r="C1792" s="3" t="s">
        <v>329</v>
      </c>
      <c r="D1792" s="3" t="s">
        <v>272</v>
      </c>
      <c r="E1792">
        <v>600080</v>
      </c>
      <c r="F1792" t="s">
        <v>49</v>
      </c>
      <c r="G1792" t="s">
        <v>44</v>
      </c>
      <c r="H1792" s="5">
        <v>800</v>
      </c>
    </row>
    <row r="1793" spans="3:8" x14ac:dyDescent="0.25">
      <c r="C1793" s="3" t="s">
        <v>336</v>
      </c>
      <c r="D1793" s="3" t="s">
        <v>265</v>
      </c>
      <c r="E1793">
        <v>600110</v>
      </c>
      <c r="F1793" t="s">
        <v>50</v>
      </c>
      <c r="G1793" t="s">
        <v>44</v>
      </c>
      <c r="H1793" s="5">
        <v>3499.6</v>
      </c>
    </row>
    <row r="1794" spans="3:8" x14ac:dyDescent="0.25">
      <c r="C1794" s="3" t="s">
        <v>356</v>
      </c>
      <c r="D1794" s="3" t="s">
        <v>267</v>
      </c>
      <c r="E1794">
        <v>600110</v>
      </c>
      <c r="F1794" t="s">
        <v>50</v>
      </c>
      <c r="G1794" t="s">
        <v>44</v>
      </c>
      <c r="H1794" s="5">
        <v>1750</v>
      </c>
    </row>
    <row r="1795" spans="3:8" x14ac:dyDescent="0.25">
      <c r="C1795" s="3" t="s">
        <v>345</v>
      </c>
      <c r="D1795" s="3" t="s">
        <v>270</v>
      </c>
      <c r="E1795">
        <v>600110</v>
      </c>
      <c r="F1795" t="s">
        <v>50</v>
      </c>
      <c r="G1795" t="s">
        <v>44</v>
      </c>
      <c r="H1795" s="5">
        <v>5600</v>
      </c>
    </row>
    <row r="1796" spans="3:8" x14ac:dyDescent="0.25">
      <c r="C1796" s="3" t="s">
        <v>430</v>
      </c>
      <c r="D1796" s="3" t="s">
        <v>271</v>
      </c>
      <c r="E1796">
        <v>600110</v>
      </c>
      <c r="F1796" t="s">
        <v>50</v>
      </c>
      <c r="G1796" t="s">
        <v>44</v>
      </c>
      <c r="H1796" s="5">
        <v>1260</v>
      </c>
    </row>
    <row r="1797" spans="3:8" x14ac:dyDescent="0.25">
      <c r="C1797" s="3" t="s">
        <v>329</v>
      </c>
      <c r="D1797" s="3" t="s">
        <v>272</v>
      </c>
      <c r="E1797">
        <v>600110</v>
      </c>
      <c r="F1797" t="s">
        <v>50</v>
      </c>
      <c r="G1797" t="s">
        <v>44</v>
      </c>
      <c r="H1797" s="5">
        <v>2065</v>
      </c>
    </row>
    <row r="1798" spans="3:8" x14ac:dyDescent="0.25">
      <c r="C1798" s="3">
        <v>105008</v>
      </c>
      <c r="D1798" s="3" t="s">
        <v>376</v>
      </c>
      <c r="E1798">
        <v>613020</v>
      </c>
      <c r="F1798" t="s">
        <v>54</v>
      </c>
      <c r="G1798" t="s">
        <v>53</v>
      </c>
      <c r="H1798" s="5">
        <v>10455.52</v>
      </c>
    </row>
    <row r="1799" spans="3:8" x14ac:dyDescent="0.25">
      <c r="C1799" s="3">
        <v>105009</v>
      </c>
      <c r="D1799" s="3" t="s">
        <v>396</v>
      </c>
      <c r="E1799">
        <v>613020</v>
      </c>
      <c r="F1799" t="s">
        <v>54</v>
      </c>
      <c r="G1799" t="s">
        <v>53</v>
      </c>
      <c r="H1799" s="5">
        <v>5421.04</v>
      </c>
    </row>
    <row r="1800" spans="3:8" x14ac:dyDescent="0.25">
      <c r="C1800" s="3">
        <v>105013</v>
      </c>
      <c r="D1800" s="3" t="s">
        <v>395</v>
      </c>
      <c r="E1800">
        <v>613020</v>
      </c>
      <c r="F1800" t="s">
        <v>54</v>
      </c>
      <c r="G1800" t="s">
        <v>53</v>
      </c>
      <c r="H1800" s="5">
        <v>9859.32</v>
      </c>
    </row>
    <row r="1801" spans="3:8" x14ac:dyDescent="0.25">
      <c r="C1801" s="3">
        <v>105031</v>
      </c>
      <c r="D1801" s="3" t="s">
        <v>431</v>
      </c>
      <c r="E1801">
        <v>613020</v>
      </c>
      <c r="F1801" t="s">
        <v>54</v>
      </c>
      <c r="G1801" t="s">
        <v>53</v>
      </c>
      <c r="H1801" s="5">
        <v>10522.36</v>
      </c>
    </row>
    <row r="1802" spans="3:8" x14ac:dyDescent="0.25">
      <c r="C1802" s="3">
        <v>105043</v>
      </c>
      <c r="D1802" s="3" t="s">
        <v>386</v>
      </c>
      <c r="E1802">
        <v>613020</v>
      </c>
      <c r="F1802" t="s">
        <v>54</v>
      </c>
      <c r="G1802" t="s">
        <v>53</v>
      </c>
      <c r="H1802" s="5">
        <v>6628.68</v>
      </c>
    </row>
    <row r="1803" spans="3:8" x14ac:dyDescent="0.25">
      <c r="C1803" s="3">
        <v>105047</v>
      </c>
      <c r="D1803" s="3" t="s">
        <v>432</v>
      </c>
      <c r="E1803">
        <v>613020</v>
      </c>
      <c r="F1803" t="s">
        <v>54</v>
      </c>
      <c r="G1803" t="s">
        <v>53</v>
      </c>
      <c r="H1803" s="5">
        <v>5744.68</v>
      </c>
    </row>
    <row r="1804" spans="3:8" x14ac:dyDescent="0.25">
      <c r="C1804" s="3">
        <v>105048</v>
      </c>
      <c r="D1804" s="3" t="s">
        <v>380</v>
      </c>
      <c r="E1804">
        <v>613020</v>
      </c>
      <c r="F1804" t="s">
        <v>54</v>
      </c>
      <c r="G1804" t="s">
        <v>53</v>
      </c>
      <c r="H1804" s="5">
        <v>7623</v>
      </c>
    </row>
    <row r="1805" spans="3:8" x14ac:dyDescent="0.25">
      <c r="C1805" s="3">
        <v>105050</v>
      </c>
      <c r="D1805" s="3" t="s">
        <v>312</v>
      </c>
      <c r="E1805">
        <v>613020</v>
      </c>
      <c r="F1805" t="s">
        <v>54</v>
      </c>
      <c r="G1805" t="s">
        <v>53</v>
      </c>
      <c r="H1805" s="5">
        <v>11751.72</v>
      </c>
    </row>
    <row r="1806" spans="3:8" x14ac:dyDescent="0.25">
      <c r="C1806" s="3">
        <v>105063</v>
      </c>
      <c r="D1806" s="3" t="s">
        <v>377</v>
      </c>
      <c r="E1806">
        <v>613020</v>
      </c>
      <c r="F1806" t="s">
        <v>54</v>
      </c>
      <c r="G1806" t="s">
        <v>53</v>
      </c>
      <c r="H1806" s="5">
        <v>6432.48</v>
      </c>
    </row>
    <row r="1807" spans="3:8" x14ac:dyDescent="0.25">
      <c r="C1807" s="3">
        <v>105068</v>
      </c>
      <c r="D1807" s="3" t="s">
        <v>374</v>
      </c>
      <c r="E1807">
        <v>613020</v>
      </c>
      <c r="F1807" t="s">
        <v>54</v>
      </c>
      <c r="G1807" t="s">
        <v>53</v>
      </c>
      <c r="H1807" s="5">
        <v>9036.36</v>
      </c>
    </row>
    <row r="1808" spans="3:8" x14ac:dyDescent="0.25">
      <c r="C1808" s="3">
        <v>105071</v>
      </c>
      <c r="D1808" s="3" t="s">
        <v>394</v>
      </c>
      <c r="E1808">
        <v>613020</v>
      </c>
      <c r="F1808" t="s">
        <v>54</v>
      </c>
      <c r="G1808" t="s">
        <v>53</v>
      </c>
      <c r="H1808" s="5">
        <v>7483.52</v>
      </c>
    </row>
    <row r="1809" spans="3:8" x14ac:dyDescent="0.25">
      <c r="C1809" s="3">
        <v>105077</v>
      </c>
      <c r="D1809" s="3" t="s">
        <v>381</v>
      </c>
      <c r="E1809">
        <v>613020</v>
      </c>
      <c r="F1809" t="s">
        <v>54</v>
      </c>
      <c r="G1809" t="s">
        <v>53</v>
      </c>
      <c r="H1809" s="5">
        <v>7081.08</v>
      </c>
    </row>
    <row r="1810" spans="3:8" x14ac:dyDescent="0.25">
      <c r="C1810" s="3">
        <v>105077</v>
      </c>
      <c r="D1810" s="3" t="s">
        <v>381</v>
      </c>
      <c r="E1810">
        <v>613020</v>
      </c>
      <c r="F1810" t="s">
        <v>54</v>
      </c>
      <c r="G1810" t="s">
        <v>53</v>
      </c>
      <c r="H1810" s="5">
        <v>7081.08</v>
      </c>
    </row>
    <row r="1811" spans="3:8" x14ac:dyDescent="0.25">
      <c r="C1811" s="3">
        <v>105084</v>
      </c>
      <c r="D1811" s="3" t="s">
        <v>421</v>
      </c>
      <c r="E1811">
        <v>613020</v>
      </c>
      <c r="F1811" t="s">
        <v>54</v>
      </c>
      <c r="G1811" t="s">
        <v>53</v>
      </c>
      <c r="H1811" s="5">
        <v>5973.04</v>
      </c>
    </row>
    <row r="1812" spans="3:8" x14ac:dyDescent="0.25">
      <c r="C1812" s="3">
        <v>105089</v>
      </c>
      <c r="D1812" s="3" t="s">
        <v>313</v>
      </c>
      <c r="E1812">
        <v>613020</v>
      </c>
      <c r="F1812" t="s">
        <v>54</v>
      </c>
      <c r="G1812" t="s">
        <v>53</v>
      </c>
      <c r="H1812" s="5">
        <v>5885.8</v>
      </c>
    </row>
    <row r="1813" spans="3:8" x14ac:dyDescent="0.25">
      <c r="C1813" s="3">
        <v>105092</v>
      </c>
      <c r="D1813" s="3" t="s">
        <v>398</v>
      </c>
      <c r="E1813">
        <v>613020</v>
      </c>
      <c r="F1813" t="s">
        <v>54</v>
      </c>
      <c r="G1813" t="s">
        <v>53</v>
      </c>
      <c r="H1813" s="5">
        <v>6764.6</v>
      </c>
    </row>
    <row r="1814" spans="3:8" x14ac:dyDescent="0.25">
      <c r="C1814" s="3">
        <v>105092</v>
      </c>
      <c r="D1814" s="3" t="s">
        <v>398</v>
      </c>
      <c r="E1814">
        <v>613010</v>
      </c>
      <c r="F1814" t="s">
        <v>82</v>
      </c>
      <c r="G1814" t="s">
        <v>53</v>
      </c>
      <c r="H1814" s="5">
        <v>6764.6</v>
      </c>
    </row>
    <row r="1815" spans="3:8" x14ac:dyDescent="0.25">
      <c r="C1815" s="3">
        <v>105097</v>
      </c>
      <c r="D1815" s="3" t="s">
        <v>368</v>
      </c>
      <c r="E1815">
        <v>613020</v>
      </c>
      <c r="F1815" t="s">
        <v>54</v>
      </c>
      <c r="G1815" t="s">
        <v>53</v>
      </c>
      <c r="H1815" s="5">
        <v>9667.4</v>
      </c>
    </row>
    <row r="1816" spans="3:8" x14ac:dyDescent="0.25">
      <c r="C1816" s="3">
        <v>105097</v>
      </c>
      <c r="D1816" s="3" t="s">
        <v>368</v>
      </c>
      <c r="E1816">
        <v>613010</v>
      </c>
      <c r="F1816" t="s">
        <v>82</v>
      </c>
      <c r="G1816" t="s">
        <v>53</v>
      </c>
      <c r="H1816" s="5">
        <v>9667.4</v>
      </c>
    </row>
    <row r="1817" spans="3:8" x14ac:dyDescent="0.25">
      <c r="C1817" s="3">
        <v>105105</v>
      </c>
      <c r="D1817" s="3" t="s">
        <v>383</v>
      </c>
      <c r="E1817">
        <v>613020</v>
      </c>
      <c r="F1817" t="s">
        <v>54</v>
      </c>
      <c r="G1817" t="s">
        <v>53</v>
      </c>
      <c r="H1817" s="5">
        <v>4781.6400000000003</v>
      </c>
    </row>
    <row r="1818" spans="3:8" x14ac:dyDescent="0.25">
      <c r="C1818" s="3">
        <v>105106</v>
      </c>
      <c r="D1818" s="3" t="s">
        <v>433</v>
      </c>
      <c r="E1818">
        <v>613020</v>
      </c>
      <c r="F1818" t="s">
        <v>54</v>
      </c>
      <c r="G1818" t="s">
        <v>53</v>
      </c>
      <c r="H1818" s="5">
        <v>8191.12</v>
      </c>
    </row>
    <row r="1819" spans="3:8" x14ac:dyDescent="0.25">
      <c r="C1819" s="3">
        <v>105110</v>
      </c>
      <c r="D1819" s="3" t="s">
        <v>379</v>
      </c>
      <c r="E1819">
        <v>613020</v>
      </c>
      <c r="F1819" t="s">
        <v>54</v>
      </c>
      <c r="G1819" t="s">
        <v>53</v>
      </c>
      <c r="H1819" s="5">
        <v>5243.68</v>
      </c>
    </row>
    <row r="1820" spans="3:8" x14ac:dyDescent="0.25">
      <c r="C1820" s="3">
        <v>105112</v>
      </c>
      <c r="D1820" s="3" t="s">
        <v>404</v>
      </c>
      <c r="E1820">
        <v>613020</v>
      </c>
      <c r="F1820" t="s">
        <v>54</v>
      </c>
      <c r="G1820" t="s">
        <v>53</v>
      </c>
      <c r="H1820" s="5">
        <v>7854.56</v>
      </c>
    </row>
    <row r="1821" spans="3:8" x14ac:dyDescent="0.25">
      <c r="C1821" s="3">
        <v>105112</v>
      </c>
      <c r="D1821" s="3" t="s">
        <v>404</v>
      </c>
      <c r="E1821">
        <v>613010</v>
      </c>
      <c r="F1821" t="s">
        <v>82</v>
      </c>
      <c r="G1821" t="s">
        <v>53</v>
      </c>
      <c r="H1821" s="5">
        <v>7854.56</v>
      </c>
    </row>
    <row r="1822" spans="3:8" x14ac:dyDescent="0.25">
      <c r="C1822" s="3">
        <v>105119</v>
      </c>
      <c r="D1822" s="3" t="s">
        <v>373</v>
      </c>
      <c r="E1822">
        <v>613020</v>
      </c>
      <c r="F1822" t="s">
        <v>54</v>
      </c>
      <c r="G1822" t="s">
        <v>53</v>
      </c>
      <c r="H1822" s="5">
        <v>11384.48</v>
      </c>
    </row>
    <row r="1823" spans="3:8" x14ac:dyDescent="0.25">
      <c r="C1823" s="3">
        <v>105122</v>
      </c>
      <c r="D1823" s="3" t="s">
        <v>366</v>
      </c>
      <c r="E1823">
        <v>613020</v>
      </c>
      <c r="F1823" t="s">
        <v>54</v>
      </c>
      <c r="G1823" t="s">
        <v>53</v>
      </c>
      <c r="H1823" s="5">
        <v>6460.76</v>
      </c>
    </row>
    <row r="1824" spans="3:8" x14ac:dyDescent="0.25">
      <c r="C1824" s="3">
        <v>105123</v>
      </c>
      <c r="D1824" s="3" t="s">
        <v>370</v>
      </c>
      <c r="E1824">
        <v>613020</v>
      </c>
      <c r="F1824" t="s">
        <v>54</v>
      </c>
      <c r="G1824" t="s">
        <v>53</v>
      </c>
      <c r="H1824" s="5">
        <v>8857.52</v>
      </c>
    </row>
    <row r="1825" spans="3:8" x14ac:dyDescent="0.25">
      <c r="C1825" s="3">
        <v>105125</v>
      </c>
      <c r="D1825" s="3" t="s">
        <v>434</v>
      </c>
      <c r="E1825">
        <v>613020</v>
      </c>
      <c r="F1825" t="s">
        <v>54</v>
      </c>
      <c r="G1825" t="s">
        <v>53</v>
      </c>
      <c r="H1825" s="5">
        <v>10991.2</v>
      </c>
    </row>
    <row r="1826" spans="3:8" x14ac:dyDescent="0.25">
      <c r="C1826" s="3">
        <v>105127</v>
      </c>
      <c r="D1826" s="3" t="s">
        <v>389</v>
      </c>
      <c r="E1826">
        <v>613020</v>
      </c>
      <c r="F1826" t="s">
        <v>54</v>
      </c>
      <c r="G1826" t="s">
        <v>53</v>
      </c>
      <c r="H1826" s="5">
        <v>6873.56</v>
      </c>
    </row>
    <row r="1827" spans="3:8" x14ac:dyDescent="0.25">
      <c r="C1827" s="3">
        <v>105128</v>
      </c>
      <c r="D1827" s="3" t="s">
        <v>435</v>
      </c>
      <c r="E1827">
        <v>613020</v>
      </c>
      <c r="F1827" t="s">
        <v>54</v>
      </c>
      <c r="G1827" t="s">
        <v>53</v>
      </c>
      <c r="H1827" s="5">
        <v>5332.6</v>
      </c>
    </row>
    <row r="1828" spans="3:8" x14ac:dyDescent="0.25">
      <c r="C1828" s="3">
        <v>105134</v>
      </c>
      <c r="D1828" s="3" t="s">
        <v>436</v>
      </c>
      <c r="E1828">
        <v>613020</v>
      </c>
      <c r="F1828" t="s">
        <v>54</v>
      </c>
      <c r="G1828" t="s">
        <v>53</v>
      </c>
      <c r="H1828" s="5">
        <v>5907.96</v>
      </c>
    </row>
    <row r="1829" spans="3:8" x14ac:dyDescent="0.25">
      <c r="C1829" s="3">
        <v>105135</v>
      </c>
      <c r="D1829" s="3" t="s">
        <v>399</v>
      </c>
      <c r="E1829">
        <v>613020</v>
      </c>
      <c r="F1829" t="s">
        <v>54</v>
      </c>
      <c r="G1829" t="s">
        <v>53</v>
      </c>
      <c r="H1829" s="5">
        <v>10179.68</v>
      </c>
    </row>
    <row r="1830" spans="3:8" x14ac:dyDescent="0.25">
      <c r="C1830" s="3">
        <v>105136</v>
      </c>
      <c r="D1830" s="3" t="s">
        <v>437</v>
      </c>
      <c r="E1830">
        <v>613020</v>
      </c>
      <c r="F1830" t="s">
        <v>54</v>
      </c>
      <c r="G1830" t="s">
        <v>53</v>
      </c>
      <c r="H1830" s="5">
        <v>9953.0400000000009</v>
      </c>
    </row>
    <row r="1831" spans="3:8" x14ac:dyDescent="0.25">
      <c r="C1831" s="3">
        <v>105138</v>
      </c>
      <c r="D1831" s="3" t="s">
        <v>438</v>
      </c>
      <c r="E1831">
        <v>613020</v>
      </c>
      <c r="F1831" t="s">
        <v>54</v>
      </c>
      <c r="G1831" t="s">
        <v>53</v>
      </c>
      <c r="H1831" s="5">
        <v>9109.1200000000008</v>
      </c>
    </row>
    <row r="1832" spans="3:8" x14ac:dyDescent="0.25">
      <c r="C1832" s="3">
        <v>105141</v>
      </c>
      <c r="D1832" s="3" t="s">
        <v>391</v>
      </c>
      <c r="E1832">
        <v>613020</v>
      </c>
      <c r="F1832" t="s">
        <v>54</v>
      </c>
      <c r="G1832" t="s">
        <v>53</v>
      </c>
      <c r="H1832" s="5">
        <v>4834.08</v>
      </c>
    </row>
    <row r="1833" spans="3:8" x14ac:dyDescent="0.25">
      <c r="C1833" s="3">
        <v>105148</v>
      </c>
      <c r="D1833" s="3" t="s">
        <v>424</v>
      </c>
      <c r="E1833">
        <v>613020</v>
      </c>
      <c r="F1833" t="s">
        <v>54</v>
      </c>
      <c r="G1833" t="s">
        <v>53</v>
      </c>
      <c r="H1833" s="5">
        <v>10136.040000000001</v>
      </c>
    </row>
    <row r="1834" spans="3:8" x14ac:dyDescent="0.25">
      <c r="C1834" s="3">
        <v>105150</v>
      </c>
      <c r="D1834" s="3" t="s">
        <v>439</v>
      </c>
      <c r="E1834">
        <v>613020</v>
      </c>
      <c r="F1834" t="s">
        <v>54</v>
      </c>
      <c r="G1834" t="s">
        <v>53</v>
      </c>
      <c r="H1834" s="5">
        <v>6287.68</v>
      </c>
    </row>
    <row r="1835" spans="3:8" x14ac:dyDescent="0.25">
      <c r="C1835" s="3">
        <v>105153</v>
      </c>
      <c r="D1835" s="3" t="s">
        <v>400</v>
      </c>
      <c r="E1835">
        <v>613020</v>
      </c>
      <c r="F1835" t="s">
        <v>54</v>
      </c>
      <c r="G1835" t="s">
        <v>53</v>
      </c>
      <c r="H1835" s="5">
        <v>6877.6</v>
      </c>
    </row>
    <row r="1836" spans="3:8" x14ac:dyDescent="0.25">
      <c r="C1836" s="3">
        <v>105156</v>
      </c>
      <c r="D1836" s="3" t="s">
        <v>440</v>
      </c>
      <c r="E1836">
        <v>613020</v>
      </c>
      <c r="F1836" t="s">
        <v>54</v>
      </c>
      <c r="G1836" t="s">
        <v>53</v>
      </c>
      <c r="H1836" s="5">
        <v>11539.2</v>
      </c>
    </row>
    <row r="1837" spans="3:8" x14ac:dyDescent="0.25">
      <c r="C1837" s="3">
        <v>105164</v>
      </c>
      <c r="D1837" s="3" t="s">
        <v>387</v>
      </c>
      <c r="E1837">
        <v>613020</v>
      </c>
      <c r="F1837" t="s">
        <v>54</v>
      </c>
      <c r="G1837" t="s">
        <v>53</v>
      </c>
      <c r="H1837" s="5">
        <v>9181.9599999999991</v>
      </c>
    </row>
    <row r="1838" spans="3:8" x14ac:dyDescent="0.25">
      <c r="C1838" s="3">
        <v>105165</v>
      </c>
      <c r="D1838" s="3" t="s">
        <v>367</v>
      </c>
      <c r="E1838">
        <v>613020</v>
      </c>
      <c r="F1838" t="s">
        <v>54</v>
      </c>
      <c r="G1838" t="s">
        <v>53</v>
      </c>
      <c r="H1838" s="5">
        <v>18317.04</v>
      </c>
    </row>
    <row r="1839" spans="3:8" x14ac:dyDescent="0.25">
      <c r="C1839" s="3">
        <v>105166</v>
      </c>
      <c r="D1839" s="3" t="s">
        <v>441</v>
      </c>
      <c r="E1839">
        <v>613020</v>
      </c>
      <c r="F1839" t="s">
        <v>54</v>
      </c>
      <c r="G1839" t="s">
        <v>53</v>
      </c>
      <c r="H1839" s="5">
        <v>8081.6</v>
      </c>
    </row>
    <row r="1840" spans="3:8" x14ac:dyDescent="0.25">
      <c r="C1840" s="3">
        <v>105167</v>
      </c>
      <c r="D1840" s="3" t="s">
        <v>397</v>
      </c>
      <c r="E1840">
        <v>613020</v>
      </c>
      <c r="F1840" t="s">
        <v>54</v>
      </c>
      <c r="G1840" t="s">
        <v>53</v>
      </c>
      <c r="H1840" s="5">
        <v>4821.16</v>
      </c>
    </row>
    <row r="1841" spans="3:8" x14ac:dyDescent="0.25">
      <c r="C1841" s="3">
        <v>105168</v>
      </c>
      <c r="D1841" s="3" t="s">
        <v>442</v>
      </c>
      <c r="E1841">
        <v>613020</v>
      </c>
      <c r="F1841" t="s">
        <v>54</v>
      </c>
      <c r="G1841" t="s">
        <v>53</v>
      </c>
      <c r="H1841" s="5">
        <v>9106.1200000000008</v>
      </c>
    </row>
    <row r="1842" spans="3:8" x14ac:dyDescent="0.25">
      <c r="C1842" s="3">
        <v>119016</v>
      </c>
      <c r="D1842" s="3" t="s">
        <v>283</v>
      </c>
      <c r="E1842">
        <v>613020</v>
      </c>
      <c r="F1842" t="s">
        <v>54</v>
      </c>
      <c r="G1842" t="s">
        <v>53</v>
      </c>
      <c r="H1842" s="5">
        <v>6913.08</v>
      </c>
    </row>
    <row r="1843" spans="3:8" x14ac:dyDescent="0.25">
      <c r="C1843" s="3">
        <v>105170</v>
      </c>
      <c r="D1843" s="3" t="s">
        <v>443</v>
      </c>
      <c r="E1843">
        <v>613020</v>
      </c>
      <c r="F1843" t="s">
        <v>54</v>
      </c>
      <c r="G1843" t="s">
        <v>53</v>
      </c>
      <c r="H1843" s="5">
        <v>6651.84</v>
      </c>
    </row>
    <row r="1844" spans="3:8" x14ac:dyDescent="0.25">
      <c r="C1844" s="3">
        <v>105171</v>
      </c>
      <c r="D1844" s="3" t="s">
        <v>444</v>
      </c>
      <c r="E1844">
        <v>613020</v>
      </c>
      <c r="F1844" t="s">
        <v>54</v>
      </c>
      <c r="G1844" t="s">
        <v>53</v>
      </c>
      <c r="H1844" s="5">
        <v>10381.48</v>
      </c>
    </row>
    <row r="1845" spans="3:8" x14ac:dyDescent="0.25">
      <c r="C1845" s="3">
        <v>105173</v>
      </c>
      <c r="D1845" s="3" t="s">
        <v>371</v>
      </c>
      <c r="E1845">
        <v>613020</v>
      </c>
      <c r="F1845" t="s">
        <v>54</v>
      </c>
      <c r="G1845" t="s">
        <v>53</v>
      </c>
      <c r="H1845" s="5">
        <v>9346.52</v>
      </c>
    </row>
    <row r="1846" spans="3:8" x14ac:dyDescent="0.25">
      <c r="C1846" s="3">
        <v>105174</v>
      </c>
      <c r="D1846" s="3" t="s">
        <v>388</v>
      </c>
      <c r="E1846">
        <v>613020</v>
      </c>
      <c r="F1846" t="s">
        <v>54</v>
      </c>
      <c r="G1846" t="s">
        <v>53</v>
      </c>
      <c r="H1846" s="5">
        <v>5892.72</v>
      </c>
    </row>
    <row r="1847" spans="3:8" x14ac:dyDescent="0.25">
      <c r="C1847" s="3">
        <v>119016</v>
      </c>
      <c r="D1847" s="3" t="s">
        <v>283</v>
      </c>
      <c r="E1847">
        <v>613010</v>
      </c>
      <c r="F1847" t="s">
        <v>82</v>
      </c>
      <c r="G1847" t="s">
        <v>53</v>
      </c>
      <c r="H1847" s="5">
        <v>9799.68</v>
      </c>
    </row>
    <row r="1848" spans="3:8" x14ac:dyDescent="0.25">
      <c r="C1848" s="3">
        <v>105175</v>
      </c>
      <c r="D1848" s="3" t="s">
        <v>445</v>
      </c>
      <c r="E1848">
        <v>613020</v>
      </c>
      <c r="F1848" t="s">
        <v>54</v>
      </c>
      <c r="G1848" t="s">
        <v>53</v>
      </c>
      <c r="H1848" s="5">
        <v>4800</v>
      </c>
    </row>
    <row r="1849" spans="3:8" x14ac:dyDescent="0.25">
      <c r="C1849" s="3">
        <v>105179</v>
      </c>
      <c r="D1849" s="3" t="s">
        <v>446</v>
      </c>
      <c r="E1849">
        <v>613020</v>
      </c>
      <c r="F1849" t="s">
        <v>54</v>
      </c>
      <c r="G1849" t="s">
        <v>53</v>
      </c>
      <c r="H1849" s="5">
        <v>4800</v>
      </c>
    </row>
    <row r="1850" spans="3:8" x14ac:dyDescent="0.25">
      <c r="C1850" s="3" t="s">
        <v>345</v>
      </c>
      <c r="D1850" s="3" t="s">
        <v>270</v>
      </c>
      <c r="E1850">
        <v>618020</v>
      </c>
      <c r="F1850" t="s">
        <v>83</v>
      </c>
      <c r="G1850" t="s">
        <v>63</v>
      </c>
      <c r="H1850" s="5">
        <v>186786.12</v>
      </c>
    </row>
    <row r="1851" spans="3:8" x14ac:dyDescent="0.25">
      <c r="C1851" s="3" t="s">
        <v>329</v>
      </c>
      <c r="D1851" s="3" t="s">
        <v>272</v>
      </c>
      <c r="E1851">
        <v>618020</v>
      </c>
      <c r="F1851" t="s">
        <v>83</v>
      </c>
      <c r="G1851" t="s">
        <v>63</v>
      </c>
      <c r="H1851" s="5">
        <v>4280</v>
      </c>
    </row>
    <row r="1852" spans="3:8" x14ac:dyDescent="0.25">
      <c r="C1852" s="3" t="s">
        <v>336</v>
      </c>
      <c r="D1852" s="3" t="s">
        <v>265</v>
      </c>
      <c r="E1852">
        <v>617010</v>
      </c>
      <c r="F1852" t="s">
        <v>128</v>
      </c>
      <c r="G1852" t="s">
        <v>129</v>
      </c>
      <c r="H1852" s="5">
        <v>17643.72</v>
      </c>
    </row>
    <row r="1853" spans="3:8" x14ac:dyDescent="0.25">
      <c r="C1853" s="3" t="s">
        <v>344</v>
      </c>
      <c r="D1853" s="3" t="s">
        <v>266</v>
      </c>
      <c r="E1853">
        <v>617010</v>
      </c>
      <c r="F1853" t="s">
        <v>128</v>
      </c>
      <c r="G1853" t="s">
        <v>129</v>
      </c>
      <c r="H1853" s="5">
        <v>6022.6</v>
      </c>
    </row>
    <row r="1854" spans="3:8" x14ac:dyDescent="0.25">
      <c r="C1854" s="3" t="s">
        <v>345</v>
      </c>
      <c r="D1854" s="3" t="s">
        <v>270</v>
      </c>
      <c r="E1854">
        <v>617010</v>
      </c>
      <c r="F1854" t="s">
        <v>128</v>
      </c>
      <c r="G1854" t="s">
        <v>129</v>
      </c>
      <c r="H1854" s="5">
        <v>23454.28</v>
      </c>
    </row>
    <row r="1855" spans="3:8" x14ac:dyDescent="0.25">
      <c r="C1855" s="3" t="s">
        <v>430</v>
      </c>
      <c r="D1855" s="3" t="s">
        <v>271</v>
      </c>
      <c r="E1855">
        <v>617010</v>
      </c>
      <c r="F1855" t="s">
        <v>128</v>
      </c>
      <c r="G1855" t="s">
        <v>129</v>
      </c>
      <c r="H1855" s="5">
        <v>6022.6</v>
      </c>
    </row>
    <row r="1856" spans="3:8" x14ac:dyDescent="0.25">
      <c r="C1856" s="3" t="s">
        <v>329</v>
      </c>
      <c r="D1856" s="3" t="s">
        <v>272</v>
      </c>
      <c r="E1856">
        <v>617010</v>
      </c>
      <c r="F1856" t="s">
        <v>128</v>
      </c>
      <c r="G1856" t="s">
        <v>129</v>
      </c>
      <c r="H1856" s="5">
        <v>11621.12</v>
      </c>
    </row>
    <row r="1857" spans="3:8" x14ac:dyDescent="0.25">
      <c r="C1857" s="3" t="s">
        <v>317</v>
      </c>
      <c r="D1857" s="3" t="s">
        <v>264</v>
      </c>
      <c r="E1857">
        <v>617010</v>
      </c>
      <c r="F1857" t="s">
        <v>128</v>
      </c>
      <c r="G1857" t="s">
        <v>129</v>
      </c>
      <c r="H1857" s="5">
        <v>6022.6</v>
      </c>
    </row>
    <row r="1858" spans="3:8" x14ac:dyDescent="0.25">
      <c r="C1858" s="3" t="s">
        <v>345</v>
      </c>
      <c r="D1858" s="3" t="s">
        <v>270</v>
      </c>
      <c r="E1858">
        <v>640210</v>
      </c>
      <c r="F1858" t="s">
        <v>75</v>
      </c>
      <c r="G1858" t="s">
        <v>150</v>
      </c>
      <c r="H1858" s="5">
        <v>52000</v>
      </c>
    </row>
    <row r="1859" spans="3:8" x14ac:dyDescent="0.25">
      <c r="C1859" s="3" t="s">
        <v>329</v>
      </c>
      <c r="D1859" s="3" t="s">
        <v>272</v>
      </c>
      <c r="E1859">
        <v>640210</v>
      </c>
      <c r="F1859" t="s">
        <v>75</v>
      </c>
      <c r="G1859" t="s">
        <v>150</v>
      </c>
      <c r="H1859" s="5">
        <v>2000</v>
      </c>
    </row>
    <row r="1860" spans="3:8" x14ac:dyDescent="0.25">
      <c r="C1860" s="3">
        <v>105063</v>
      </c>
      <c r="D1860" s="3" t="s">
        <v>377</v>
      </c>
      <c r="E1860">
        <v>640980</v>
      </c>
      <c r="F1860" t="s">
        <v>73</v>
      </c>
      <c r="G1860" t="s">
        <v>53</v>
      </c>
      <c r="H1860" s="5">
        <v>22000</v>
      </c>
    </row>
    <row r="1861" spans="3:8" x14ac:dyDescent="0.25">
      <c r="C1861" s="3">
        <v>105089</v>
      </c>
      <c r="D1861" s="3" t="s">
        <v>313</v>
      </c>
      <c r="E1861">
        <v>640980</v>
      </c>
      <c r="F1861" t="s">
        <v>73</v>
      </c>
      <c r="G1861" t="s">
        <v>53</v>
      </c>
      <c r="H1861" s="5">
        <v>22000</v>
      </c>
    </row>
    <row r="1862" spans="3:8" x14ac:dyDescent="0.25">
      <c r="C1862" s="3">
        <v>105153</v>
      </c>
      <c r="D1862" s="3" t="s">
        <v>400</v>
      </c>
      <c r="E1862">
        <v>640980</v>
      </c>
      <c r="F1862" t="s">
        <v>73</v>
      </c>
      <c r="G1862" t="s">
        <v>53</v>
      </c>
      <c r="H1862" s="5">
        <v>22000</v>
      </c>
    </row>
    <row r="1863" spans="3:8" x14ac:dyDescent="0.25">
      <c r="C1863" s="3">
        <v>105167</v>
      </c>
      <c r="D1863" s="3" t="s">
        <v>397</v>
      </c>
      <c r="E1863">
        <v>640980</v>
      </c>
      <c r="F1863" t="s">
        <v>73</v>
      </c>
      <c r="G1863" t="s">
        <v>53</v>
      </c>
      <c r="H1863" s="5">
        <v>22000</v>
      </c>
    </row>
    <row r="1864" spans="3:8" x14ac:dyDescent="0.25">
      <c r="C1864" s="3" t="s">
        <v>345</v>
      </c>
      <c r="D1864" s="3" t="s">
        <v>270</v>
      </c>
      <c r="E1864">
        <v>640980</v>
      </c>
      <c r="F1864" t="s">
        <v>73</v>
      </c>
      <c r="G1864" t="s">
        <v>150</v>
      </c>
      <c r="H1864" s="5">
        <v>403435.88</v>
      </c>
    </row>
    <row r="1865" spans="3:8" x14ac:dyDescent="0.25">
      <c r="C1865" s="3" t="s">
        <v>336</v>
      </c>
      <c r="D1865" s="3" t="s">
        <v>265</v>
      </c>
      <c r="E1865">
        <v>640010</v>
      </c>
      <c r="F1865" t="s">
        <v>76</v>
      </c>
      <c r="G1865" t="s">
        <v>77</v>
      </c>
      <c r="H1865" s="5">
        <v>162862.56</v>
      </c>
    </row>
    <row r="1866" spans="3:8" x14ac:dyDescent="0.25">
      <c r="C1866" s="3" t="s">
        <v>345</v>
      </c>
      <c r="D1866" s="3" t="s">
        <v>270</v>
      </c>
      <c r="E1866">
        <v>640010</v>
      </c>
      <c r="F1866" t="s">
        <v>76</v>
      </c>
      <c r="G1866" t="s">
        <v>77</v>
      </c>
      <c r="H1866" s="5">
        <v>229531.6</v>
      </c>
    </row>
    <row r="1867" spans="3:8" x14ac:dyDescent="0.25">
      <c r="C1867" s="3">
        <v>105176</v>
      </c>
      <c r="D1867" s="3" t="s">
        <v>447</v>
      </c>
      <c r="E1867">
        <v>613020</v>
      </c>
      <c r="F1867" t="s">
        <v>54</v>
      </c>
      <c r="G1867" t="s">
        <v>53</v>
      </c>
      <c r="H1867" s="5">
        <v>47200</v>
      </c>
    </row>
    <row r="1868" spans="3:8" x14ac:dyDescent="0.25">
      <c r="C1868" s="3">
        <v>105176</v>
      </c>
      <c r="D1868" s="3" t="s">
        <v>447</v>
      </c>
      <c r="E1868">
        <v>618090</v>
      </c>
      <c r="F1868" t="s">
        <v>67</v>
      </c>
      <c r="G1868" t="s">
        <v>53</v>
      </c>
      <c r="H1868" s="5">
        <v>122529</v>
      </c>
    </row>
    <row r="1869" spans="3:8" x14ac:dyDescent="0.25">
      <c r="C1869" s="3">
        <v>105176</v>
      </c>
      <c r="D1869" s="3" t="s">
        <v>447</v>
      </c>
      <c r="E1869">
        <v>618100</v>
      </c>
      <c r="F1869" t="s">
        <v>68</v>
      </c>
      <c r="G1869" t="s">
        <v>53</v>
      </c>
      <c r="H1869" s="5">
        <v>84116.68</v>
      </c>
    </row>
    <row r="1870" spans="3:8" x14ac:dyDescent="0.25">
      <c r="C1870" s="3">
        <v>105176</v>
      </c>
      <c r="D1870" s="3" t="s">
        <v>447</v>
      </c>
      <c r="E1870">
        <v>618110</v>
      </c>
      <c r="F1870" t="s">
        <v>69</v>
      </c>
      <c r="G1870" t="s">
        <v>53</v>
      </c>
      <c r="H1870" s="5">
        <v>12000</v>
      </c>
    </row>
    <row r="1871" spans="3:8" x14ac:dyDescent="0.25">
      <c r="C1871" s="3">
        <v>105177</v>
      </c>
      <c r="D1871" s="3" t="s">
        <v>448</v>
      </c>
      <c r="E1871">
        <v>613020</v>
      </c>
      <c r="F1871" t="s">
        <v>54</v>
      </c>
      <c r="G1871" t="s">
        <v>53</v>
      </c>
      <c r="H1871" s="5">
        <v>38000</v>
      </c>
    </row>
    <row r="1872" spans="3:8" x14ac:dyDescent="0.25">
      <c r="C1872" s="3">
        <v>105177</v>
      </c>
      <c r="D1872" s="3" t="s">
        <v>448</v>
      </c>
      <c r="E1872">
        <v>618090</v>
      </c>
      <c r="F1872" t="s">
        <v>67</v>
      </c>
      <c r="G1872" t="s">
        <v>53</v>
      </c>
      <c r="H1872" s="5">
        <v>136487.48000000001</v>
      </c>
    </row>
    <row r="1873" spans="3:8" x14ac:dyDescent="0.25">
      <c r="C1873" s="3">
        <v>105177</v>
      </c>
      <c r="D1873" s="3" t="s">
        <v>448</v>
      </c>
      <c r="E1873">
        <v>618100</v>
      </c>
      <c r="F1873" t="s">
        <v>68</v>
      </c>
      <c r="G1873" t="s">
        <v>53</v>
      </c>
      <c r="H1873" s="5">
        <v>61121.36</v>
      </c>
    </row>
    <row r="1874" spans="3:8" x14ac:dyDescent="0.25">
      <c r="C1874" s="3">
        <v>105177</v>
      </c>
      <c r="D1874" s="3" t="s">
        <v>448</v>
      </c>
      <c r="E1874">
        <v>618110</v>
      </c>
      <c r="F1874" t="s">
        <v>69</v>
      </c>
      <c r="G1874" t="s">
        <v>53</v>
      </c>
      <c r="H1874" s="5">
        <v>6000</v>
      </c>
    </row>
    <row r="1875" spans="3:8" x14ac:dyDescent="0.25">
      <c r="C1875" s="3">
        <v>105178</v>
      </c>
      <c r="D1875" s="3" t="s">
        <v>449</v>
      </c>
      <c r="E1875">
        <v>613020</v>
      </c>
      <c r="F1875" t="s">
        <v>54</v>
      </c>
      <c r="G1875" t="s">
        <v>53</v>
      </c>
      <c r="H1875" s="5">
        <v>32000</v>
      </c>
    </row>
    <row r="1876" spans="3:8" x14ac:dyDescent="0.25">
      <c r="C1876" s="3">
        <v>105178</v>
      </c>
      <c r="D1876" s="3" t="s">
        <v>449</v>
      </c>
      <c r="E1876">
        <v>618090</v>
      </c>
      <c r="F1876" t="s">
        <v>67</v>
      </c>
      <c r="G1876" t="s">
        <v>53</v>
      </c>
      <c r="H1876" s="5">
        <v>88956.52</v>
      </c>
    </row>
    <row r="1877" spans="3:8" x14ac:dyDescent="0.25">
      <c r="C1877" s="3">
        <v>105178</v>
      </c>
      <c r="D1877" s="3" t="s">
        <v>449</v>
      </c>
      <c r="E1877">
        <v>618100</v>
      </c>
      <c r="F1877" t="s">
        <v>68</v>
      </c>
      <c r="G1877" t="s">
        <v>53</v>
      </c>
      <c r="H1877" s="5">
        <v>41373.599999999999</v>
      </c>
    </row>
    <row r="1878" spans="3:8" x14ac:dyDescent="0.25">
      <c r="C1878" s="3">
        <v>105178</v>
      </c>
      <c r="D1878" s="3" t="s">
        <v>449</v>
      </c>
      <c r="E1878">
        <v>618110</v>
      </c>
      <c r="F1878" t="s">
        <v>69</v>
      </c>
      <c r="G1878" t="s">
        <v>53</v>
      </c>
      <c r="H1878" s="5">
        <v>6000</v>
      </c>
    </row>
    <row r="1879" spans="3:8" x14ac:dyDescent="0.25">
      <c r="C1879" s="3" t="s">
        <v>450</v>
      </c>
      <c r="D1879" s="3" t="s">
        <v>451</v>
      </c>
      <c r="E1879">
        <v>611060</v>
      </c>
      <c r="F1879" t="s">
        <v>52</v>
      </c>
      <c r="G1879" t="s">
        <v>53</v>
      </c>
      <c r="H1879" s="5">
        <v>40000</v>
      </c>
    </row>
    <row r="1880" spans="3:8" x14ac:dyDescent="0.25">
      <c r="C1880" s="3" t="s">
        <v>450</v>
      </c>
      <c r="D1880" s="3" t="s">
        <v>451</v>
      </c>
      <c r="E1880">
        <v>613020</v>
      </c>
      <c r="F1880" t="s">
        <v>54</v>
      </c>
      <c r="G1880" t="s">
        <v>53</v>
      </c>
      <c r="H1880" s="5">
        <v>10000</v>
      </c>
    </row>
    <row r="1881" spans="3:8" x14ac:dyDescent="0.25">
      <c r="C1881" s="3" t="s">
        <v>450</v>
      </c>
      <c r="D1881" s="3" t="s">
        <v>451</v>
      </c>
      <c r="E1881">
        <v>613050</v>
      </c>
      <c r="F1881" t="s">
        <v>56</v>
      </c>
      <c r="G1881" t="s">
        <v>53</v>
      </c>
      <c r="H1881" s="5">
        <v>0</v>
      </c>
    </row>
    <row r="1882" spans="3:8" x14ac:dyDescent="0.25">
      <c r="C1882" s="3" t="s">
        <v>450</v>
      </c>
      <c r="D1882" s="3" t="s">
        <v>451</v>
      </c>
      <c r="E1882">
        <v>614020</v>
      </c>
      <c r="F1882" t="s">
        <v>58</v>
      </c>
      <c r="G1882" t="s">
        <v>53</v>
      </c>
      <c r="H1882" s="5">
        <v>20000</v>
      </c>
    </row>
    <row r="1883" spans="3:8" x14ac:dyDescent="0.25">
      <c r="C1883" s="3" t="s">
        <v>450</v>
      </c>
      <c r="D1883" s="3" t="s">
        <v>451</v>
      </c>
      <c r="E1883">
        <v>618080</v>
      </c>
      <c r="F1883" t="s">
        <v>66</v>
      </c>
      <c r="G1883" t="s">
        <v>53</v>
      </c>
      <c r="H1883" s="5">
        <v>4880</v>
      </c>
    </row>
    <row r="1884" spans="3:8" x14ac:dyDescent="0.25">
      <c r="C1884" s="3" t="s">
        <v>450</v>
      </c>
      <c r="D1884" s="3" t="s">
        <v>451</v>
      </c>
      <c r="E1884">
        <v>618090</v>
      </c>
      <c r="F1884" t="s">
        <v>67</v>
      </c>
      <c r="G1884" t="s">
        <v>53</v>
      </c>
      <c r="H1884" s="5">
        <v>59588.160000000003</v>
      </c>
    </row>
    <row r="1885" spans="3:8" x14ac:dyDescent="0.25">
      <c r="C1885" s="3" t="s">
        <v>450</v>
      </c>
      <c r="D1885" s="3" t="s">
        <v>451</v>
      </c>
      <c r="E1885">
        <v>618110</v>
      </c>
      <c r="F1885" t="s">
        <v>69</v>
      </c>
      <c r="G1885" t="s">
        <v>53</v>
      </c>
      <c r="H1885" s="5">
        <v>4000</v>
      </c>
    </row>
    <row r="1886" spans="3:8" x14ac:dyDescent="0.25">
      <c r="C1886" s="3" t="s">
        <v>450</v>
      </c>
      <c r="D1886" s="3" t="s">
        <v>451</v>
      </c>
      <c r="E1886">
        <v>640050</v>
      </c>
      <c r="F1886" t="s">
        <v>71</v>
      </c>
      <c r="G1886" t="s">
        <v>53</v>
      </c>
      <c r="H1886" s="5">
        <v>20000</v>
      </c>
    </row>
    <row r="1887" spans="3:8" x14ac:dyDescent="0.25">
      <c r="C1887" s="3" t="s">
        <v>450</v>
      </c>
      <c r="D1887" s="3" t="s">
        <v>451</v>
      </c>
      <c r="E1887">
        <v>640060</v>
      </c>
      <c r="F1887" t="s">
        <v>72</v>
      </c>
      <c r="G1887" t="s">
        <v>53</v>
      </c>
      <c r="H1887" s="5">
        <v>800</v>
      </c>
    </row>
    <row r="1888" spans="3:8" x14ac:dyDescent="0.25">
      <c r="C1888" s="3" t="s">
        <v>450</v>
      </c>
      <c r="D1888" s="3" t="s">
        <v>451</v>
      </c>
      <c r="E1888">
        <v>615020</v>
      </c>
      <c r="F1888" t="s">
        <v>16</v>
      </c>
      <c r="G1888" t="s">
        <v>53</v>
      </c>
      <c r="H1888" s="5">
        <v>800</v>
      </c>
    </row>
    <row r="1889" spans="3:8" x14ac:dyDescent="0.25">
      <c r="C1889" s="3" t="s">
        <v>452</v>
      </c>
      <c r="D1889" s="3" t="s">
        <v>452</v>
      </c>
      <c r="E1889">
        <v>611060</v>
      </c>
      <c r="F1889" t="s">
        <v>52</v>
      </c>
      <c r="G1889" t="s">
        <v>53</v>
      </c>
      <c r="H1889" s="5">
        <v>64000</v>
      </c>
    </row>
    <row r="1890" spans="3:8" x14ac:dyDescent="0.25">
      <c r="C1890" s="3" t="s">
        <v>452</v>
      </c>
      <c r="D1890" s="3" t="s">
        <v>452</v>
      </c>
      <c r="E1890">
        <v>613020</v>
      </c>
      <c r="F1890" t="s">
        <v>54</v>
      </c>
      <c r="G1890" t="s">
        <v>53</v>
      </c>
      <c r="H1890" s="5">
        <v>10000</v>
      </c>
    </row>
    <row r="1891" spans="3:8" x14ac:dyDescent="0.25">
      <c r="C1891" s="3" t="s">
        <v>452</v>
      </c>
      <c r="D1891" s="3" t="s">
        <v>452</v>
      </c>
      <c r="E1891">
        <v>613050</v>
      </c>
      <c r="F1891" t="s">
        <v>56</v>
      </c>
      <c r="G1891" t="s">
        <v>53</v>
      </c>
      <c r="H1891" s="5">
        <v>0</v>
      </c>
    </row>
    <row r="1892" spans="3:8" x14ac:dyDescent="0.25">
      <c r="C1892" s="3" t="s">
        <v>452</v>
      </c>
      <c r="D1892" s="3" t="s">
        <v>452</v>
      </c>
      <c r="E1892">
        <v>614020</v>
      </c>
      <c r="F1892" t="s">
        <v>58</v>
      </c>
      <c r="G1892" t="s">
        <v>53</v>
      </c>
      <c r="H1892" s="5">
        <v>20000</v>
      </c>
    </row>
    <row r="1893" spans="3:8" x14ac:dyDescent="0.25">
      <c r="C1893" s="3" t="s">
        <v>452</v>
      </c>
      <c r="D1893" s="3" t="s">
        <v>452</v>
      </c>
      <c r="E1893">
        <v>618080</v>
      </c>
      <c r="F1893" t="s">
        <v>66</v>
      </c>
      <c r="G1893" t="s">
        <v>53</v>
      </c>
      <c r="H1893" s="5">
        <v>4920</v>
      </c>
    </row>
    <row r="1894" spans="3:8" x14ac:dyDescent="0.25">
      <c r="C1894" s="3" t="s">
        <v>452</v>
      </c>
      <c r="D1894" s="3" t="s">
        <v>452</v>
      </c>
      <c r="E1894">
        <v>618090</v>
      </c>
      <c r="F1894" t="s">
        <v>67</v>
      </c>
      <c r="G1894" t="s">
        <v>53</v>
      </c>
      <c r="H1894" s="5">
        <v>59588.160000000003</v>
      </c>
    </row>
    <row r="1895" spans="3:8" x14ac:dyDescent="0.25">
      <c r="C1895" s="3" t="s">
        <v>452</v>
      </c>
      <c r="D1895" s="3" t="s">
        <v>452</v>
      </c>
      <c r="E1895">
        <v>618110</v>
      </c>
      <c r="F1895" t="s">
        <v>69</v>
      </c>
      <c r="G1895" t="s">
        <v>53</v>
      </c>
      <c r="H1895" s="5">
        <v>4000</v>
      </c>
    </row>
    <row r="1896" spans="3:8" x14ac:dyDescent="0.25">
      <c r="C1896" s="3" t="s">
        <v>452</v>
      </c>
      <c r="D1896" s="3" t="s">
        <v>452</v>
      </c>
      <c r="E1896">
        <v>640050</v>
      </c>
      <c r="F1896" t="s">
        <v>71</v>
      </c>
      <c r="G1896" t="s">
        <v>53</v>
      </c>
      <c r="H1896" s="5">
        <v>20000</v>
      </c>
    </row>
    <row r="1897" spans="3:8" x14ac:dyDescent="0.25">
      <c r="C1897" s="3" t="s">
        <v>452</v>
      </c>
      <c r="D1897" s="3" t="s">
        <v>452</v>
      </c>
      <c r="E1897">
        <v>615020</v>
      </c>
      <c r="F1897" t="s">
        <v>16</v>
      </c>
      <c r="G1897" t="s">
        <v>53</v>
      </c>
      <c r="H1897" s="5">
        <v>800</v>
      </c>
    </row>
    <row r="1898" spans="3:8" x14ac:dyDescent="0.25">
      <c r="C1898" s="3" t="s">
        <v>452</v>
      </c>
      <c r="D1898" s="3" t="s">
        <v>452</v>
      </c>
      <c r="E1898">
        <v>615030</v>
      </c>
      <c r="F1898" t="s">
        <v>95</v>
      </c>
      <c r="G1898" t="s">
        <v>53</v>
      </c>
      <c r="H1898" s="5">
        <v>1200</v>
      </c>
    </row>
    <row r="1899" spans="3:8" x14ac:dyDescent="0.25">
      <c r="C1899" s="3" t="s">
        <v>452</v>
      </c>
      <c r="D1899" s="3" t="s">
        <v>452</v>
      </c>
      <c r="E1899">
        <v>618060</v>
      </c>
      <c r="F1899" t="s">
        <v>116</v>
      </c>
      <c r="G1899" t="s">
        <v>53</v>
      </c>
      <c r="H1899" s="5">
        <v>4800</v>
      </c>
    </row>
    <row r="1900" spans="3:8" x14ac:dyDescent="0.25">
      <c r="C1900" s="3" t="s">
        <v>453</v>
      </c>
      <c r="D1900" s="3" t="s">
        <v>454</v>
      </c>
      <c r="E1900">
        <v>611060</v>
      </c>
      <c r="F1900" t="s">
        <v>52</v>
      </c>
      <c r="G1900" t="s">
        <v>53</v>
      </c>
      <c r="H1900" s="5">
        <v>60000</v>
      </c>
    </row>
    <row r="1901" spans="3:8" x14ac:dyDescent="0.25">
      <c r="C1901" s="3" t="s">
        <v>453</v>
      </c>
      <c r="D1901" s="3" t="s">
        <v>454</v>
      </c>
      <c r="E1901">
        <v>613020</v>
      </c>
      <c r="F1901" t="s">
        <v>54</v>
      </c>
      <c r="G1901" t="s">
        <v>53</v>
      </c>
      <c r="H1901" s="5">
        <v>10000</v>
      </c>
    </row>
    <row r="1902" spans="3:8" x14ac:dyDescent="0.25">
      <c r="C1902" s="3" t="s">
        <v>453</v>
      </c>
      <c r="D1902" s="3" t="s">
        <v>454</v>
      </c>
      <c r="E1902">
        <v>613050</v>
      </c>
      <c r="F1902" t="s">
        <v>56</v>
      </c>
      <c r="G1902" t="s">
        <v>53</v>
      </c>
      <c r="H1902" s="5">
        <v>0</v>
      </c>
    </row>
    <row r="1903" spans="3:8" x14ac:dyDescent="0.25">
      <c r="C1903" s="3" t="s">
        <v>453</v>
      </c>
      <c r="D1903" s="3" t="s">
        <v>454</v>
      </c>
      <c r="E1903">
        <v>614020</v>
      </c>
      <c r="F1903" t="s">
        <v>58</v>
      </c>
      <c r="G1903" t="s">
        <v>53</v>
      </c>
      <c r="H1903" s="5">
        <v>20000</v>
      </c>
    </row>
    <row r="1904" spans="3:8" x14ac:dyDescent="0.25">
      <c r="C1904" s="3" t="s">
        <v>453</v>
      </c>
      <c r="D1904" s="3" t="s">
        <v>454</v>
      </c>
      <c r="E1904">
        <v>618080</v>
      </c>
      <c r="F1904" t="s">
        <v>66</v>
      </c>
      <c r="G1904" t="s">
        <v>53</v>
      </c>
      <c r="H1904" s="5">
        <v>4880</v>
      </c>
    </row>
    <row r="1905" spans="3:8" x14ac:dyDescent="0.25">
      <c r="C1905" s="3" t="s">
        <v>453</v>
      </c>
      <c r="D1905" s="3" t="s">
        <v>454</v>
      </c>
      <c r="E1905">
        <v>618090</v>
      </c>
      <c r="F1905" t="s">
        <v>67</v>
      </c>
      <c r="G1905" t="s">
        <v>53</v>
      </c>
      <c r="H1905" s="5">
        <v>59588.160000000003</v>
      </c>
    </row>
    <row r="1906" spans="3:8" x14ac:dyDescent="0.25">
      <c r="C1906" s="3" t="s">
        <v>453</v>
      </c>
      <c r="D1906" s="3" t="s">
        <v>454</v>
      </c>
      <c r="E1906">
        <v>618110</v>
      </c>
      <c r="F1906" t="s">
        <v>69</v>
      </c>
      <c r="G1906" t="s">
        <v>53</v>
      </c>
      <c r="H1906" s="5">
        <v>4000</v>
      </c>
    </row>
    <row r="1907" spans="3:8" x14ac:dyDescent="0.25">
      <c r="C1907" s="3" t="s">
        <v>453</v>
      </c>
      <c r="D1907" s="3" t="s">
        <v>454</v>
      </c>
      <c r="E1907">
        <v>640050</v>
      </c>
      <c r="F1907" t="s">
        <v>71</v>
      </c>
      <c r="G1907" t="s">
        <v>53</v>
      </c>
      <c r="H1907" s="5">
        <v>20000</v>
      </c>
    </row>
    <row r="1908" spans="3:8" x14ac:dyDescent="0.25">
      <c r="C1908" s="3" t="s">
        <v>453</v>
      </c>
      <c r="D1908" s="3" t="s">
        <v>454</v>
      </c>
      <c r="E1908">
        <v>640060</v>
      </c>
      <c r="F1908" t="s">
        <v>72</v>
      </c>
      <c r="G1908" t="s">
        <v>53</v>
      </c>
      <c r="H1908" s="5">
        <v>800</v>
      </c>
    </row>
    <row r="1909" spans="3:8" x14ac:dyDescent="0.25">
      <c r="C1909" s="3" t="s">
        <v>453</v>
      </c>
      <c r="D1909" s="3" t="s">
        <v>454</v>
      </c>
      <c r="E1909">
        <v>615020</v>
      </c>
      <c r="F1909" t="s">
        <v>16</v>
      </c>
      <c r="G1909" t="s">
        <v>53</v>
      </c>
      <c r="H1909" s="5">
        <v>800</v>
      </c>
    </row>
    <row r="1910" spans="3:8" x14ac:dyDescent="0.25">
      <c r="C1910" s="3" t="s">
        <v>453</v>
      </c>
      <c r="D1910" s="3" t="s">
        <v>454</v>
      </c>
      <c r="E1910">
        <v>615030</v>
      </c>
      <c r="F1910" t="s">
        <v>95</v>
      </c>
      <c r="G1910" t="s">
        <v>53</v>
      </c>
      <c r="H1910" s="5">
        <v>1200</v>
      </c>
    </row>
    <row r="1911" spans="3:8" x14ac:dyDescent="0.25">
      <c r="C1911" s="3" t="s">
        <v>453</v>
      </c>
      <c r="D1911" s="3" t="s">
        <v>454</v>
      </c>
      <c r="E1911">
        <v>618060</v>
      </c>
      <c r="F1911" t="s">
        <v>116</v>
      </c>
      <c r="G1911" t="s">
        <v>53</v>
      </c>
      <c r="H1911" s="5">
        <v>4800</v>
      </c>
    </row>
    <row r="1912" spans="3:8" x14ac:dyDescent="0.25">
      <c r="C1912" s="3" t="s">
        <v>455</v>
      </c>
      <c r="D1912" s="3" t="s">
        <v>456</v>
      </c>
      <c r="E1912">
        <v>611060</v>
      </c>
      <c r="F1912" t="s">
        <v>52</v>
      </c>
      <c r="G1912" t="s">
        <v>53</v>
      </c>
      <c r="H1912" s="5">
        <v>60000</v>
      </c>
    </row>
    <row r="1913" spans="3:8" x14ac:dyDescent="0.25">
      <c r="C1913" s="3" t="s">
        <v>455</v>
      </c>
      <c r="D1913" s="3" t="s">
        <v>456</v>
      </c>
      <c r="E1913">
        <v>613020</v>
      </c>
      <c r="F1913" t="s">
        <v>54</v>
      </c>
      <c r="G1913" t="s">
        <v>53</v>
      </c>
      <c r="H1913" s="5">
        <v>10000</v>
      </c>
    </row>
    <row r="1914" spans="3:8" x14ac:dyDescent="0.25">
      <c r="C1914" s="3" t="s">
        <v>455</v>
      </c>
      <c r="D1914" s="3" t="s">
        <v>456</v>
      </c>
      <c r="E1914">
        <v>613050</v>
      </c>
      <c r="F1914" t="s">
        <v>56</v>
      </c>
      <c r="G1914" t="s">
        <v>53</v>
      </c>
      <c r="H1914" s="5">
        <v>0</v>
      </c>
    </row>
    <row r="1915" spans="3:8" x14ac:dyDescent="0.25">
      <c r="C1915" s="3" t="s">
        <v>455</v>
      </c>
      <c r="D1915" s="3" t="s">
        <v>456</v>
      </c>
      <c r="E1915">
        <v>614020</v>
      </c>
      <c r="F1915" t="s">
        <v>58</v>
      </c>
      <c r="G1915" t="s">
        <v>53</v>
      </c>
      <c r="H1915" s="5">
        <v>20000</v>
      </c>
    </row>
    <row r="1916" spans="3:8" x14ac:dyDescent="0.25">
      <c r="C1916" s="3" t="s">
        <v>455</v>
      </c>
      <c r="D1916" s="3" t="s">
        <v>456</v>
      </c>
      <c r="E1916">
        <v>618080</v>
      </c>
      <c r="F1916" t="s">
        <v>66</v>
      </c>
      <c r="G1916" t="s">
        <v>53</v>
      </c>
      <c r="H1916" s="5">
        <v>4880</v>
      </c>
    </row>
    <row r="1917" spans="3:8" x14ac:dyDescent="0.25">
      <c r="C1917" s="3" t="s">
        <v>455</v>
      </c>
      <c r="D1917" s="3" t="s">
        <v>456</v>
      </c>
      <c r="E1917">
        <v>618090</v>
      </c>
      <c r="F1917" t="s">
        <v>67</v>
      </c>
      <c r="G1917" t="s">
        <v>53</v>
      </c>
      <c r="H1917" s="5">
        <v>59588.160000000003</v>
      </c>
    </row>
    <row r="1918" spans="3:8" x14ac:dyDescent="0.25">
      <c r="C1918" s="3" t="s">
        <v>455</v>
      </c>
      <c r="D1918" s="3" t="s">
        <v>456</v>
      </c>
      <c r="E1918">
        <v>618110</v>
      </c>
      <c r="F1918" t="s">
        <v>69</v>
      </c>
      <c r="G1918" t="s">
        <v>53</v>
      </c>
      <c r="H1918" s="5">
        <v>4000</v>
      </c>
    </row>
    <row r="1919" spans="3:8" x14ac:dyDescent="0.25">
      <c r="C1919" s="3" t="s">
        <v>455</v>
      </c>
      <c r="D1919" s="3" t="s">
        <v>456</v>
      </c>
      <c r="E1919">
        <v>640050</v>
      </c>
      <c r="F1919" t="s">
        <v>71</v>
      </c>
      <c r="G1919" t="s">
        <v>53</v>
      </c>
      <c r="H1919" s="5">
        <v>20000</v>
      </c>
    </row>
    <row r="1920" spans="3:8" x14ac:dyDescent="0.25">
      <c r="C1920" s="3" t="s">
        <v>455</v>
      </c>
      <c r="D1920" s="3" t="s">
        <v>456</v>
      </c>
      <c r="E1920">
        <v>640060</v>
      </c>
      <c r="F1920" t="s">
        <v>72</v>
      </c>
      <c r="G1920" t="s">
        <v>53</v>
      </c>
      <c r="H1920" s="5">
        <v>800</v>
      </c>
    </row>
    <row r="1921" spans="3:8" x14ac:dyDescent="0.25">
      <c r="C1921" s="3" t="s">
        <v>455</v>
      </c>
      <c r="D1921" s="3" t="s">
        <v>456</v>
      </c>
      <c r="E1921">
        <v>615020</v>
      </c>
      <c r="F1921" t="s">
        <v>16</v>
      </c>
      <c r="G1921" t="s">
        <v>53</v>
      </c>
      <c r="H1921" s="5">
        <v>800</v>
      </c>
    </row>
    <row r="1922" spans="3:8" x14ac:dyDescent="0.25">
      <c r="C1922" s="3" t="s">
        <v>455</v>
      </c>
      <c r="D1922" s="3" t="s">
        <v>456</v>
      </c>
      <c r="E1922">
        <v>615030</v>
      </c>
      <c r="F1922" t="s">
        <v>95</v>
      </c>
      <c r="G1922" t="s">
        <v>53</v>
      </c>
      <c r="H1922" s="5">
        <v>1200</v>
      </c>
    </row>
    <row r="1923" spans="3:8" x14ac:dyDescent="0.25">
      <c r="C1923" s="3" t="s">
        <v>455</v>
      </c>
      <c r="D1923" s="3" t="s">
        <v>456</v>
      </c>
      <c r="E1923">
        <v>618060</v>
      </c>
      <c r="F1923" t="s">
        <v>116</v>
      </c>
      <c r="G1923" t="s">
        <v>53</v>
      </c>
      <c r="H1923" s="5">
        <v>4800</v>
      </c>
    </row>
    <row r="1924" spans="3:8" x14ac:dyDescent="0.25">
      <c r="C1924" s="3" t="s">
        <v>457</v>
      </c>
      <c r="D1924" s="3" t="s">
        <v>458</v>
      </c>
      <c r="E1924">
        <v>611060</v>
      </c>
      <c r="F1924" t="s">
        <v>52</v>
      </c>
      <c r="G1924" t="s">
        <v>53</v>
      </c>
      <c r="H1924" s="5">
        <v>60000</v>
      </c>
    </row>
    <row r="1925" spans="3:8" x14ac:dyDescent="0.25">
      <c r="C1925" s="3" t="s">
        <v>457</v>
      </c>
      <c r="D1925" s="3" t="s">
        <v>458</v>
      </c>
      <c r="E1925">
        <v>613020</v>
      </c>
      <c r="F1925" t="s">
        <v>54</v>
      </c>
      <c r="G1925" t="s">
        <v>53</v>
      </c>
      <c r="H1925" s="5">
        <v>10000</v>
      </c>
    </row>
    <row r="1926" spans="3:8" x14ac:dyDescent="0.25">
      <c r="C1926" s="3" t="s">
        <v>457</v>
      </c>
      <c r="D1926" s="3" t="s">
        <v>458</v>
      </c>
      <c r="E1926">
        <v>613050</v>
      </c>
      <c r="F1926" t="s">
        <v>56</v>
      </c>
      <c r="G1926" t="s">
        <v>53</v>
      </c>
      <c r="H1926" s="5">
        <v>0</v>
      </c>
    </row>
    <row r="1927" spans="3:8" x14ac:dyDescent="0.25">
      <c r="C1927" s="3" t="s">
        <v>457</v>
      </c>
      <c r="D1927" s="3" t="s">
        <v>458</v>
      </c>
      <c r="E1927">
        <v>614020</v>
      </c>
      <c r="F1927" t="s">
        <v>58</v>
      </c>
      <c r="G1927" t="s">
        <v>53</v>
      </c>
      <c r="H1927" s="5">
        <v>20000</v>
      </c>
    </row>
    <row r="1928" spans="3:8" x14ac:dyDescent="0.25">
      <c r="C1928" s="3" t="s">
        <v>457</v>
      </c>
      <c r="D1928" s="3" t="s">
        <v>458</v>
      </c>
      <c r="E1928">
        <v>618080</v>
      </c>
      <c r="F1928" t="s">
        <v>66</v>
      </c>
      <c r="G1928" t="s">
        <v>53</v>
      </c>
      <c r="H1928" s="5">
        <v>4880</v>
      </c>
    </row>
    <row r="1929" spans="3:8" x14ac:dyDescent="0.25">
      <c r="C1929" s="3" t="s">
        <v>457</v>
      </c>
      <c r="D1929" s="3" t="s">
        <v>458</v>
      </c>
      <c r="E1929">
        <v>618090</v>
      </c>
      <c r="F1929" t="s">
        <v>67</v>
      </c>
      <c r="G1929" t="s">
        <v>53</v>
      </c>
      <c r="H1929" s="5">
        <v>59588.160000000003</v>
      </c>
    </row>
    <row r="1930" spans="3:8" x14ac:dyDescent="0.25">
      <c r="C1930" s="3" t="s">
        <v>457</v>
      </c>
      <c r="D1930" s="3" t="s">
        <v>458</v>
      </c>
      <c r="E1930">
        <v>618110</v>
      </c>
      <c r="F1930" t="s">
        <v>69</v>
      </c>
      <c r="G1930" t="s">
        <v>53</v>
      </c>
      <c r="H1930" s="5">
        <v>4000</v>
      </c>
    </row>
    <row r="1931" spans="3:8" x14ac:dyDescent="0.25">
      <c r="C1931" s="3" t="s">
        <v>457</v>
      </c>
      <c r="D1931" s="3" t="s">
        <v>458</v>
      </c>
      <c r="E1931">
        <v>640050</v>
      </c>
      <c r="F1931" t="s">
        <v>71</v>
      </c>
      <c r="G1931" t="s">
        <v>53</v>
      </c>
      <c r="H1931" s="5">
        <v>20000</v>
      </c>
    </row>
    <row r="1932" spans="3:8" x14ac:dyDescent="0.25">
      <c r="C1932" s="3" t="s">
        <v>457</v>
      </c>
      <c r="D1932" s="3" t="s">
        <v>458</v>
      </c>
      <c r="E1932">
        <v>640060</v>
      </c>
      <c r="F1932" t="s">
        <v>72</v>
      </c>
      <c r="G1932" t="s">
        <v>53</v>
      </c>
      <c r="H1932" s="5">
        <v>800</v>
      </c>
    </row>
    <row r="1933" spans="3:8" x14ac:dyDescent="0.25">
      <c r="C1933" s="3" t="s">
        <v>457</v>
      </c>
      <c r="D1933" s="3" t="s">
        <v>458</v>
      </c>
      <c r="E1933">
        <v>615020</v>
      </c>
      <c r="F1933" t="s">
        <v>16</v>
      </c>
      <c r="G1933" t="s">
        <v>53</v>
      </c>
      <c r="H1933" s="5">
        <v>800</v>
      </c>
    </row>
    <row r="1934" spans="3:8" x14ac:dyDescent="0.25">
      <c r="C1934" s="3" t="s">
        <v>457</v>
      </c>
      <c r="D1934" s="3" t="s">
        <v>458</v>
      </c>
      <c r="E1934">
        <v>615030</v>
      </c>
      <c r="F1934" t="s">
        <v>95</v>
      </c>
      <c r="G1934" t="s">
        <v>53</v>
      </c>
      <c r="H1934" s="5">
        <v>1200</v>
      </c>
    </row>
    <row r="1935" spans="3:8" x14ac:dyDescent="0.25">
      <c r="C1935" s="3" t="s">
        <v>457</v>
      </c>
      <c r="D1935" s="3" t="s">
        <v>458</v>
      </c>
      <c r="E1935">
        <v>618060</v>
      </c>
      <c r="F1935" t="s">
        <v>116</v>
      </c>
      <c r="G1935" t="s">
        <v>53</v>
      </c>
      <c r="H1935" s="5">
        <v>4800</v>
      </c>
    </row>
    <row r="1936" spans="3:8" x14ac:dyDescent="0.25">
      <c r="C1936" s="3" t="s">
        <v>459</v>
      </c>
      <c r="D1936" s="3" t="s">
        <v>460</v>
      </c>
      <c r="E1936">
        <v>611060</v>
      </c>
      <c r="F1936" t="s">
        <v>52</v>
      </c>
      <c r="G1936" t="s">
        <v>53</v>
      </c>
      <c r="H1936" s="5">
        <v>60000</v>
      </c>
    </row>
    <row r="1937" spans="3:8" x14ac:dyDescent="0.25">
      <c r="C1937" s="3" t="s">
        <v>459</v>
      </c>
      <c r="D1937" s="3" t="s">
        <v>460</v>
      </c>
      <c r="E1937">
        <v>613020</v>
      </c>
      <c r="F1937" t="s">
        <v>54</v>
      </c>
      <c r="G1937" t="s">
        <v>53</v>
      </c>
      <c r="H1937" s="5">
        <v>10000</v>
      </c>
    </row>
    <row r="1938" spans="3:8" x14ac:dyDescent="0.25">
      <c r="C1938" s="3" t="s">
        <v>459</v>
      </c>
      <c r="D1938" s="3" t="s">
        <v>460</v>
      </c>
      <c r="E1938">
        <v>613050</v>
      </c>
      <c r="F1938" t="s">
        <v>56</v>
      </c>
      <c r="G1938" t="s">
        <v>53</v>
      </c>
      <c r="H1938" s="5">
        <v>0</v>
      </c>
    </row>
    <row r="1939" spans="3:8" x14ac:dyDescent="0.25">
      <c r="C1939" s="3" t="s">
        <v>459</v>
      </c>
      <c r="D1939" s="3" t="s">
        <v>460</v>
      </c>
      <c r="E1939">
        <v>614020</v>
      </c>
      <c r="F1939" t="s">
        <v>58</v>
      </c>
      <c r="G1939" t="s">
        <v>53</v>
      </c>
      <c r="H1939" s="5">
        <v>20000</v>
      </c>
    </row>
    <row r="1940" spans="3:8" x14ac:dyDescent="0.25">
      <c r="C1940" s="3" t="s">
        <v>459</v>
      </c>
      <c r="D1940" s="3" t="s">
        <v>460</v>
      </c>
      <c r="E1940">
        <v>618080</v>
      </c>
      <c r="F1940" t="s">
        <v>66</v>
      </c>
      <c r="G1940" t="s">
        <v>53</v>
      </c>
      <c r="H1940" s="5">
        <v>4880</v>
      </c>
    </row>
    <row r="1941" spans="3:8" x14ac:dyDescent="0.25">
      <c r="C1941" s="3" t="s">
        <v>459</v>
      </c>
      <c r="D1941" s="3" t="s">
        <v>460</v>
      </c>
      <c r="E1941">
        <v>618090</v>
      </c>
      <c r="F1941" t="s">
        <v>67</v>
      </c>
      <c r="G1941" t="s">
        <v>53</v>
      </c>
      <c r="H1941" s="5">
        <v>59588.160000000003</v>
      </c>
    </row>
    <row r="1942" spans="3:8" x14ac:dyDescent="0.25">
      <c r="C1942" s="3" t="s">
        <v>459</v>
      </c>
      <c r="D1942" s="3" t="s">
        <v>460</v>
      </c>
      <c r="E1942">
        <v>618110</v>
      </c>
      <c r="F1942" t="s">
        <v>69</v>
      </c>
      <c r="G1942" t="s">
        <v>53</v>
      </c>
      <c r="H1942" s="5">
        <v>4000</v>
      </c>
    </row>
    <row r="1943" spans="3:8" x14ac:dyDescent="0.25">
      <c r="C1943" s="3" t="s">
        <v>459</v>
      </c>
      <c r="D1943" s="3" t="s">
        <v>460</v>
      </c>
      <c r="E1943">
        <v>640050</v>
      </c>
      <c r="F1943" t="s">
        <v>71</v>
      </c>
      <c r="G1943" t="s">
        <v>53</v>
      </c>
      <c r="H1943" s="5">
        <v>20000</v>
      </c>
    </row>
    <row r="1944" spans="3:8" x14ac:dyDescent="0.25">
      <c r="C1944" s="3" t="s">
        <v>459</v>
      </c>
      <c r="D1944" s="3" t="s">
        <v>460</v>
      </c>
      <c r="E1944">
        <v>640060</v>
      </c>
      <c r="F1944" t="s">
        <v>72</v>
      </c>
      <c r="G1944" t="s">
        <v>53</v>
      </c>
      <c r="H1944" s="5">
        <v>800</v>
      </c>
    </row>
    <row r="1945" spans="3:8" x14ac:dyDescent="0.25">
      <c r="C1945" s="3" t="s">
        <v>459</v>
      </c>
      <c r="D1945" s="3" t="s">
        <v>460</v>
      </c>
      <c r="E1945">
        <v>615020</v>
      </c>
      <c r="F1945" t="s">
        <v>16</v>
      </c>
      <c r="G1945" t="s">
        <v>53</v>
      </c>
      <c r="H1945" s="5">
        <v>800</v>
      </c>
    </row>
    <row r="1946" spans="3:8" x14ac:dyDescent="0.25">
      <c r="C1946" s="3" t="s">
        <v>459</v>
      </c>
      <c r="D1946" s="3" t="s">
        <v>460</v>
      </c>
      <c r="E1946">
        <v>615030</v>
      </c>
      <c r="F1946" t="s">
        <v>95</v>
      </c>
      <c r="G1946" t="s">
        <v>53</v>
      </c>
      <c r="H1946" s="5">
        <v>1200</v>
      </c>
    </row>
    <row r="1947" spans="3:8" x14ac:dyDescent="0.25">
      <c r="C1947" s="3" t="s">
        <v>459</v>
      </c>
      <c r="D1947" s="3" t="s">
        <v>460</v>
      </c>
      <c r="E1947">
        <v>618060</v>
      </c>
      <c r="F1947" t="s">
        <v>116</v>
      </c>
      <c r="G1947" t="s">
        <v>53</v>
      </c>
      <c r="H1947" s="5">
        <v>4800</v>
      </c>
    </row>
    <row r="1948" spans="3:8" x14ac:dyDescent="0.25">
      <c r="C1948" s="3" t="s">
        <v>329</v>
      </c>
      <c r="D1948" s="3" t="s">
        <v>272</v>
      </c>
      <c r="E1948">
        <v>600120</v>
      </c>
      <c r="F1948" t="s">
        <v>51</v>
      </c>
      <c r="G1948" t="s">
        <v>44</v>
      </c>
      <c r="H1948" s="5">
        <v>24000</v>
      </c>
    </row>
    <row r="1949" spans="3:8" x14ac:dyDescent="0.25">
      <c r="C1949" s="3" t="s">
        <v>317</v>
      </c>
      <c r="D1949" s="3" t="s">
        <v>264</v>
      </c>
      <c r="E1949">
        <v>600120</v>
      </c>
      <c r="F1949" t="s">
        <v>51</v>
      </c>
      <c r="G1949" t="s">
        <v>44</v>
      </c>
      <c r="H1949" s="5">
        <v>12000</v>
      </c>
    </row>
    <row r="1950" spans="3:8" x14ac:dyDescent="0.25">
      <c r="C1950" s="3" t="s">
        <v>336</v>
      </c>
      <c r="D1950" s="3" t="s">
        <v>265</v>
      </c>
      <c r="E1950">
        <v>600120</v>
      </c>
      <c r="F1950" t="s">
        <v>51</v>
      </c>
      <c r="G1950" t="s">
        <v>44</v>
      </c>
      <c r="H1950" s="5">
        <v>48000</v>
      </c>
    </row>
    <row r="1951" spans="3:8" x14ac:dyDescent="0.25">
      <c r="C1951" s="3" t="s">
        <v>345</v>
      </c>
      <c r="D1951" s="3" t="s">
        <v>270</v>
      </c>
      <c r="E1951">
        <v>600060</v>
      </c>
      <c r="F1951" t="s">
        <v>80</v>
      </c>
      <c r="G1951" t="s">
        <v>44</v>
      </c>
      <c r="H1951" s="5">
        <v>12600</v>
      </c>
    </row>
    <row r="1952" spans="3:8" x14ac:dyDescent="0.25">
      <c r="C1952" s="3">
        <v>105156</v>
      </c>
      <c r="D1952" s="3" t="s">
        <v>440</v>
      </c>
      <c r="E1952">
        <v>615030</v>
      </c>
      <c r="F1952" t="s">
        <v>95</v>
      </c>
      <c r="G1952" t="s">
        <v>53</v>
      </c>
      <c r="H1952" s="5">
        <v>5196</v>
      </c>
    </row>
    <row r="1953" spans="3:8" x14ac:dyDescent="0.25">
      <c r="C1953" s="3" t="s">
        <v>345</v>
      </c>
      <c r="D1953" s="3" t="s">
        <v>270</v>
      </c>
      <c r="E1953">
        <v>618070</v>
      </c>
      <c r="F1953" t="s">
        <v>65</v>
      </c>
      <c r="G1953" t="s">
        <v>114</v>
      </c>
      <c r="H1953" s="5">
        <v>11600</v>
      </c>
    </row>
    <row r="1954" spans="3:8" x14ac:dyDescent="0.25">
      <c r="C1954" s="3" t="s">
        <v>336</v>
      </c>
      <c r="D1954" s="3" t="s">
        <v>265</v>
      </c>
      <c r="E1954">
        <v>640210</v>
      </c>
      <c r="F1954" t="s">
        <v>75</v>
      </c>
      <c r="G1954" t="s">
        <v>150</v>
      </c>
      <c r="H1954" s="5">
        <v>6400</v>
      </c>
    </row>
    <row r="1955" spans="3:8" x14ac:dyDescent="0.25">
      <c r="C1955" s="3" t="s">
        <v>430</v>
      </c>
      <c r="D1955" s="3" t="s">
        <v>271</v>
      </c>
      <c r="E1955">
        <v>600120</v>
      </c>
      <c r="F1955" t="s">
        <v>51</v>
      </c>
      <c r="G1955" t="s">
        <v>44</v>
      </c>
      <c r="H1955" s="5">
        <v>12000</v>
      </c>
    </row>
    <row r="1956" spans="3:8" x14ac:dyDescent="0.25">
      <c r="C1956" s="3" t="s">
        <v>345</v>
      </c>
      <c r="D1956" s="3" t="s">
        <v>270</v>
      </c>
      <c r="E1956">
        <v>600120</v>
      </c>
      <c r="F1956" t="s">
        <v>51</v>
      </c>
      <c r="G1956" t="s">
        <v>44</v>
      </c>
      <c r="H1956" s="5">
        <v>60000</v>
      </c>
    </row>
    <row r="1957" spans="3:8" x14ac:dyDescent="0.25">
      <c r="C1957" s="3" t="s">
        <v>345</v>
      </c>
      <c r="D1957" s="3" t="s">
        <v>270</v>
      </c>
      <c r="E1957">
        <v>619020</v>
      </c>
      <c r="F1957" t="s">
        <v>21</v>
      </c>
      <c r="G1957" t="s">
        <v>150</v>
      </c>
      <c r="H1957" s="5">
        <v>280000</v>
      </c>
    </row>
    <row r="1958" spans="3:8" x14ac:dyDescent="0.25">
      <c r="C1958" s="3" t="s">
        <v>345</v>
      </c>
      <c r="D1958" s="3" t="s">
        <v>270</v>
      </c>
      <c r="E1958">
        <v>615030</v>
      </c>
      <c r="F1958" t="s">
        <v>17</v>
      </c>
      <c r="G1958" t="s">
        <v>15</v>
      </c>
      <c r="H1958" s="5">
        <v>1400</v>
      </c>
    </row>
    <row r="1959" spans="3:8" x14ac:dyDescent="0.25">
      <c r="C1959" s="3" t="s">
        <v>356</v>
      </c>
      <c r="D1959" s="3" t="s">
        <v>267</v>
      </c>
      <c r="F1959" t="s">
        <v>101</v>
      </c>
      <c r="G1959" t="s">
        <v>97</v>
      </c>
      <c r="H1959" s="5">
        <v>43400</v>
      </c>
    </row>
    <row r="1960" spans="3:8" x14ac:dyDescent="0.25">
      <c r="C1960" s="3" t="s">
        <v>345</v>
      </c>
      <c r="D1960" s="3" t="s">
        <v>270</v>
      </c>
      <c r="F1960" t="s">
        <v>101</v>
      </c>
      <c r="G1960" t="s">
        <v>97</v>
      </c>
      <c r="H1960" s="5">
        <v>130200</v>
      </c>
    </row>
    <row r="1961" spans="3:8" x14ac:dyDescent="0.25">
      <c r="C1961" s="3">
        <v>105112</v>
      </c>
      <c r="D1961" s="3" t="s">
        <v>404</v>
      </c>
      <c r="F1961" t="s">
        <v>96</v>
      </c>
      <c r="G1961" t="s">
        <v>97</v>
      </c>
      <c r="H1961" s="5">
        <v>34444.444444000001</v>
      </c>
    </row>
    <row r="1962" spans="3:8" x14ac:dyDescent="0.25">
      <c r="C1962" s="3">
        <v>105150</v>
      </c>
      <c r="D1962" s="3" t="s">
        <v>439</v>
      </c>
      <c r="F1962" t="s">
        <v>96</v>
      </c>
      <c r="G1962" t="s">
        <v>97</v>
      </c>
      <c r="H1962" s="5">
        <v>34444.444444000001</v>
      </c>
    </row>
    <row r="1963" spans="3:8" x14ac:dyDescent="0.25">
      <c r="C1963" s="3">
        <v>105165</v>
      </c>
      <c r="D1963" s="3" t="s">
        <v>367</v>
      </c>
      <c r="F1963" t="s">
        <v>96</v>
      </c>
      <c r="G1963" t="s">
        <v>97</v>
      </c>
      <c r="H1963" s="5">
        <v>34444.444444000001</v>
      </c>
    </row>
    <row r="1964" spans="3:8" x14ac:dyDescent="0.25">
      <c r="C1964" s="3">
        <v>105077</v>
      </c>
      <c r="D1964" s="3" t="s">
        <v>381</v>
      </c>
      <c r="F1964" t="s">
        <v>96</v>
      </c>
      <c r="G1964" t="s">
        <v>97</v>
      </c>
      <c r="H1964" s="5">
        <v>34444.444444000001</v>
      </c>
    </row>
    <row r="1965" spans="3:8" x14ac:dyDescent="0.25">
      <c r="C1965" s="3">
        <v>105134</v>
      </c>
      <c r="D1965" s="3" t="s">
        <v>436</v>
      </c>
      <c r="F1965" t="s">
        <v>96</v>
      </c>
      <c r="G1965" t="s">
        <v>97</v>
      </c>
      <c r="H1965" s="5">
        <v>34444.444444000001</v>
      </c>
    </row>
    <row r="1966" spans="3:8" x14ac:dyDescent="0.25">
      <c r="C1966" s="3">
        <v>105112</v>
      </c>
      <c r="D1966" s="3" t="s">
        <v>404</v>
      </c>
      <c r="F1966" t="s">
        <v>96</v>
      </c>
      <c r="G1966" t="s">
        <v>97</v>
      </c>
      <c r="H1966" s="5">
        <v>20000</v>
      </c>
    </row>
    <row r="1967" spans="3:8" x14ac:dyDescent="0.25">
      <c r="C1967" s="3">
        <v>105150</v>
      </c>
      <c r="D1967" s="3" t="s">
        <v>439</v>
      </c>
      <c r="F1967" t="s">
        <v>96</v>
      </c>
      <c r="G1967" t="s">
        <v>97</v>
      </c>
      <c r="H1967" s="5">
        <v>20000</v>
      </c>
    </row>
    <row r="1968" spans="3:8" x14ac:dyDescent="0.25">
      <c r="C1968" s="3">
        <v>105165</v>
      </c>
      <c r="D1968" s="3" t="s">
        <v>367</v>
      </c>
      <c r="F1968" t="s">
        <v>96</v>
      </c>
      <c r="G1968" t="s">
        <v>97</v>
      </c>
      <c r="H1968" s="5">
        <v>20000</v>
      </c>
    </row>
    <row r="1969" spans="3:8" x14ac:dyDescent="0.25">
      <c r="C1969" s="3">
        <v>105077</v>
      </c>
      <c r="D1969" s="3" t="s">
        <v>381</v>
      </c>
      <c r="F1969" t="s">
        <v>96</v>
      </c>
      <c r="G1969" t="s">
        <v>97</v>
      </c>
      <c r="H1969" s="5">
        <v>20000</v>
      </c>
    </row>
    <row r="1970" spans="3:8" x14ac:dyDescent="0.25">
      <c r="C1970" s="3">
        <v>105134</v>
      </c>
      <c r="D1970" s="3" t="s">
        <v>436</v>
      </c>
      <c r="F1970" t="s">
        <v>96</v>
      </c>
      <c r="G1970" t="s">
        <v>97</v>
      </c>
      <c r="H1970" s="5">
        <v>20000</v>
      </c>
    </row>
    <row r="1971" spans="3:8" x14ac:dyDescent="0.25">
      <c r="C1971" s="3">
        <v>105110</v>
      </c>
      <c r="D1971" s="3" t="s">
        <v>379</v>
      </c>
      <c r="F1971" t="s">
        <v>103</v>
      </c>
      <c r="G1971" t="s">
        <v>97</v>
      </c>
      <c r="H1971" s="5">
        <v>2240</v>
      </c>
    </row>
    <row r="1972" spans="3:8" x14ac:dyDescent="0.25">
      <c r="C1972" s="3">
        <v>105008</v>
      </c>
      <c r="D1972" s="3" t="s">
        <v>376</v>
      </c>
      <c r="F1972" t="s">
        <v>103</v>
      </c>
      <c r="G1972" t="s">
        <v>97</v>
      </c>
      <c r="H1972" s="5">
        <v>2240</v>
      </c>
    </row>
    <row r="1973" spans="3:8" x14ac:dyDescent="0.25">
      <c r="C1973" s="3">
        <v>105135</v>
      </c>
      <c r="D1973" s="3" t="s">
        <v>399</v>
      </c>
      <c r="F1973" t="s">
        <v>103</v>
      </c>
      <c r="G1973" t="s">
        <v>97</v>
      </c>
      <c r="H1973" s="5">
        <v>2240</v>
      </c>
    </row>
    <row r="1974" spans="3:8" x14ac:dyDescent="0.25">
      <c r="C1974" s="3">
        <v>105176</v>
      </c>
      <c r="D1974" s="3" t="s">
        <v>447</v>
      </c>
      <c r="F1974" t="s">
        <v>103</v>
      </c>
      <c r="G1974" t="s">
        <v>97</v>
      </c>
      <c r="H1974" s="5">
        <v>2240</v>
      </c>
    </row>
    <row r="1975" spans="3:8" x14ac:dyDescent="0.25">
      <c r="C1975" s="3">
        <v>105071</v>
      </c>
      <c r="D1975" s="3" t="s">
        <v>394</v>
      </c>
      <c r="F1975" t="s">
        <v>103</v>
      </c>
      <c r="G1975" t="s">
        <v>97</v>
      </c>
      <c r="H1975" s="5">
        <v>2240</v>
      </c>
    </row>
    <row r="1976" spans="3:8" x14ac:dyDescent="0.25">
      <c r="C1976" s="3">
        <v>105013</v>
      </c>
      <c r="D1976" s="3" t="s">
        <v>395</v>
      </c>
      <c r="F1976" t="s">
        <v>103</v>
      </c>
      <c r="G1976" t="s">
        <v>97</v>
      </c>
      <c r="H1976" s="5">
        <v>2240</v>
      </c>
    </row>
    <row r="1977" spans="3:8" x14ac:dyDescent="0.25">
      <c r="C1977" s="3">
        <v>105112</v>
      </c>
      <c r="D1977" s="3" t="s">
        <v>404</v>
      </c>
      <c r="F1977" t="s">
        <v>103</v>
      </c>
      <c r="G1977" t="s">
        <v>97</v>
      </c>
      <c r="H1977" s="5">
        <v>2240</v>
      </c>
    </row>
    <row r="1978" spans="3:8" x14ac:dyDescent="0.25">
      <c r="C1978" s="3">
        <v>105063</v>
      </c>
      <c r="D1978" s="3" t="s">
        <v>377</v>
      </c>
      <c r="F1978" t="s">
        <v>103</v>
      </c>
      <c r="G1978" t="s">
        <v>97</v>
      </c>
      <c r="H1978" s="5">
        <v>2240</v>
      </c>
    </row>
    <row r="1979" spans="3:8" x14ac:dyDescent="0.25">
      <c r="C1979" s="3">
        <v>105089</v>
      </c>
      <c r="D1979" s="3" t="s">
        <v>313</v>
      </c>
      <c r="F1979" t="s">
        <v>103</v>
      </c>
      <c r="G1979" t="s">
        <v>97</v>
      </c>
      <c r="H1979" s="5">
        <v>2240</v>
      </c>
    </row>
    <row r="1980" spans="3:8" x14ac:dyDescent="0.25">
      <c r="C1980" s="3">
        <v>105166</v>
      </c>
      <c r="D1980" s="3" t="s">
        <v>441</v>
      </c>
      <c r="F1980" t="s">
        <v>103</v>
      </c>
      <c r="G1980" t="s">
        <v>97</v>
      </c>
      <c r="H1980" s="5">
        <v>2240</v>
      </c>
    </row>
    <row r="1981" spans="3:8" x14ac:dyDescent="0.25">
      <c r="C1981" s="3">
        <v>105148</v>
      </c>
      <c r="D1981" s="3" t="s">
        <v>424</v>
      </c>
      <c r="F1981" t="s">
        <v>103</v>
      </c>
      <c r="G1981" t="s">
        <v>97</v>
      </c>
      <c r="H1981" s="5">
        <v>2240</v>
      </c>
    </row>
    <row r="1982" spans="3:8" x14ac:dyDescent="0.25">
      <c r="C1982" s="3">
        <v>105165</v>
      </c>
      <c r="D1982" s="3" t="s">
        <v>367</v>
      </c>
      <c r="F1982" t="s">
        <v>103</v>
      </c>
      <c r="G1982" t="s">
        <v>97</v>
      </c>
      <c r="H1982" s="5">
        <v>2240</v>
      </c>
    </row>
    <row r="1983" spans="3:8" x14ac:dyDescent="0.25">
      <c r="C1983" s="3">
        <v>105097</v>
      </c>
      <c r="D1983" s="3" t="s">
        <v>368</v>
      </c>
      <c r="F1983" t="s">
        <v>103</v>
      </c>
      <c r="G1983" t="s">
        <v>97</v>
      </c>
      <c r="H1983" s="5">
        <v>2240</v>
      </c>
    </row>
    <row r="1984" spans="3:8" x14ac:dyDescent="0.25">
      <c r="C1984" s="3">
        <v>105077</v>
      </c>
      <c r="D1984" s="3" t="s">
        <v>381</v>
      </c>
      <c r="F1984" t="s">
        <v>103</v>
      </c>
      <c r="G1984" t="s">
        <v>97</v>
      </c>
      <c r="H1984" s="5">
        <v>2240</v>
      </c>
    </row>
    <row r="1985" spans="3:8" x14ac:dyDescent="0.25">
      <c r="C1985" s="3" t="s">
        <v>450</v>
      </c>
      <c r="D1985" s="3" t="s">
        <v>451</v>
      </c>
      <c r="F1985" t="s">
        <v>103</v>
      </c>
      <c r="G1985" t="s">
        <v>97</v>
      </c>
      <c r="H1985" s="5">
        <v>2400</v>
      </c>
    </row>
    <row r="1986" spans="3:8" x14ac:dyDescent="0.25">
      <c r="C1986" s="3" t="s">
        <v>452</v>
      </c>
      <c r="D1986" s="3" t="s">
        <v>452</v>
      </c>
      <c r="F1986" t="s">
        <v>103</v>
      </c>
      <c r="G1986" t="s">
        <v>97</v>
      </c>
      <c r="H1986" s="5">
        <v>2400</v>
      </c>
    </row>
    <row r="1987" spans="3:8" x14ac:dyDescent="0.25">
      <c r="C1987" s="3" t="s">
        <v>453</v>
      </c>
      <c r="D1987" s="3" t="s">
        <v>454</v>
      </c>
      <c r="F1987" t="s">
        <v>103</v>
      </c>
      <c r="G1987" t="s">
        <v>97</v>
      </c>
      <c r="H1987" s="5">
        <v>2400</v>
      </c>
    </row>
    <row r="1988" spans="3:8" x14ac:dyDescent="0.25">
      <c r="C1988" s="3" t="s">
        <v>455</v>
      </c>
      <c r="D1988" s="3" t="s">
        <v>456</v>
      </c>
      <c r="F1988" t="s">
        <v>103</v>
      </c>
      <c r="G1988" t="s">
        <v>97</v>
      </c>
      <c r="H1988" s="5">
        <v>2400</v>
      </c>
    </row>
    <row r="1989" spans="3:8" x14ac:dyDescent="0.25">
      <c r="C1989" s="3" t="s">
        <v>457</v>
      </c>
      <c r="D1989" s="3" t="s">
        <v>458</v>
      </c>
      <c r="F1989" t="s">
        <v>103</v>
      </c>
      <c r="G1989" t="s">
        <v>97</v>
      </c>
      <c r="H1989" s="5">
        <v>2400</v>
      </c>
    </row>
    <row r="1990" spans="3:8" x14ac:dyDescent="0.25">
      <c r="C1990" s="3" t="s">
        <v>459</v>
      </c>
      <c r="D1990" s="3" t="s">
        <v>460</v>
      </c>
      <c r="F1990" t="s">
        <v>103</v>
      </c>
      <c r="G1990" t="s">
        <v>97</v>
      </c>
      <c r="H1990" s="5">
        <v>2400</v>
      </c>
    </row>
    <row r="1991" spans="3:8" x14ac:dyDescent="0.25">
      <c r="C1991" s="3" t="s">
        <v>450</v>
      </c>
      <c r="D1991" s="3" t="s">
        <v>451</v>
      </c>
      <c r="F1991" t="s">
        <v>103</v>
      </c>
      <c r="G1991" t="s">
        <v>97</v>
      </c>
      <c r="H1991" s="5">
        <v>2111.111112</v>
      </c>
    </row>
    <row r="1992" spans="3:8" x14ac:dyDescent="0.25">
      <c r="C1992" s="3" t="s">
        <v>452</v>
      </c>
      <c r="D1992" s="3" t="s">
        <v>452</v>
      </c>
      <c r="F1992" t="s">
        <v>103</v>
      </c>
      <c r="G1992" t="s">
        <v>97</v>
      </c>
      <c r="H1992" s="5">
        <v>2111.111112</v>
      </c>
    </row>
    <row r="1993" spans="3:8" x14ac:dyDescent="0.25">
      <c r="C1993" s="3" t="s">
        <v>453</v>
      </c>
      <c r="D1993" s="3" t="s">
        <v>454</v>
      </c>
      <c r="F1993" t="s">
        <v>103</v>
      </c>
      <c r="G1993" t="s">
        <v>97</v>
      </c>
      <c r="H1993" s="5">
        <v>2111.111112</v>
      </c>
    </row>
    <row r="1994" spans="3:8" x14ac:dyDescent="0.25">
      <c r="C1994" s="3" t="s">
        <v>455</v>
      </c>
      <c r="D1994" s="3" t="s">
        <v>456</v>
      </c>
      <c r="F1994" t="s">
        <v>103</v>
      </c>
      <c r="G1994" t="s">
        <v>97</v>
      </c>
      <c r="H1994" s="5">
        <v>2111.111112</v>
      </c>
    </row>
    <row r="1995" spans="3:8" x14ac:dyDescent="0.25">
      <c r="C1995" s="3" t="s">
        <v>457</v>
      </c>
      <c r="D1995" s="3" t="s">
        <v>458</v>
      </c>
      <c r="F1995" t="s">
        <v>103</v>
      </c>
      <c r="G1995" t="s">
        <v>97</v>
      </c>
      <c r="H1995" s="5">
        <v>2111.111112</v>
      </c>
    </row>
    <row r="1996" spans="3:8" x14ac:dyDescent="0.25">
      <c r="C1996" s="3" t="s">
        <v>459</v>
      </c>
      <c r="D1996" s="3" t="s">
        <v>460</v>
      </c>
      <c r="F1996" t="s">
        <v>103</v>
      </c>
      <c r="G1996" t="s">
        <v>97</v>
      </c>
      <c r="H1996" s="5">
        <v>2111.111112</v>
      </c>
    </row>
    <row r="1997" spans="3:8" x14ac:dyDescent="0.25">
      <c r="C1997" s="3" t="s">
        <v>450</v>
      </c>
      <c r="D1997" s="3" t="s">
        <v>451</v>
      </c>
      <c r="F1997" t="s">
        <v>103</v>
      </c>
      <c r="G1997" t="s">
        <v>97</v>
      </c>
      <c r="H1997" s="5">
        <v>2240</v>
      </c>
    </row>
    <row r="1998" spans="3:8" x14ac:dyDescent="0.25">
      <c r="C1998" s="3" t="s">
        <v>452</v>
      </c>
      <c r="D1998" s="3" t="s">
        <v>452</v>
      </c>
      <c r="F1998" t="s">
        <v>103</v>
      </c>
      <c r="G1998" t="s">
        <v>97</v>
      </c>
      <c r="H1998" s="5">
        <v>2240</v>
      </c>
    </row>
    <row r="1999" spans="3:8" x14ac:dyDescent="0.25">
      <c r="C1999" s="3" t="s">
        <v>453</v>
      </c>
      <c r="D1999" s="3" t="s">
        <v>454</v>
      </c>
      <c r="F1999" t="s">
        <v>103</v>
      </c>
      <c r="G1999" t="s">
        <v>97</v>
      </c>
      <c r="H1999" s="5">
        <v>2240</v>
      </c>
    </row>
    <row r="2000" spans="3:8" x14ac:dyDescent="0.25">
      <c r="C2000" s="3" t="s">
        <v>455</v>
      </c>
      <c r="D2000" s="3" t="s">
        <v>456</v>
      </c>
      <c r="F2000" t="s">
        <v>103</v>
      </c>
      <c r="G2000" t="s">
        <v>97</v>
      </c>
      <c r="H2000" s="5">
        <v>2240</v>
      </c>
    </row>
    <row r="2001" spans="3:8" x14ac:dyDescent="0.25">
      <c r="C2001" s="3" t="s">
        <v>457</v>
      </c>
      <c r="D2001" s="3" t="s">
        <v>458</v>
      </c>
      <c r="F2001" t="s">
        <v>103</v>
      </c>
      <c r="G2001" t="s">
        <v>97</v>
      </c>
      <c r="H2001" s="5">
        <v>2240</v>
      </c>
    </row>
    <row r="2002" spans="3:8" x14ac:dyDescent="0.25">
      <c r="C2002" s="3" t="s">
        <v>459</v>
      </c>
      <c r="D2002" s="3" t="s">
        <v>460</v>
      </c>
      <c r="F2002" t="s">
        <v>103</v>
      </c>
      <c r="G2002" t="s">
        <v>97</v>
      </c>
      <c r="H2002" s="5">
        <v>2240</v>
      </c>
    </row>
    <row r="2003" spans="3:8" x14ac:dyDescent="0.25">
      <c r="C2003" s="3" t="s">
        <v>450</v>
      </c>
      <c r="D2003" s="3" t="s">
        <v>451</v>
      </c>
      <c r="F2003" t="s">
        <v>103</v>
      </c>
      <c r="G2003" t="s">
        <v>97</v>
      </c>
      <c r="H2003" s="5">
        <v>4298.8888880000004</v>
      </c>
    </row>
    <row r="2004" spans="3:8" x14ac:dyDescent="0.25">
      <c r="C2004" s="3" t="s">
        <v>452</v>
      </c>
      <c r="D2004" s="3" t="s">
        <v>452</v>
      </c>
      <c r="F2004" t="s">
        <v>103</v>
      </c>
      <c r="G2004" t="s">
        <v>97</v>
      </c>
      <c r="H2004" s="5">
        <v>4298.8888880000004</v>
      </c>
    </row>
    <row r="2005" spans="3:8" x14ac:dyDescent="0.25">
      <c r="C2005" s="3" t="s">
        <v>453</v>
      </c>
      <c r="D2005" s="3" t="s">
        <v>454</v>
      </c>
      <c r="F2005" t="s">
        <v>103</v>
      </c>
      <c r="G2005" t="s">
        <v>97</v>
      </c>
      <c r="H2005" s="5">
        <v>4298.8888880000004</v>
      </c>
    </row>
    <row r="2006" spans="3:8" x14ac:dyDescent="0.25">
      <c r="C2006" s="3" t="s">
        <v>455</v>
      </c>
      <c r="D2006" s="3" t="s">
        <v>456</v>
      </c>
      <c r="F2006" t="s">
        <v>103</v>
      </c>
      <c r="G2006" t="s">
        <v>97</v>
      </c>
      <c r="H2006" s="5">
        <v>4298.8888880000004</v>
      </c>
    </row>
    <row r="2007" spans="3:8" x14ac:dyDescent="0.25">
      <c r="C2007" s="3" t="s">
        <v>457</v>
      </c>
      <c r="D2007" s="3" t="s">
        <v>458</v>
      </c>
      <c r="F2007" t="s">
        <v>103</v>
      </c>
      <c r="G2007" t="s">
        <v>97</v>
      </c>
      <c r="H2007" s="5">
        <v>4298.8888880000004</v>
      </c>
    </row>
    <row r="2008" spans="3:8" x14ac:dyDescent="0.25">
      <c r="C2008" s="3" t="s">
        <v>459</v>
      </c>
      <c r="D2008" s="3" t="s">
        <v>460</v>
      </c>
      <c r="F2008" t="s">
        <v>103</v>
      </c>
      <c r="G2008" t="s">
        <v>97</v>
      </c>
      <c r="H2008" s="5">
        <v>4298.8888880000004</v>
      </c>
    </row>
    <row r="2009" spans="3:8" x14ac:dyDescent="0.25">
      <c r="C2009" s="3">
        <v>105166</v>
      </c>
      <c r="D2009" s="3" t="s">
        <v>441</v>
      </c>
      <c r="F2009" t="s">
        <v>103</v>
      </c>
      <c r="G2009" t="s">
        <v>97</v>
      </c>
      <c r="H2009" s="5">
        <v>1266.6666680000001</v>
      </c>
    </row>
    <row r="2010" spans="3:8" x14ac:dyDescent="0.25">
      <c r="C2010" s="3">
        <v>105165</v>
      </c>
      <c r="D2010" s="3" t="s">
        <v>367</v>
      </c>
      <c r="F2010" t="s">
        <v>103</v>
      </c>
      <c r="G2010" t="s">
        <v>97</v>
      </c>
      <c r="H2010" s="5">
        <v>1266.6666680000001</v>
      </c>
    </row>
    <row r="2011" spans="3:8" x14ac:dyDescent="0.25">
      <c r="C2011" s="3">
        <v>105136</v>
      </c>
      <c r="D2011" s="3" t="s">
        <v>437</v>
      </c>
      <c r="F2011" t="s">
        <v>103</v>
      </c>
      <c r="G2011" t="s">
        <v>97</v>
      </c>
      <c r="H2011" s="5">
        <v>1266.6666680000001</v>
      </c>
    </row>
    <row r="2012" spans="3:8" x14ac:dyDescent="0.25">
      <c r="C2012" s="3">
        <v>105125</v>
      </c>
      <c r="D2012" s="3" t="s">
        <v>434</v>
      </c>
      <c r="F2012" t="s">
        <v>103</v>
      </c>
      <c r="G2012" t="s">
        <v>97</v>
      </c>
      <c r="H2012" s="5">
        <v>1266.6666680000001</v>
      </c>
    </row>
    <row r="2013" spans="3:8" x14ac:dyDescent="0.25">
      <c r="C2013" s="3">
        <v>105122</v>
      </c>
      <c r="D2013" s="3" t="s">
        <v>366</v>
      </c>
      <c r="F2013" t="s">
        <v>103</v>
      </c>
      <c r="G2013" t="s">
        <v>97</v>
      </c>
      <c r="H2013" s="5">
        <v>1266.6666680000001</v>
      </c>
    </row>
    <row r="2014" spans="3:8" x14ac:dyDescent="0.25">
      <c r="C2014" s="3">
        <v>105106</v>
      </c>
      <c r="D2014" s="3" t="s">
        <v>433</v>
      </c>
      <c r="F2014" t="s">
        <v>103</v>
      </c>
      <c r="G2014" t="s">
        <v>97</v>
      </c>
      <c r="H2014" s="5">
        <v>1266.6666680000001</v>
      </c>
    </row>
    <row r="2015" spans="3:8" x14ac:dyDescent="0.25">
      <c r="C2015" s="3">
        <v>105171</v>
      </c>
      <c r="D2015" s="3" t="s">
        <v>444</v>
      </c>
      <c r="F2015" t="s">
        <v>103</v>
      </c>
      <c r="G2015" t="s">
        <v>97</v>
      </c>
      <c r="H2015" s="5">
        <v>1266.6666680000001</v>
      </c>
    </row>
    <row r="2016" spans="3:8" x14ac:dyDescent="0.25">
      <c r="C2016" s="3">
        <v>105175</v>
      </c>
      <c r="D2016" s="3" t="s">
        <v>445</v>
      </c>
      <c r="F2016" t="s">
        <v>103</v>
      </c>
      <c r="G2016" t="s">
        <v>97</v>
      </c>
      <c r="H2016" s="5">
        <v>1266.6666680000001</v>
      </c>
    </row>
    <row r="2017" spans="3:8" x14ac:dyDescent="0.25">
      <c r="C2017" s="3" t="s">
        <v>461</v>
      </c>
      <c r="D2017" s="3" t="s">
        <v>461</v>
      </c>
      <c r="F2017" t="s">
        <v>103</v>
      </c>
      <c r="G2017" t="s">
        <v>97</v>
      </c>
      <c r="H2017" s="5">
        <v>1266.6666680000001</v>
      </c>
    </row>
    <row r="2018" spans="3:8" x14ac:dyDescent="0.25">
      <c r="C2018" s="3" t="s">
        <v>462</v>
      </c>
      <c r="D2018" s="3" t="s">
        <v>462</v>
      </c>
      <c r="F2018" t="s">
        <v>103</v>
      </c>
      <c r="G2018" t="s">
        <v>97</v>
      </c>
      <c r="H2018" s="5">
        <v>1266.6666680000001</v>
      </c>
    </row>
    <row r="2019" spans="3:8" x14ac:dyDescent="0.25">
      <c r="C2019" s="3" t="s">
        <v>450</v>
      </c>
      <c r="D2019" s="3" t="s">
        <v>451</v>
      </c>
      <c r="F2019" t="s">
        <v>103</v>
      </c>
      <c r="G2019" t="s">
        <v>97</v>
      </c>
      <c r="H2019" s="5">
        <v>1266.6666680000001</v>
      </c>
    </row>
    <row r="2020" spans="3:8" x14ac:dyDescent="0.25">
      <c r="C2020" s="3" t="s">
        <v>452</v>
      </c>
      <c r="D2020" s="3" t="s">
        <v>452</v>
      </c>
      <c r="F2020" t="s">
        <v>103</v>
      </c>
      <c r="G2020" t="s">
        <v>97</v>
      </c>
      <c r="H2020" s="5">
        <v>1266.6666680000001</v>
      </c>
    </row>
    <row r="2021" spans="3:8" x14ac:dyDescent="0.25">
      <c r="C2021" s="3" t="s">
        <v>453</v>
      </c>
      <c r="D2021" s="3" t="s">
        <v>454</v>
      </c>
      <c r="F2021" t="s">
        <v>103</v>
      </c>
      <c r="G2021" t="s">
        <v>97</v>
      </c>
      <c r="H2021" s="5">
        <v>1266.6666680000001</v>
      </c>
    </row>
    <row r="2022" spans="3:8" x14ac:dyDescent="0.25">
      <c r="C2022" s="3" t="s">
        <v>450</v>
      </c>
      <c r="D2022" s="3" t="s">
        <v>451</v>
      </c>
      <c r="F2022" t="s">
        <v>103</v>
      </c>
      <c r="G2022" t="s">
        <v>97</v>
      </c>
      <c r="H2022" s="5">
        <v>933.33333200000004</v>
      </c>
    </row>
    <row r="2023" spans="3:8" x14ac:dyDescent="0.25">
      <c r="C2023" s="3" t="s">
        <v>452</v>
      </c>
      <c r="D2023" s="3" t="s">
        <v>452</v>
      </c>
      <c r="F2023" t="s">
        <v>103</v>
      </c>
      <c r="G2023" t="s">
        <v>97</v>
      </c>
      <c r="H2023" s="5">
        <v>933.33333200000004</v>
      </c>
    </row>
    <row r="2024" spans="3:8" x14ac:dyDescent="0.25">
      <c r="C2024" s="3" t="s">
        <v>453</v>
      </c>
      <c r="D2024" s="3" t="s">
        <v>454</v>
      </c>
      <c r="F2024" t="s">
        <v>103</v>
      </c>
      <c r="G2024" t="s">
        <v>97</v>
      </c>
      <c r="H2024" s="5">
        <v>933.33333200000004</v>
      </c>
    </row>
    <row r="2025" spans="3:8" x14ac:dyDescent="0.25">
      <c r="C2025" s="3" t="s">
        <v>455</v>
      </c>
      <c r="D2025" s="3" t="s">
        <v>456</v>
      </c>
      <c r="F2025" t="s">
        <v>103</v>
      </c>
      <c r="G2025" t="s">
        <v>97</v>
      </c>
      <c r="H2025" s="5">
        <v>933.33333200000004</v>
      </c>
    </row>
    <row r="2026" spans="3:8" x14ac:dyDescent="0.25">
      <c r="C2026" s="3" t="s">
        <v>457</v>
      </c>
      <c r="D2026" s="3" t="s">
        <v>458</v>
      </c>
      <c r="F2026" t="s">
        <v>103</v>
      </c>
      <c r="G2026" t="s">
        <v>97</v>
      </c>
      <c r="H2026" s="5">
        <v>933.33333200000004</v>
      </c>
    </row>
    <row r="2027" spans="3:8" x14ac:dyDescent="0.25">
      <c r="C2027" s="3" t="s">
        <v>459</v>
      </c>
      <c r="D2027" s="3" t="s">
        <v>460</v>
      </c>
      <c r="F2027" t="s">
        <v>103</v>
      </c>
      <c r="G2027" t="s">
        <v>97</v>
      </c>
      <c r="H2027" s="5">
        <v>933.33333200000004</v>
      </c>
    </row>
    <row r="2028" spans="3:8" x14ac:dyDescent="0.25">
      <c r="C2028" s="3" t="s">
        <v>463</v>
      </c>
      <c r="D2028" s="3" t="s">
        <v>261</v>
      </c>
      <c r="E2028">
        <v>630180</v>
      </c>
      <c r="F2028" t="s">
        <v>106</v>
      </c>
      <c r="G2028" t="s">
        <v>97</v>
      </c>
      <c r="H2028" s="5">
        <v>2166.6666679999998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t="s">
        <v>97</v>
      </c>
      <c r="H2029" s="5">
        <v>5333.3333320000002</v>
      </c>
    </row>
    <row r="2030" spans="3:8" x14ac:dyDescent="0.25">
      <c r="C2030" s="3" t="s">
        <v>345</v>
      </c>
      <c r="D2030" s="3" t="s">
        <v>270</v>
      </c>
      <c r="F2030" t="s">
        <v>103</v>
      </c>
      <c r="G2030" t="s">
        <v>97</v>
      </c>
      <c r="H2030" s="5">
        <v>6000</v>
      </c>
    </row>
    <row r="2031" spans="3:8" x14ac:dyDescent="0.25">
      <c r="C2031" s="3" t="s">
        <v>336</v>
      </c>
      <c r="D2031" s="3" t="s">
        <v>265</v>
      </c>
      <c r="F2031" t="s">
        <v>102</v>
      </c>
      <c r="G2031" t="s">
        <v>97</v>
      </c>
      <c r="H2031" s="5">
        <v>1796.6666640000001</v>
      </c>
    </row>
    <row r="2032" spans="3:8" x14ac:dyDescent="0.25">
      <c r="C2032" s="3" t="s">
        <v>450</v>
      </c>
      <c r="D2032" s="3" t="s">
        <v>451</v>
      </c>
      <c r="F2032" t="s">
        <v>96</v>
      </c>
      <c r="G2032" t="s">
        <v>97</v>
      </c>
      <c r="H2032" s="5">
        <v>20000</v>
      </c>
    </row>
    <row r="2033" spans="3:8" x14ac:dyDescent="0.25">
      <c r="C2033" s="3" t="s">
        <v>452</v>
      </c>
      <c r="D2033" s="3" t="s">
        <v>452</v>
      </c>
      <c r="F2033" t="s">
        <v>96</v>
      </c>
      <c r="G2033" t="s">
        <v>97</v>
      </c>
      <c r="H2033" s="5">
        <v>20000</v>
      </c>
    </row>
    <row r="2034" spans="3:8" x14ac:dyDescent="0.25">
      <c r="C2034" s="3" t="s">
        <v>453</v>
      </c>
      <c r="D2034" s="3" t="s">
        <v>454</v>
      </c>
      <c r="F2034" t="s">
        <v>96</v>
      </c>
      <c r="G2034" t="s">
        <v>97</v>
      </c>
      <c r="H2034" s="5">
        <v>20000</v>
      </c>
    </row>
    <row r="2035" spans="3:8" x14ac:dyDescent="0.25">
      <c r="C2035" s="3" t="s">
        <v>455</v>
      </c>
      <c r="D2035" s="3" t="s">
        <v>456</v>
      </c>
      <c r="F2035" t="s">
        <v>96</v>
      </c>
      <c r="G2035" t="s">
        <v>97</v>
      </c>
      <c r="H2035" s="5">
        <v>20000</v>
      </c>
    </row>
    <row r="2036" spans="3:8" x14ac:dyDescent="0.25">
      <c r="C2036" s="3" t="s">
        <v>457</v>
      </c>
      <c r="D2036" s="3" t="s">
        <v>458</v>
      </c>
      <c r="F2036" t="s">
        <v>96</v>
      </c>
      <c r="G2036" t="s">
        <v>97</v>
      </c>
      <c r="H2036" s="5">
        <v>20000</v>
      </c>
    </row>
    <row r="2037" spans="3:8" x14ac:dyDescent="0.25">
      <c r="C2037" s="3" t="s">
        <v>459</v>
      </c>
      <c r="D2037" s="3" t="s">
        <v>460</v>
      </c>
      <c r="F2037" t="s">
        <v>96</v>
      </c>
      <c r="G2037" t="s">
        <v>97</v>
      </c>
      <c r="H2037" s="5">
        <v>20000</v>
      </c>
    </row>
    <row r="2038" spans="3:8" x14ac:dyDescent="0.25">
      <c r="C2038" s="3" t="s">
        <v>450</v>
      </c>
      <c r="D2038" s="3" t="s">
        <v>451</v>
      </c>
      <c r="F2038" t="s">
        <v>96</v>
      </c>
      <c r="G2038" t="s">
        <v>97</v>
      </c>
      <c r="H2038" s="5">
        <v>47777.777776000003</v>
      </c>
    </row>
    <row r="2039" spans="3:8" x14ac:dyDescent="0.25">
      <c r="C2039" s="3" t="s">
        <v>452</v>
      </c>
      <c r="D2039" s="3" t="s">
        <v>452</v>
      </c>
      <c r="F2039" t="s">
        <v>96</v>
      </c>
      <c r="G2039" t="s">
        <v>97</v>
      </c>
      <c r="H2039" s="5">
        <v>47777.777776000003</v>
      </c>
    </row>
    <row r="2040" spans="3:8" x14ac:dyDescent="0.25">
      <c r="C2040" s="3" t="s">
        <v>453</v>
      </c>
      <c r="D2040" s="3" t="s">
        <v>454</v>
      </c>
      <c r="F2040" t="s">
        <v>96</v>
      </c>
      <c r="G2040" t="s">
        <v>97</v>
      </c>
      <c r="H2040" s="5">
        <v>47777.777776000003</v>
      </c>
    </row>
    <row r="2041" spans="3:8" x14ac:dyDescent="0.25">
      <c r="C2041" s="3" t="s">
        <v>455</v>
      </c>
      <c r="D2041" s="3" t="s">
        <v>456</v>
      </c>
      <c r="F2041" t="s">
        <v>96</v>
      </c>
      <c r="G2041" t="s">
        <v>97</v>
      </c>
      <c r="H2041" s="5">
        <v>47777.777776000003</v>
      </c>
    </row>
    <row r="2042" spans="3:8" x14ac:dyDescent="0.25">
      <c r="C2042" s="3" t="s">
        <v>457</v>
      </c>
      <c r="D2042" s="3" t="s">
        <v>458</v>
      </c>
      <c r="F2042" t="s">
        <v>96</v>
      </c>
      <c r="G2042" t="s">
        <v>97</v>
      </c>
      <c r="H2042" s="5">
        <v>47777.777776000003</v>
      </c>
    </row>
    <row r="2043" spans="3:8" x14ac:dyDescent="0.25">
      <c r="C2043" s="3" t="s">
        <v>459</v>
      </c>
      <c r="D2043" s="3" t="s">
        <v>460</v>
      </c>
      <c r="F2043" t="s">
        <v>96</v>
      </c>
      <c r="G2043" t="s">
        <v>97</v>
      </c>
      <c r="H2043" s="5">
        <v>47777.777776000003</v>
      </c>
    </row>
    <row r="2044" spans="3:8" x14ac:dyDescent="0.25">
      <c r="C2044" s="3">
        <v>105097</v>
      </c>
      <c r="D2044" s="3" t="s">
        <v>368</v>
      </c>
      <c r="F2044" t="s">
        <v>96</v>
      </c>
      <c r="G2044" t="s">
        <v>97</v>
      </c>
      <c r="H2044" s="5">
        <v>12222.222223999999</v>
      </c>
    </row>
    <row r="2045" spans="3:8" x14ac:dyDescent="0.25">
      <c r="C2045" s="3">
        <v>105173</v>
      </c>
      <c r="D2045" s="3" t="s">
        <v>371</v>
      </c>
      <c r="F2045" t="s">
        <v>96</v>
      </c>
      <c r="G2045" t="s">
        <v>97</v>
      </c>
      <c r="H2045" s="5">
        <v>12222.222223999999</v>
      </c>
    </row>
    <row r="2046" spans="3:8" x14ac:dyDescent="0.25">
      <c r="C2046" s="3">
        <v>105175</v>
      </c>
      <c r="D2046" s="3" t="s">
        <v>445</v>
      </c>
      <c r="F2046" t="s">
        <v>96</v>
      </c>
      <c r="G2046" t="s">
        <v>97</v>
      </c>
      <c r="H2046" s="5">
        <v>12222.222223999999</v>
      </c>
    </row>
    <row r="2047" spans="3:8" x14ac:dyDescent="0.25">
      <c r="C2047" s="3">
        <v>105047</v>
      </c>
      <c r="D2047" s="3" t="s">
        <v>432</v>
      </c>
      <c r="F2047" t="s">
        <v>96</v>
      </c>
      <c r="G2047" t="s">
        <v>97</v>
      </c>
      <c r="H2047" s="5">
        <v>12222.222223999999</v>
      </c>
    </row>
    <row r="2048" spans="3:8" x14ac:dyDescent="0.25">
      <c r="C2048" s="3">
        <v>105106</v>
      </c>
      <c r="D2048" s="3" t="s">
        <v>433</v>
      </c>
      <c r="F2048" t="s">
        <v>96</v>
      </c>
      <c r="G2048" t="s">
        <v>97</v>
      </c>
      <c r="H2048" s="5">
        <v>12222.222223999999</v>
      </c>
    </row>
    <row r="2049" spans="3:8" x14ac:dyDescent="0.25">
      <c r="C2049" s="3">
        <v>105013</v>
      </c>
      <c r="D2049" s="3" t="s">
        <v>395</v>
      </c>
      <c r="F2049" t="s">
        <v>96</v>
      </c>
      <c r="G2049" t="s">
        <v>97</v>
      </c>
      <c r="H2049" s="5">
        <v>12222.222223999999</v>
      </c>
    </row>
    <row r="2050" spans="3:8" x14ac:dyDescent="0.25">
      <c r="C2050" s="3">
        <v>105071</v>
      </c>
      <c r="D2050" s="3" t="s">
        <v>394</v>
      </c>
      <c r="F2050" t="s">
        <v>96</v>
      </c>
      <c r="G2050" t="s">
        <v>97</v>
      </c>
      <c r="H2050" s="5">
        <v>12222.222223999999</v>
      </c>
    </row>
    <row r="2051" spans="3:8" x14ac:dyDescent="0.25">
      <c r="C2051" s="3">
        <v>105135</v>
      </c>
      <c r="D2051" s="3" t="s">
        <v>399</v>
      </c>
      <c r="F2051" t="s">
        <v>96</v>
      </c>
      <c r="G2051" t="s">
        <v>97</v>
      </c>
      <c r="H2051" s="5">
        <v>12222.222223999999</v>
      </c>
    </row>
    <row r="2052" spans="3:8" x14ac:dyDescent="0.25">
      <c r="C2052" s="3">
        <v>105008</v>
      </c>
      <c r="D2052" s="3" t="s">
        <v>376</v>
      </c>
      <c r="E2052">
        <v>630050</v>
      </c>
      <c r="F2052" t="s">
        <v>96</v>
      </c>
      <c r="G2052" t="s">
        <v>464</v>
      </c>
      <c r="H2052" s="5">
        <v>23600</v>
      </c>
    </row>
    <row r="2053" spans="3:8" x14ac:dyDescent="0.25">
      <c r="C2053" s="3">
        <v>105008</v>
      </c>
      <c r="D2053" s="3" t="s">
        <v>376</v>
      </c>
      <c r="E2053">
        <v>630130</v>
      </c>
      <c r="F2053" t="s">
        <v>103</v>
      </c>
      <c r="G2053" t="s">
        <v>464</v>
      </c>
      <c r="H2053" s="5">
        <v>2086</v>
      </c>
    </row>
    <row r="2054" spans="3:8" x14ac:dyDescent="0.25">
      <c r="C2054" s="3">
        <v>105013</v>
      </c>
      <c r="D2054" s="3" t="s">
        <v>395</v>
      </c>
      <c r="E2054">
        <v>630050</v>
      </c>
      <c r="F2054" t="s">
        <v>96</v>
      </c>
      <c r="G2054" t="s">
        <v>464</v>
      </c>
      <c r="H2054" s="5">
        <v>18100</v>
      </c>
    </row>
    <row r="2055" spans="3:8" x14ac:dyDescent="0.25">
      <c r="C2055" s="3">
        <v>105013</v>
      </c>
      <c r="D2055" s="3" t="s">
        <v>395</v>
      </c>
      <c r="E2055">
        <v>630130</v>
      </c>
      <c r="F2055" t="s">
        <v>103</v>
      </c>
      <c r="G2055" t="s">
        <v>464</v>
      </c>
      <c r="H2055" s="5">
        <v>3528.4</v>
      </c>
    </row>
    <row r="2056" spans="3:8" x14ac:dyDescent="0.25">
      <c r="C2056" s="3">
        <v>105031</v>
      </c>
      <c r="D2056" s="3" t="s">
        <v>431</v>
      </c>
      <c r="E2056">
        <v>630050</v>
      </c>
      <c r="F2056" t="s">
        <v>96</v>
      </c>
      <c r="G2056" t="s">
        <v>464</v>
      </c>
      <c r="H2056" s="5">
        <v>0</v>
      </c>
    </row>
    <row r="2057" spans="3:8" x14ac:dyDescent="0.25">
      <c r="C2057" s="3">
        <v>105031</v>
      </c>
      <c r="D2057" s="3" t="s">
        <v>431</v>
      </c>
      <c r="E2057">
        <v>630130</v>
      </c>
      <c r="F2057" t="s">
        <v>103</v>
      </c>
      <c r="G2057" t="s">
        <v>464</v>
      </c>
      <c r="H2057" s="5">
        <v>2541.7199999999998</v>
      </c>
    </row>
    <row r="2058" spans="3:8" x14ac:dyDescent="0.25">
      <c r="C2058" s="3">
        <v>105043</v>
      </c>
      <c r="D2058" s="3" t="s">
        <v>386</v>
      </c>
      <c r="E2058">
        <v>630130</v>
      </c>
      <c r="F2058" t="s">
        <v>103</v>
      </c>
      <c r="G2058" t="s">
        <v>464</v>
      </c>
      <c r="H2058" s="5">
        <v>6529.52</v>
      </c>
    </row>
    <row r="2059" spans="3:8" x14ac:dyDescent="0.25">
      <c r="C2059" s="3">
        <v>105047</v>
      </c>
      <c r="D2059" s="3" t="s">
        <v>432</v>
      </c>
      <c r="E2059">
        <v>630130</v>
      </c>
      <c r="F2059" t="s">
        <v>103</v>
      </c>
      <c r="G2059" t="s">
        <v>464</v>
      </c>
      <c r="H2059" s="5">
        <v>3528.4</v>
      </c>
    </row>
    <row r="2060" spans="3:8" x14ac:dyDescent="0.25">
      <c r="C2060" s="3">
        <v>105048</v>
      </c>
      <c r="D2060" s="3" t="s">
        <v>380</v>
      </c>
      <c r="E2060">
        <v>630130</v>
      </c>
      <c r="F2060" t="s">
        <v>103</v>
      </c>
      <c r="G2060" t="s">
        <v>464</v>
      </c>
      <c r="H2060" s="5">
        <v>4627.72</v>
      </c>
    </row>
    <row r="2061" spans="3:8" x14ac:dyDescent="0.25">
      <c r="C2061" s="3">
        <v>105050</v>
      </c>
      <c r="D2061" s="3" t="s">
        <v>312</v>
      </c>
      <c r="E2061">
        <v>630130</v>
      </c>
      <c r="F2061" t="s">
        <v>103</v>
      </c>
      <c r="G2061" t="s">
        <v>464</v>
      </c>
      <c r="H2061" s="5">
        <v>2541.7199999999998</v>
      </c>
    </row>
    <row r="2062" spans="3:8" x14ac:dyDescent="0.25">
      <c r="C2062" s="3">
        <v>105057</v>
      </c>
      <c r="D2062" s="3" t="s">
        <v>385</v>
      </c>
      <c r="E2062">
        <v>630050</v>
      </c>
      <c r="F2062" t="s">
        <v>96</v>
      </c>
      <c r="G2062" t="s">
        <v>464</v>
      </c>
      <c r="H2062" s="5">
        <v>33388.879999999997</v>
      </c>
    </row>
    <row r="2063" spans="3:8" x14ac:dyDescent="0.25">
      <c r="C2063" s="3">
        <v>105066</v>
      </c>
      <c r="D2063" s="3" t="s">
        <v>465</v>
      </c>
      <c r="E2063">
        <v>630130</v>
      </c>
      <c r="F2063" t="s">
        <v>103</v>
      </c>
      <c r="G2063" t="s">
        <v>464</v>
      </c>
      <c r="H2063" s="5">
        <v>2541.64</v>
      </c>
    </row>
    <row r="2064" spans="3:8" x14ac:dyDescent="0.25">
      <c r="C2064" s="3">
        <v>105068</v>
      </c>
      <c r="D2064" s="3" t="s">
        <v>374</v>
      </c>
      <c r="E2064">
        <v>630050</v>
      </c>
      <c r="F2064" t="s">
        <v>96</v>
      </c>
      <c r="G2064" t="s">
        <v>464</v>
      </c>
      <c r="H2064" s="5">
        <v>24211.040000000001</v>
      </c>
    </row>
    <row r="2065" spans="3:8" x14ac:dyDescent="0.25">
      <c r="C2065" s="3">
        <v>105068</v>
      </c>
      <c r="D2065" s="3" t="s">
        <v>374</v>
      </c>
      <c r="E2065">
        <v>630130</v>
      </c>
      <c r="F2065" t="s">
        <v>103</v>
      </c>
      <c r="G2065" t="s">
        <v>464</v>
      </c>
      <c r="H2065" s="5">
        <v>3072.68</v>
      </c>
    </row>
    <row r="2066" spans="3:8" x14ac:dyDescent="0.25">
      <c r="C2066" s="3">
        <v>105077</v>
      </c>
      <c r="D2066" s="3" t="s">
        <v>381</v>
      </c>
      <c r="E2066">
        <v>630130</v>
      </c>
      <c r="F2066" t="s">
        <v>103</v>
      </c>
      <c r="G2066" t="s">
        <v>464</v>
      </c>
      <c r="H2066" s="5">
        <v>4627.72</v>
      </c>
    </row>
    <row r="2067" spans="3:8" x14ac:dyDescent="0.25">
      <c r="C2067" s="3">
        <v>105089</v>
      </c>
      <c r="D2067" s="3" t="s">
        <v>313</v>
      </c>
      <c r="E2067">
        <v>630130</v>
      </c>
      <c r="F2067" t="s">
        <v>103</v>
      </c>
      <c r="G2067" t="s">
        <v>464</v>
      </c>
      <c r="H2067" s="5">
        <v>2086</v>
      </c>
    </row>
    <row r="2068" spans="3:8" x14ac:dyDescent="0.25">
      <c r="C2068" s="3">
        <v>105092</v>
      </c>
      <c r="D2068" s="3" t="s">
        <v>398</v>
      </c>
      <c r="E2068">
        <v>630050</v>
      </c>
      <c r="F2068" t="s">
        <v>96</v>
      </c>
      <c r="G2068" t="s">
        <v>464</v>
      </c>
      <c r="H2068" s="5">
        <v>2260</v>
      </c>
    </row>
    <row r="2069" spans="3:8" x14ac:dyDescent="0.25">
      <c r="C2069" s="3">
        <v>105092</v>
      </c>
      <c r="D2069" s="3" t="s">
        <v>398</v>
      </c>
      <c r="E2069">
        <v>630130</v>
      </c>
      <c r="F2069" t="s">
        <v>103</v>
      </c>
      <c r="G2069" t="s">
        <v>464</v>
      </c>
      <c r="H2069" s="5">
        <v>2541.7199999999998</v>
      </c>
    </row>
    <row r="2070" spans="3:8" x14ac:dyDescent="0.25">
      <c r="C2070" s="3">
        <v>105096</v>
      </c>
      <c r="D2070" s="3" t="s">
        <v>384</v>
      </c>
      <c r="E2070">
        <v>630050</v>
      </c>
      <c r="F2070" t="s">
        <v>96</v>
      </c>
      <c r="G2070" t="s">
        <v>464</v>
      </c>
      <c r="H2070" s="5">
        <v>1104.6400000000001</v>
      </c>
    </row>
    <row r="2071" spans="3:8" x14ac:dyDescent="0.25">
      <c r="C2071" s="3">
        <v>105096</v>
      </c>
      <c r="D2071" s="3" t="s">
        <v>384</v>
      </c>
      <c r="E2071">
        <v>630130</v>
      </c>
      <c r="F2071" t="s">
        <v>103</v>
      </c>
      <c r="G2071" t="s">
        <v>464</v>
      </c>
      <c r="H2071" s="5">
        <v>1633.32</v>
      </c>
    </row>
    <row r="2072" spans="3:8" x14ac:dyDescent="0.25">
      <c r="C2072" s="3">
        <v>105097</v>
      </c>
      <c r="D2072" s="3" t="s">
        <v>368</v>
      </c>
      <c r="E2072">
        <v>630050</v>
      </c>
      <c r="F2072" t="s">
        <v>96</v>
      </c>
      <c r="G2072" t="s">
        <v>464</v>
      </c>
      <c r="H2072" s="5">
        <v>14766.64</v>
      </c>
    </row>
    <row r="2073" spans="3:8" x14ac:dyDescent="0.25">
      <c r="C2073" s="3">
        <v>105097</v>
      </c>
      <c r="D2073" s="3" t="s">
        <v>368</v>
      </c>
      <c r="E2073">
        <v>630130</v>
      </c>
      <c r="F2073" t="s">
        <v>103</v>
      </c>
      <c r="G2073" t="s">
        <v>464</v>
      </c>
      <c r="H2073" s="5">
        <v>2541.7199999999998</v>
      </c>
    </row>
    <row r="2074" spans="3:8" x14ac:dyDescent="0.25">
      <c r="C2074" s="3">
        <v>105105</v>
      </c>
      <c r="D2074" s="3" t="s">
        <v>383</v>
      </c>
      <c r="E2074">
        <v>630050</v>
      </c>
      <c r="F2074" t="s">
        <v>96</v>
      </c>
      <c r="G2074" t="s">
        <v>464</v>
      </c>
      <c r="H2074" s="5">
        <v>26344.400000000001</v>
      </c>
    </row>
    <row r="2075" spans="3:8" x14ac:dyDescent="0.25">
      <c r="C2075" s="3">
        <v>105105</v>
      </c>
      <c r="D2075" s="3" t="s">
        <v>383</v>
      </c>
      <c r="E2075">
        <v>630130</v>
      </c>
      <c r="F2075" t="s">
        <v>103</v>
      </c>
      <c r="G2075" t="s">
        <v>464</v>
      </c>
      <c r="H2075" s="5">
        <v>2541.7199999999998</v>
      </c>
    </row>
    <row r="2076" spans="3:8" x14ac:dyDescent="0.25">
      <c r="C2076" s="3">
        <v>105106</v>
      </c>
      <c r="D2076" s="3" t="s">
        <v>433</v>
      </c>
      <c r="E2076">
        <v>630050</v>
      </c>
      <c r="F2076" t="s">
        <v>96</v>
      </c>
      <c r="G2076" t="s">
        <v>464</v>
      </c>
      <c r="H2076" s="5">
        <v>0</v>
      </c>
    </row>
    <row r="2077" spans="3:8" x14ac:dyDescent="0.25">
      <c r="C2077" s="3">
        <v>105110</v>
      </c>
      <c r="D2077" s="3" t="s">
        <v>379</v>
      </c>
      <c r="E2077">
        <v>630130</v>
      </c>
      <c r="F2077" t="s">
        <v>103</v>
      </c>
      <c r="G2077" t="s">
        <v>464</v>
      </c>
      <c r="H2077" s="5">
        <v>986.68</v>
      </c>
    </row>
    <row r="2078" spans="3:8" x14ac:dyDescent="0.25">
      <c r="C2078" s="3">
        <v>105112</v>
      </c>
      <c r="D2078" s="3" t="s">
        <v>404</v>
      </c>
      <c r="E2078">
        <v>630050</v>
      </c>
      <c r="F2078" t="s">
        <v>96</v>
      </c>
      <c r="G2078" t="s">
        <v>464</v>
      </c>
      <c r="H2078" s="5">
        <v>0</v>
      </c>
    </row>
    <row r="2079" spans="3:8" x14ac:dyDescent="0.25">
      <c r="C2079" s="3">
        <v>105119</v>
      </c>
      <c r="D2079" s="3" t="s">
        <v>373</v>
      </c>
      <c r="E2079">
        <v>630050</v>
      </c>
      <c r="F2079" t="s">
        <v>96</v>
      </c>
      <c r="G2079" t="s">
        <v>464</v>
      </c>
      <c r="H2079" s="5">
        <v>0</v>
      </c>
    </row>
    <row r="2080" spans="3:8" x14ac:dyDescent="0.25">
      <c r="C2080" s="3">
        <v>105119</v>
      </c>
      <c r="D2080" s="3" t="s">
        <v>373</v>
      </c>
      <c r="E2080">
        <v>630130</v>
      </c>
      <c r="F2080" t="s">
        <v>103</v>
      </c>
      <c r="G2080" t="s">
        <v>464</v>
      </c>
      <c r="H2080" s="5">
        <v>2541.7199999999998</v>
      </c>
    </row>
    <row r="2081" spans="3:8" x14ac:dyDescent="0.25">
      <c r="C2081" s="3">
        <v>105121</v>
      </c>
      <c r="D2081" s="3" t="s">
        <v>311</v>
      </c>
      <c r="E2081">
        <v>630050</v>
      </c>
      <c r="F2081" t="s">
        <v>96</v>
      </c>
      <c r="G2081" t="s">
        <v>464</v>
      </c>
      <c r="H2081" s="5">
        <v>2726.8</v>
      </c>
    </row>
    <row r="2082" spans="3:8" x14ac:dyDescent="0.25">
      <c r="C2082" s="3">
        <v>105121</v>
      </c>
      <c r="D2082" s="3" t="s">
        <v>311</v>
      </c>
      <c r="E2082">
        <v>630130</v>
      </c>
      <c r="F2082" t="s">
        <v>103</v>
      </c>
      <c r="G2082" t="s">
        <v>464</v>
      </c>
      <c r="H2082" s="5">
        <v>2541.7199999999998</v>
      </c>
    </row>
    <row r="2083" spans="3:8" x14ac:dyDescent="0.25">
      <c r="C2083" s="3">
        <v>105122</v>
      </c>
      <c r="D2083" s="3" t="s">
        <v>366</v>
      </c>
      <c r="E2083">
        <v>630130</v>
      </c>
      <c r="F2083" t="s">
        <v>103</v>
      </c>
      <c r="G2083" t="s">
        <v>464</v>
      </c>
      <c r="H2083" s="5">
        <v>2086</v>
      </c>
    </row>
    <row r="2084" spans="3:8" x14ac:dyDescent="0.25">
      <c r="C2084" s="3">
        <v>105125</v>
      </c>
      <c r="D2084" s="3" t="s">
        <v>434</v>
      </c>
      <c r="E2084">
        <v>630130</v>
      </c>
      <c r="F2084" t="s">
        <v>103</v>
      </c>
      <c r="G2084" t="s">
        <v>464</v>
      </c>
      <c r="H2084" s="5">
        <v>4627.72</v>
      </c>
    </row>
    <row r="2085" spans="3:8" x14ac:dyDescent="0.25">
      <c r="C2085" s="3">
        <v>105127</v>
      </c>
      <c r="D2085" s="3" t="s">
        <v>389</v>
      </c>
      <c r="E2085">
        <v>630050</v>
      </c>
      <c r="F2085" t="s">
        <v>96</v>
      </c>
      <c r="G2085" t="s">
        <v>464</v>
      </c>
      <c r="H2085" s="5">
        <v>24703.16</v>
      </c>
    </row>
    <row r="2086" spans="3:8" x14ac:dyDescent="0.25">
      <c r="C2086" s="3">
        <v>105127</v>
      </c>
      <c r="D2086" s="3" t="s">
        <v>389</v>
      </c>
      <c r="E2086">
        <v>630130</v>
      </c>
      <c r="F2086" t="s">
        <v>103</v>
      </c>
      <c r="G2086" t="s">
        <v>464</v>
      </c>
      <c r="H2086" s="5">
        <v>2994.4</v>
      </c>
    </row>
    <row r="2087" spans="3:8" x14ac:dyDescent="0.25">
      <c r="C2087" s="3">
        <v>105128</v>
      </c>
      <c r="D2087" s="3" t="s">
        <v>435</v>
      </c>
      <c r="E2087">
        <v>630050</v>
      </c>
      <c r="F2087" t="s">
        <v>96</v>
      </c>
      <c r="G2087" t="s">
        <v>464</v>
      </c>
      <c r="H2087" s="5">
        <v>20978.84</v>
      </c>
    </row>
    <row r="2088" spans="3:8" x14ac:dyDescent="0.25">
      <c r="C2088" s="3">
        <v>105128</v>
      </c>
      <c r="D2088" s="3" t="s">
        <v>435</v>
      </c>
      <c r="E2088">
        <v>630130</v>
      </c>
      <c r="F2088" t="s">
        <v>103</v>
      </c>
      <c r="G2088" t="s">
        <v>464</v>
      </c>
      <c r="H2088" s="5">
        <v>2086</v>
      </c>
    </row>
    <row r="2089" spans="3:8" x14ac:dyDescent="0.25">
      <c r="C2089" s="3">
        <v>105134</v>
      </c>
      <c r="D2089" s="3" t="s">
        <v>436</v>
      </c>
      <c r="E2089">
        <v>630130</v>
      </c>
      <c r="F2089" t="s">
        <v>103</v>
      </c>
      <c r="G2089" t="s">
        <v>464</v>
      </c>
      <c r="H2089" s="5">
        <v>2541.7199999999998</v>
      </c>
    </row>
    <row r="2090" spans="3:8" x14ac:dyDescent="0.25">
      <c r="C2090" s="3">
        <v>105135</v>
      </c>
      <c r="D2090" s="3" t="s">
        <v>399</v>
      </c>
      <c r="E2090">
        <v>630050</v>
      </c>
      <c r="F2090" t="s">
        <v>96</v>
      </c>
      <c r="G2090" t="s">
        <v>464</v>
      </c>
      <c r="H2090" s="5">
        <v>12994.32</v>
      </c>
    </row>
    <row r="2091" spans="3:8" x14ac:dyDescent="0.25">
      <c r="C2091" s="3">
        <v>105135</v>
      </c>
      <c r="D2091" s="3" t="s">
        <v>399</v>
      </c>
      <c r="E2091">
        <v>630130</v>
      </c>
      <c r="F2091" t="s">
        <v>103</v>
      </c>
      <c r="G2091" t="s">
        <v>464</v>
      </c>
      <c r="H2091" s="5">
        <v>2541.7199999999998</v>
      </c>
    </row>
    <row r="2092" spans="3:8" x14ac:dyDescent="0.25">
      <c r="C2092" s="3">
        <v>105136</v>
      </c>
      <c r="D2092" s="3" t="s">
        <v>437</v>
      </c>
      <c r="E2092">
        <v>630130</v>
      </c>
      <c r="F2092" t="s">
        <v>103</v>
      </c>
      <c r="G2092" t="s">
        <v>464</v>
      </c>
      <c r="H2092" s="5">
        <v>0</v>
      </c>
    </row>
    <row r="2093" spans="3:8" x14ac:dyDescent="0.25">
      <c r="C2093" s="3">
        <v>105138</v>
      </c>
      <c r="D2093" s="3" t="s">
        <v>438</v>
      </c>
      <c r="E2093">
        <v>630130</v>
      </c>
      <c r="F2093" t="s">
        <v>103</v>
      </c>
      <c r="G2093" t="s">
        <v>464</v>
      </c>
      <c r="H2093" s="5">
        <v>3987.8</v>
      </c>
    </row>
    <row r="2094" spans="3:8" x14ac:dyDescent="0.25">
      <c r="C2094" s="3">
        <v>105141</v>
      </c>
      <c r="D2094" s="3" t="s">
        <v>391</v>
      </c>
      <c r="E2094">
        <v>630130</v>
      </c>
      <c r="F2094" t="s">
        <v>103</v>
      </c>
      <c r="G2094" t="s">
        <v>464</v>
      </c>
      <c r="H2094" s="5">
        <v>0</v>
      </c>
    </row>
    <row r="2095" spans="3:8" x14ac:dyDescent="0.25">
      <c r="C2095" s="3">
        <v>105150</v>
      </c>
      <c r="D2095" s="3" t="s">
        <v>439</v>
      </c>
      <c r="E2095">
        <v>630130</v>
      </c>
      <c r="F2095" t="s">
        <v>103</v>
      </c>
      <c r="G2095" t="s">
        <v>464</v>
      </c>
      <c r="H2095" s="5">
        <v>0</v>
      </c>
    </row>
    <row r="2096" spans="3:8" x14ac:dyDescent="0.25">
      <c r="C2096" s="3">
        <v>105153</v>
      </c>
      <c r="D2096" s="3" t="s">
        <v>400</v>
      </c>
      <c r="E2096">
        <v>630130</v>
      </c>
      <c r="F2096" t="s">
        <v>103</v>
      </c>
      <c r="G2096" t="s">
        <v>464</v>
      </c>
      <c r="H2096" s="5">
        <v>0</v>
      </c>
    </row>
    <row r="2097" spans="3:8" x14ac:dyDescent="0.25">
      <c r="C2097" s="3">
        <v>105156</v>
      </c>
      <c r="D2097" s="3" t="s">
        <v>440</v>
      </c>
      <c r="E2097">
        <v>630130</v>
      </c>
      <c r="F2097" t="s">
        <v>103</v>
      </c>
      <c r="G2097" t="s">
        <v>464</v>
      </c>
      <c r="H2097" s="5">
        <v>2541.7199999999998</v>
      </c>
    </row>
    <row r="2098" spans="3:8" x14ac:dyDescent="0.25">
      <c r="C2098" s="3">
        <v>105164</v>
      </c>
      <c r="D2098" s="3" t="s">
        <v>387</v>
      </c>
      <c r="E2098">
        <v>630050</v>
      </c>
      <c r="F2098" t="s">
        <v>96</v>
      </c>
      <c r="G2098" t="s">
        <v>464</v>
      </c>
      <c r="H2098" s="5">
        <v>760</v>
      </c>
    </row>
    <row r="2099" spans="3:8" x14ac:dyDescent="0.25">
      <c r="C2099" s="3">
        <v>105164</v>
      </c>
      <c r="D2099" s="3" t="s">
        <v>387</v>
      </c>
      <c r="E2099">
        <v>630130</v>
      </c>
      <c r="F2099" t="s">
        <v>103</v>
      </c>
      <c r="G2099" t="s">
        <v>464</v>
      </c>
      <c r="H2099" s="5">
        <v>2541.7199999999998</v>
      </c>
    </row>
    <row r="2100" spans="3:8" x14ac:dyDescent="0.25">
      <c r="C2100" s="3">
        <v>105165</v>
      </c>
      <c r="D2100" s="3" t="s">
        <v>367</v>
      </c>
      <c r="E2100">
        <v>630130</v>
      </c>
      <c r="F2100" t="s">
        <v>103</v>
      </c>
      <c r="G2100" t="s">
        <v>464</v>
      </c>
      <c r="H2100" s="5">
        <v>3528.4</v>
      </c>
    </row>
    <row r="2101" spans="3:8" x14ac:dyDescent="0.25">
      <c r="C2101" s="3">
        <v>105166</v>
      </c>
      <c r="D2101" s="3" t="s">
        <v>441</v>
      </c>
      <c r="E2101">
        <v>630050</v>
      </c>
      <c r="F2101" t="s">
        <v>96</v>
      </c>
      <c r="G2101" t="s">
        <v>464</v>
      </c>
      <c r="H2101" s="5">
        <v>3893.36</v>
      </c>
    </row>
    <row r="2102" spans="3:8" x14ac:dyDescent="0.25">
      <c r="C2102" s="3">
        <v>105167</v>
      </c>
      <c r="D2102" s="3" t="s">
        <v>397</v>
      </c>
      <c r="E2102">
        <v>630050</v>
      </c>
      <c r="F2102" t="s">
        <v>96</v>
      </c>
      <c r="G2102" t="s">
        <v>464</v>
      </c>
      <c r="H2102" s="5">
        <v>4168.6000000000004</v>
      </c>
    </row>
    <row r="2103" spans="3:8" x14ac:dyDescent="0.25">
      <c r="C2103" s="3">
        <v>105168</v>
      </c>
      <c r="D2103" s="3" t="s">
        <v>442</v>
      </c>
      <c r="E2103">
        <v>630050</v>
      </c>
      <c r="F2103" t="s">
        <v>96</v>
      </c>
      <c r="G2103" t="s">
        <v>464</v>
      </c>
      <c r="H2103" s="5">
        <v>0</v>
      </c>
    </row>
    <row r="2104" spans="3:8" x14ac:dyDescent="0.25">
      <c r="C2104" s="3">
        <v>119016</v>
      </c>
      <c r="D2104" s="3" t="s">
        <v>283</v>
      </c>
      <c r="E2104">
        <v>630050</v>
      </c>
      <c r="F2104" t="s">
        <v>96</v>
      </c>
      <c r="G2104" t="s">
        <v>464</v>
      </c>
      <c r="H2104" s="5">
        <v>26111.32</v>
      </c>
    </row>
    <row r="2105" spans="3:8" x14ac:dyDescent="0.25">
      <c r="C2105" s="3">
        <v>119016</v>
      </c>
      <c r="D2105" s="3" t="s">
        <v>283</v>
      </c>
      <c r="E2105">
        <v>630130</v>
      </c>
      <c r="F2105" t="s">
        <v>103</v>
      </c>
      <c r="G2105" t="s">
        <v>464</v>
      </c>
      <c r="H2105" s="5">
        <v>4627.72</v>
      </c>
    </row>
    <row r="2106" spans="3:8" x14ac:dyDescent="0.25">
      <c r="C2106" s="3">
        <v>119032</v>
      </c>
      <c r="D2106" s="3" t="s">
        <v>466</v>
      </c>
      <c r="E2106">
        <v>630130</v>
      </c>
      <c r="F2106" t="s">
        <v>103</v>
      </c>
      <c r="G2106" t="s">
        <v>464</v>
      </c>
      <c r="H2106" s="5">
        <v>2541.7199999999998</v>
      </c>
    </row>
    <row r="2107" spans="3:8" x14ac:dyDescent="0.25">
      <c r="C2107" s="3" t="s">
        <v>317</v>
      </c>
      <c r="D2107" s="3" t="s">
        <v>264</v>
      </c>
      <c r="E2107">
        <v>630180</v>
      </c>
      <c r="F2107" t="s">
        <v>106</v>
      </c>
      <c r="G2107" t="s">
        <v>464</v>
      </c>
      <c r="H2107" s="5">
        <v>0</v>
      </c>
    </row>
    <row r="2108" spans="3:8" x14ac:dyDescent="0.25">
      <c r="C2108" s="3" t="s">
        <v>336</v>
      </c>
      <c r="D2108" s="3" t="s">
        <v>265</v>
      </c>
      <c r="E2108">
        <v>630050</v>
      </c>
      <c r="F2108" t="s">
        <v>96</v>
      </c>
      <c r="G2108" t="s">
        <v>464</v>
      </c>
      <c r="H2108" s="5">
        <v>0</v>
      </c>
    </row>
    <row r="2109" spans="3:8" x14ac:dyDescent="0.25">
      <c r="C2109" s="3" t="s">
        <v>336</v>
      </c>
      <c r="D2109" s="3" t="s">
        <v>265</v>
      </c>
      <c r="E2109">
        <v>630110</v>
      </c>
      <c r="F2109" t="s">
        <v>101</v>
      </c>
      <c r="G2109" t="s">
        <v>464</v>
      </c>
      <c r="H2109" s="5">
        <v>0</v>
      </c>
    </row>
    <row r="2110" spans="3:8" x14ac:dyDescent="0.25">
      <c r="C2110" s="3" t="s">
        <v>336</v>
      </c>
      <c r="D2110" s="3" t="s">
        <v>265</v>
      </c>
      <c r="E2110">
        <v>630120</v>
      </c>
      <c r="F2110" t="s">
        <v>102</v>
      </c>
      <c r="G2110" t="s">
        <v>464</v>
      </c>
      <c r="H2110" s="5">
        <v>1399.16</v>
      </c>
    </row>
    <row r="2111" spans="3:8" x14ac:dyDescent="0.25">
      <c r="C2111" s="3" t="s">
        <v>336</v>
      </c>
      <c r="D2111" s="3" t="s">
        <v>265</v>
      </c>
      <c r="E2111">
        <v>630180</v>
      </c>
      <c r="F2111" t="s">
        <v>106</v>
      </c>
      <c r="G2111" t="s">
        <v>464</v>
      </c>
      <c r="H2111" s="5">
        <v>6861.4</v>
      </c>
    </row>
    <row r="2112" spans="3:8" x14ac:dyDescent="0.25">
      <c r="C2112" s="3" t="s">
        <v>345</v>
      </c>
      <c r="D2112" s="3" t="s">
        <v>270</v>
      </c>
      <c r="E2112">
        <v>630050</v>
      </c>
      <c r="F2112" t="s">
        <v>96</v>
      </c>
      <c r="G2112" t="s">
        <v>464</v>
      </c>
      <c r="H2112" s="5">
        <v>66900</v>
      </c>
    </row>
    <row r="2113" spans="3:8" x14ac:dyDescent="0.25">
      <c r="C2113" s="3" t="s">
        <v>345</v>
      </c>
      <c r="D2113" s="3" t="s">
        <v>270</v>
      </c>
      <c r="E2113">
        <v>630110</v>
      </c>
      <c r="F2113" t="s">
        <v>101</v>
      </c>
      <c r="G2113" t="s">
        <v>464</v>
      </c>
      <c r="H2113" s="5">
        <v>0</v>
      </c>
    </row>
    <row r="2114" spans="3:8" x14ac:dyDescent="0.25">
      <c r="C2114" s="3" t="s">
        <v>345</v>
      </c>
      <c r="D2114" s="3" t="s">
        <v>270</v>
      </c>
      <c r="E2114">
        <v>630130</v>
      </c>
      <c r="F2114" t="s">
        <v>103</v>
      </c>
      <c r="G2114" t="s">
        <v>464</v>
      </c>
      <c r="H2114" s="5">
        <v>38683.480000000003</v>
      </c>
    </row>
    <row r="2115" spans="3:8" x14ac:dyDescent="0.25">
      <c r="C2115" s="3" t="s">
        <v>345</v>
      </c>
      <c r="D2115" s="3" t="s">
        <v>270</v>
      </c>
      <c r="E2115">
        <v>630180</v>
      </c>
      <c r="F2115" t="s">
        <v>106</v>
      </c>
      <c r="G2115" t="s">
        <v>464</v>
      </c>
      <c r="H2115" s="5">
        <v>938.88</v>
      </c>
    </row>
    <row r="2116" spans="3:8" x14ac:dyDescent="0.25">
      <c r="C2116" s="3" t="s">
        <v>345</v>
      </c>
      <c r="D2116" s="3" t="s">
        <v>270</v>
      </c>
      <c r="E2116">
        <v>630060</v>
      </c>
      <c r="F2116" t="s">
        <v>107</v>
      </c>
      <c r="G2116" t="s">
        <v>464</v>
      </c>
      <c r="H2116" s="5">
        <v>700</v>
      </c>
    </row>
    <row r="2117" spans="3:8" x14ac:dyDescent="0.25">
      <c r="C2117" s="3" t="s">
        <v>430</v>
      </c>
      <c r="D2117" s="3" t="s">
        <v>271</v>
      </c>
      <c r="E2117">
        <v>630180</v>
      </c>
      <c r="F2117" t="s">
        <v>106</v>
      </c>
      <c r="G2117" t="s">
        <v>464</v>
      </c>
      <c r="H2117" s="5">
        <v>8543.32</v>
      </c>
    </row>
    <row r="2118" spans="3:8" x14ac:dyDescent="0.25">
      <c r="C2118" s="3" t="s">
        <v>329</v>
      </c>
      <c r="D2118" s="3" t="s">
        <v>272</v>
      </c>
      <c r="E2118">
        <v>630070</v>
      </c>
      <c r="F2118" t="s">
        <v>98</v>
      </c>
      <c r="G2118" t="s">
        <v>464</v>
      </c>
      <c r="H2118" s="5">
        <v>0</v>
      </c>
    </row>
    <row r="2119" spans="3:8" x14ac:dyDescent="0.25">
      <c r="C2119" s="3" t="s">
        <v>329</v>
      </c>
      <c r="D2119" s="3" t="s">
        <v>272</v>
      </c>
      <c r="E2119">
        <v>630180</v>
      </c>
      <c r="F2119" t="s">
        <v>106</v>
      </c>
      <c r="G2119" t="s">
        <v>464</v>
      </c>
      <c r="H2119" s="5">
        <v>0</v>
      </c>
    </row>
    <row r="2120" spans="3:8" x14ac:dyDescent="0.25">
      <c r="C2120" s="3" t="s">
        <v>329</v>
      </c>
      <c r="D2120" s="3" t="s">
        <v>272</v>
      </c>
      <c r="E2120">
        <v>630060</v>
      </c>
      <c r="F2120" t="s">
        <v>107</v>
      </c>
      <c r="G2120" t="s">
        <v>464</v>
      </c>
      <c r="H2120" s="5">
        <v>2066.36</v>
      </c>
    </row>
    <row r="2121" spans="3:8" x14ac:dyDescent="0.25">
      <c r="C2121" s="3" t="s">
        <v>467</v>
      </c>
      <c r="D2121" s="3" t="s">
        <v>468</v>
      </c>
      <c r="E2121">
        <v>630110</v>
      </c>
      <c r="F2121" t="s">
        <v>101</v>
      </c>
      <c r="G2121" t="s">
        <v>464</v>
      </c>
      <c r="H2121" s="5">
        <v>0</v>
      </c>
    </row>
    <row r="2122" spans="3:8" x14ac:dyDescent="0.25">
      <c r="C2122" s="3">
        <v>105169</v>
      </c>
      <c r="D2122" s="3" t="s">
        <v>423</v>
      </c>
      <c r="E2122">
        <v>630050</v>
      </c>
      <c r="F2122" t="s">
        <v>96</v>
      </c>
      <c r="G2122" t="s">
        <v>464</v>
      </c>
      <c r="H2122" s="5">
        <v>5263.36</v>
      </c>
    </row>
    <row r="2123" spans="3:8" x14ac:dyDescent="0.25">
      <c r="C2123" s="3">
        <v>105169</v>
      </c>
      <c r="D2123" s="3" t="s">
        <v>423</v>
      </c>
      <c r="E2123">
        <v>630130</v>
      </c>
      <c r="F2123" t="s">
        <v>103</v>
      </c>
      <c r="G2123" t="s">
        <v>464</v>
      </c>
      <c r="H2123" s="5">
        <v>848.73</v>
      </c>
    </row>
    <row r="2124" spans="3:8" x14ac:dyDescent="0.25">
      <c r="C2124" s="3">
        <v>105170</v>
      </c>
      <c r="D2124" s="3" t="s">
        <v>443</v>
      </c>
      <c r="E2124">
        <v>630050</v>
      </c>
      <c r="F2124" t="s">
        <v>96</v>
      </c>
      <c r="G2124" t="s">
        <v>464</v>
      </c>
      <c r="H2124" s="5">
        <v>0</v>
      </c>
    </row>
    <row r="2125" spans="3:8" x14ac:dyDescent="0.25">
      <c r="C2125" s="3">
        <v>105171</v>
      </c>
      <c r="D2125" s="3" t="s">
        <v>444</v>
      </c>
      <c r="E2125">
        <v>630050</v>
      </c>
      <c r="F2125" t="s">
        <v>96</v>
      </c>
      <c r="G2125" t="s">
        <v>464</v>
      </c>
      <c r="H2125" s="5">
        <v>12366.64</v>
      </c>
    </row>
    <row r="2126" spans="3:8" x14ac:dyDescent="0.25">
      <c r="C2126" s="3">
        <v>105171</v>
      </c>
      <c r="D2126" s="3" t="s">
        <v>444</v>
      </c>
      <c r="E2126">
        <v>630130</v>
      </c>
      <c r="F2126" t="s">
        <v>103</v>
      </c>
      <c r="G2126" t="s">
        <v>464</v>
      </c>
      <c r="H2126" s="5">
        <v>3390.45</v>
      </c>
    </row>
    <row r="2127" spans="3:8" x14ac:dyDescent="0.25">
      <c r="C2127" s="3">
        <v>105173</v>
      </c>
      <c r="D2127" s="3" t="s">
        <v>371</v>
      </c>
      <c r="E2127">
        <v>630050</v>
      </c>
      <c r="F2127" t="s">
        <v>96</v>
      </c>
      <c r="G2127" t="s">
        <v>464</v>
      </c>
      <c r="H2127" s="5">
        <v>27988.880000000001</v>
      </c>
    </row>
    <row r="2128" spans="3:8" x14ac:dyDescent="0.25">
      <c r="C2128" s="3">
        <v>105173</v>
      </c>
      <c r="D2128" s="3" t="s">
        <v>371</v>
      </c>
      <c r="E2128">
        <v>630130</v>
      </c>
      <c r="F2128" t="s">
        <v>103</v>
      </c>
      <c r="G2128" t="s">
        <v>464</v>
      </c>
      <c r="H2128" s="5">
        <v>2842.6499999999996</v>
      </c>
    </row>
    <row r="2129" spans="3:10" x14ac:dyDescent="0.25">
      <c r="C2129" s="3">
        <v>105174</v>
      </c>
      <c r="D2129" s="3" t="s">
        <v>388</v>
      </c>
      <c r="E2129">
        <v>630050</v>
      </c>
      <c r="F2129" t="s">
        <v>96</v>
      </c>
      <c r="G2129" t="s">
        <v>464</v>
      </c>
      <c r="H2129" s="5">
        <v>33855.56</v>
      </c>
    </row>
    <row r="2130" spans="3:10" x14ac:dyDescent="0.25">
      <c r="C2130" s="3">
        <v>105174</v>
      </c>
      <c r="D2130" s="3" t="s">
        <v>388</v>
      </c>
      <c r="E2130">
        <v>630130</v>
      </c>
      <c r="F2130" t="s">
        <v>103</v>
      </c>
      <c r="G2130" t="s">
        <v>464</v>
      </c>
      <c r="H2130" s="5">
        <v>5119.4799999999996</v>
      </c>
    </row>
    <row r="2131" spans="3:10" x14ac:dyDescent="0.25">
      <c r="C2131" s="3">
        <v>105175</v>
      </c>
      <c r="D2131" s="3" t="s">
        <v>445</v>
      </c>
      <c r="E2131">
        <v>630050</v>
      </c>
      <c r="F2131" t="s">
        <v>96</v>
      </c>
      <c r="G2131" t="s">
        <v>464</v>
      </c>
      <c r="H2131" s="5">
        <v>18999.96</v>
      </c>
    </row>
    <row r="2132" spans="3:10" x14ac:dyDescent="0.25">
      <c r="C2132" s="3">
        <v>105176</v>
      </c>
      <c r="D2132" s="3" t="s">
        <v>447</v>
      </c>
      <c r="E2132">
        <v>630050</v>
      </c>
      <c r="F2132" t="s">
        <v>96</v>
      </c>
      <c r="G2132" t="s">
        <v>464</v>
      </c>
      <c r="H2132" s="5">
        <v>16022.24</v>
      </c>
    </row>
    <row r="2133" spans="3:10" x14ac:dyDescent="0.25">
      <c r="C2133" s="3">
        <v>105177</v>
      </c>
      <c r="D2133" s="3" t="s">
        <v>448</v>
      </c>
      <c r="E2133">
        <v>630050</v>
      </c>
      <c r="F2133" t="s">
        <v>96</v>
      </c>
      <c r="G2133" t="s">
        <v>464</v>
      </c>
      <c r="H2133" s="5">
        <v>3144.44</v>
      </c>
    </row>
    <row r="2134" spans="3:10" x14ac:dyDescent="0.25">
      <c r="C2134" s="3">
        <v>105178</v>
      </c>
      <c r="D2134" s="3" t="s">
        <v>449</v>
      </c>
      <c r="E2134">
        <v>630050</v>
      </c>
      <c r="F2134" t="s">
        <v>96</v>
      </c>
      <c r="G2134" t="s">
        <v>464</v>
      </c>
      <c r="H2134" s="5">
        <v>3388.88</v>
      </c>
    </row>
    <row r="2135" spans="3:10" x14ac:dyDescent="0.25">
      <c r="C2135" s="3">
        <v>105179</v>
      </c>
      <c r="D2135" s="3" t="s">
        <v>446</v>
      </c>
      <c r="E2135">
        <v>630050</v>
      </c>
      <c r="F2135" t="s">
        <v>96</v>
      </c>
      <c r="G2135" t="s">
        <v>464</v>
      </c>
      <c r="H2135" s="5">
        <v>43277.72</v>
      </c>
    </row>
    <row r="2137" spans="3:10" x14ac:dyDescent="0.25">
      <c r="C2137" s="3" t="s">
        <v>358</v>
      </c>
      <c r="D2137" s="3" t="s">
        <v>281</v>
      </c>
      <c r="E2137">
        <v>615020</v>
      </c>
      <c r="F2137" t="s">
        <v>16</v>
      </c>
      <c r="G2137" t="s">
        <v>15</v>
      </c>
      <c r="H2137" s="5">
        <v>1800</v>
      </c>
      <c r="J2137" s="5">
        <f>SUBTOTAL(9,H2137:H2148)</f>
        <v>179113.89333200001</v>
      </c>
    </row>
    <row r="2138" spans="3:10" x14ac:dyDescent="0.25">
      <c r="C2138" s="3" t="s">
        <v>358</v>
      </c>
      <c r="D2138" s="3" t="s">
        <v>281</v>
      </c>
      <c r="E2138">
        <v>600010</v>
      </c>
      <c r="F2138" t="s">
        <v>43</v>
      </c>
      <c r="G2138" t="s">
        <v>44</v>
      </c>
      <c r="H2138" s="5">
        <v>60000</v>
      </c>
    </row>
    <row r="2139" spans="3:10" x14ac:dyDescent="0.25">
      <c r="C2139" s="3" t="s">
        <v>358</v>
      </c>
      <c r="D2139" s="3" t="s">
        <v>281</v>
      </c>
      <c r="E2139">
        <v>600030</v>
      </c>
      <c r="F2139" t="s">
        <v>46</v>
      </c>
      <c r="G2139" t="s">
        <v>44</v>
      </c>
      <c r="H2139" s="5">
        <v>4970</v>
      </c>
    </row>
    <row r="2140" spans="3:10" x14ac:dyDescent="0.25">
      <c r="C2140" s="3" t="s">
        <v>358</v>
      </c>
      <c r="D2140" s="3" t="s">
        <v>281</v>
      </c>
      <c r="E2140">
        <v>600050</v>
      </c>
      <c r="F2140" t="s">
        <v>47</v>
      </c>
      <c r="G2140" t="s">
        <v>44</v>
      </c>
      <c r="H2140" s="5">
        <v>5000</v>
      </c>
    </row>
    <row r="2141" spans="3:10" x14ac:dyDescent="0.25">
      <c r="C2141" s="3" t="s">
        <v>358</v>
      </c>
      <c r="D2141" s="3" t="s">
        <v>281</v>
      </c>
      <c r="E2141">
        <v>600080</v>
      </c>
      <c r="F2141" t="s">
        <v>49</v>
      </c>
      <c r="G2141" t="s">
        <v>44</v>
      </c>
      <c r="H2141" s="5">
        <v>400</v>
      </c>
    </row>
    <row r="2142" spans="3:10" x14ac:dyDescent="0.25">
      <c r="C2142" s="3" t="s">
        <v>358</v>
      </c>
      <c r="D2142" s="3" t="s">
        <v>281</v>
      </c>
      <c r="E2142">
        <v>600110</v>
      </c>
      <c r="F2142" t="s">
        <v>50</v>
      </c>
      <c r="G2142" t="s">
        <v>44</v>
      </c>
      <c r="H2142" s="5">
        <v>1050</v>
      </c>
    </row>
    <row r="2143" spans="3:10" x14ac:dyDescent="0.25">
      <c r="C2143" s="3" t="s">
        <v>358</v>
      </c>
      <c r="D2143" s="3" t="s">
        <v>281</v>
      </c>
      <c r="E2143">
        <v>617010</v>
      </c>
      <c r="F2143" t="s">
        <v>128</v>
      </c>
      <c r="G2143" t="s">
        <v>129</v>
      </c>
      <c r="H2143" s="5">
        <v>5810.56</v>
      </c>
    </row>
    <row r="2144" spans="3:10" x14ac:dyDescent="0.25">
      <c r="C2144" s="3" t="s">
        <v>358</v>
      </c>
      <c r="D2144" s="3" t="s">
        <v>281</v>
      </c>
      <c r="E2144">
        <v>615020</v>
      </c>
      <c r="F2144" t="s">
        <v>16</v>
      </c>
      <c r="G2144" t="s">
        <v>15</v>
      </c>
      <c r="H2144" s="5">
        <v>1800</v>
      </c>
    </row>
    <row r="2145" spans="3:10" x14ac:dyDescent="0.25">
      <c r="C2145" s="3" t="s">
        <v>358</v>
      </c>
      <c r="D2145" s="3" t="s">
        <v>281</v>
      </c>
      <c r="E2145">
        <v>600120</v>
      </c>
      <c r="F2145" t="s">
        <v>51</v>
      </c>
      <c r="G2145" t="s">
        <v>44</v>
      </c>
      <c r="H2145" s="5">
        <v>40000</v>
      </c>
    </row>
    <row r="2146" spans="3:10" x14ac:dyDescent="0.25">
      <c r="C2146" s="3" t="s">
        <v>358</v>
      </c>
      <c r="D2146" s="3" t="s">
        <v>281</v>
      </c>
      <c r="E2146">
        <v>618030</v>
      </c>
      <c r="F2146" t="s">
        <v>62</v>
      </c>
      <c r="G2146" t="s">
        <v>63</v>
      </c>
      <c r="H2146" s="5">
        <v>54000</v>
      </c>
    </row>
    <row r="2147" spans="3:10" x14ac:dyDescent="0.25">
      <c r="C2147" s="3" t="s">
        <v>358</v>
      </c>
      <c r="D2147" s="3" t="s">
        <v>281</v>
      </c>
      <c r="E2147">
        <v>615020</v>
      </c>
      <c r="F2147" t="s">
        <v>16</v>
      </c>
      <c r="G2147" t="s">
        <v>15</v>
      </c>
      <c r="H2147" s="5">
        <v>1200</v>
      </c>
    </row>
    <row r="2148" spans="3:10" x14ac:dyDescent="0.25">
      <c r="C2148" s="3" t="s">
        <v>358</v>
      </c>
      <c r="D2148" s="3" t="s">
        <v>281</v>
      </c>
      <c r="E2148">
        <v>630180</v>
      </c>
      <c r="F2148" t="s">
        <v>106</v>
      </c>
      <c r="G2148" t="s">
        <v>97</v>
      </c>
      <c r="H2148" s="5">
        <v>3083.3333320000002</v>
      </c>
    </row>
    <row r="2150" spans="3:10" x14ac:dyDescent="0.25">
      <c r="C2150" s="3" t="s">
        <v>364</v>
      </c>
      <c r="D2150" s="3" t="s">
        <v>273</v>
      </c>
      <c r="E2150">
        <v>613010</v>
      </c>
      <c r="F2150" t="s">
        <v>82</v>
      </c>
      <c r="G2150" t="s">
        <v>132</v>
      </c>
      <c r="H2150" s="5">
        <v>3400</v>
      </c>
      <c r="J2150" s="11">
        <f>SUM(H2150:H2189)</f>
        <v>480900.98</v>
      </c>
    </row>
    <row r="2151" spans="3:10" x14ac:dyDescent="0.25">
      <c r="C2151" s="3">
        <v>614045</v>
      </c>
      <c r="D2151" s="3" t="s">
        <v>469</v>
      </c>
      <c r="E2151">
        <v>611060</v>
      </c>
      <c r="F2151" t="s">
        <v>52</v>
      </c>
      <c r="G2151" t="s">
        <v>53</v>
      </c>
      <c r="H2151" s="5">
        <v>42105.279999999999</v>
      </c>
    </row>
    <row r="2152" spans="3:10" x14ac:dyDescent="0.25">
      <c r="C2152" s="3">
        <v>614045</v>
      </c>
      <c r="D2152" s="3" t="s">
        <v>469</v>
      </c>
      <c r="E2152">
        <v>613050</v>
      </c>
      <c r="F2152" t="s">
        <v>56</v>
      </c>
      <c r="G2152" t="s">
        <v>53</v>
      </c>
      <c r="H2152" s="5">
        <v>0</v>
      </c>
    </row>
    <row r="2153" spans="3:10" x14ac:dyDescent="0.25">
      <c r="C2153" s="3">
        <v>614045</v>
      </c>
      <c r="D2153" s="3" t="s">
        <v>469</v>
      </c>
      <c r="E2153">
        <v>614020</v>
      </c>
      <c r="F2153" t="s">
        <v>58</v>
      </c>
      <c r="G2153" t="s">
        <v>53</v>
      </c>
      <c r="H2153" s="5">
        <v>13600</v>
      </c>
    </row>
    <row r="2154" spans="3:10" x14ac:dyDescent="0.25">
      <c r="C2154" s="3">
        <v>614045</v>
      </c>
      <c r="D2154" s="3" t="s">
        <v>469</v>
      </c>
      <c r="E2154">
        <v>618090</v>
      </c>
      <c r="F2154" t="s">
        <v>67</v>
      </c>
      <c r="G2154" t="s">
        <v>53</v>
      </c>
      <c r="H2154" s="5">
        <v>71005.22</v>
      </c>
    </row>
    <row r="2155" spans="3:10" x14ac:dyDescent="0.25">
      <c r="C2155" s="3">
        <v>614045</v>
      </c>
      <c r="D2155" s="3" t="s">
        <v>469</v>
      </c>
      <c r="E2155">
        <v>618100</v>
      </c>
      <c r="F2155" t="s">
        <v>68</v>
      </c>
      <c r="G2155" t="s">
        <v>53</v>
      </c>
      <c r="H2155" s="5">
        <v>24029.4</v>
      </c>
    </row>
    <row r="2156" spans="3:10" x14ac:dyDescent="0.25">
      <c r="C2156" s="3">
        <v>614045</v>
      </c>
      <c r="D2156" s="3" t="s">
        <v>469</v>
      </c>
      <c r="E2156">
        <v>618110</v>
      </c>
      <c r="F2156" t="s">
        <v>69</v>
      </c>
      <c r="G2156" t="s">
        <v>53</v>
      </c>
      <c r="H2156" s="5">
        <v>4000</v>
      </c>
    </row>
    <row r="2157" spans="3:10" x14ac:dyDescent="0.25">
      <c r="C2157" s="3">
        <v>614045</v>
      </c>
      <c r="D2157" s="3" t="s">
        <v>469</v>
      </c>
      <c r="E2157">
        <v>640050</v>
      </c>
      <c r="F2157" t="s">
        <v>71</v>
      </c>
      <c r="G2157" t="s">
        <v>53</v>
      </c>
      <c r="H2157" s="5">
        <v>28000</v>
      </c>
    </row>
    <row r="2158" spans="3:10" x14ac:dyDescent="0.25">
      <c r="C2158" s="3">
        <v>614045</v>
      </c>
      <c r="D2158" s="3" t="s">
        <v>469</v>
      </c>
      <c r="E2158">
        <v>640060</v>
      </c>
      <c r="F2158" t="s">
        <v>72</v>
      </c>
      <c r="G2158" t="s">
        <v>53</v>
      </c>
      <c r="H2158" s="5">
        <v>800</v>
      </c>
    </row>
    <row r="2159" spans="3:10" x14ac:dyDescent="0.25">
      <c r="C2159" s="3">
        <v>614045</v>
      </c>
      <c r="D2159" s="3" t="s">
        <v>469</v>
      </c>
      <c r="E2159">
        <v>615020</v>
      </c>
      <c r="F2159" t="s">
        <v>16</v>
      </c>
      <c r="G2159" t="s">
        <v>53</v>
      </c>
      <c r="H2159" s="5">
        <v>800</v>
      </c>
    </row>
    <row r="2160" spans="3:10" x14ac:dyDescent="0.25">
      <c r="C2160" s="3">
        <v>614045</v>
      </c>
      <c r="D2160" s="3" t="s">
        <v>469</v>
      </c>
      <c r="E2160">
        <v>615030</v>
      </c>
      <c r="F2160" t="s">
        <v>95</v>
      </c>
      <c r="G2160" t="s">
        <v>53</v>
      </c>
      <c r="H2160" s="5">
        <v>1200</v>
      </c>
    </row>
    <row r="2161" spans="3:8" x14ac:dyDescent="0.25">
      <c r="C2161" s="3">
        <v>614045</v>
      </c>
      <c r="D2161" s="3" t="s">
        <v>469</v>
      </c>
      <c r="E2161">
        <v>618060</v>
      </c>
      <c r="F2161" t="s">
        <v>116</v>
      </c>
      <c r="G2161" t="s">
        <v>53</v>
      </c>
      <c r="H2161" s="5">
        <v>4800</v>
      </c>
    </row>
    <row r="2162" spans="3:8" x14ac:dyDescent="0.25">
      <c r="C2162" s="3">
        <v>614059</v>
      </c>
      <c r="D2162" s="3" t="s">
        <v>470</v>
      </c>
      <c r="E2162">
        <v>611060</v>
      </c>
      <c r="F2162" t="s">
        <v>52</v>
      </c>
      <c r="G2162" t="s">
        <v>53</v>
      </c>
      <c r="H2162" s="5">
        <v>21052.639999999999</v>
      </c>
    </row>
    <row r="2163" spans="3:8" x14ac:dyDescent="0.25">
      <c r="C2163" s="3">
        <v>614059</v>
      </c>
      <c r="D2163" s="3" t="s">
        <v>470</v>
      </c>
      <c r="E2163">
        <v>613050</v>
      </c>
      <c r="F2163" t="s">
        <v>56</v>
      </c>
      <c r="G2163" t="s">
        <v>53</v>
      </c>
      <c r="H2163" s="5">
        <v>0</v>
      </c>
    </row>
    <row r="2164" spans="3:8" x14ac:dyDescent="0.25">
      <c r="C2164" s="3">
        <v>614059</v>
      </c>
      <c r="D2164" s="3" t="s">
        <v>470</v>
      </c>
      <c r="E2164">
        <v>614020</v>
      </c>
      <c r="F2164" t="s">
        <v>58</v>
      </c>
      <c r="G2164" t="s">
        <v>53</v>
      </c>
      <c r="H2164" s="5">
        <v>13600</v>
      </c>
    </row>
    <row r="2165" spans="3:8" x14ac:dyDescent="0.25">
      <c r="C2165" s="3">
        <v>614059</v>
      </c>
      <c r="D2165" s="3" t="s">
        <v>470</v>
      </c>
      <c r="E2165">
        <v>618070</v>
      </c>
      <c r="F2165" t="s">
        <v>65</v>
      </c>
      <c r="G2165" t="s">
        <v>53</v>
      </c>
      <c r="H2165" s="5">
        <v>800</v>
      </c>
    </row>
    <row r="2166" spans="3:8" x14ac:dyDescent="0.25">
      <c r="C2166" s="3">
        <v>614059</v>
      </c>
      <c r="D2166" s="3" t="s">
        <v>470</v>
      </c>
      <c r="E2166">
        <v>618090</v>
      </c>
      <c r="F2166" t="s">
        <v>67</v>
      </c>
      <c r="G2166" t="s">
        <v>53</v>
      </c>
      <c r="H2166" s="5">
        <v>71005.22</v>
      </c>
    </row>
    <row r="2167" spans="3:8" x14ac:dyDescent="0.25">
      <c r="C2167" s="3">
        <v>614059</v>
      </c>
      <c r="D2167" s="3" t="s">
        <v>470</v>
      </c>
      <c r="E2167">
        <v>618100</v>
      </c>
      <c r="F2167" t="s">
        <v>68</v>
      </c>
      <c r="G2167" t="s">
        <v>53</v>
      </c>
      <c r="H2167" s="5">
        <v>21162.560000000001</v>
      </c>
    </row>
    <row r="2168" spans="3:8" x14ac:dyDescent="0.25">
      <c r="C2168" s="3">
        <v>614059</v>
      </c>
      <c r="D2168" s="3" t="s">
        <v>470</v>
      </c>
      <c r="E2168">
        <v>618110</v>
      </c>
      <c r="F2168" t="s">
        <v>69</v>
      </c>
      <c r="G2168" t="s">
        <v>53</v>
      </c>
      <c r="H2168" s="5">
        <v>4000</v>
      </c>
    </row>
    <row r="2169" spans="3:8" x14ac:dyDescent="0.25">
      <c r="C2169" s="3">
        <v>614059</v>
      </c>
      <c r="D2169" s="3" t="s">
        <v>470</v>
      </c>
      <c r="E2169">
        <v>640050</v>
      </c>
      <c r="F2169" t="s">
        <v>71</v>
      </c>
      <c r="G2169" t="s">
        <v>53</v>
      </c>
      <c r="H2169" s="5">
        <v>24000</v>
      </c>
    </row>
    <row r="2170" spans="3:8" x14ac:dyDescent="0.25">
      <c r="C2170" s="3">
        <v>614059</v>
      </c>
      <c r="D2170" s="3" t="s">
        <v>470</v>
      </c>
      <c r="E2170">
        <v>640060</v>
      </c>
      <c r="F2170" t="s">
        <v>72</v>
      </c>
      <c r="G2170" t="s">
        <v>53</v>
      </c>
      <c r="H2170" s="5">
        <v>1200</v>
      </c>
    </row>
    <row r="2171" spans="3:8" x14ac:dyDescent="0.25">
      <c r="C2171" s="3">
        <v>614059</v>
      </c>
      <c r="D2171" s="3" t="s">
        <v>470</v>
      </c>
      <c r="E2171">
        <v>615020</v>
      </c>
      <c r="F2171" t="s">
        <v>16</v>
      </c>
      <c r="G2171" t="s">
        <v>53</v>
      </c>
      <c r="H2171" s="5">
        <v>800</v>
      </c>
    </row>
    <row r="2172" spans="3:8" x14ac:dyDescent="0.25">
      <c r="C2172" s="3">
        <v>614059</v>
      </c>
      <c r="D2172" s="3" t="s">
        <v>470</v>
      </c>
      <c r="E2172">
        <v>615030</v>
      </c>
      <c r="F2172" t="s">
        <v>95</v>
      </c>
      <c r="G2172" t="s">
        <v>53</v>
      </c>
      <c r="H2172" s="5">
        <v>1200</v>
      </c>
    </row>
    <row r="2173" spans="3:8" x14ac:dyDescent="0.25">
      <c r="C2173" s="3">
        <v>614059</v>
      </c>
      <c r="D2173" s="3" t="s">
        <v>470</v>
      </c>
      <c r="E2173">
        <v>618060</v>
      </c>
      <c r="F2173" t="s">
        <v>116</v>
      </c>
      <c r="G2173" t="s">
        <v>53</v>
      </c>
      <c r="H2173" s="5">
        <v>4800</v>
      </c>
    </row>
    <row r="2174" spans="3:8" x14ac:dyDescent="0.25">
      <c r="C2174" s="3">
        <v>614045</v>
      </c>
      <c r="D2174" s="3" t="s">
        <v>469</v>
      </c>
      <c r="E2174">
        <v>613020</v>
      </c>
      <c r="F2174" t="s">
        <v>54</v>
      </c>
      <c r="G2174" t="s">
        <v>53</v>
      </c>
      <c r="H2174" s="5">
        <v>21499.24</v>
      </c>
    </row>
    <row r="2175" spans="3:8" x14ac:dyDescent="0.25">
      <c r="C2175" s="3">
        <v>614059</v>
      </c>
      <c r="D2175" s="3" t="s">
        <v>470</v>
      </c>
      <c r="E2175">
        <v>613020</v>
      </c>
      <c r="F2175" t="s">
        <v>54</v>
      </c>
      <c r="G2175" t="s">
        <v>53</v>
      </c>
      <c r="H2175" s="5">
        <v>21505.56</v>
      </c>
    </row>
    <row r="2176" spans="3:8" x14ac:dyDescent="0.25">
      <c r="C2176" s="3" t="s">
        <v>364</v>
      </c>
      <c r="D2176" s="3" t="s">
        <v>273</v>
      </c>
      <c r="E2176">
        <v>640210</v>
      </c>
      <c r="F2176" t="s">
        <v>75</v>
      </c>
      <c r="G2176" t="s">
        <v>150</v>
      </c>
      <c r="H2176" s="5">
        <v>2800</v>
      </c>
    </row>
    <row r="2177" spans="3:8" x14ac:dyDescent="0.25">
      <c r="C2177" s="3">
        <v>614020</v>
      </c>
      <c r="D2177" s="3" t="s">
        <v>471</v>
      </c>
      <c r="E2177">
        <v>630050</v>
      </c>
      <c r="F2177" t="s">
        <v>96</v>
      </c>
      <c r="G2177" t="s">
        <v>464</v>
      </c>
      <c r="H2177" s="5">
        <v>313</v>
      </c>
    </row>
    <row r="2178" spans="3:8" x14ac:dyDescent="0.25">
      <c r="C2178" s="3">
        <v>614020</v>
      </c>
      <c r="D2178" s="3" t="s">
        <v>471</v>
      </c>
      <c r="E2178">
        <v>630130</v>
      </c>
      <c r="F2178" t="s">
        <v>103</v>
      </c>
      <c r="G2178" t="s">
        <v>464</v>
      </c>
      <c r="H2178" s="5">
        <v>3805.08</v>
      </c>
    </row>
    <row r="2179" spans="3:8" x14ac:dyDescent="0.25">
      <c r="C2179" s="3">
        <v>614036</v>
      </c>
      <c r="D2179" s="3" t="s">
        <v>409</v>
      </c>
      <c r="E2179">
        <v>630130</v>
      </c>
      <c r="F2179" t="s">
        <v>103</v>
      </c>
      <c r="G2179" t="s">
        <v>464</v>
      </c>
      <c r="H2179" s="5">
        <v>3805.08</v>
      </c>
    </row>
    <row r="2180" spans="3:8" x14ac:dyDescent="0.25">
      <c r="C2180" s="3">
        <v>614045</v>
      </c>
      <c r="D2180" s="3" t="s">
        <v>469</v>
      </c>
      <c r="E2180">
        <v>630050</v>
      </c>
      <c r="F2180" t="s">
        <v>96</v>
      </c>
      <c r="G2180" t="s">
        <v>464</v>
      </c>
      <c r="H2180" s="5">
        <v>25051.32</v>
      </c>
    </row>
    <row r="2181" spans="3:8" x14ac:dyDescent="0.25">
      <c r="C2181" s="3">
        <v>614045</v>
      </c>
      <c r="D2181" s="3" t="s">
        <v>469</v>
      </c>
      <c r="E2181">
        <v>630130</v>
      </c>
      <c r="F2181" t="s">
        <v>103</v>
      </c>
      <c r="G2181" t="s">
        <v>464</v>
      </c>
      <c r="H2181" s="5">
        <v>3805.08</v>
      </c>
    </row>
    <row r="2182" spans="3:8" x14ac:dyDescent="0.25">
      <c r="C2182" s="3">
        <v>614059</v>
      </c>
      <c r="D2182" s="3" t="s">
        <v>470</v>
      </c>
      <c r="E2182">
        <v>630130</v>
      </c>
      <c r="F2182" t="s">
        <v>103</v>
      </c>
      <c r="G2182" t="s">
        <v>464</v>
      </c>
      <c r="H2182" s="5">
        <v>3805.04</v>
      </c>
    </row>
    <row r="2183" spans="3:8" x14ac:dyDescent="0.25">
      <c r="C2183" s="3" t="s">
        <v>364</v>
      </c>
      <c r="D2183" s="3" t="s">
        <v>273</v>
      </c>
      <c r="E2183">
        <v>630050</v>
      </c>
      <c r="F2183" t="s">
        <v>96</v>
      </c>
      <c r="G2183" t="s">
        <v>464</v>
      </c>
      <c r="H2183" s="5">
        <v>2006.44</v>
      </c>
    </row>
    <row r="2184" spans="3:8" x14ac:dyDescent="0.25">
      <c r="C2184" s="3" t="s">
        <v>364</v>
      </c>
      <c r="D2184" s="3" t="s">
        <v>273</v>
      </c>
      <c r="E2184">
        <v>630130</v>
      </c>
      <c r="F2184" t="s">
        <v>103</v>
      </c>
      <c r="G2184" t="s">
        <v>464</v>
      </c>
      <c r="H2184" s="5">
        <v>7625.16</v>
      </c>
    </row>
    <row r="2185" spans="3:8" x14ac:dyDescent="0.25">
      <c r="C2185" s="3">
        <v>614072</v>
      </c>
      <c r="D2185" s="3" t="s">
        <v>472</v>
      </c>
      <c r="E2185">
        <v>630050</v>
      </c>
      <c r="F2185" t="s">
        <v>96</v>
      </c>
      <c r="G2185" t="s">
        <v>464</v>
      </c>
      <c r="H2185" s="5">
        <v>0</v>
      </c>
    </row>
    <row r="2186" spans="3:8" x14ac:dyDescent="0.25">
      <c r="C2186" s="3">
        <v>614072</v>
      </c>
      <c r="D2186" s="3" t="s">
        <v>472</v>
      </c>
      <c r="E2186">
        <v>630130</v>
      </c>
      <c r="F2186" t="s">
        <v>103</v>
      </c>
      <c r="G2186" t="s">
        <v>464</v>
      </c>
      <c r="H2186" s="5">
        <v>848.73</v>
      </c>
    </row>
    <row r="2187" spans="3:8" x14ac:dyDescent="0.25">
      <c r="C2187" s="3">
        <v>614074</v>
      </c>
      <c r="D2187" s="3" t="s">
        <v>408</v>
      </c>
      <c r="E2187">
        <v>630050</v>
      </c>
      <c r="F2187" t="s">
        <v>96</v>
      </c>
      <c r="G2187" t="s">
        <v>464</v>
      </c>
      <c r="H2187" s="5">
        <v>0</v>
      </c>
    </row>
    <row r="2188" spans="3:8" x14ac:dyDescent="0.25">
      <c r="C2188" s="3">
        <v>614074</v>
      </c>
      <c r="D2188" s="3" t="s">
        <v>408</v>
      </c>
      <c r="E2188">
        <v>630130</v>
      </c>
      <c r="F2188" t="s">
        <v>103</v>
      </c>
      <c r="G2188" t="s">
        <v>464</v>
      </c>
      <c r="H2188" s="5">
        <v>848.73</v>
      </c>
    </row>
    <row r="2189" spans="3:8" x14ac:dyDescent="0.25">
      <c r="C2189" s="3">
        <v>633019</v>
      </c>
      <c r="D2189" s="3" t="s">
        <v>473</v>
      </c>
      <c r="E2189">
        <v>630050</v>
      </c>
      <c r="F2189" t="s">
        <v>96</v>
      </c>
      <c r="G2189" t="s">
        <v>464</v>
      </c>
      <c r="H2189" s="5">
        <v>25822.2</v>
      </c>
    </row>
    <row r="2191" spans="3:8" x14ac:dyDescent="0.25">
      <c r="H2191" s="5">
        <f>SUM(H3:H2189)</f>
        <v>53356746.098339878</v>
      </c>
    </row>
  </sheetData>
  <autoFilter ref="A2:H1152" xr:uid="{280E4271-7B3F-4AA6-8BE6-A48C57019CB4}">
    <filterColumn colId="5">
      <filters>
        <filter val="Depreciation Exp.-Transportation E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C908-D7D7-4869-A33A-D26563ED2AA1}">
  <sheetPr filterMode="1"/>
  <dimension ref="A1:H2181"/>
  <sheetViews>
    <sheetView topLeftCell="A2098" workbookViewId="0">
      <selection activeCell="F2113" sqref="F2113"/>
    </sheetView>
  </sheetViews>
  <sheetFormatPr defaultRowHeight="15" x14ac:dyDescent="0.25"/>
  <cols>
    <col min="1" max="1" width="7.5703125" customWidth="1"/>
    <col min="2" max="2" width="18.7109375" bestFit="1" customWidth="1"/>
    <col min="3" max="3" width="9.140625" style="3"/>
    <col min="4" max="4" width="28.42578125" style="3" customWidth="1"/>
    <col min="5" max="5" width="12.85546875" bestFit="1" customWidth="1"/>
    <col min="6" max="6" width="48.42578125" bestFit="1" customWidth="1"/>
    <col min="7" max="7" width="33.5703125" customWidth="1"/>
    <col min="8" max="8" width="18.7109375" style="5" customWidth="1"/>
  </cols>
  <sheetData>
    <row r="1" spans="1:8" x14ac:dyDescent="0.25">
      <c r="A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15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623030</v>
      </c>
      <c r="F23" t="s">
        <v>355</v>
      </c>
      <c r="G23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t="s">
        <v>53</v>
      </c>
      <c r="H30" s="5">
        <v>50842.01</v>
      </c>
    </row>
    <row r="31" spans="3:8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15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15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t="s">
        <v>53</v>
      </c>
      <c r="H50" s="5">
        <v>4571.08</v>
      </c>
    </row>
    <row r="51" spans="3:8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t="s">
        <v>53</v>
      </c>
      <c r="H62" s="5">
        <v>500</v>
      </c>
    </row>
    <row r="63" spans="3:8" x14ac:dyDescent="0.25">
      <c r="C63" s="3">
        <v>105121</v>
      </c>
      <c r="D63" s="3" t="s">
        <v>311</v>
      </c>
      <c r="E63">
        <v>630130</v>
      </c>
      <c r="F63" t="s">
        <v>297</v>
      </c>
      <c r="G63" s="7" t="s">
        <v>97</v>
      </c>
      <c r="H63" s="5">
        <v>1270.8399999999999</v>
      </c>
    </row>
    <row r="64" spans="3:8" x14ac:dyDescent="0.25">
      <c r="C64" s="3">
        <v>105121</v>
      </c>
      <c r="D64" s="3" t="s">
        <v>311</v>
      </c>
      <c r="E64">
        <v>630050</v>
      </c>
      <c r="F64" t="s">
        <v>296</v>
      </c>
      <c r="G64" s="7" t="s">
        <v>97</v>
      </c>
      <c r="H64" s="5">
        <v>4888.8900000000003</v>
      </c>
    </row>
    <row r="65" spans="3:8" hidden="1" x14ac:dyDescent="0.25">
      <c r="C65" s="3">
        <v>105050</v>
      </c>
      <c r="D65" s="3" t="s">
        <v>312</v>
      </c>
      <c r="E65">
        <v>618080</v>
      </c>
      <c r="F65" t="s">
        <v>285</v>
      </c>
      <c r="G65" t="s">
        <v>53</v>
      </c>
      <c r="H65" s="5">
        <v>9800</v>
      </c>
    </row>
    <row r="66" spans="3:8" hidden="1" x14ac:dyDescent="0.25">
      <c r="C66" s="3">
        <v>105050</v>
      </c>
      <c r="D66" s="3" t="s">
        <v>312</v>
      </c>
      <c r="E66">
        <v>613020</v>
      </c>
      <c r="F66" t="s">
        <v>293</v>
      </c>
      <c r="G66" t="s">
        <v>53</v>
      </c>
      <c r="H66" s="5">
        <v>15360.37</v>
      </c>
    </row>
    <row r="67" spans="3:8" hidden="1" x14ac:dyDescent="0.25">
      <c r="C67" s="3">
        <v>105050</v>
      </c>
      <c r="D67" s="3" t="s">
        <v>312</v>
      </c>
      <c r="E67">
        <v>618090</v>
      </c>
      <c r="F67" t="s">
        <v>289</v>
      </c>
      <c r="G67" t="s">
        <v>53</v>
      </c>
      <c r="H67" s="5">
        <v>125117.47</v>
      </c>
    </row>
    <row r="68" spans="3:8" hidden="1" x14ac:dyDescent="0.25">
      <c r="C68" s="3">
        <v>105050</v>
      </c>
      <c r="D68" s="3" t="s">
        <v>312</v>
      </c>
      <c r="E68">
        <v>618100</v>
      </c>
      <c r="F68" t="s">
        <v>290</v>
      </c>
      <c r="G68" t="s">
        <v>53</v>
      </c>
      <c r="H68" s="5">
        <v>34404.949999999997</v>
      </c>
    </row>
    <row r="69" spans="3:8" hidden="1" x14ac:dyDescent="0.25">
      <c r="C69" s="3">
        <v>105050</v>
      </c>
      <c r="D69" s="3" t="s">
        <v>312</v>
      </c>
      <c r="E69">
        <v>618060</v>
      </c>
      <c r="F69" t="s">
        <v>291</v>
      </c>
      <c r="G69" t="s">
        <v>53</v>
      </c>
      <c r="H69" s="5">
        <v>9600</v>
      </c>
    </row>
    <row r="70" spans="3:8" hidden="1" x14ac:dyDescent="0.25">
      <c r="C70" s="3">
        <v>105050</v>
      </c>
      <c r="D70" s="3" t="s">
        <v>312</v>
      </c>
      <c r="E70">
        <v>640210</v>
      </c>
      <c r="F70" t="s">
        <v>292</v>
      </c>
      <c r="G70" s="7" t="s">
        <v>150</v>
      </c>
      <c r="H70" s="5">
        <v>27321.81</v>
      </c>
    </row>
    <row r="71" spans="3:8" hidden="1" x14ac:dyDescent="0.25">
      <c r="C71" s="3">
        <v>105050</v>
      </c>
      <c r="D71" s="3" t="s">
        <v>312</v>
      </c>
      <c r="E71">
        <v>640060</v>
      </c>
      <c r="F71" t="s">
        <v>298</v>
      </c>
      <c r="G71" t="s">
        <v>53</v>
      </c>
      <c r="H71" s="5">
        <v>2700</v>
      </c>
    </row>
    <row r="72" spans="3:8" hidden="1" x14ac:dyDescent="0.25">
      <c r="C72" s="3">
        <v>105050</v>
      </c>
      <c r="D72" s="3" t="s">
        <v>312</v>
      </c>
      <c r="E72">
        <v>611060</v>
      </c>
      <c r="F72" t="s">
        <v>294</v>
      </c>
      <c r="G72" t="s">
        <v>53</v>
      </c>
      <c r="H72" s="5">
        <v>63157.919999999998</v>
      </c>
    </row>
    <row r="73" spans="3:8" hidden="1" x14ac:dyDescent="0.25">
      <c r="C73" s="3">
        <v>105050</v>
      </c>
      <c r="D73" s="3" t="s">
        <v>312</v>
      </c>
      <c r="E73">
        <v>615020</v>
      </c>
      <c r="F73" t="s">
        <v>284</v>
      </c>
      <c r="G73" t="s">
        <v>15</v>
      </c>
      <c r="H73" s="5">
        <v>1800</v>
      </c>
    </row>
    <row r="74" spans="3:8" x14ac:dyDescent="0.25">
      <c r="C74" s="3">
        <v>105050</v>
      </c>
      <c r="D74" s="3" t="s">
        <v>312</v>
      </c>
      <c r="E74">
        <v>630130</v>
      </c>
      <c r="F74" t="s">
        <v>297</v>
      </c>
      <c r="G74" s="7" t="s">
        <v>97</v>
      </c>
      <c r="H74" s="5">
        <v>5083.34</v>
      </c>
    </row>
    <row r="75" spans="3:8" hidden="1" x14ac:dyDescent="0.25">
      <c r="C75" s="3">
        <v>105050</v>
      </c>
      <c r="D75" s="3" t="s">
        <v>312</v>
      </c>
      <c r="E75">
        <v>640050</v>
      </c>
      <c r="F75" t="s">
        <v>287</v>
      </c>
      <c r="G75" t="s">
        <v>53</v>
      </c>
      <c r="H75" s="5">
        <v>99508.06</v>
      </c>
    </row>
    <row r="76" spans="3:8" hidden="1" x14ac:dyDescent="0.25">
      <c r="C76" s="3">
        <v>105050</v>
      </c>
      <c r="D76" s="3" t="s">
        <v>312</v>
      </c>
      <c r="E76">
        <v>615030</v>
      </c>
      <c r="F76" t="s">
        <v>286</v>
      </c>
      <c r="G76" t="s">
        <v>15</v>
      </c>
      <c r="H76" s="5">
        <v>2794.4</v>
      </c>
    </row>
    <row r="77" spans="3:8" hidden="1" x14ac:dyDescent="0.25">
      <c r="C77" s="3">
        <v>105050</v>
      </c>
      <c r="D77" s="3" t="s">
        <v>312</v>
      </c>
      <c r="E77">
        <v>614020</v>
      </c>
      <c r="F77" t="s">
        <v>295</v>
      </c>
      <c r="G77" t="s">
        <v>200</v>
      </c>
      <c r="H77" s="5">
        <v>28332.26</v>
      </c>
    </row>
    <row r="78" spans="3:8" hidden="1" x14ac:dyDescent="0.25">
      <c r="C78" s="3">
        <v>105050</v>
      </c>
      <c r="D78" s="3" t="s">
        <v>312</v>
      </c>
      <c r="E78">
        <v>600060</v>
      </c>
      <c r="F78" t="s">
        <v>300</v>
      </c>
      <c r="G78" t="s">
        <v>53</v>
      </c>
      <c r="H78" s="5">
        <v>71.41</v>
      </c>
    </row>
    <row r="79" spans="3:8" hidden="1" x14ac:dyDescent="0.25">
      <c r="C79" s="3">
        <v>105050</v>
      </c>
      <c r="D79" s="3" t="s">
        <v>312</v>
      </c>
      <c r="E79">
        <v>618110</v>
      </c>
      <c r="F79" t="s">
        <v>303</v>
      </c>
      <c r="G79" t="s">
        <v>53</v>
      </c>
      <c r="H79" s="5">
        <v>16260</v>
      </c>
    </row>
    <row r="80" spans="3:8" hidden="1" x14ac:dyDescent="0.25">
      <c r="C80" s="3">
        <v>105050</v>
      </c>
      <c r="D80" s="3" t="s">
        <v>312</v>
      </c>
      <c r="E80">
        <v>623030</v>
      </c>
      <c r="F80" t="s">
        <v>355</v>
      </c>
      <c r="G80" t="s">
        <v>53</v>
      </c>
      <c r="H80" s="5">
        <v>265.89999999999998</v>
      </c>
    </row>
    <row r="81" spans="3:8" hidden="1" x14ac:dyDescent="0.25">
      <c r="C81" s="3">
        <v>105050</v>
      </c>
      <c r="D81" s="3" t="s">
        <v>312</v>
      </c>
      <c r="E81">
        <v>613050</v>
      </c>
      <c r="F81" t="s">
        <v>305</v>
      </c>
      <c r="G81" t="s">
        <v>53</v>
      </c>
      <c r="H81" s="5">
        <v>500</v>
      </c>
    </row>
    <row r="82" spans="3:8" hidden="1" x14ac:dyDescent="0.25">
      <c r="C82" s="3">
        <v>105089</v>
      </c>
      <c r="D82" s="3" t="s">
        <v>313</v>
      </c>
      <c r="E82">
        <v>618020</v>
      </c>
      <c r="F82" t="s">
        <v>314</v>
      </c>
      <c r="G82" t="s">
        <v>63</v>
      </c>
      <c r="H82" s="5">
        <v>14147.5</v>
      </c>
    </row>
    <row r="83" spans="3:8" hidden="1" x14ac:dyDescent="0.25">
      <c r="C83" s="3">
        <v>105089</v>
      </c>
      <c r="D83" s="3" t="s">
        <v>313</v>
      </c>
      <c r="E83">
        <v>618080</v>
      </c>
      <c r="F83" t="s">
        <v>285</v>
      </c>
      <c r="G83" t="s">
        <v>53</v>
      </c>
      <c r="H83" s="5">
        <v>9720</v>
      </c>
    </row>
    <row r="84" spans="3:8" hidden="1" x14ac:dyDescent="0.25">
      <c r="C84" s="3">
        <v>105089</v>
      </c>
      <c r="D84" s="3" t="s">
        <v>313</v>
      </c>
      <c r="E84">
        <v>618110</v>
      </c>
      <c r="F84" t="s">
        <v>303</v>
      </c>
      <c r="G84" t="s">
        <v>53</v>
      </c>
      <c r="H84" s="5">
        <v>44020</v>
      </c>
    </row>
    <row r="85" spans="3:8" hidden="1" x14ac:dyDescent="0.25">
      <c r="C85" s="3">
        <v>105089</v>
      </c>
      <c r="D85" s="3" t="s">
        <v>313</v>
      </c>
      <c r="E85">
        <v>640980</v>
      </c>
      <c r="F85" t="s">
        <v>302</v>
      </c>
      <c r="G85" t="s">
        <v>53</v>
      </c>
      <c r="H85" s="5">
        <v>77607.520000000004</v>
      </c>
    </row>
    <row r="86" spans="3:8" hidden="1" x14ac:dyDescent="0.25">
      <c r="C86" s="3">
        <v>105089</v>
      </c>
      <c r="D86" s="3" t="s">
        <v>313</v>
      </c>
      <c r="E86">
        <v>612020</v>
      </c>
      <c r="F86" t="s">
        <v>301</v>
      </c>
      <c r="G86" t="s">
        <v>214</v>
      </c>
      <c r="H86" s="5">
        <v>14053.25</v>
      </c>
    </row>
    <row r="87" spans="3:8" hidden="1" x14ac:dyDescent="0.25">
      <c r="C87" s="3">
        <v>105089</v>
      </c>
      <c r="D87" s="3" t="s">
        <v>313</v>
      </c>
      <c r="E87">
        <v>614090</v>
      </c>
      <c r="F87" t="s">
        <v>315</v>
      </c>
      <c r="G87" t="s">
        <v>53</v>
      </c>
      <c r="H87" s="5">
        <v>15160</v>
      </c>
    </row>
    <row r="88" spans="3:8" hidden="1" x14ac:dyDescent="0.25">
      <c r="C88" s="3">
        <v>105089</v>
      </c>
      <c r="D88" s="3" t="s">
        <v>313</v>
      </c>
      <c r="E88">
        <v>611060</v>
      </c>
      <c r="F88" t="s">
        <v>294</v>
      </c>
      <c r="G88" t="s">
        <v>53</v>
      </c>
      <c r="H88" s="5">
        <v>71578.960000000006</v>
      </c>
    </row>
    <row r="89" spans="3:8" hidden="1" x14ac:dyDescent="0.25">
      <c r="C89" s="3">
        <v>105089</v>
      </c>
      <c r="D89" s="3" t="s">
        <v>313</v>
      </c>
      <c r="E89">
        <v>613020</v>
      </c>
      <c r="F89" t="s">
        <v>293</v>
      </c>
      <c r="G89" t="s">
        <v>53</v>
      </c>
      <c r="H89" s="5">
        <v>29115.43</v>
      </c>
    </row>
    <row r="90" spans="3:8" hidden="1" x14ac:dyDescent="0.25">
      <c r="C90" s="3">
        <v>105089</v>
      </c>
      <c r="D90" s="3" t="s">
        <v>313</v>
      </c>
      <c r="E90">
        <v>614020</v>
      </c>
      <c r="F90" t="s">
        <v>295</v>
      </c>
      <c r="G90" t="s">
        <v>200</v>
      </c>
      <c r="H90" s="5">
        <v>12417.26</v>
      </c>
    </row>
    <row r="91" spans="3:8" hidden="1" x14ac:dyDescent="0.25">
      <c r="C91" s="3">
        <v>105089</v>
      </c>
      <c r="D91" s="3" t="s">
        <v>313</v>
      </c>
      <c r="E91">
        <v>615020</v>
      </c>
      <c r="F91" t="s">
        <v>284</v>
      </c>
      <c r="G91" t="s">
        <v>15</v>
      </c>
      <c r="H91" s="5">
        <v>1800</v>
      </c>
    </row>
    <row r="92" spans="3:8" hidden="1" x14ac:dyDescent="0.25">
      <c r="C92" s="3">
        <v>105089</v>
      </c>
      <c r="D92" s="3" t="s">
        <v>313</v>
      </c>
      <c r="E92">
        <v>618090</v>
      </c>
      <c r="F92" t="s">
        <v>289</v>
      </c>
      <c r="G92" t="s">
        <v>53</v>
      </c>
      <c r="H92" s="5">
        <v>127010.1</v>
      </c>
    </row>
    <row r="93" spans="3:8" hidden="1" x14ac:dyDescent="0.25">
      <c r="C93" s="3">
        <v>105089</v>
      </c>
      <c r="D93" s="3" t="s">
        <v>313</v>
      </c>
      <c r="E93">
        <v>618100</v>
      </c>
      <c r="F93" t="s">
        <v>290</v>
      </c>
      <c r="G93" t="s">
        <v>53</v>
      </c>
      <c r="H93" s="5">
        <v>50195.22</v>
      </c>
    </row>
    <row r="94" spans="3:8" x14ac:dyDescent="0.25">
      <c r="C94" s="3">
        <v>105089</v>
      </c>
      <c r="D94" s="3" t="s">
        <v>313</v>
      </c>
      <c r="E94">
        <v>630130</v>
      </c>
      <c r="F94" t="s">
        <v>297</v>
      </c>
      <c r="G94" s="7" t="s">
        <v>97</v>
      </c>
      <c r="H94" s="5">
        <v>5852</v>
      </c>
    </row>
    <row r="95" spans="3:8" hidden="1" x14ac:dyDescent="0.25">
      <c r="C95" s="3">
        <v>105089</v>
      </c>
      <c r="D95" s="3" t="s">
        <v>313</v>
      </c>
      <c r="E95">
        <v>640050</v>
      </c>
      <c r="F95" t="s">
        <v>287</v>
      </c>
      <c r="G95" t="s">
        <v>53</v>
      </c>
      <c r="H95" s="5">
        <v>52900</v>
      </c>
    </row>
    <row r="96" spans="3:8" hidden="1" x14ac:dyDescent="0.25">
      <c r="C96" s="3">
        <v>105089</v>
      </c>
      <c r="D96" s="3" t="s">
        <v>313</v>
      </c>
      <c r="E96">
        <v>640060</v>
      </c>
      <c r="F96" t="s">
        <v>298</v>
      </c>
      <c r="G96" t="s">
        <v>53</v>
      </c>
      <c r="H96" s="5">
        <v>5108.82</v>
      </c>
    </row>
    <row r="97" spans="3:8" hidden="1" x14ac:dyDescent="0.25">
      <c r="C97" s="3">
        <v>105089</v>
      </c>
      <c r="D97" s="3" t="s">
        <v>313</v>
      </c>
      <c r="E97">
        <v>615030</v>
      </c>
      <c r="F97" t="s">
        <v>286</v>
      </c>
      <c r="G97" t="s">
        <v>15</v>
      </c>
      <c r="H97" s="5">
        <v>3097.36</v>
      </c>
    </row>
    <row r="98" spans="3:8" hidden="1" x14ac:dyDescent="0.25">
      <c r="C98" s="3">
        <v>105089</v>
      </c>
      <c r="D98" s="3" t="s">
        <v>313</v>
      </c>
      <c r="E98">
        <v>640210</v>
      </c>
      <c r="F98" t="s">
        <v>292</v>
      </c>
      <c r="G98" s="7" t="s">
        <v>150</v>
      </c>
      <c r="H98" s="5">
        <v>9091.4699999999993</v>
      </c>
    </row>
    <row r="99" spans="3:8" hidden="1" x14ac:dyDescent="0.25">
      <c r="C99" s="3">
        <v>105089</v>
      </c>
      <c r="D99" s="3" t="s">
        <v>313</v>
      </c>
      <c r="E99">
        <v>618060</v>
      </c>
      <c r="F99" t="s">
        <v>291</v>
      </c>
      <c r="G99" t="s">
        <v>53</v>
      </c>
      <c r="H99" s="5">
        <v>9600</v>
      </c>
    </row>
    <row r="100" spans="3:8" hidden="1" x14ac:dyDescent="0.25">
      <c r="C100" s="3">
        <v>105089</v>
      </c>
      <c r="D100" s="3" t="s">
        <v>313</v>
      </c>
      <c r="E100">
        <v>615040</v>
      </c>
      <c r="F100" t="s">
        <v>307</v>
      </c>
      <c r="G100" t="s">
        <v>53</v>
      </c>
      <c r="H100" s="5">
        <v>550</v>
      </c>
    </row>
    <row r="101" spans="3:8" hidden="1" x14ac:dyDescent="0.25">
      <c r="C101" s="3">
        <v>105089</v>
      </c>
      <c r="D101" s="3" t="s">
        <v>313</v>
      </c>
      <c r="E101">
        <v>600060</v>
      </c>
      <c r="F101" t="s">
        <v>300</v>
      </c>
      <c r="G101" t="s">
        <v>53</v>
      </c>
      <c r="H101" s="5">
        <v>71.41</v>
      </c>
    </row>
    <row r="102" spans="3:8" hidden="1" x14ac:dyDescent="0.25">
      <c r="C102" s="3">
        <v>105089</v>
      </c>
      <c r="D102" s="3" t="s">
        <v>313</v>
      </c>
      <c r="E102">
        <v>619070</v>
      </c>
      <c r="F102" t="s">
        <v>316</v>
      </c>
      <c r="G102" t="s">
        <v>53</v>
      </c>
      <c r="H102" s="5">
        <v>500</v>
      </c>
    </row>
    <row r="103" spans="3:8" hidden="1" x14ac:dyDescent="0.25">
      <c r="C103" s="3">
        <v>105089</v>
      </c>
      <c r="D103" s="3" t="s">
        <v>313</v>
      </c>
      <c r="E103">
        <v>613050</v>
      </c>
      <c r="F103" t="s">
        <v>305</v>
      </c>
      <c r="G103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623030</v>
      </c>
      <c r="F104" t="s">
        <v>355</v>
      </c>
      <c r="G104" t="s">
        <v>53</v>
      </c>
      <c r="H104" s="5">
        <v>139.52000000000001</v>
      </c>
    </row>
    <row r="105" spans="3:8" hidden="1" x14ac:dyDescent="0.25">
      <c r="C105" s="3" t="s">
        <v>317</v>
      </c>
      <c r="D105" s="3" t="s">
        <v>318</v>
      </c>
      <c r="E105">
        <v>600010</v>
      </c>
      <c r="F105" t="s">
        <v>319</v>
      </c>
      <c r="G105" t="s">
        <v>44</v>
      </c>
      <c r="H105" s="5">
        <v>50251.99</v>
      </c>
    </row>
    <row r="106" spans="3:8" hidden="1" x14ac:dyDescent="0.25">
      <c r="C106" s="3" t="s">
        <v>317</v>
      </c>
      <c r="D106" s="3" t="s">
        <v>318</v>
      </c>
      <c r="E106">
        <v>600120</v>
      </c>
      <c r="F106" t="s">
        <v>320</v>
      </c>
      <c r="G106" t="s">
        <v>44</v>
      </c>
      <c r="H106" s="5">
        <v>48055.71</v>
      </c>
    </row>
    <row r="107" spans="3:8" hidden="1" x14ac:dyDescent="0.25">
      <c r="C107" s="3" t="s">
        <v>317</v>
      </c>
      <c r="D107" s="3" t="s">
        <v>318</v>
      </c>
      <c r="E107">
        <v>600110</v>
      </c>
      <c r="F107" t="s">
        <v>321</v>
      </c>
      <c r="G107" t="s">
        <v>44</v>
      </c>
      <c r="H107" s="5">
        <v>843</v>
      </c>
    </row>
    <row r="108" spans="3:8" hidden="1" x14ac:dyDescent="0.25">
      <c r="C108" s="3" t="s">
        <v>317</v>
      </c>
      <c r="D108" s="3" t="s">
        <v>318</v>
      </c>
      <c r="E108">
        <v>600080</v>
      </c>
      <c r="F108" t="s">
        <v>322</v>
      </c>
      <c r="G108" t="s">
        <v>44</v>
      </c>
      <c r="H108" s="5">
        <v>200</v>
      </c>
    </row>
    <row r="109" spans="3:8" hidden="1" x14ac:dyDescent="0.25">
      <c r="C109" s="3" t="s">
        <v>317</v>
      </c>
      <c r="D109" s="3" t="s">
        <v>318</v>
      </c>
      <c r="E109">
        <v>600050</v>
      </c>
      <c r="F109" t="s">
        <v>323</v>
      </c>
      <c r="G109" t="s">
        <v>44</v>
      </c>
      <c r="H109" s="5">
        <v>4181.82</v>
      </c>
    </row>
    <row r="110" spans="3:8" hidden="1" x14ac:dyDescent="0.25">
      <c r="C110" s="3" t="s">
        <v>317</v>
      </c>
      <c r="D110" s="3" t="s">
        <v>318</v>
      </c>
      <c r="E110">
        <v>600030</v>
      </c>
      <c r="F110" t="s">
        <v>324</v>
      </c>
      <c r="G110" t="s">
        <v>44</v>
      </c>
      <c r="H110" s="5">
        <v>4309.25</v>
      </c>
    </row>
    <row r="111" spans="3:8" hidden="1" x14ac:dyDescent="0.25">
      <c r="C111" s="3" t="s">
        <v>317</v>
      </c>
      <c r="D111" s="3" t="s">
        <v>318</v>
      </c>
      <c r="E111">
        <v>617010</v>
      </c>
      <c r="F111" t="s">
        <v>128</v>
      </c>
      <c r="G111" t="s">
        <v>129</v>
      </c>
      <c r="H111" s="5">
        <v>3749.87</v>
      </c>
    </row>
    <row r="112" spans="3:8" hidden="1" x14ac:dyDescent="0.25">
      <c r="C112" s="3" t="s">
        <v>317</v>
      </c>
      <c r="D112" s="3" t="s">
        <v>318</v>
      </c>
      <c r="E112">
        <v>615020</v>
      </c>
      <c r="F112" t="s">
        <v>284</v>
      </c>
      <c r="G112" t="s">
        <v>15</v>
      </c>
      <c r="H112" s="5">
        <v>675</v>
      </c>
    </row>
    <row r="113" spans="3:8" x14ac:dyDescent="0.25">
      <c r="C113" s="3" t="s">
        <v>317</v>
      </c>
      <c r="D113" s="3" t="s">
        <v>318</v>
      </c>
      <c r="E113">
        <v>630180</v>
      </c>
      <c r="F113" t="s">
        <v>106</v>
      </c>
      <c r="G113" s="7" t="s">
        <v>97</v>
      </c>
      <c r="H113" s="5">
        <v>819.95</v>
      </c>
    </row>
    <row r="114" spans="3:8" hidden="1" x14ac:dyDescent="0.25">
      <c r="C114" s="3" t="s">
        <v>317</v>
      </c>
      <c r="D114" s="3" t="s">
        <v>318</v>
      </c>
      <c r="E114">
        <v>619010</v>
      </c>
      <c r="F114" t="s">
        <v>327</v>
      </c>
      <c r="G114" t="s">
        <v>20</v>
      </c>
      <c r="H114" s="5">
        <v>6750</v>
      </c>
    </row>
    <row r="115" spans="3:8" hidden="1" x14ac:dyDescent="0.25">
      <c r="C115" s="3" t="s">
        <v>317</v>
      </c>
      <c r="D115" s="3" t="s">
        <v>318</v>
      </c>
      <c r="E115">
        <v>612030</v>
      </c>
      <c r="F115" t="s">
        <v>328</v>
      </c>
      <c r="G115" t="s">
        <v>214</v>
      </c>
      <c r="H115" s="5">
        <v>3000</v>
      </c>
    </row>
    <row r="116" spans="3:8" hidden="1" x14ac:dyDescent="0.25">
      <c r="C116" s="3" t="s">
        <v>329</v>
      </c>
      <c r="D116" s="3" t="s">
        <v>330</v>
      </c>
      <c r="E116">
        <v>600120</v>
      </c>
      <c r="F116" t="s">
        <v>320</v>
      </c>
      <c r="G116" t="s">
        <v>44</v>
      </c>
      <c r="H116" s="5">
        <v>89111.42</v>
      </c>
    </row>
    <row r="117" spans="3:8" hidden="1" x14ac:dyDescent="0.25">
      <c r="C117" s="3" t="s">
        <v>329</v>
      </c>
      <c r="D117" s="3" t="s">
        <v>330</v>
      </c>
      <c r="E117">
        <v>612030</v>
      </c>
      <c r="F117" t="s">
        <v>328</v>
      </c>
      <c r="G117" t="s">
        <v>214</v>
      </c>
      <c r="H117" s="5">
        <v>13000</v>
      </c>
    </row>
    <row r="118" spans="3:8" hidden="1" x14ac:dyDescent="0.25">
      <c r="C118" s="3" t="s">
        <v>329</v>
      </c>
      <c r="D118" s="3" t="s">
        <v>330</v>
      </c>
      <c r="E118">
        <v>619010</v>
      </c>
      <c r="F118" t="s">
        <v>327</v>
      </c>
      <c r="G118" t="s">
        <v>20</v>
      </c>
      <c r="H118" s="5">
        <v>6600</v>
      </c>
    </row>
    <row r="119" spans="3:8" hidden="1" x14ac:dyDescent="0.25">
      <c r="C119" s="3" t="s">
        <v>329</v>
      </c>
      <c r="D119" s="3" t="s">
        <v>330</v>
      </c>
      <c r="E119">
        <v>619100</v>
      </c>
      <c r="F119" t="s">
        <v>331</v>
      </c>
      <c r="G119" t="s">
        <v>20</v>
      </c>
      <c r="H119" s="5">
        <v>10000</v>
      </c>
    </row>
    <row r="120" spans="3:8" hidden="1" x14ac:dyDescent="0.25">
      <c r="C120" s="3" t="s">
        <v>329</v>
      </c>
      <c r="D120" s="3" t="s">
        <v>330</v>
      </c>
      <c r="E120">
        <v>615020</v>
      </c>
      <c r="F120" t="s">
        <v>284</v>
      </c>
      <c r="G120" t="s">
        <v>15</v>
      </c>
      <c r="H120" s="5">
        <v>8301</v>
      </c>
    </row>
    <row r="121" spans="3:8" hidden="1" x14ac:dyDescent="0.25">
      <c r="C121" s="3" t="s">
        <v>329</v>
      </c>
      <c r="D121" s="3" t="s">
        <v>330</v>
      </c>
      <c r="E121">
        <v>617010</v>
      </c>
      <c r="F121" t="s">
        <v>128</v>
      </c>
      <c r="G121" t="s">
        <v>129</v>
      </c>
      <c r="H121" s="5">
        <v>25239.040000000001</v>
      </c>
    </row>
    <row r="122" spans="3:8" x14ac:dyDescent="0.25">
      <c r="C122" s="3" t="s">
        <v>329</v>
      </c>
      <c r="D122" s="3" t="s">
        <v>330</v>
      </c>
      <c r="E122">
        <v>630060</v>
      </c>
      <c r="F122" t="s">
        <v>332</v>
      </c>
      <c r="G122" s="7" t="s">
        <v>97</v>
      </c>
      <c r="H122" s="5">
        <v>4132.67</v>
      </c>
    </row>
    <row r="123" spans="3:8" x14ac:dyDescent="0.25">
      <c r="C123" s="3" t="s">
        <v>329</v>
      </c>
      <c r="D123" s="3" t="s">
        <v>330</v>
      </c>
      <c r="E123">
        <v>630070</v>
      </c>
      <c r="F123" t="s">
        <v>333</v>
      </c>
      <c r="G123" s="7" t="s">
        <v>97</v>
      </c>
      <c r="H123" s="5">
        <v>1822.22</v>
      </c>
    </row>
    <row r="124" spans="3:8" x14ac:dyDescent="0.25">
      <c r="C124" s="3" t="s">
        <v>329</v>
      </c>
      <c r="D124" s="3" t="s">
        <v>330</v>
      </c>
      <c r="E124">
        <v>630180</v>
      </c>
      <c r="F124" t="s">
        <v>106</v>
      </c>
      <c r="G124" s="7" t="s">
        <v>97</v>
      </c>
      <c r="H124" s="5">
        <v>7844.26</v>
      </c>
    </row>
    <row r="125" spans="3:8" hidden="1" x14ac:dyDescent="0.25">
      <c r="C125" s="3" t="s">
        <v>329</v>
      </c>
      <c r="D125" s="3" t="s">
        <v>330</v>
      </c>
      <c r="E125">
        <v>640980</v>
      </c>
      <c r="F125" t="s">
        <v>302</v>
      </c>
      <c r="G125" t="s">
        <v>53</v>
      </c>
      <c r="H125" s="5">
        <v>59893.78</v>
      </c>
    </row>
    <row r="126" spans="3:8" hidden="1" x14ac:dyDescent="0.25">
      <c r="C126" s="3" t="s">
        <v>329</v>
      </c>
      <c r="D126" s="3" t="s">
        <v>330</v>
      </c>
      <c r="E126">
        <v>618020</v>
      </c>
      <c r="F126" t="s">
        <v>314</v>
      </c>
      <c r="G126" t="s">
        <v>63</v>
      </c>
      <c r="H126" s="5">
        <v>7150</v>
      </c>
    </row>
    <row r="127" spans="3:8" hidden="1" x14ac:dyDescent="0.25">
      <c r="C127" s="3" t="s">
        <v>329</v>
      </c>
      <c r="D127" s="3" t="s">
        <v>330</v>
      </c>
      <c r="E127">
        <v>600010</v>
      </c>
      <c r="F127" t="s">
        <v>319</v>
      </c>
      <c r="G127" t="s">
        <v>44</v>
      </c>
      <c r="H127" s="5">
        <v>243786.62</v>
      </c>
    </row>
    <row r="128" spans="3:8" hidden="1" x14ac:dyDescent="0.25">
      <c r="C128" s="3" t="s">
        <v>329</v>
      </c>
      <c r="D128" s="3" t="s">
        <v>330</v>
      </c>
      <c r="E128">
        <v>600030</v>
      </c>
      <c r="F128" t="s">
        <v>324</v>
      </c>
      <c r="G128" t="s">
        <v>44</v>
      </c>
      <c r="H128" s="5">
        <v>21077.5</v>
      </c>
    </row>
    <row r="129" spans="3:8" hidden="1" x14ac:dyDescent="0.25">
      <c r="C129" s="3" t="s">
        <v>329</v>
      </c>
      <c r="D129" s="3" t="s">
        <v>330</v>
      </c>
      <c r="E129">
        <v>600050</v>
      </c>
      <c r="F129" t="s">
        <v>323</v>
      </c>
      <c r="G129" t="s">
        <v>44</v>
      </c>
      <c r="H129" s="5">
        <v>20291.66</v>
      </c>
    </row>
    <row r="130" spans="3:8" hidden="1" x14ac:dyDescent="0.25">
      <c r="C130" s="3" t="s">
        <v>329</v>
      </c>
      <c r="D130" s="3" t="s">
        <v>330</v>
      </c>
      <c r="E130">
        <v>600080</v>
      </c>
      <c r="F130" t="s">
        <v>322</v>
      </c>
      <c r="G130" t="s">
        <v>44</v>
      </c>
      <c r="H130" s="5">
        <v>1600</v>
      </c>
    </row>
    <row r="131" spans="3:8" hidden="1" x14ac:dyDescent="0.25">
      <c r="C131" s="3" t="s">
        <v>329</v>
      </c>
      <c r="D131" s="3" t="s">
        <v>330</v>
      </c>
      <c r="E131">
        <v>600110</v>
      </c>
      <c r="F131" t="s">
        <v>321</v>
      </c>
      <c r="G131" t="s">
        <v>44</v>
      </c>
      <c r="H131" s="5">
        <v>4095</v>
      </c>
    </row>
    <row r="132" spans="3:8" hidden="1" x14ac:dyDescent="0.25">
      <c r="C132" s="3" t="s">
        <v>329</v>
      </c>
      <c r="D132" s="3" t="s">
        <v>330</v>
      </c>
      <c r="E132">
        <v>640060</v>
      </c>
      <c r="F132" t="s">
        <v>298</v>
      </c>
      <c r="G132" s="7" t="s">
        <v>218</v>
      </c>
      <c r="H132" s="5">
        <v>10800</v>
      </c>
    </row>
    <row r="133" spans="3:8" hidden="1" x14ac:dyDescent="0.25">
      <c r="C133" s="3" t="s">
        <v>329</v>
      </c>
      <c r="D133" s="3" t="s">
        <v>330</v>
      </c>
      <c r="E133">
        <v>612020</v>
      </c>
      <c r="F133" t="s">
        <v>301</v>
      </c>
      <c r="G133" t="s">
        <v>214</v>
      </c>
      <c r="H133" s="5">
        <v>3780</v>
      </c>
    </row>
    <row r="134" spans="3:8" hidden="1" x14ac:dyDescent="0.25">
      <c r="C134" s="3" t="s">
        <v>329</v>
      </c>
      <c r="D134" s="3" t="s">
        <v>330</v>
      </c>
      <c r="E134">
        <v>600020</v>
      </c>
      <c r="F134" t="s">
        <v>334</v>
      </c>
      <c r="G134" t="s">
        <v>44</v>
      </c>
      <c r="H134" s="5">
        <v>4769.38</v>
      </c>
    </row>
    <row r="135" spans="3:8" hidden="1" x14ac:dyDescent="0.25">
      <c r="C135" s="3" t="s">
        <v>329</v>
      </c>
      <c r="D135" s="3" t="s">
        <v>330</v>
      </c>
      <c r="E135">
        <v>611020</v>
      </c>
      <c r="F135" t="s">
        <v>335</v>
      </c>
      <c r="G135" s="7" t="s">
        <v>190</v>
      </c>
      <c r="H135" s="5">
        <v>12000</v>
      </c>
    </row>
    <row r="136" spans="3:8" hidden="1" x14ac:dyDescent="0.25">
      <c r="C136" s="3" t="s">
        <v>336</v>
      </c>
      <c r="D136" s="3" t="s">
        <v>337</v>
      </c>
      <c r="E136">
        <v>615020</v>
      </c>
      <c r="F136" t="s">
        <v>284</v>
      </c>
      <c r="G136" t="s">
        <v>15</v>
      </c>
      <c r="H136" s="5">
        <v>31026.5</v>
      </c>
    </row>
    <row r="137" spans="3:8" hidden="1" x14ac:dyDescent="0.25">
      <c r="C137" s="3" t="s">
        <v>336</v>
      </c>
      <c r="D137" s="3" t="s">
        <v>337</v>
      </c>
      <c r="E137">
        <v>640010</v>
      </c>
      <c r="F137" t="s">
        <v>338</v>
      </c>
      <c r="G137" s="7" t="s">
        <v>77</v>
      </c>
      <c r="H137" s="5">
        <v>297781.84999999998</v>
      </c>
    </row>
    <row r="138" spans="3:8" hidden="1" x14ac:dyDescent="0.25">
      <c r="C138" s="3" t="s">
        <v>336</v>
      </c>
      <c r="D138" s="3" t="s">
        <v>337</v>
      </c>
      <c r="E138">
        <v>613010</v>
      </c>
      <c r="F138" t="s">
        <v>288</v>
      </c>
      <c r="G138" t="s">
        <v>53</v>
      </c>
      <c r="H138" s="5">
        <v>2089</v>
      </c>
    </row>
    <row r="139" spans="3:8" hidden="1" x14ac:dyDescent="0.25">
      <c r="C139" s="3" t="s">
        <v>336</v>
      </c>
      <c r="D139" s="3" t="s">
        <v>337</v>
      </c>
      <c r="E139">
        <v>617010</v>
      </c>
      <c r="F139" t="s">
        <v>128</v>
      </c>
      <c r="G139" t="s">
        <v>129</v>
      </c>
      <c r="H139" s="5">
        <v>38858.11</v>
      </c>
    </row>
    <row r="140" spans="3:8" hidden="1" x14ac:dyDescent="0.25">
      <c r="C140" s="3" t="s">
        <v>336</v>
      </c>
      <c r="D140" s="3" t="s">
        <v>337</v>
      </c>
      <c r="E140">
        <v>640210</v>
      </c>
      <c r="F140" t="s">
        <v>292</v>
      </c>
      <c r="G140" s="7" t="s">
        <v>150</v>
      </c>
      <c r="H140" s="5">
        <v>21433.75</v>
      </c>
    </row>
    <row r="141" spans="3:8" hidden="1" x14ac:dyDescent="0.25">
      <c r="C141" s="3" t="s">
        <v>336</v>
      </c>
      <c r="D141" s="3" t="s">
        <v>337</v>
      </c>
      <c r="E141">
        <v>618020</v>
      </c>
      <c r="F141" t="s">
        <v>314</v>
      </c>
      <c r="G141" t="s">
        <v>63</v>
      </c>
      <c r="H141" s="5">
        <v>500</v>
      </c>
    </row>
    <row r="142" spans="3:8" hidden="1" x14ac:dyDescent="0.25">
      <c r="C142" s="3" t="s">
        <v>336</v>
      </c>
      <c r="D142" s="3" t="s">
        <v>337</v>
      </c>
      <c r="E142">
        <v>612030</v>
      </c>
      <c r="F142" t="s">
        <v>328</v>
      </c>
      <c r="G142" t="s">
        <v>214</v>
      </c>
      <c r="H142" s="5">
        <v>160600</v>
      </c>
    </row>
    <row r="143" spans="3:8" hidden="1" x14ac:dyDescent="0.25">
      <c r="C143" s="3" t="s">
        <v>336</v>
      </c>
      <c r="D143" s="3" t="s">
        <v>337</v>
      </c>
      <c r="E143">
        <v>600120</v>
      </c>
      <c r="F143" t="s">
        <v>320</v>
      </c>
      <c r="G143" t="s">
        <v>44</v>
      </c>
      <c r="H143" s="5">
        <v>177167.14</v>
      </c>
    </row>
    <row r="144" spans="3:8" hidden="1" x14ac:dyDescent="0.25">
      <c r="C144" s="3" t="s">
        <v>336</v>
      </c>
      <c r="D144" s="3" t="s">
        <v>337</v>
      </c>
      <c r="E144">
        <v>600110</v>
      </c>
      <c r="F144" t="s">
        <v>321</v>
      </c>
      <c r="G144" t="s">
        <v>44</v>
      </c>
      <c r="H144" s="5">
        <v>6540</v>
      </c>
    </row>
    <row r="145" spans="3:8" hidden="1" x14ac:dyDescent="0.25">
      <c r="C145" s="3" t="s">
        <v>336</v>
      </c>
      <c r="D145" s="3" t="s">
        <v>337</v>
      </c>
      <c r="E145">
        <v>600080</v>
      </c>
      <c r="F145" t="s">
        <v>322</v>
      </c>
      <c r="G145" t="s">
        <v>44</v>
      </c>
      <c r="H145" s="5">
        <v>2400</v>
      </c>
    </row>
    <row r="146" spans="3:8" hidden="1" x14ac:dyDescent="0.25">
      <c r="C146" s="3" t="s">
        <v>336</v>
      </c>
      <c r="D146" s="3" t="s">
        <v>337</v>
      </c>
      <c r="E146">
        <v>600050</v>
      </c>
      <c r="F146" t="s">
        <v>323</v>
      </c>
      <c r="G146" t="s">
        <v>44</v>
      </c>
      <c r="H146" s="5">
        <v>33496.32</v>
      </c>
    </row>
    <row r="147" spans="3:8" hidden="1" x14ac:dyDescent="0.25">
      <c r="C147" s="3" t="s">
        <v>336</v>
      </c>
      <c r="D147" s="3" t="s">
        <v>337</v>
      </c>
      <c r="E147">
        <v>600030</v>
      </c>
      <c r="F147" t="s">
        <v>324</v>
      </c>
      <c r="G147" t="s">
        <v>44</v>
      </c>
      <c r="H147" s="5">
        <v>34527.5</v>
      </c>
    </row>
    <row r="148" spans="3:8" hidden="1" x14ac:dyDescent="0.25">
      <c r="C148" s="3" t="s">
        <v>336</v>
      </c>
      <c r="D148" s="3" t="s">
        <v>337</v>
      </c>
      <c r="E148">
        <v>600010</v>
      </c>
      <c r="F148" t="s">
        <v>319</v>
      </c>
      <c r="G148" t="s">
        <v>44</v>
      </c>
      <c r="H148" s="5">
        <v>402816.67</v>
      </c>
    </row>
    <row r="149" spans="3:8" hidden="1" x14ac:dyDescent="0.25">
      <c r="C149" s="3" t="s">
        <v>336</v>
      </c>
      <c r="D149" s="3" t="s">
        <v>337</v>
      </c>
      <c r="E149">
        <v>640020</v>
      </c>
      <c r="F149" t="s">
        <v>339</v>
      </c>
      <c r="G149" s="7" t="s">
        <v>77</v>
      </c>
      <c r="H149" s="5">
        <v>84677.18</v>
      </c>
    </row>
    <row r="150" spans="3:8" x14ac:dyDescent="0.25">
      <c r="C150" s="3" t="s">
        <v>336</v>
      </c>
      <c r="D150" s="3" t="s">
        <v>337</v>
      </c>
      <c r="E150">
        <v>630180</v>
      </c>
      <c r="F150" t="s">
        <v>106</v>
      </c>
      <c r="G150" s="7" t="s">
        <v>97</v>
      </c>
      <c r="H150" s="5">
        <v>13722.88</v>
      </c>
    </row>
    <row r="151" spans="3:8" x14ac:dyDescent="0.25">
      <c r="C151" s="3" t="s">
        <v>336</v>
      </c>
      <c r="D151" s="3" t="s">
        <v>337</v>
      </c>
      <c r="E151">
        <v>630120</v>
      </c>
      <c r="F151" t="s">
        <v>340</v>
      </c>
      <c r="G151" s="7" t="s">
        <v>97</v>
      </c>
      <c r="H151" s="5">
        <v>2798.33</v>
      </c>
    </row>
    <row r="152" spans="3:8" x14ac:dyDescent="0.25">
      <c r="C152" s="3" t="s">
        <v>336</v>
      </c>
      <c r="D152" s="3" t="s">
        <v>337</v>
      </c>
      <c r="E152">
        <v>630110</v>
      </c>
      <c r="F152" t="s">
        <v>101</v>
      </c>
      <c r="G152" s="7" t="s">
        <v>97</v>
      </c>
      <c r="H152" s="5">
        <v>37177.78</v>
      </c>
    </row>
    <row r="153" spans="3:8" x14ac:dyDescent="0.25">
      <c r="C153" s="3" t="s">
        <v>336</v>
      </c>
      <c r="D153" s="3" t="s">
        <v>337</v>
      </c>
      <c r="E153">
        <v>630050</v>
      </c>
      <c r="F153" t="s">
        <v>296</v>
      </c>
      <c r="G153" s="7" t="s">
        <v>97</v>
      </c>
      <c r="H153" s="5">
        <v>106890.76</v>
      </c>
    </row>
    <row r="154" spans="3:8" hidden="1" x14ac:dyDescent="0.25">
      <c r="C154" s="3" t="s">
        <v>336</v>
      </c>
      <c r="D154" s="3" t="s">
        <v>337</v>
      </c>
      <c r="E154">
        <v>619100</v>
      </c>
      <c r="F154" t="s">
        <v>331</v>
      </c>
      <c r="G154" t="s">
        <v>20</v>
      </c>
      <c r="H154" s="5">
        <v>5000</v>
      </c>
    </row>
    <row r="155" spans="3:8" hidden="1" x14ac:dyDescent="0.25">
      <c r="C155" s="3" t="s">
        <v>336</v>
      </c>
      <c r="D155" s="3" t="s">
        <v>337</v>
      </c>
      <c r="E155">
        <v>619010</v>
      </c>
      <c r="F155" t="s">
        <v>327</v>
      </c>
      <c r="G155" t="s">
        <v>20</v>
      </c>
      <c r="H155" s="5">
        <v>142805.25</v>
      </c>
    </row>
    <row r="156" spans="3:8" hidden="1" x14ac:dyDescent="0.25">
      <c r="C156" s="3" t="s">
        <v>336</v>
      </c>
      <c r="D156" s="3" t="s">
        <v>337</v>
      </c>
      <c r="E156">
        <v>640980</v>
      </c>
      <c r="F156" t="s">
        <v>302</v>
      </c>
      <c r="G156" t="s">
        <v>53</v>
      </c>
      <c r="H156" s="5">
        <v>1200</v>
      </c>
    </row>
    <row r="157" spans="3:8" hidden="1" x14ac:dyDescent="0.25">
      <c r="C157" s="3" t="s">
        <v>336</v>
      </c>
      <c r="D157" s="3" t="s">
        <v>337</v>
      </c>
      <c r="E157">
        <v>614030</v>
      </c>
      <c r="F157" t="s">
        <v>342</v>
      </c>
      <c r="G157" s="7" t="s">
        <v>200</v>
      </c>
      <c r="H157" s="5">
        <v>18630</v>
      </c>
    </row>
    <row r="158" spans="3:8" hidden="1" x14ac:dyDescent="0.25">
      <c r="C158" s="3" t="s">
        <v>336</v>
      </c>
      <c r="D158" s="3" t="s">
        <v>337</v>
      </c>
      <c r="E158">
        <v>612020</v>
      </c>
      <c r="F158" t="s">
        <v>301</v>
      </c>
      <c r="G158" t="s">
        <v>214</v>
      </c>
      <c r="H158" s="5">
        <v>15018.34</v>
      </c>
    </row>
    <row r="159" spans="3:8" hidden="1" x14ac:dyDescent="0.25">
      <c r="C159" s="3" t="s">
        <v>336</v>
      </c>
      <c r="D159" s="3" t="s">
        <v>337</v>
      </c>
      <c r="E159">
        <v>615040</v>
      </c>
      <c r="F159" t="s">
        <v>307</v>
      </c>
      <c r="G159" t="s">
        <v>53</v>
      </c>
      <c r="H159" s="5">
        <v>265</v>
      </c>
    </row>
    <row r="160" spans="3:8" hidden="1" x14ac:dyDescent="0.25">
      <c r="C160" s="3" t="s">
        <v>336</v>
      </c>
      <c r="D160" s="3" t="s">
        <v>337</v>
      </c>
      <c r="E160">
        <v>619110</v>
      </c>
      <c r="F160" t="s">
        <v>343</v>
      </c>
      <c r="G160" t="s">
        <v>20</v>
      </c>
      <c r="H160" s="5">
        <v>1000</v>
      </c>
    </row>
    <row r="161" spans="3:8" hidden="1" x14ac:dyDescent="0.25">
      <c r="C161" s="3" t="s">
        <v>344</v>
      </c>
      <c r="D161" s="3" t="s">
        <v>266</v>
      </c>
      <c r="E161">
        <v>613050</v>
      </c>
      <c r="F161" t="s">
        <v>305</v>
      </c>
      <c r="G161" t="s">
        <v>53</v>
      </c>
      <c r="H161" s="5">
        <v>500</v>
      </c>
    </row>
    <row r="162" spans="3:8" hidden="1" x14ac:dyDescent="0.25">
      <c r="C162" s="3" t="s">
        <v>345</v>
      </c>
      <c r="D162" s="3" t="s">
        <v>270</v>
      </c>
      <c r="E162">
        <v>618090</v>
      </c>
      <c r="F162" t="s">
        <v>289</v>
      </c>
      <c r="G162" t="s">
        <v>53</v>
      </c>
      <c r="H162" s="5">
        <v>226269.34</v>
      </c>
    </row>
    <row r="163" spans="3:8" hidden="1" x14ac:dyDescent="0.25">
      <c r="C163" s="3" t="s">
        <v>345</v>
      </c>
      <c r="D163" s="3" t="s">
        <v>270</v>
      </c>
      <c r="E163">
        <v>618020</v>
      </c>
      <c r="F163" t="s">
        <v>314</v>
      </c>
      <c r="G163" t="s">
        <v>63</v>
      </c>
      <c r="H163" s="5">
        <v>2273.4899999999998</v>
      </c>
    </row>
    <row r="164" spans="3:8" hidden="1" x14ac:dyDescent="0.25">
      <c r="C164" s="3" t="s">
        <v>345</v>
      </c>
      <c r="D164" s="3" t="s">
        <v>270</v>
      </c>
      <c r="E164">
        <v>617010</v>
      </c>
      <c r="F164" t="s">
        <v>128</v>
      </c>
      <c r="G164" t="s">
        <v>129</v>
      </c>
      <c r="H164" s="5">
        <v>53091.99</v>
      </c>
    </row>
    <row r="165" spans="3:8" hidden="1" x14ac:dyDescent="0.25">
      <c r="C165" s="3" t="s">
        <v>345</v>
      </c>
      <c r="D165" s="3" t="s">
        <v>270</v>
      </c>
      <c r="E165">
        <v>615020</v>
      </c>
      <c r="F165" t="s">
        <v>284</v>
      </c>
      <c r="G165" t="s">
        <v>15</v>
      </c>
      <c r="H165" s="5">
        <v>42033.06</v>
      </c>
    </row>
    <row r="166" spans="3:8" hidden="1" x14ac:dyDescent="0.25">
      <c r="C166" s="3" t="s">
        <v>345</v>
      </c>
      <c r="D166" s="3" t="s">
        <v>270</v>
      </c>
      <c r="E166">
        <v>613020</v>
      </c>
      <c r="F166" t="s">
        <v>293</v>
      </c>
      <c r="G166" t="s">
        <v>53</v>
      </c>
      <c r="H166" s="5">
        <v>267711.27</v>
      </c>
    </row>
    <row r="167" spans="3:8" hidden="1" x14ac:dyDescent="0.25">
      <c r="C167" s="3" t="s">
        <v>345</v>
      </c>
      <c r="D167" s="3" t="s">
        <v>270</v>
      </c>
      <c r="E167">
        <v>612030</v>
      </c>
      <c r="F167" t="s">
        <v>328</v>
      </c>
      <c r="G167" t="s">
        <v>214</v>
      </c>
      <c r="H167" s="5">
        <v>92312.76</v>
      </c>
    </row>
    <row r="168" spans="3:8" hidden="1" x14ac:dyDescent="0.25">
      <c r="C168" s="3" t="s">
        <v>345</v>
      </c>
      <c r="D168" s="3" t="s">
        <v>270</v>
      </c>
      <c r="E168">
        <v>611060</v>
      </c>
      <c r="F168" t="s">
        <v>294</v>
      </c>
      <c r="G168" t="s">
        <v>53</v>
      </c>
      <c r="H168" s="5">
        <v>142110.20000000001</v>
      </c>
    </row>
    <row r="169" spans="3:8" hidden="1" x14ac:dyDescent="0.25">
      <c r="C169" s="3" t="s">
        <v>345</v>
      </c>
      <c r="D169" s="3" t="s">
        <v>270</v>
      </c>
      <c r="E169">
        <v>611020</v>
      </c>
      <c r="F169" t="s">
        <v>335</v>
      </c>
      <c r="G169" s="7" t="s">
        <v>190</v>
      </c>
      <c r="H169" s="5">
        <v>70910.84</v>
      </c>
    </row>
    <row r="170" spans="3:8" hidden="1" x14ac:dyDescent="0.25">
      <c r="C170" s="3" t="s">
        <v>345</v>
      </c>
      <c r="D170" s="3" t="s">
        <v>270</v>
      </c>
      <c r="E170">
        <v>600120</v>
      </c>
      <c r="F170" t="s">
        <v>320</v>
      </c>
      <c r="G170" t="s">
        <v>44</v>
      </c>
      <c r="H170" s="5">
        <v>374072.03</v>
      </c>
    </row>
    <row r="171" spans="3:8" hidden="1" x14ac:dyDescent="0.25">
      <c r="C171" s="3" t="s">
        <v>345</v>
      </c>
      <c r="D171" s="3" t="s">
        <v>270</v>
      </c>
      <c r="E171">
        <v>641000</v>
      </c>
      <c r="F171" t="s">
        <v>346</v>
      </c>
      <c r="G171" s="7" t="s">
        <v>150</v>
      </c>
      <c r="H171" s="5">
        <v>13104</v>
      </c>
    </row>
    <row r="172" spans="3:8" hidden="1" x14ac:dyDescent="0.25">
      <c r="C172" s="3" t="s">
        <v>345</v>
      </c>
      <c r="D172" s="3" t="s">
        <v>270</v>
      </c>
      <c r="E172">
        <v>640980</v>
      </c>
      <c r="F172" t="s">
        <v>302</v>
      </c>
      <c r="G172" t="s">
        <v>53</v>
      </c>
      <c r="H172" s="5">
        <v>822837.2</v>
      </c>
    </row>
    <row r="173" spans="3:8" x14ac:dyDescent="0.25">
      <c r="C173" s="3" t="s">
        <v>345</v>
      </c>
      <c r="D173" s="3" t="s">
        <v>270</v>
      </c>
      <c r="E173">
        <v>630180</v>
      </c>
      <c r="F173" t="s">
        <v>106</v>
      </c>
      <c r="G173" s="7" t="s">
        <v>97</v>
      </c>
      <c r="H173" s="5">
        <v>5153.5</v>
      </c>
    </row>
    <row r="174" spans="3:8" x14ac:dyDescent="0.25">
      <c r="C174" s="3" t="s">
        <v>345</v>
      </c>
      <c r="D174" s="3" t="s">
        <v>270</v>
      </c>
      <c r="E174">
        <v>630130</v>
      </c>
      <c r="F174" t="s">
        <v>297</v>
      </c>
      <c r="G174" s="7" t="s">
        <v>97</v>
      </c>
      <c r="H174" s="5">
        <v>127550.66</v>
      </c>
    </row>
    <row r="175" spans="3:8" x14ac:dyDescent="0.25">
      <c r="C175" s="3" t="s">
        <v>345</v>
      </c>
      <c r="D175" s="3" t="s">
        <v>270</v>
      </c>
      <c r="E175">
        <v>630110</v>
      </c>
      <c r="F175" t="s">
        <v>101</v>
      </c>
      <c r="G175" s="7" t="s">
        <v>97</v>
      </c>
      <c r="H175" s="5">
        <v>37177.78</v>
      </c>
    </row>
    <row r="176" spans="3:8" x14ac:dyDescent="0.25">
      <c r="C176" s="3" t="s">
        <v>345</v>
      </c>
      <c r="D176" s="3" t="s">
        <v>270</v>
      </c>
      <c r="E176">
        <v>630060</v>
      </c>
      <c r="F176" t="s">
        <v>332</v>
      </c>
      <c r="G176" s="7" t="s">
        <v>97</v>
      </c>
      <c r="H176" s="5">
        <v>1400</v>
      </c>
    </row>
    <row r="177" spans="3:8" hidden="1" x14ac:dyDescent="0.25">
      <c r="C177" s="3" t="s">
        <v>345</v>
      </c>
      <c r="D177" s="3" t="s">
        <v>270</v>
      </c>
      <c r="E177">
        <v>623080</v>
      </c>
      <c r="F177" t="s">
        <v>347</v>
      </c>
      <c r="G177" t="s">
        <v>53</v>
      </c>
      <c r="H177" s="5">
        <v>7020</v>
      </c>
    </row>
    <row r="178" spans="3:8" hidden="1" x14ac:dyDescent="0.25">
      <c r="C178" s="3" t="s">
        <v>345</v>
      </c>
      <c r="D178" s="3" t="s">
        <v>270</v>
      </c>
      <c r="E178">
        <v>619010</v>
      </c>
      <c r="F178" t="s">
        <v>327</v>
      </c>
      <c r="G178" t="s">
        <v>20</v>
      </c>
      <c r="H178" s="5">
        <v>129309.95</v>
      </c>
    </row>
    <row r="179" spans="3:8" hidden="1" x14ac:dyDescent="0.25">
      <c r="C179" s="3" t="s">
        <v>345</v>
      </c>
      <c r="D179" s="3" t="s">
        <v>270</v>
      </c>
      <c r="E179">
        <v>640020</v>
      </c>
      <c r="F179" t="s">
        <v>339</v>
      </c>
      <c r="G179" s="7" t="s">
        <v>77</v>
      </c>
      <c r="H179" s="5">
        <v>149039.29999999999</v>
      </c>
    </row>
    <row r="180" spans="3:8" hidden="1" x14ac:dyDescent="0.25">
      <c r="C180" s="3" t="s">
        <v>345</v>
      </c>
      <c r="D180" s="3" t="s">
        <v>270</v>
      </c>
      <c r="E180">
        <v>617030</v>
      </c>
      <c r="F180" t="s">
        <v>348</v>
      </c>
      <c r="G180" t="s">
        <v>129</v>
      </c>
      <c r="H180" s="5">
        <v>52453.42</v>
      </c>
    </row>
    <row r="181" spans="3:8" hidden="1" x14ac:dyDescent="0.25">
      <c r="C181" s="3" t="s">
        <v>345</v>
      </c>
      <c r="D181" s="3" t="s">
        <v>270</v>
      </c>
      <c r="E181">
        <v>613010</v>
      </c>
      <c r="F181" t="s">
        <v>288</v>
      </c>
      <c r="G181" t="s">
        <v>53</v>
      </c>
      <c r="H181" s="5">
        <v>1502</v>
      </c>
    </row>
    <row r="182" spans="3:8" hidden="1" x14ac:dyDescent="0.25">
      <c r="C182" s="3" t="s">
        <v>345</v>
      </c>
      <c r="D182" s="3" t="s">
        <v>270</v>
      </c>
      <c r="E182">
        <v>640010</v>
      </c>
      <c r="F182" t="s">
        <v>338</v>
      </c>
      <c r="G182" s="7" t="s">
        <v>77</v>
      </c>
      <c r="H182" s="5">
        <v>372627.33</v>
      </c>
    </row>
    <row r="183" spans="3:8" hidden="1" x14ac:dyDescent="0.25">
      <c r="C183" s="3" t="s">
        <v>345</v>
      </c>
      <c r="D183" s="3" t="s">
        <v>270</v>
      </c>
      <c r="E183">
        <v>600110</v>
      </c>
      <c r="F183" t="s">
        <v>321</v>
      </c>
      <c r="G183" t="s">
        <v>44</v>
      </c>
      <c r="H183" s="5">
        <v>10275</v>
      </c>
    </row>
    <row r="184" spans="3:8" hidden="1" x14ac:dyDescent="0.25">
      <c r="C184" s="3" t="s">
        <v>345</v>
      </c>
      <c r="D184" s="3" t="s">
        <v>270</v>
      </c>
      <c r="E184">
        <v>600080</v>
      </c>
      <c r="F184" t="s">
        <v>322</v>
      </c>
      <c r="G184" t="s">
        <v>44</v>
      </c>
      <c r="H184" s="5">
        <v>3000</v>
      </c>
    </row>
    <row r="185" spans="3:8" hidden="1" x14ac:dyDescent="0.25">
      <c r="C185" s="3" t="s">
        <v>345</v>
      </c>
      <c r="D185" s="3" t="s">
        <v>270</v>
      </c>
      <c r="E185">
        <v>600050</v>
      </c>
      <c r="F185" t="s">
        <v>323</v>
      </c>
      <c r="G185" t="s">
        <v>44</v>
      </c>
      <c r="H185" s="5">
        <v>51405</v>
      </c>
    </row>
    <row r="186" spans="3:8" hidden="1" x14ac:dyDescent="0.25">
      <c r="C186" s="3" t="s">
        <v>345</v>
      </c>
      <c r="D186" s="3" t="s">
        <v>270</v>
      </c>
      <c r="E186">
        <v>600030</v>
      </c>
      <c r="F186" t="s">
        <v>324</v>
      </c>
      <c r="G186" t="s">
        <v>44</v>
      </c>
      <c r="H186" s="5">
        <v>49817.5</v>
      </c>
    </row>
    <row r="187" spans="3:8" hidden="1" x14ac:dyDescent="0.25">
      <c r="C187" s="3" t="s">
        <v>345</v>
      </c>
      <c r="D187" s="3" t="s">
        <v>270</v>
      </c>
      <c r="E187">
        <v>600010</v>
      </c>
      <c r="F187" t="s">
        <v>319</v>
      </c>
      <c r="G187" t="s">
        <v>44</v>
      </c>
      <c r="H187" s="5">
        <v>625208.06000000006</v>
      </c>
    </row>
    <row r="188" spans="3:8" hidden="1" x14ac:dyDescent="0.25">
      <c r="C188" s="3" t="s">
        <v>345</v>
      </c>
      <c r="D188" s="3" t="s">
        <v>270</v>
      </c>
      <c r="E188">
        <v>640210</v>
      </c>
      <c r="F188" t="s">
        <v>292</v>
      </c>
      <c r="G188" s="7" t="s">
        <v>150</v>
      </c>
      <c r="H188" s="5">
        <v>75960</v>
      </c>
    </row>
    <row r="189" spans="3:8" hidden="1" x14ac:dyDescent="0.25">
      <c r="C189" s="3" t="s">
        <v>345</v>
      </c>
      <c r="D189" s="3" t="s">
        <v>270</v>
      </c>
      <c r="E189">
        <v>640990</v>
      </c>
      <c r="F189" t="s">
        <v>429</v>
      </c>
      <c r="G189" s="7" t="s">
        <v>150</v>
      </c>
      <c r="H189" s="5">
        <v>2547.14</v>
      </c>
    </row>
    <row r="190" spans="3:8" hidden="1" x14ac:dyDescent="0.25">
      <c r="C190" s="3" t="s">
        <v>345</v>
      </c>
      <c r="D190" s="3" t="s">
        <v>270</v>
      </c>
      <c r="E190">
        <v>618040</v>
      </c>
      <c r="F190" t="s">
        <v>350</v>
      </c>
      <c r="G190" s="7" t="s">
        <v>132</v>
      </c>
      <c r="H190" s="5">
        <v>94227.11</v>
      </c>
    </row>
    <row r="191" spans="3:8" hidden="1" x14ac:dyDescent="0.25">
      <c r="C191" s="3" t="s">
        <v>345</v>
      </c>
      <c r="D191" s="3" t="s">
        <v>270</v>
      </c>
      <c r="E191">
        <v>612020</v>
      </c>
      <c r="F191" t="s">
        <v>301</v>
      </c>
      <c r="G191" t="s">
        <v>214</v>
      </c>
      <c r="H191" s="5">
        <v>109470.64</v>
      </c>
    </row>
    <row r="192" spans="3:8" hidden="1" x14ac:dyDescent="0.25">
      <c r="C192" s="3" t="s">
        <v>345</v>
      </c>
      <c r="D192" s="3" t="s">
        <v>270</v>
      </c>
      <c r="E192">
        <v>640060</v>
      </c>
      <c r="F192" t="s">
        <v>298</v>
      </c>
      <c r="G192" s="7" t="s">
        <v>218</v>
      </c>
      <c r="H192" s="5">
        <v>21550</v>
      </c>
    </row>
    <row r="193" spans="3:8" x14ac:dyDescent="0.25">
      <c r="C193" s="3" t="s">
        <v>345</v>
      </c>
      <c r="D193" s="3" t="s">
        <v>270</v>
      </c>
      <c r="E193">
        <v>630050</v>
      </c>
      <c r="F193" t="s">
        <v>296</v>
      </c>
      <c r="G193" s="7" t="s">
        <v>97</v>
      </c>
      <c r="H193" s="5">
        <v>60963.64</v>
      </c>
    </row>
    <row r="194" spans="3:8" hidden="1" x14ac:dyDescent="0.25">
      <c r="C194" s="3" t="s">
        <v>345</v>
      </c>
      <c r="D194" s="3" t="s">
        <v>270</v>
      </c>
      <c r="E194">
        <v>618110</v>
      </c>
      <c r="F194" t="s">
        <v>303</v>
      </c>
      <c r="G194" t="s">
        <v>53</v>
      </c>
      <c r="H194" s="5">
        <v>790</v>
      </c>
    </row>
    <row r="195" spans="3:8" hidden="1" x14ac:dyDescent="0.25">
      <c r="C195" s="3" t="s">
        <v>345</v>
      </c>
      <c r="D195" s="3" t="s">
        <v>270</v>
      </c>
      <c r="E195">
        <v>615040</v>
      </c>
      <c r="F195" t="s">
        <v>307</v>
      </c>
      <c r="G195" t="s">
        <v>53</v>
      </c>
      <c r="H195" s="5">
        <v>69824.19</v>
      </c>
    </row>
    <row r="196" spans="3:8" hidden="1" x14ac:dyDescent="0.25">
      <c r="C196" s="3" t="s">
        <v>345</v>
      </c>
      <c r="D196" s="3" t="s">
        <v>270</v>
      </c>
      <c r="E196">
        <v>614020</v>
      </c>
      <c r="F196" t="s">
        <v>295</v>
      </c>
      <c r="G196" t="s">
        <v>200</v>
      </c>
      <c r="H196" s="5">
        <v>78764.539999999994</v>
      </c>
    </row>
    <row r="197" spans="3:8" hidden="1" x14ac:dyDescent="0.25">
      <c r="C197" s="3" t="s">
        <v>345</v>
      </c>
      <c r="D197" s="3" t="s">
        <v>270</v>
      </c>
      <c r="E197">
        <v>614030</v>
      </c>
      <c r="F197" t="s">
        <v>342</v>
      </c>
      <c r="G197" s="7" t="s">
        <v>200</v>
      </c>
      <c r="H197" s="5">
        <v>63273.42</v>
      </c>
    </row>
    <row r="198" spans="3:8" hidden="1" x14ac:dyDescent="0.25">
      <c r="C198" s="3" t="s">
        <v>345</v>
      </c>
      <c r="D198" s="3" t="s">
        <v>270</v>
      </c>
      <c r="E198">
        <v>600060</v>
      </c>
      <c r="F198" t="s">
        <v>300</v>
      </c>
      <c r="G198" t="s">
        <v>53</v>
      </c>
      <c r="H198" s="5">
        <v>1428.2</v>
      </c>
    </row>
    <row r="199" spans="3:8" hidden="1" x14ac:dyDescent="0.25">
      <c r="C199" s="3" t="s">
        <v>345</v>
      </c>
      <c r="D199" s="3" t="s">
        <v>270</v>
      </c>
      <c r="E199">
        <v>613030</v>
      </c>
      <c r="F199" t="s">
        <v>351</v>
      </c>
      <c r="G199" t="s">
        <v>132</v>
      </c>
      <c r="H199" s="5">
        <v>1683.36</v>
      </c>
    </row>
    <row r="200" spans="3:8" hidden="1" x14ac:dyDescent="0.25">
      <c r="C200" s="3" t="s">
        <v>345</v>
      </c>
      <c r="D200" s="3" t="s">
        <v>270</v>
      </c>
      <c r="E200">
        <v>640040</v>
      </c>
      <c r="F200" t="s">
        <v>352</v>
      </c>
      <c r="G200" t="s">
        <v>53</v>
      </c>
      <c r="H200" s="5">
        <v>5600</v>
      </c>
    </row>
    <row r="201" spans="3:8" hidden="1" x14ac:dyDescent="0.25">
      <c r="C201" s="3" t="s">
        <v>345</v>
      </c>
      <c r="D201" s="3" t="s">
        <v>270</v>
      </c>
      <c r="E201">
        <v>640050</v>
      </c>
      <c r="F201" t="s">
        <v>287</v>
      </c>
      <c r="G201" s="7" t="s">
        <v>218</v>
      </c>
      <c r="H201" s="5">
        <v>204453</v>
      </c>
    </row>
    <row r="202" spans="3:8" hidden="1" x14ac:dyDescent="0.25">
      <c r="C202" s="3" t="s">
        <v>345</v>
      </c>
      <c r="D202" s="3" t="s">
        <v>270</v>
      </c>
      <c r="E202">
        <v>616030</v>
      </c>
      <c r="F202" t="s">
        <v>353</v>
      </c>
      <c r="G202" t="s">
        <v>183</v>
      </c>
      <c r="H202" s="5">
        <v>289</v>
      </c>
    </row>
    <row r="203" spans="3:8" hidden="1" x14ac:dyDescent="0.25">
      <c r="C203" s="3" t="s">
        <v>345</v>
      </c>
      <c r="D203" s="3" t="s">
        <v>270</v>
      </c>
      <c r="E203">
        <v>640170</v>
      </c>
      <c r="F203" t="s">
        <v>309</v>
      </c>
      <c r="G203" t="s">
        <v>53</v>
      </c>
      <c r="H203" s="5">
        <v>70</v>
      </c>
    </row>
    <row r="204" spans="3:8" hidden="1" x14ac:dyDescent="0.25">
      <c r="C204" s="3" t="s">
        <v>345</v>
      </c>
      <c r="D204" s="3" t="s">
        <v>270</v>
      </c>
      <c r="E204">
        <v>618070</v>
      </c>
      <c r="F204" t="s">
        <v>354</v>
      </c>
      <c r="G204" s="7" t="s">
        <v>114</v>
      </c>
      <c r="H204" s="5">
        <v>1600</v>
      </c>
    </row>
    <row r="205" spans="3:8" hidden="1" x14ac:dyDescent="0.25">
      <c r="C205" s="3" t="s">
        <v>345</v>
      </c>
      <c r="D205" s="3" t="s">
        <v>270</v>
      </c>
      <c r="E205">
        <v>618060</v>
      </c>
      <c r="F205" t="s">
        <v>291</v>
      </c>
      <c r="G205" t="s">
        <v>53</v>
      </c>
      <c r="H205" s="5">
        <v>45600</v>
      </c>
    </row>
    <row r="206" spans="3:8" hidden="1" x14ac:dyDescent="0.25">
      <c r="C206" s="3" t="s">
        <v>345</v>
      </c>
      <c r="D206" s="3" t="s">
        <v>270</v>
      </c>
      <c r="E206">
        <v>615030</v>
      </c>
      <c r="F206" t="s">
        <v>286</v>
      </c>
      <c r="G206" t="s">
        <v>15</v>
      </c>
      <c r="H206" s="5">
        <v>8896</v>
      </c>
    </row>
    <row r="207" spans="3:8" hidden="1" x14ac:dyDescent="0.25">
      <c r="C207" s="3" t="s">
        <v>345</v>
      </c>
      <c r="D207" s="3" t="s">
        <v>270</v>
      </c>
      <c r="E207">
        <v>613050</v>
      </c>
      <c r="F207" t="s">
        <v>305</v>
      </c>
      <c r="G207" t="s">
        <v>53</v>
      </c>
      <c r="H207" s="5">
        <v>1500</v>
      </c>
    </row>
    <row r="208" spans="3:8" hidden="1" x14ac:dyDescent="0.25">
      <c r="C208" s="3" t="s">
        <v>345</v>
      </c>
      <c r="D208" s="3" t="s">
        <v>270</v>
      </c>
      <c r="E208">
        <v>623030</v>
      </c>
      <c r="F208" t="s">
        <v>355</v>
      </c>
      <c r="G208" t="s">
        <v>53</v>
      </c>
      <c r="H208" s="5">
        <v>9333.33</v>
      </c>
    </row>
    <row r="209" spans="3:8" hidden="1" x14ac:dyDescent="0.25">
      <c r="C209" s="15" t="s">
        <v>345</v>
      </c>
      <c r="D209" s="3" t="s">
        <v>357</v>
      </c>
      <c r="E209">
        <v>617010</v>
      </c>
      <c r="F209" t="s">
        <v>128</v>
      </c>
      <c r="G209" t="s">
        <v>129</v>
      </c>
      <c r="H209" s="5">
        <v>13965.2</v>
      </c>
    </row>
    <row r="210" spans="3:8" hidden="1" x14ac:dyDescent="0.25">
      <c r="C210" s="15" t="s">
        <v>345</v>
      </c>
      <c r="D210" s="3" t="s">
        <v>357</v>
      </c>
      <c r="E210">
        <v>615020</v>
      </c>
      <c r="F210" t="s">
        <v>284</v>
      </c>
      <c r="G210" t="s">
        <v>15</v>
      </c>
      <c r="H210" s="5">
        <v>2700</v>
      </c>
    </row>
    <row r="211" spans="3:8" hidden="1" x14ac:dyDescent="0.25">
      <c r="C211" s="15" t="s">
        <v>345</v>
      </c>
      <c r="D211" s="3" t="s">
        <v>357</v>
      </c>
      <c r="E211">
        <v>600120</v>
      </c>
      <c r="F211" t="s">
        <v>320</v>
      </c>
      <c r="G211" t="s">
        <v>44</v>
      </c>
      <c r="H211" s="5">
        <v>48055.71</v>
      </c>
    </row>
    <row r="212" spans="3:8" hidden="1" x14ac:dyDescent="0.25">
      <c r="C212" s="15" t="s">
        <v>345</v>
      </c>
      <c r="D212" s="3" t="s">
        <v>357</v>
      </c>
      <c r="E212">
        <v>600110</v>
      </c>
      <c r="F212" t="s">
        <v>321</v>
      </c>
      <c r="G212" t="s">
        <v>44</v>
      </c>
      <c r="H212" s="5">
        <v>3375</v>
      </c>
    </row>
    <row r="213" spans="3:8" hidden="1" x14ac:dyDescent="0.25">
      <c r="C213" s="15" t="s">
        <v>345</v>
      </c>
      <c r="D213" s="3" t="s">
        <v>357</v>
      </c>
      <c r="E213">
        <v>600080</v>
      </c>
      <c r="F213" t="s">
        <v>322</v>
      </c>
      <c r="G213" t="s">
        <v>44</v>
      </c>
      <c r="H213" s="5">
        <v>800</v>
      </c>
    </row>
    <row r="214" spans="3:8" hidden="1" x14ac:dyDescent="0.25">
      <c r="C214" s="15" t="s">
        <v>345</v>
      </c>
      <c r="D214" s="3" t="s">
        <v>357</v>
      </c>
      <c r="E214">
        <v>600050</v>
      </c>
      <c r="F214" t="s">
        <v>323</v>
      </c>
      <c r="G214" t="s">
        <v>44</v>
      </c>
      <c r="H214" s="5">
        <v>16666.64</v>
      </c>
    </row>
    <row r="215" spans="3:8" hidden="1" x14ac:dyDescent="0.25">
      <c r="C215" s="15" t="s">
        <v>345</v>
      </c>
      <c r="D215" s="3" t="s">
        <v>357</v>
      </c>
      <c r="E215">
        <v>600030</v>
      </c>
      <c r="F215" t="s">
        <v>324</v>
      </c>
      <c r="G215" t="s">
        <v>44</v>
      </c>
      <c r="H215" s="5">
        <v>17240</v>
      </c>
    </row>
    <row r="216" spans="3:8" hidden="1" x14ac:dyDescent="0.25">
      <c r="C216" s="15" t="s">
        <v>345</v>
      </c>
      <c r="D216" s="3" t="s">
        <v>357</v>
      </c>
      <c r="E216">
        <v>600010</v>
      </c>
      <c r="F216" t="s">
        <v>319</v>
      </c>
      <c r="G216" t="s">
        <v>44</v>
      </c>
      <c r="H216" s="5">
        <v>200429.93</v>
      </c>
    </row>
    <row r="217" spans="3:8" hidden="1" x14ac:dyDescent="0.25">
      <c r="C217" s="15" t="s">
        <v>345</v>
      </c>
      <c r="D217" s="3" t="s">
        <v>357</v>
      </c>
      <c r="E217">
        <v>640020</v>
      </c>
      <c r="F217" t="s">
        <v>339</v>
      </c>
      <c r="G217" s="7" t="s">
        <v>77</v>
      </c>
      <c r="H217" s="5">
        <v>3759.97</v>
      </c>
    </row>
    <row r="218" spans="3:8" hidden="1" x14ac:dyDescent="0.25">
      <c r="C218" s="15" t="s">
        <v>345</v>
      </c>
      <c r="D218" s="3" t="s">
        <v>357</v>
      </c>
      <c r="E218">
        <v>619010</v>
      </c>
      <c r="F218" t="s">
        <v>327</v>
      </c>
      <c r="G218" t="s">
        <v>20</v>
      </c>
      <c r="H218" s="5">
        <v>4500</v>
      </c>
    </row>
    <row r="219" spans="3:8" hidden="1" x14ac:dyDescent="0.25">
      <c r="C219" s="15" t="s">
        <v>345</v>
      </c>
      <c r="D219" s="3" t="s">
        <v>357</v>
      </c>
      <c r="E219">
        <v>613020</v>
      </c>
      <c r="F219" t="s">
        <v>293</v>
      </c>
      <c r="G219" t="s">
        <v>53</v>
      </c>
      <c r="H219" s="5">
        <v>15000</v>
      </c>
    </row>
    <row r="220" spans="3:8" hidden="1" x14ac:dyDescent="0.25">
      <c r="C220" s="3" t="s">
        <v>358</v>
      </c>
      <c r="D220" s="3" t="s">
        <v>359</v>
      </c>
      <c r="E220">
        <v>615020</v>
      </c>
      <c r="F220" t="s">
        <v>284</v>
      </c>
      <c r="G220" t="s">
        <v>15</v>
      </c>
      <c r="H220" s="5">
        <v>2700</v>
      </c>
    </row>
    <row r="221" spans="3:8" hidden="1" x14ac:dyDescent="0.25">
      <c r="C221" s="3" t="s">
        <v>358</v>
      </c>
      <c r="D221" s="3" t="s">
        <v>359</v>
      </c>
      <c r="E221">
        <v>618080</v>
      </c>
      <c r="F221" t="s">
        <v>285</v>
      </c>
      <c r="G221" t="s">
        <v>53</v>
      </c>
      <c r="H221" s="5">
        <v>132640</v>
      </c>
    </row>
    <row r="222" spans="3:8" hidden="1" x14ac:dyDescent="0.25">
      <c r="C222" s="3" t="s">
        <v>358</v>
      </c>
      <c r="D222" s="3" t="s">
        <v>359</v>
      </c>
      <c r="E222">
        <v>600120</v>
      </c>
      <c r="F222" t="s">
        <v>320</v>
      </c>
      <c r="G222" t="s">
        <v>44</v>
      </c>
      <c r="H222" s="5">
        <v>132163.79999999999</v>
      </c>
    </row>
    <row r="223" spans="3:8" hidden="1" x14ac:dyDescent="0.25">
      <c r="C223" s="3" t="s">
        <v>358</v>
      </c>
      <c r="D223" s="3" t="s">
        <v>359</v>
      </c>
      <c r="E223">
        <v>600110</v>
      </c>
      <c r="F223" t="s">
        <v>321</v>
      </c>
      <c r="G223" t="s">
        <v>44</v>
      </c>
      <c r="H223" s="5">
        <v>2265</v>
      </c>
    </row>
    <row r="224" spans="3:8" hidden="1" x14ac:dyDescent="0.25">
      <c r="C224" s="3" t="s">
        <v>358</v>
      </c>
      <c r="D224" s="3" t="s">
        <v>359</v>
      </c>
      <c r="E224">
        <v>600080</v>
      </c>
      <c r="F224" t="s">
        <v>322</v>
      </c>
      <c r="G224" t="s">
        <v>44</v>
      </c>
      <c r="H224" s="5">
        <v>800</v>
      </c>
    </row>
    <row r="225" spans="3:8" hidden="1" x14ac:dyDescent="0.25">
      <c r="C225" s="3" t="s">
        <v>358</v>
      </c>
      <c r="D225" s="3" t="s">
        <v>359</v>
      </c>
      <c r="E225">
        <v>600050</v>
      </c>
      <c r="F225" t="s">
        <v>323</v>
      </c>
      <c r="G225" t="s">
        <v>44</v>
      </c>
      <c r="H225" s="5">
        <v>11166.67</v>
      </c>
    </row>
    <row r="226" spans="3:8" hidden="1" x14ac:dyDescent="0.25">
      <c r="C226" s="3" t="s">
        <v>358</v>
      </c>
      <c r="D226" s="3" t="s">
        <v>359</v>
      </c>
      <c r="E226">
        <v>600030</v>
      </c>
      <c r="F226" t="s">
        <v>324</v>
      </c>
      <c r="G226" t="s">
        <v>44</v>
      </c>
      <c r="H226" s="5">
        <v>11715</v>
      </c>
    </row>
    <row r="227" spans="3:8" hidden="1" x14ac:dyDescent="0.25">
      <c r="C227" s="3" t="s">
        <v>358</v>
      </c>
      <c r="D227" s="3" t="s">
        <v>359</v>
      </c>
      <c r="E227">
        <v>600010</v>
      </c>
      <c r="F227" t="s">
        <v>319</v>
      </c>
      <c r="G227" t="s">
        <v>44</v>
      </c>
      <c r="H227" s="5">
        <v>135000</v>
      </c>
    </row>
    <row r="228" spans="3:8" hidden="1" x14ac:dyDescent="0.25">
      <c r="C228" s="3" t="s">
        <v>358</v>
      </c>
      <c r="D228" s="3" t="s">
        <v>359</v>
      </c>
      <c r="E228">
        <v>617010</v>
      </c>
      <c r="F228" t="s">
        <v>128</v>
      </c>
      <c r="G228" t="s">
        <v>129</v>
      </c>
      <c r="H228" s="5">
        <v>12773.12</v>
      </c>
    </row>
    <row r="229" spans="3:8" hidden="1" x14ac:dyDescent="0.25">
      <c r="C229" s="3" t="s">
        <v>358</v>
      </c>
      <c r="D229" s="3" t="s">
        <v>359</v>
      </c>
      <c r="E229">
        <v>613010</v>
      </c>
      <c r="F229" t="s">
        <v>288</v>
      </c>
      <c r="G229" t="s">
        <v>53</v>
      </c>
      <c r="H229" s="5">
        <v>1000</v>
      </c>
    </row>
    <row r="230" spans="3:8" hidden="1" x14ac:dyDescent="0.25">
      <c r="C230" s="3" t="s">
        <v>358</v>
      </c>
      <c r="D230" s="3" t="s">
        <v>359</v>
      </c>
      <c r="E230">
        <v>600020</v>
      </c>
      <c r="F230" t="s">
        <v>334</v>
      </c>
      <c r="G230" t="s">
        <v>44</v>
      </c>
      <c r="H230" s="5">
        <v>1582.15</v>
      </c>
    </row>
    <row r="231" spans="3:8" hidden="1" x14ac:dyDescent="0.25">
      <c r="C231" s="3" t="s">
        <v>358</v>
      </c>
      <c r="D231" s="3" t="s">
        <v>359</v>
      </c>
      <c r="E231">
        <v>615030</v>
      </c>
      <c r="F231" t="s">
        <v>286</v>
      </c>
      <c r="G231" t="s">
        <v>15</v>
      </c>
      <c r="H231" s="5">
        <v>1400</v>
      </c>
    </row>
    <row r="232" spans="3:8" hidden="1" x14ac:dyDescent="0.25">
      <c r="C232" s="3" t="s">
        <v>358</v>
      </c>
      <c r="D232" s="3" t="s">
        <v>359</v>
      </c>
      <c r="E232">
        <v>623030</v>
      </c>
      <c r="F232" t="s">
        <v>355</v>
      </c>
      <c r="G232" t="s">
        <v>53</v>
      </c>
      <c r="H232" s="5">
        <v>11793.73</v>
      </c>
    </row>
    <row r="233" spans="3:8" hidden="1" x14ac:dyDescent="0.25">
      <c r="C233" s="3" t="s">
        <v>358</v>
      </c>
      <c r="D233" s="3" t="s">
        <v>359</v>
      </c>
      <c r="E233">
        <v>619110</v>
      </c>
      <c r="F233" t="s">
        <v>343</v>
      </c>
      <c r="G233" t="s">
        <v>20</v>
      </c>
      <c r="H233" s="5">
        <v>2000</v>
      </c>
    </row>
    <row r="234" spans="3:8" x14ac:dyDescent="0.25">
      <c r="C234" s="3" t="s">
        <v>360</v>
      </c>
      <c r="D234" s="3" t="s">
        <v>361</v>
      </c>
      <c r="E234">
        <v>630130</v>
      </c>
      <c r="F234" t="s">
        <v>297</v>
      </c>
      <c r="G234" s="7" t="s">
        <v>97</v>
      </c>
      <c r="H234" s="5">
        <v>11975.35</v>
      </c>
    </row>
    <row r="235" spans="3:8" hidden="1" x14ac:dyDescent="0.25">
      <c r="C235" s="15" t="s">
        <v>345</v>
      </c>
      <c r="D235" s="3" t="s">
        <v>363</v>
      </c>
      <c r="E235">
        <v>640990</v>
      </c>
      <c r="F235" t="s">
        <v>429</v>
      </c>
      <c r="G235" s="7" t="s">
        <v>150</v>
      </c>
      <c r="H235" s="5">
        <v>-314.89999999999998</v>
      </c>
    </row>
    <row r="236" spans="3:8" x14ac:dyDescent="0.25">
      <c r="C236" s="3" t="s">
        <v>364</v>
      </c>
      <c r="D236" s="3" t="s">
        <v>273</v>
      </c>
      <c r="E236">
        <v>630130</v>
      </c>
      <c r="F236" t="s">
        <v>297</v>
      </c>
      <c r="G236" s="7" t="s">
        <v>97</v>
      </c>
      <c r="H236" s="5">
        <v>33396.730000000003</v>
      </c>
    </row>
    <row r="237" spans="3:8" x14ac:dyDescent="0.25">
      <c r="C237" s="3" t="s">
        <v>364</v>
      </c>
      <c r="D237" s="3" t="s">
        <v>273</v>
      </c>
      <c r="E237">
        <v>630050</v>
      </c>
      <c r="F237" t="s">
        <v>296</v>
      </c>
      <c r="G237" s="7" t="s">
        <v>97</v>
      </c>
      <c r="H237" s="5">
        <v>34462.49</v>
      </c>
    </row>
    <row r="238" spans="3:8" hidden="1" x14ac:dyDescent="0.25">
      <c r="C238" s="3" t="s">
        <v>364</v>
      </c>
      <c r="D238" s="3" t="s">
        <v>273</v>
      </c>
      <c r="E238">
        <v>611060</v>
      </c>
      <c r="F238" t="s">
        <v>294</v>
      </c>
      <c r="G238" t="s">
        <v>53</v>
      </c>
      <c r="H238" s="5">
        <v>45000</v>
      </c>
    </row>
    <row r="239" spans="3:8" hidden="1" x14ac:dyDescent="0.25">
      <c r="C239" s="3" t="s">
        <v>364</v>
      </c>
      <c r="D239" s="3" t="s">
        <v>273</v>
      </c>
      <c r="E239">
        <v>614020</v>
      </c>
      <c r="F239" t="s">
        <v>295</v>
      </c>
      <c r="G239" t="s">
        <v>200</v>
      </c>
      <c r="H239" s="5">
        <v>111516.06</v>
      </c>
    </row>
    <row r="240" spans="3:8" hidden="1" x14ac:dyDescent="0.25">
      <c r="C240" s="3" t="s">
        <v>364</v>
      </c>
      <c r="D240" s="3" t="s">
        <v>273</v>
      </c>
      <c r="E240">
        <v>619010</v>
      </c>
      <c r="F240" t="s">
        <v>327</v>
      </c>
      <c r="G240" t="s">
        <v>20</v>
      </c>
      <c r="H240" s="5">
        <v>3600</v>
      </c>
    </row>
    <row r="241" spans="3:8" hidden="1" x14ac:dyDescent="0.25">
      <c r="C241" s="3" t="s">
        <v>364</v>
      </c>
      <c r="D241" s="3" t="s">
        <v>273</v>
      </c>
      <c r="E241">
        <v>612030</v>
      </c>
      <c r="F241" t="s">
        <v>328</v>
      </c>
      <c r="G241" t="s">
        <v>214</v>
      </c>
      <c r="H241" s="5">
        <v>11000</v>
      </c>
    </row>
    <row r="242" spans="3:8" hidden="1" x14ac:dyDescent="0.25">
      <c r="C242" s="3" t="s">
        <v>364</v>
      </c>
      <c r="D242" s="3" t="s">
        <v>273</v>
      </c>
      <c r="E242">
        <v>613020</v>
      </c>
      <c r="F242" t="s">
        <v>293</v>
      </c>
      <c r="G242" t="s">
        <v>53</v>
      </c>
      <c r="H242" s="5">
        <v>22000</v>
      </c>
    </row>
    <row r="243" spans="3:8" hidden="1" x14ac:dyDescent="0.25">
      <c r="C243" s="3">
        <v>105128</v>
      </c>
      <c r="D243" s="3" t="s">
        <v>365</v>
      </c>
      <c r="E243">
        <v>618080</v>
      </c>
      <c r="F243" t="s">
        <v>285</v>
      </c>
      <c r="G243" t="s">
        <v>53</v>
      </c>
      <c r="H243" s="5">
        <v>9720</v>
      </c>
    </row>
    <row r="244" spans="3:8" hidden="1" x14ac:dyDescent="0.25">
      <c r="C244" s="3">
        <v>105128</v>
      </c>
      <c r="D244" s="3" t="s">
        <v>365</v>
      </c>
      <c r="E244">
        <v>618090</v>
      </c>
      <c r="F244" t="s">
        <v>289</v>
      </c>
      <c r="G244" t="s">
        <v>53</v>
      </c>
      <c r="H244" s="5">
        <v>122234.11</v>
      </c>
    </row>
    <row r="245" spans="3:8" hidden="1" x14ac:dyDescent="0.25">
      <c r="C245" s="3">
        <v>105128</v>
      </c>
      <c r="D245" s="3" t="s">
        <v>365</v>
      </c>
      <c r="E245">
        <v>618100</v>
      </c>
      <c r="F245" t="s">
        <v>290</v>
      </c>
      <c r="G245" t="s">
        <v>53</v>
      </c>
      <c r="H245" s="5">
        <v>49726.68</v>
      </c>
    </row>
    <row r="246" spans="3:8" hidden="1" x14ac:dyDescent="0.25">
      <c r="C246" s="3">
        <v>105128</v>
      </c>
      <c r="D246" s="3" t="s">
        <v>365</v>
      </c>
      <c r="E246">
        <v>611060</v>
      </c>
      <c r="F246" t="s">
        <v>294</v>
      </c>
      <c r="G246" t="s">
        <v>53</v>
      </c>
      <c r="H246" s="5">
        <v>58947.360000000001</v>
      </c>
    </row>
    <row r="247" spans="3:8" hidden="1" x14ac:dyDescent="0.25">
      <c r="C247" s="3">
        <v>105128</v>
      </c>
      <c r="D247" s="3" t="s">
        <v>365</v>
      </c>
      <c r="E247">
        <v>615020</v>
      </c>
      <c r="F247" t="s">
        <v>284</v>
      </c>
      <c r="G247" t="s">
        <v>15</v>
      </c>
      <c r="H247" s="5">
        <v>1929.97</v>
      </c>
    </row>
    <row r="248" spans="3:8" x14ac:dyDescent="0.25">
      <c r="C248" s="3">
        <v>105128</v>
      </c>
      <c r="D248" s="3" t="s">
        <v>365</v>
      </c>
      <c r="E248">
        <v>630050</v>
      </c>
      <c r="F248" t="s">
        <v>296</v>
      </c>
      <c r="G248" s="7" t="s">
        <v>97</v>
      </c>
      <c r="H248" s="5">
        <v>49200.83</v>
      </c>
    </row>
    <row r="249" spans="3:8" x14ac:dyDescent="0.25">
      <c r="C249" s="3">
        <v>105128</v>
      </c>
      <c r="D249" s="3" t="s">
        <v>365</v>
      </c>
      <c r="E249">
        <v>630130</v>
      </c>
      <c r="F249" t="s">
        <v>297</v>
      </c>
      <c r="G249" s="7" t="s">
        <v>97</v>
      </c>
      <c r="H249" s="5">
        <v>4172</v>
      </c>
    </row>
    <row r="250" spans="3:8" hidden="1" x14ac:dyDescent="0.25">
      <c r="C250" s="3">
        <v>105128</v>
      </c>
      <c r="D250" s="3" t="s">
        <v>365</v>
      </c>
      <c r="E250">
        <v>640050</v>
      </c>
      <c r="F250" t="s">
        <v>287</v>
      </c>
      <c r="G250" t="s">
        <v>53</v>
      </c>
      <c r="H250" s="5">
        <v>42689.75</v>
      </c>
    </row>
    <row r="251" spans="3:8" hidden="1" x14ac:dyDescent="0.25">
      <c r="C251" s="3">
        <v>105128</v>
      </c>
      <c r="D251" s="3" t="s">
        <v>365</v>
      </c>
      <c r="E251">
        <v>640060</v>
      </c>
      <c r="F251" t="s">
        <v>298</v>
      </c>
      <c r="G251" t="s">
        <v>53</v>
      </c>
      <c r="H251" s="5">
        <v>2206.1999999999998</v>
      </c>
    </row>
    <row r="252" spans="3:8" hidden="1" x14ac:dyDescent="0.25">
      <c r="C252" s="3">
        <v>105128</v>
      </c>
      <c r="D252" s="3" t="s">
        <v>365</v>
      </c>
      <c r="E252">
        <v>640210</v>
      </c>
      <c r="F252" t="s">
        <v>292</v>
      </c>
      <c r="G252" s="7" t="s">
        <v>150</v>
      </c>
      <c r="H252" s="5">
        <v>4906.2</v>
      </c>
    </row>
    <row r="253" spans="3:8" hidden="1" x14ac:dyDescent="0.25">
      <c r="C253" s="3">
        <v>105128</v>
      </c>
      <c r="D253" s="3" t="s">
        <v>365</v>
      </c>
      <c r="E253">
        <v>615030</v>
      </c>
      <c r="F253" t="s">
        <v>286</v>
      </c>
      <c r="G253" t="s">
        <v>15</v>
      </c>
      <c r="H253" s="5">
        <v>2799.76</v>
      </c>
    </row>
    <row r="254" spans="3:8" hidden="1" x14ac:dyDescent="0.25">
      <c r="C254" s="3">
        <v>105128</v>
      </c>
      <c r="D254" s="3" t="s">
        <v>365</v>
      </c>
      <c r="E254">
        <v>613020</v>
      </c>
      <c r="F254" t="s">
        <v>293</v>
      </c>
      <c r="G254" t="s">
        <v>53</v>
      </c>
      <c r="H254" s="5">
        <v>21476.43</v>
      </c>
    </row>
    <row r="255" spans="3:8" hidden="1" x14ac:dyDescent="0.25">
      <c r="C255" s="3">
        <v>105128</v>
      </c>
      <c r="D255" s="3" t="s">
        <v>365</v>
      </c>
      <c r="E255">
        <v>618060</v>
      </c>
      <c r="F255" t="s">
        <v>291</v>
      </c>
      <c r="G255" t="s">
        <v>53</v>
      </c>
      <c r="H255" s="5">
        <v>9600</v>
      </c>
    </row>
    <row r="256" spans="3:8" hidden="1" x14ac:dyDescent="0.25">
      <c r="C256" s="3">
        <v>105128</v>
      </c>
      <c r="D256" s="3" t="s">
        <v>365</v>
      </c>
      <c r="E256">
        <v>615040</v>
      </c>
      <c r="F256" t="s">
        <v>307</v>
      </c>
      <c r="G256" t="s">
        <v>53</v>
      </c>
      <c r="H256" s="5">
        <v>480</v>
      </c>
    </row>
    <row r="257" spans="3:8" hidden="1" x14ac:dyDescent="0.25">
      <c r="C257" s="3">
        <v>105128</v>
      </c>
      <c r="D257" s="3" t="s">
        <v>365</v>
      </c>
      <c r="E257">
        <v>600060</v>
      </c>
      <c r="F257" t="s">
        <v>300</v>
      </c>
      <c r="G257" t="s">
        <v>53</v>
      </c>
      <c r="H257" s="5">
        <v>71.41</v>
      </c>
    </row>
    <row r="258" spans="3:8" hidden="1" x14ac:dyDescent="0.25">
      <c r="C258" s="3">
        <v>105128</v>
      </c>
      <c r="D258" s="3" t="s">
        <v>365</v>
      </c>
      <c r="E258">
        <v>614020</v>
      </c>
      <c r="F258" t="s">
        <v>295</v>
      </c>
      <c r="G258" t="s">
        <v>200</v>
      </c>
      <c r="H258" s="5">
        <v>20775.650000000001</v>
      </c>
    </row>
    <row r="259" spans="3:8" hidden="1" x14ac:dyDescent="0.25">
      <c r="C259" s="3">
        <v>105128</v>
      </c>
      <c r="D259" s="3" t="s">
        <v>365</v>
      </c>
      <c r="E259">
        <v>618070</v>
      </c>
      <c r="F259" t="s">
        <v>354</v>
      </c>
      <c r="G259" t="s">
        <v>53</v>
      </c>
      <c r="H259" s="5">
        <v>4350</v>
      </c>
    </row>
    <row r="260" spans="3:8" hidden="1" x14ac:dyDescent="0.25">
      <c r="C260" s="3">
        <v>105128</v>
      </c>
      <c r="D260" s="3" t="s">
        <v>365</v>
      </c>
      <c r="E260">
        <v>618110</v>
      </c>
      <c r="F260" t="s">
        <v>303</v>
      </c>
      <c r="G260" t="s">
        <v>53</v>
      </c>
      <c r="H260" s="5">
        <v>1426</v>
      </c>
    </row>
    <row r="261" spans="3:8" hidden="1" x14ac:dyDescent="0.25">
      <c r="C261" s="3">
        <v>105128</v>
      </c>
      <c r="D261" s="3" t="s">
        <v>365</v>
      </c>
      <c r="E261">
        <v>613050</v>
      </c>
      <c r="F261" t="s">
        <v>305</v>
      </c>
      <c r="G261" t="s">
        <v>53</v>
      </c>
      <c r="H261" s="5">
        <v>500</v>
      </c>
    </row>
    <row r="262" spans="3:8" hidden="1" x14ac:dyDescent="0.25">
      <c r="C262" s="3">
        <v>105122</v>
      </c>
      <c r="D262" s="3" t="s">
        <v>366</v>
      </c>
      <c r="E262">
        <v>618100</v>
      </c>
      <c r="F262" t="s">
        <v>290</v>
      </c>
      <c r="G262" t="s">
        <v>53</v>
      </c>
      <c r="H262" s="5">
        <v>32903.160000000003</v>
      </c>
    </row>
    <row r="263" spans="3:8" hidden="1" x14ac:dyDescent="0.25">
      <c r="C263" s="3">
        <v>105122</v>
      </c>
      <c r="D263" s="3" t="s">
        <v>366</v>
      </c>
      <c r="E263">
        <v>618090</v>
      </c>
      <c r="F263" t="s">
        <v>289</v>
      </c>
      <c r="G263" t="s">
        <v>53</v>
      </c>
      <c r="H263" s="5">
        <v>125426.54</v>
      </c>
    </row>
    <row r="264" spans="3:8" hidden="1" x14ac:dyDescent="0.25">
      <c r="C264" s="3">
        <v>105122</v>
      </c>
      <c r="D264" s="3" t="s">
        <v>366</v>
      </c>
      <c r="E264">
        <v>618080</v>
      </c>
      <c r="F264" t="s">
        <v>285</v>
      </c>
      <c r="G264" t="s">
        <v>53</v>
      </c>
      <c r="H264" s="5">
        <v>9760</v>
      </c>
    </row>
    <row r="265" spans="3:8" hidden="1" x14ac:dyDescent="0.25">
      <c r="C265" s="3">
        <v>105122</v>
      </c>
      <c r="D265" s="3" t="s">
        <v>366</v>
      </c>
      <c r="E265">
        <v>611060</v>
      </c>
      <c r="F265" t="s">
        <v>294</v>
      </c>
      <c r="G265" t="s">
        <v>53</v>
      </c>
      <c r="H265" s="5">
        <v>33684.21</v>
      </c>
    </row>
    <row r="266" spans="3:8" hidden="1" x14ac:dyDescent="0.25">
      <c r="C266" s="3">
        <v>105122</v>
      </c>
      <c r="D266" s="3" t="s">
        <v>366</v>
      </c>
      <c r="E266">
        <v>613020</v>
      </c>
      <c r="F266" t="s">
        <v>293</v>
      </c>
      <c r="G266" t="s">
        <v>53</v>
      </c>
      <c r="H266" s="5">
        <v>12089.67</v>
      </c>
    </row>
    <row r="267" spans="3:8" hidden="1" x14ac:dyDescent="0.25">
      <c r="C267" s="3">
        <v>105122</v>
      </c>
      <c r="D267" s="3" t="s">
        <v>366</v>
      </c>
      <c r="E267">
        <v>614020</v>
      </c>
      <c r="F267" t="s">
        <v>295</v>
      </c>
      <c r="G267" t="s">
        <v>200</v>
      </c>
      <c r="H267" s="5">
        <v>13280.6</v>
      </c>
    </row>
    <row r="268" spans="3:8" hidden="1" x14ac:dyDescent="0.25">
      <c r="C268" s="3">
        <v>105122</v>
      </c>
      <c r="D268" s="3" t="s">
        <v>366</v>
      </c>
      <c r="E268">
        <v>615020</v>
      </c>
      <c r="F268" t="s">
        <v>284</v>
      </c>
      <c r="G268" t="s">
        <v>15</v>
      </c>
      <c r="H268" s="5">
        <v>1800.01</v>
      </c>
    </row>
    <row r="269" spans="3:8" hidden="1" x14ac:dyDescent="0.25">
      <c r="C269" s="3">
        <v>105122</v>
      </c>
      <c r="D269" s="3" t="s">
        <v>366</v>
      </c>
      <c r="E269">
        <v>640060</v>
      </c>
      <c r="F269" t="s">
        <v>298</v>
      </c>
      <c r="G269" t="s">
        <v>53</v>
      </c>
      <c r="H269" s="5">
        <v>2700</v>
      </c>
    </row>
    <row r="270" spans="3:8" hidden="1" x14ac:dyDescent="0.25">
      <c r="C270" s="3">
        <v>105122</v>
      </c>
      <c r="D270" s="3" t="s">
        <v>366</v>
      </c>
      <c r="E270">
        <v>640050</v>
      </c>
      <c r="F270" t="s">
        <v>287</v>
      </c>
      <c r="G270" t="s">
        <v>53</v>
      </c>
      <c r="H270" s="5">
        <v>55400</v>
      </c>
    </row>
    <row r="271" spans="3:8" x14ac:dyDescent="0.25">
      <c r="C271" s="3">
        <v>105122</v>
      </c>
      <c r="D271" s="3" t="s">
        <v>366</v>
      </c>
      <c r="E271">
        <v>630130</v>
      </c>
      <c r="F271" t="s">
        <v>297</v>
      </c>
      <c r="G271" s="7" t="s">
        <v>97</v>
      </c>
      <c r="H271" s="5">
        <v>5122</v>
      </c>
    </row>
    <row r="272" spans="3:8" hidden="1" x14ac:dyDescent="0.25">
      <c r="C272" s="3">
        <v>105122</v>
      </c>
      <c r="D272" s="3" t="s">
        <v>366</v>
      </c>
      <c r="E272">
        <v>618060</v>
      </c>
      <c r="F272" t="s">
        <v>291</v>
      </c>
      <c r="G272" t="s">
        <v>53</v>
      </c>
      <c r="H272" s="5">
        <v>9600</v>
      </c>
    </row>
    <row r="273" spans="3:8" hidden="1" x14ac:dyDescent="0.25">
      <c r="C273" s="3">
        <v>105122</v>
      </c>
      <c r="D273" s="3" t="s">
        <v>366</v>
      </c>
      <c r="E273">
        <v>615030</v>
      </c>
      <c r="F273" t="s">
        <v>286</v>
      </c>
      <c r="G273" t="s">
        <v>15</v>
      </c>
      <c r="H273" s="5">
        <v>2742</v>
      </c>
    </row>
    <row r="274" spans="3:8" hidden="1" x14ac:dyDescent="0.25">
      <c r="C274" s="3">
        <v>105122</v>
      </c>
      <c r="D274" s="3" t="s">
        <v>366</v>
      </c>
      <c r="E274">
        <v>600060</v>
      </c>
      <c r="F274" t="s">
        <v>300</v>
      </c>
      <c r="G274" t="s">
        <v>53</v>
      </c>
      <c r="H274" s="5">
        <v>71.41</v>
      </c>
    </row>
    <row r="275" spans="3:8" hidden="1" x14ac:dyDescent="0.25">
      <c r="C275" s="3">
        <v>105122</v>
      </c>
      <c r="D275" s="3" t="s">
        <v>366</v>
      </c>
      <c r="E275">
        <v>640980</v>
      </c>
      <c r="F275" t="s">
        <v>302</v>
      </c>
      <c r="G275" t="s">
        <v>53</v>
      </c>
      <c r="H275" s="5">
        <v>4714.28</v>
      </c>
    </row>
    <row r="276" spans="3:8" hidden="1" x14ac:dyDescent="0.25">
      <c r="C276" s="3">
        <v>105122</v>
      </c>
      <c r="D276" s="3" t="s">
        <v>366</v>
      </c>
      <c r="E276">
        <v>612020</v>
      </c>
      <c r="F276" t="s">
        <v>301</v>
      </c>
      <c r="G276" t="s">
        <v>214</v>
      </c>
      <c r="H276" s="5">
        <v>272.27</v>
      </c>
    </row>
    <row r="277" spans="3:8" hidden="1" x14ac:dyDescent="0.25">
      <c r="C277" s="3">
        <v>105122</v>
      </c>
      <c r="D277" s="3" t="s">
        <v>366</v>
      </c>
      <c r="E277">
        <v>640210</v>
      </c>
      <c r="F277" t="s">
        <v>292</v>
      </c>
      <c r="G277" s="7" t="s">
        <v>150</v>
      </c>
      <c r="H277" s="5">
        <v>190</v>
      </c>
    </row>
    <row r="278" spans="3:8" hidden="1" x14ac:dyDescent="0.25">
      <c r="C278" s="3">
        <v>105122</v>
      </c>
      <c r="D278" s="3" t="s">
        <v>366</v>
      </c>
      <c r="E278">
        <v>618110</v>
      </c>
      <c r="F278" t="s">
        <v>303</v>
      </c>
      <c r="G278" t="s">
        <v>53</v>
      </c>
      <c r="H278" s="5">
        <v>441</v>
      </c>
    </row>
    <row r="279" spans="3:8" hidden="1" x14ac:dyDescent="0.25">
      <c r="C279" s="3">
        <v>105122</v>
      </c>
      <c r="D279" s="3" t="s">
        <v>366</v>
      </c>
      <c r="E279">
        <v>618020</v>
      </c>
      <c r="F279" t="s">
        <v>314</v>
      </c>
      <c r="G279" t="s">
        <v>63</v>
      </c>
      <c r="H279" s="5">
        <v>7345</v>
      </c>
    </row>
    <row r="280" spans="3:8" hidden="1" x14ac:dyDescent="0.25">
      <c r="C280" s="3">
        <v>105122</v>
      </c>
      <c r="D280" s="3" t="s">
        <v>366</v>
      </c>
      <c r="E280">
        <v>613050</v>
      </c>
      <c r="F280" t="s">
        <v>305</v>
      </c>
      <c r="G280" t="s">
        <v>53</v>
      </c>
      <c r="H280" s="5">
        <v>500</v>
      </c>
    </row>
    <row r="281" spans="3:8" hidden="1" x14ac:dyDescent="0.25">
      <c r="C281" s="3">
        <v>105165</v>
      </c>
      <c r="D281" s="3" t="s">
        <v>367</v>
      </c>
      <c r="E281">
        <v>618090</v>
      </c>
      <c r="F281" t="s">
        <v>289</v>
      </c>
      <c r="G281" t="s">
        <v>53</v>
      </c>
      <c r="H281" s="5">
        <v>297353.82</v>
      </c>
    </row>
    <row r="282" spans="3:8" hidden="1" x14ac:dyDescent="0.25">
      <c r="C282" s="3">
        <v>105165</v>
      </c>
      <c r="D282" s="3" t="s">
        <v>367</v>
      </c>
      <c r="E282">
        <v>618100</v>
      </c>
      <c r="F282" t="s">
        <v>290</v>
      </c>
      <c r="G282" t="s">
        <v>53</v>
      </c>
      <c r="H282" s="5">
        <v>145551.9</v>
      </c>
    </row>
    <row r="283" spans="3:8" hidden="1" x14ac:dyDescent="0.25">
      <c r="C283" s="3">
        <v>105165</v>
      </c>
      <c r="D283" s="3" t="s">
        <v>367</v>
      </c>
      <c r="E283">
        <v>618110</v>
      </c>
      <c r="F283" t="s">
        <v>303</v>
      </c>
      <c r="G283" t="s">
        <v>53</v>
      </c>
      <c r="H283" s="5">
        <v>38283</v>
      </c>
    </row>
    <row r="284" spans="3:8" x14ac:dyDescent="0.25">
      <c r="C284" s="3">
        <v>105165</v>
      </c>
      <c r="D284" s="3" t="s">
        <v>367</v>
      </c>
      <c r="E284">
        <v>630050</v>
      </c>
      <c r="F284" t="s">
        <v>296</v>
      </c>
      <c r="G284" s="7" t="s">
        <v>97</v>
      </c>
      <c r="H284" s="5">
        <v>45677.66</v>
      </c>
    </row>
    <row r="285" spans="3:8" x14ac:dyDescent="0.25">
      <c r="C285" s="3">
        <v>105165</v>
      </c>
      <c r="D285" s="3" t="s">
        <v>367</v>
      </c>
      <c r="E285">
        <v>630130</v>
      </c>
      <c r="F285" t="s">
        <v>297</v>
      </c>
      <c r="G285" s="7" t="s">
        <v>97</v>
      </c>
      <c r="H285" s="5">
        <v>8638.89</v>
      </c>
    </row>
    <row r="286" spans="3:8" hidden="1" x14ac:dyDescent="0.25">
      <c r="C286" s="3">
        <v>105165</v>
      </c>
      <c r="D286" s="3" t="s">
        <v>367</v>
      </c>
      <c r="E286">
        <v>640050</v>
      </c>
      <c r="F286" t="s">
        <v>287</v>
      </c>
      <c r="G286" t="s">
        <v>53</v>
      </c>
      <c r="H286" s="5">
        <v>76028.97</v>
      </c>
    </row>
    <row r="287" spans="3:8" hidden="1" x14ac:dyDescent="0.25">
      <c r="C287" s="3">
        <v>105165</v>
      </c>
      <c r="D287" s="3" t="s">
        <v>367</v>
      </c>
      <c r="E287">
        <v>611060</v>
      </c>
      <c r="F287" t="s">
        <v>294</v>
      </c>
      <c r="G287" t="s">
        <v>53</v>
      </c>
      <c r="H287" s="5">
        <v>101052.64</v>
      </c>
    </row>
    <row r="288" spans="3:8" hidden="1" x14ac:dyDescent="0.25">
      <c r="C288" s="3">
        <v>105165</v>
      </c>
      <c r="D288" s="3" t="s">
        <v>367</v>
      </c>
      <c r="E288">
        <v>613020</v>
      </c>
      <c r="F288" t="s">
        <v>293</v>
      </c>
      <c r="G288" t="s">
        <v>53</v>
      </c>
      <c r="H288" s="5">
        <v>82061.100000000006</v>
      </c>
    </row>
    <row r="289" spans="3:8" hidden="1" x14ac:dyDescent="0.25">
      <c r="C289" s="3">
        <v>105165</v>
      </c>
      <c r="D289" s="3" t="s">
        <v>367</v>
      </c>
      <c r="E289">
        <v>614020</v>
      </c>
      <c r="F289" t="s">
        <v>295</v>
      </c>
      <c r="G289" t="s">
        <v>200</v>
      </c>
      <c r="H289" s="5">
        <v>15619.88</v>
      </c>
    </row>
    <row r="290" spans="3:8" hidden="1" x14ac:dyDescent="0.25">
      <c r="C290" s="3">
        <v>105165</v>
      </c>
      <c r="D290" s="3" t="s">
        <v>367</v>
      </c>
      <c r="E290">
        <v>615020</v>
      </c>
      <c r="F290" t="s">
        <v>284</v>
      </c>
      <c r="G290" t="s">
        <v>15</v>
      </c>
      <c r="H290" s="5">
        <v>1790.03</v>
      </c>
    </row>
    <row r="291" spans="3:8" hidden="1" x14ac:dyDescent="0.25">
      <c r="C291" s="3">
        <v>105165</v>
      </c>
      <c r="D291" s="3" t="s">
        <v>367</v>
      </c>
      <c r="E291">
        <v>618080</v>
      </c>
      <c r="F291" t="s">
        <v>285</v>
      </c>
      <c r="G291" t="s">
        <v>53</v>
      </c>
      <c r="H291" s="5">
        <v>20320</v>
      </c>
    </row>
    <row r="292" spans="3:8" hidden="1" x14ac:dyDescent="0.25">
      <c r="C292" s="3">
        <v>105165</v>
      </c>
      <c r="D292" s="3" t="s">
        <v>367</v>
      </c>
      <c r="E292">
        <v>640060</v>
      </c>
      <c r="F292" t="s">
        <v>298</v>
      </c>
      <c r="G292" t="s">
        <v>53</v>
      </c>
      <c r="H292" s="5">
        <v>9587</v>
      </c>
    </row>
    <row r="293" spans="3:8" hidden="1" x14ac:dyDescent="0.25">
      <c r="C293" s="3">
        <v>105165</v>
      </c>
      <c r="D293" s="3" t="s">
        <v>367</v>
      </c>
      <c r="E293">
        <v>616030</v>
      </c>
      <c r="F293" t="s">
        <v>353</v>
      </c>
      <c r="G293" t="s">
        <v>183</v>
      </c>
      <c r="H293" s="5">
        <v>248</v>
      </c>
    </row>
    <row r="294" spans="3:8" hidden="1" x14ac:dyDescent="0.25">
      <c r="C294" s="3">
        <v>105165</v>
      </c>
      <c r="D294" s="3" t="s">
        <v>367</v>
      </c>
      <c r="E294">
        <v>618060</v>
      </c>
      <c r="F294" t="s">
        <v>291</v>
      </c>
      <c r="G294" t="s">
        <v>53</v>
      </c>
      <c r="H294" s="5">
        <v>9600</v>
      </c>
    </row>
    <row r="295" spans="3:8" hidden="1" x14ac:dyDescent="0.25">
      <c r="C295" s="3">
        <v>105165</v>
      </c>
      <c r="D295" s="3" t="s">
        <v>367</v>
      </c>
      <c r="E295">
        <v>615030</v>
      </c>
      <c r="F295" t="s">
        <v>286</v>
      </c>
      <c r="G295" t="s">
        <v>15</v>
      </c>
      <c r="H295" s="5">
        <v>2794.4</v>
      </c>
    </row>
    <row r="296" spans="3:8" hidden="1" x14ac:dyDescent="0.25">
      <c r="C296" s="3">
        <v>105165</v>
      </c>
      <c r="D296" s="3" t="s">
        <v>367</v>
      </c>
      <c r="E296">
        <v>623030</v>
      </c>
      <c r="F296" t="s">
        <v>355</v>
      </c>
      <c r="G296" t="s">
        <v>53</v>
      </c>
      <c r="H296" s="5">
        <v>348.08</v>
      </c>
    </row>
    <row r="297" spans="3:8" hidden="1" x14ac:dyDescent="0.25">
      <c r="C297" s="3">
        <v>105165</v>
      </c>
      <c r="D297" s="3" t="s">
        <v>367</v>
      </c>
      <c r="E297">
        <v>618070</v>
      </c>
      <c r="F297" t="s">
        <v>354</v>
      </c>
      <c r="G297" t="s">
        <v>53</v>
      </c>
      <c r="H297" s="5">
        <v>4250</v>
      </c>
    </row>
    <row r="298" spans="3:8" hidden="1" x14ac:dyDescent="0.25">
      <c r="C298" s="3">
        <v>105165</v>
      </c>
      <c r="D298" s="3" t="s">
        <v>367</v>
      </c>
      <c r="E298">
        <v>612020</v>
      </c>
      <c r="F298" t="s">
        <v>301</v>
      </c>
      <c r="G298" t="s">
        <v>214</v>
      </c>
      <c r="H298" s="5">
        <v>3386.5</v>
      </c>
    </row>
    <row r="299" spans="3:8" hidden="1" x14ac:dyDescent="0.25">
      <c r="C299" s="3">
        <v>105165</v>
      </c>
      <c r="D299" s="3" t="s">
        <v>367</v>
      </c>
      <c r="E299">
        <v>615040</v>
      </c>
      <c r="F299" t="s">
        <v>307</v>
      </c>
      <c r="G299" t="s">
        <v>53</v>
      </c>
      <c r="H299" s="5">
        <v>975</v>
      </c>
    </row>
    <row r="300" spans="3:8" hidden="1" x14ac:dyDescent="0.25">
      <c r="C300" s="3">
        <v>105165</v>
      </c>
      <c r="D300" s="3" t="s">
        <v>367</v>
      </c>
      <c r="E300">
        <v>640210</v>
      </c>
      <c r="F300" t="s">
        <v>292</v>
      </c>
      <c r="G300" s="7" t="s">
        <v>150</v>
      </c>
      <c r="H300" s="5">
        <v>10368.969999999999</v>
      </c>
    </row>
    <row r="301" spans="3:8" hidden="1" x14ac:dyDescent="0.25">
      <c r="C301" s="3">
        <v>105165</v>
      </c>
      <c r="D301" s="3" t="s">
        <v>367</v>
      </c>
      <c r="E301">
        <v>600060</v>
      </c>
      <c r="F301" t="s">
        <v>300</v>
      </c>
      <c r="G301" t="s">
        <v>53</v>
      </c>
      <c r="H301" s="5">
        <v>71.41</v>
      </c>
    </row>
    <row r="302" spans="3:8" hidden="1" x14ac:dyDescent="0.25">
      <c r="C302" s="3">
        <v>105165</v>
      </c>
      <c r="D302" s="3" t="s">
        <v>367</v>
      </c>
      <c r="E302">
        <v>619010</v>
      </c>
      <c r="F302" t="s">
        <v>327</v>
      </c>
      <c r="G302" t="s">
        <v>20</v>
      </c>
      <c r="H302" s="5">
        <v>1680</v>
      </c>
    </row>
    <row r="303" spans="3:8" hidden="1" x14ac:dyDescent="0.25">
      <c r="C303" s="3">
        <v>105165</v>
      </c>
      <c r="D303" s="3" t="s">
        <v>367</v>
      </c>
      <c r="E303">
        <v>640980</v>
      </c>
      <c r="F303" t="s">
        <v>302</v>
      </c>
      <c r="G303" t="s">
        <v>53</v>
      </c>
      <c r="H303" s="5">
        <v>5000</v>
      </c>
    </row>
    <row r="304" spans="3:8" hidden="1" x14ac:dyDescent="0.25">
      <c r="C304" s="3">
        <v>105165</v>
      </c>
      <c r="D304" s="3" t="s">
        <v>367</v>
      </c>
      <c r="E304">
        <v>618020</v>
      </c>
      <c r="F304" t="s">
        <v>314</v>
      </c>
      <c r="G304" t="s">
        <v>63</v>
      </c>
      <c r="H304" s="5">
        <v>750</v>
      </c>
    </row>
    <row r="305" spans="3:8" hidden="1" x14ac:dyDescent="0.25">
      <c r="C305" s="3">
        <v>105165</v>
      </c>
      <c r="D305" s="3" t="s">
        <v>367</v>
      </c>
      <c r="E305">
        <v>613050</v>
      </c>
      <c r="F305" t="s">
        <v>305</v>
      </c>
      <c r="G305" t="s">
        <v>53</v>
      </c>
      <c r="H305" s="5">
        <v>500</v>
      </c>
    </row>
    <row r="306" spans="3:8" hidden="1" x14ac:dyDescent="0.25">
      <c r="C306" s="3">
        <v>105097</v>
      </c>
      <c r="D306" s="3" t="s">
        <v>368</v>
      </c>
      <c r="E306">
        <v>618110</v>
      </c>
      <c r="F306" t="s">
        <v>303</v>
      </c>
      <c r="G306" t="s">
        <v>53</v>
      </c>
      <c r="H306" s="5">
        <v>27010.66</v>
      </c>
    </row>
    <row r="307" spans="3:8" hidden="1" x14ac:dyDescent="0.25">
      <c r="C307" s="3">
        <v>105097</v>
      </c>
      <c r="D307" s="3" t="s">
        <v>368</v>
      </c>
      <c r="E307">
        <v>618080</v>
      </c>
      <c r="F307" t="s">
        <v>285</v>
      </c>
      <c r="G307" t="s">
        <v>53</v>
      </c>
      <c r="H307" s="5">
        <v>9760</v>
      </c>
    </row>
    <row r="308" spans="3:8" hidden="1" x14ac:dyDescent="0.25">
      <c r="C308" s="3">
        <v>105097</v>
      </c>
      <c r="D308" s="3" t="s">
        <v>368</v>
      </c>
      <c r="E308">
        <v>623030</v>
      </c>
      <c r="F308" t="s">
        <v>355</v>
      </c>
      <c r="G308" t="s">
        <v>53</v>
      </c>
      <c r="H308" s="5">
        <v>1450.43</v>
      </c>
    </row>
    <row r="309" spans="3:8" hidden="1" x14ac:dyDescent="0.25">
      <c r="C309" s="3">
        <v>105097</v>
      </c>
      <c r="D309" s="3" t="s">
        <v>368</v>
      </c>
      <c r="E309">
        <v>640090</v>
      </c>
      <c r="F309" t="s">
        <v>299</v>
      </c>
      <c r="G309" t="s">
        <v>53</v>
      </c>
      <c r="H309" s="5">
        <v>871.01</v>
      </c>
    </row>
    <row r="310" spans="3:8" hidden="1" x14ac:dyDescent="0.25">
      <c r="C310" s="3">
        <v>105097</v>
      </c>
      <c r="D310" s="3" t="s">
        <v>368</v>
      </c>
      <c r="E310">
        <v>618060</v>
      </c>
      <c r="F310" t="s">
        <v>291</v>
      </c>
      <c r="G310" t="s">
        <v>53</v>
      </c>
      <c r="H310" s="5">
        <v>9600</v>
      </c>
    </row>
    <row r="311" spans="3:8" hidden="1" x14ac:dyDescent="0.25">
      <c r="C311" s="3">
        <v>105097</v>
      </c>
      <c r="D311" s="3" t="s">
        <v>368</v>
      </c>
      <c r="E311">
        <v>618090</v>
      </c>
      <c r="F311" t="s">
        <v>289</v>
      </c>
      <c r="G311" t="s">
        <v>53</v>
      </c>
      <c r="H311" s="5">
        <v>174931.51</v>
      </c>
    </row>
    <row r="312" spans="3:8" hidden="1" x14ac:dyDescent="0.25">
      <c r="C312" s="3">
        <v>105097</v>
      </c>
      <c r="D312" s="3" t="s">
        <v>368</v>
      </c>
      <c r="E312">
        <v>618100</v>
      </c>
      <c r="F312" t="s">
        <v>290</v>
      </c>
      <c r="G312" t="s">
        <v>53</v>
      </c>
      <c r="H312" s="5">
        <v>77297.41</v>
      </c>
    </row>
    <row r="313" spans="3:8" hidden="1" x14ac:dyDescent="0.25">
      <c r="C313" s="3">
        <v>105097</v>
      </c>
      <c r="D313" s="3" t="s">
        <v>368</v>
      </c>
      <c r="E313">
        <v>611060</v>
      </c>
      <c r="F313" t="s">
        <v>294</v>
      </c>
      <c r="G313" t="s">
        <v>53</v>
      </c>
      <c r="H313" s="5">
        <v>98947.38</v>
      </c>
    </row>
    <row r="314" spans="3:8" hidden="1" x14ac:dyDescent="0.25">
      <c r="C314" s="3">
        <v>105097</v>
      </c>
      <c r="D314" s="3" t="s">
        <v>368</v>
      </c>
      <c r="E314">
        <v>613020</v>
      </c>
      <c r="F314" t="s">
        <v>293</v>
      </c>
      <c r="G314" t="s">
        <v>53</v>
      </c>
      <c r="H314" s="5">
        <v>27953.23</v>
      </c>
    </row>
    <row r="315" spans="3:8" hidden="1" x14ac:dyDescent="0.25">
      <c r="C315" s="3">
        <v>105097</v>
      </c>
      <c r="D315" s="3" t="s">
        <v>368</v>
      </c>
      <c r="E315">
        <v>614020</v>
      </c>
      <c r="F315" t="s">
        <v>295</v>
      </c>
      <c r="G315" t="s">
        <v>200</v>
      </c>
      <c r="H315" s="5">
        <v>13146.64</v>
      </c>
    </row>
    <row r="316" spans="3:8" x14ac:dyDescent="0.25">
      <c r="C316" s="3">
        <v>105097</v>
      </c>
      <c r="D316" s="3" t="s">
        <v>368</v>
      </c>
      <c r="E316">
        <v>630050</v>
      </c>
      <c r="F316" t="s">
        <v>296</v>
      </c>
      <c r="G316" s="7" t="s">
        <v>97</v>
      </c>
      <c r="H316" s="5">
        <v>29533.33</v>
      </c>
    </row>
    <row r="317" spans="3:8" x14ac:dyDescent="0.25">
      <c r="C317" s="3">
        <v>105097</v>
      </c>
      <c r="D317" s="3" t="s">
        <v>368</v>
      </c>
      <c r="E317">
        <v>630130</v>
      </c>
      <c r="F317" t="s">
        <v>297</v>
      </c>
      <c r="G317" s="7" t="s">
        <v>97</v>
      </c>
      <c r="H317" s="5">
        <v>6763.34</v>
      </c>
    </row>
    <row r="318" spans="3:8" hidden="1" x14ac:dyDescent="0.25">
      <c r="C318" s="3">
        <v>105097</v>
      </c>
      <c r="D318" s="3" t="s">
        <v>368</v>
      </c>
      <c r="E318">
        <v>640050</v>
      </c>
      <c r="F318" t="s">
        <v>287</v>
      </c>
      <c r="G318" t="s">
        <v>53</v>
      </c>
      <c r="H318" s="5">
        <v>70976</v>
      </c>
    </row>
    <row r="319" spans="3:8" hidden="1" x14ac:dyDescent="0.25">
      <c r="C319" s="3">
        <v>105097</v>
      </c>
      <c r="D319" s="3" t="s">
        <v>368</v>
      </c>
      <c r="E319">
        <v>640060</v>
      </c>
      <c r="F319" t="s">
        <v>298</v>
      </c>
      <c r="G319" t="s">
        <v>53</v>
      </c>
      <c r="H319" s="5">
        <v>6326</v>
      </c>
    </row>
    <row r="320" spans="3:8" hidden="1" x14ac:dyDescent="0.25">
      <c r="C320" s="3">
        <v>105097</v>
      </c>
      <c r="D320" s="3" t="s">
        <v>368</v>
      </c>
      <c r="E320">
        <v>615020</v>
      </c>
      <c r="F320" t="s">
        <v>284</v>
      </c>
      <c r="G320" t="s">
        <v>15</v>
      </c>
      <c r="H320" s="5">
        <v>7191.01</v>
      </c>
    </row>
    <row r="321" spans="3:8" hidden="1" x14ac:dyDescent="0.25">
      <c r="C321" s="3">
        <v>105097</v>
      </c>
      <c r="D321" s="3" t="s">
        <v>368</v>
      </c>
      <c r="E321">
        <v>615030</v>
      </c>
      <c r="F321" t="s">
        <v>286</v>
      </c>
      <c r="G321" t="s">
        <v>15</v>
      </c>
      <c r="H321" s="5">
        <v>9333.31</v>
      </c>
    </row>
    <row r="322" spans="3:8" hidden="1" x14ac:dyDescent="0.25">
      <c r="C322" s="3">
        <v>105097</v>
      </c>
      <c r="D322" s="3" t="s">
        <v>368</v>
      </c>
      <c r="E322">
        <v>640210</v>
      </c>
      <c r="F322" t="s">
        <v>292</v>
      </c>
      <c r="G322" s="7" t="s">
        <v>150</v>
      </c>
      <c r="H322" s="5">
        <v>17455.580000000002</v>
      </c>
    </row>
    <row r="323" spans="3:8" hidden="1" x14ac:dyDescent="0.25">
      <c r="C323" s="3">
        <v>105097</v>
      </c>
      <c r="D323" s="3" t="s">
        <v>368</v>
      </c>
      <c r="E323">
        <v>600060</v>
      </c>
      <c r="F323" t="s">
        <v>300</v>
      </c>
      <c r="G323" t="s">
        <v>53</v>
      </c>
      <c r="H323" s="5">
        <v>71.41</v>
      </c>
    </row>
    <row r="324" spans="3:8" hidden="1" x14ac:dyDescent="0.25">
      <c r="C324" s="3">
        <v>105097</v>
      </c>
      <c r="D324" s="3" t="s">
        <v>368</v>
      </c>
      <c r="E324">
        <v>640980</v>
      </c>
      <c r="F324" t="s">
        <v>302</v>
      </c>
      <c r="G324" t="s">
        <v>53</v>
      </c>
      <c r="H324" s="5">
        <v>3700.39</v>
      </c>
    </row>
    <row r="325" spans="3:8" hidden="1" x14ac:dyDescent="0.25">
      <c r="C325" s="3">
        <v>105097</v>
      </c>
      <c r="D325" s="3" t="s">
        <v>368</v>
      </c>
      <c r="E325">
        <v>623080</v>
      </c>
      <c r="F325" t="s">
        <v>347</v>
      </c>
      <c r="G325" t="s">
        <v>53</v>
      </c>
      <c r="H325" s="5">
        <v>180</v>
      </c>
    </row>
    <row r="326" spans="3:8" hidden="1" x14ac:dyDescent="0.25">
      <c r="C326" s="3">
        <v>105097</v>
      </c>
      <c r="D326" s="3" t="s">
        <v>368</v>
      </c>
      <c r="E326">
        <v>614070</v>
      </c>
      <c r="F326" t="s">
        <v>369</v>
      </c>
      <c r="G326" s="7" t="s">
        <v>150</v>
      </c>
      <c r="H326" s="5">
        <v>112</v>
      </c>
    </row>
    <row r="327" spans="3:8" hidden="1" x14ac:dyDescent="0.25">
      <c r="C327" s="3">
        <v>105097</v>
      </c>
      <c r="D327" s="3" t="s">
        <v>368</v>
      </c>
      <c r="E327">
        <v>613050</v>
      </c>
      <c r="F327" t="s">
        <v>305</v>
      </c>
      <c r="G327" t="s">
        <v>53</v>
      </c>
      <c r="H327" s="5">
        <v>500</v>
      </c>
    </row>
    <row r="328" spans="3:8" hidden="1" x14ac:dyDescent="0.25">
      <c r="C328" s="3">
        <v>105123</v>
      </c>
      <c r="D328" s="3" t="s">
        <v>370</v>
      </c>
      <c r="E328">
        <v>618080</v>
      </c>
      <c r="F328" t="s">
        <v>285</v>
      </c>
      <c r="G328" t="s">
        <v>53</v>
      </c>
      <c r="H328" s="5">
        <v>9880</v>
      </c>
    </row>
    <row r="329" spans="3:8" hidden="1" x14ac:dyDescent="0.25">
      <c r="C329" s="3">
        <v>105123</v>
      </c>
      <c r="D329" s="3" t="s">
        <v>370</v>
      </c>
      <c r="E329">
        <v>618100</v>
      </c>
      <c r="F329" t="s">
        <v>290</v>
      </c>
      <c r="G329" t="s">
        <v>53</v>
      </c>
      <c r="H329" s="5">
        <v>33035.61</v>
      </c>
    </row>
    <row r="330" spans="3:8" hidden="1" x14ac:dyDescent="0.25">
      <c r="C330" s="3">
        <v>105123</v>
      </c>
      <c r="D330" s="3" t="s">
        <v>370</v>
      </c>
      <c r="E330">
        <v>618090</v>
      </c>
      <c r="F330" t="s">
        <v>289</v>
      </c>
      <c r="G330" t="s">
        <v>53</v>
      </c>
      <c r="H330" s="5">
        <v>125230.78</v>
      </c>
    </row>
    <row r="331" spans="3:8" hidden="1" x14ac:dyDescent="0.25">
      <c r="C331" s="3">
        <v>105123</v>
      </c>
      <c r="D331" s="3" t="s">
        <v>370</v>
      </c>
      <c r="E331">
        <v>613020</v>
      </c>
      <c r="F331" t="s">
        <v>293</v>
      </c>
      <c r="G331" t="s">
        <v>53</v>
      </c>
      <c r="H331" s="5">
        <v>8460.35</v>
      </c>
    </row>
    <row r="332" spans="3:8" hidden="1" x14ac:dyDescent="0.25">
      <c r="C332" s="3">
        <v>105123</v>
      </c>
      <c r="D332" s="3" t="s">
        <v>370</v>
      </c>
      <c r="E332">
        <v>640210</v>
      </c>
      <c r="F332" t="s">
        <v>292</v>
      </c>
      <c r="G332" s="7" t="s">
        <v>150</v>
      </c>
      <c r="H332" s="5">
        <v>16921.68</v>
      </c>
    </row>
    <row r="333" spans="3:8" hidden="1" x14ac:dyDescent="0.25">
      <c r="C333" s="3">
        <v>105123</v>
      </c>
      <c r="D333" s="3" t="s">
        <v>370</v>
      </c>
      <c r="E333">
        <v>615030</v>
      </c>
      <c r="F333" t="s">
        <v>286</v>
      </c>
      <c r="G333" t="s">
        <v>15</v>
      </c>
      <c r="H333" s="5">
        <v>2742</v>
      </c>
    </row>
    <row r="334" spans="3:8" hidden="1" x14ac:dyDescent="0.25">
      <c r="C334" s="3">
        <v>105123</v>
      </c>
      <c r="D334" s="3" t="s">
        <v>370</v>
      </c>
      <c r="E334">
        <v>615020</v>
      </c>
      <c r="F334" t="s">
        <v>284</v>
      </c>
      <c r="G334" t="s">
        <v>15</v>
      </c>
      <c r="H334" s="5">
        <v>1800</v>
      </c>
    </row>
    <row r="335" spans="3:8" hidden="1" x14ac:dyDescent="0.25">
      <c r="C335" s="3">
        <v>105123</v>
      </c>
      <c r="D335" s="3" t="s">
        <v>370</v>
      </c>
      <c r="E335">
        <v>618060</v>
      </c>
      <c r="F335" t="s">
        <v>291</v>
      </c>
      <c r="G335" t="s">
        <v>53</v>
      </c>
      <c r="H335" s="5">
        <v>9600</v>
      </c>
    </row>
    <row r="336" spans="3:8" hidden="1" x14ac:dyDescent="0.25">
      <c r="C336" s="3">
        <v>105123</v>
      </c>
      <c r="D336" s="3" t="s">
        <v>370</v>
      </c>
      <c r="E336">
        <v>615040</v>
      </c>
      <c r="F336" t="s">
        <v>307</v>
      </c>
      <c r="G336" t="s">
        <v>53</v>
      </c>
      <c r="H336" s="5">
        <v>84.82</v>
      </c>
    </row>
    <row r="337" spans="3:8" hidden="1" x14ac:dyDescent="0.25">
      <c r="C337" s="3">
        <v>105123</v>
      </c>
      <c r="D337" s="3" t="s">
        <v>370</v>
      </c>
      <c r="E337">
        <v>640060</v>
      </c>
      <c r="F337" t="s">
        <v>298</v>
      </c>
      <c r="G337" t="s">
        <v>53</v>
      </c>
      <c r="H337" s="5">
        <v>2700</v>
      </c>
    </row>
    <row r="338" spans="3:8" hidden="1" x14ac:dyDescent="0.25">
      <c r="C338" s="3">
        <v>105123</v>
      </c>
      <c r="D338" s="3" t="s">
        <v>370</v>
      </c>
      <c r="E338">
        <v>640050</v>
      </c>
      <c r="F338" t="s">
        <v>287</v>
      </c>
      <c r="G338" t="s">
        <v>53</v>
      </c>
      <c r="H338" s="5">
        <v>53560</v>
      </c>
    </row>
    <row r="339" spans="3:8" x14ac:dyDescent="0.25">
      <c r="C339" s="3">
        <v>105123</v>
      </c>
      <c r="D339" s="3" t="s">
        <v>370</v>
      </c>
      <c r="E339">
        <v>630130</v>
      </c>
      <c r="F339" t="s">
        <v>297</v>
      </c>
      <c r="G339" s="7" t="s">
        <v>97</v>
      </c>
      <c r="H339" s="5">
        <v>950</v>
      </c>
    </row>
    <row r="340" spans="3:8" hidden="1" x14ac:dyDescent="0.25">
      <c r="C340" s="3">
        <v>105123</v>
      </c>
      <c r="D340" s="3" t="s">
        <v>370</v>
      </c>
      <c r="E340">
        <v>614020</v>
      </c>
      <c r="F340" t="s">
        <v>295</v>
      </c>
      <c r="G340" t="s">
        <v>200</v>
      </c>
      <c r="H340" s="5">
        <v>12962.6</v>
      </c>
    </row>
    <row r="341" spans="3:8" hidden="1" x14ac:dyDescent="0.25">
      <c r="C341" s="3">
        <v>105123</v>
      </c>
      <c r="D341" s="3" t="s">
        <v>370</v>
      </c>
      <c r="E341">
        <v>611060</v>
      </c>
      <c r="F341" t="s">
        <v>294</v>
      </c>
      <c r="G341" t="s">
        <v>53</v>
      </c>
      <c r="H341" s="5">
        <v>63157.919999999998</v>
      </c>
    </row>
    <row r="342" spans="3:8" hidden="1" x14ac:dyDescent="0.25">
      <c r="C342" s="3">
        <v>105123</v>
      </c>
      <c r="D342" s="3" t="s">
        <v>370</v>
      </c>
      <c r="E342">
        <v>600060</v>
      </c>
      <c r="F342" t="s">
        <v>300</v>
      </c>
      <c r="G342" t="s">
        <v>53</v>
      </c>
      <c r="H342" s="5">
        <v>71.41</v>
      </c>
    </row>
    <row r="343" spans="3:8" hidden="1" x14ac:dyDescent="0.25">
      <c r="C343" s="3">
        <v>105123</v>
      </c>
      <c r="D343" s="3" t="s">
        <v>370</v>
      </c>
      <c r="E343">
        <v>623030</v>
      </c>
      <c r="F343" t="s">
        <v>355</v>
      </c>
      <c r="G343" t="s">
        <v>53</v>
      </c>
      <c r="H343" s="5">
        <v>267.64999999999998</v>
      </c>
    </row>
    <row r="344" spans="3:8" hidden="1" x14ac:dyDescent="0.25">
      <c r="C344" s="3">
        <v>105123</v>
      </c>
      <c r="D344" s="3" t="s">
        <v>370</v>
      </c>
      <c r="E344">
        <v>618110</v>
      </c>
      <c r="F344" t="s">
        <v>303</v>
      </c>
      <c r="G344" t="s">
        <v>53</v>
      </c>
      <c r="H344" s="5">
        <v>3859</v>
      </c>
    </row>
    <row r="345" spans="3:8" hidden="1" x14ac:dyDescent="0.25">
      <c r="C345" s="3">
        <v>105123</v>
      </c>
      <c r="D345" s="3" t="s">
        <v>370</v>
      </c>
      <c r="E345">
        <v>640980</v>
      </c>
      <c r="F345" t="s">
        <v>302</v>
      </c>
      <c r="G345" t="s">
        <v>53</v>
      </c>
      <c r="H345" s="5">
        <v>4714.28</v>
      </c>
    </row>
    <row r="346" spans="3:8" hidden="1" x14ac:dyDescent="0.25">
      <c r="C346" s="3">
        <v>105123</v>
      </c>
      <c r="D346" s="3" t="s">
        <v>370</v>
      </c>
      <c r="E346">
        <v>618020</v>
      </c>
      <c r="F346" t="s">
        <v>314</v>
      </c>
      <c r="G346" t="s">
        <v>63</v>
      </c>
      <c r="H346" s="5">
        <v>350</v>
      </c>
    </row>
    <row r="347" spans="3:8" hidden="1" x14ac:dyDescent="0.25">
      <c r="C347" s="3">
        <v>105123</v>
      </c>
      <c r="D347" s="3" t="s">
        <v>370</v>
      </c>
      <c r="E347">
        <v>612020</v>
      </c>
      <c r="F347" t="s">
        <v>301</v>
      </c>
      <c r="G347" t="s">
        <v>214</v>
      </c>
      <c r="H347" s="5">
        <v>272.27</v>
      </c>
    </row>
    <row r="348" spans="3:8" hidden="1" x14ac:dyDescent="0.25">
      <c r="C348" s="3">
        <v>105123</v>
      </c>
      <c r="D348" s="3" t="s">
        <v>370</v>
      </c>
      <c r="E348">
        <v>640170</v>
      </c>
      <c r="F348" t="s">
        <v>309</v>
      </c>
      <c r="G348" t="s">
        <v>53</v>
      </c>
      <c r="H348" s="5">
        <v>30</v>
      </c>
    </row>
    <row r="349" spans="3:8" hidden="1" x14ac:dyDescent="0.25">
      <c r="C349" s="3">
        <v>105123</v>
      </c>
      <c r="D349" s="3" t="s">
        <v>370</v>
      </c>
      <c r="E349">
        <v>613050</v>
      </c>
      <c r="F349" t="s">
        <v>305</v>
      </c>
      <c r="G349" t="s">
        <v>53</v>
      </c>
      <c r="H349" s="5">
        <v>500</v>
      </c>
    </row>
    <row r="350" spans="3:8" hidden="1" x14ac:dyDescent="0.25">
      <c r="C350" s="3">
        <v>105173</v>
      </c>
      <c r="D350" s="3" t="s">
        <v>371</v>
      </c>
      <c r="E350">
        <v>618110</v>
      </c>
      <c r="F350" t="s">
        <v>303</v>
      </c>
      <c r="G350" t="s">
        <v>53</v>
      </c>
      <c r="H350" s="5">
        <v>13945</v>
      </c>
    </row>
    <row r="351" spans="3:8" hidden="1" x14ac:dyDescent="0.25">
      <c r="C351" s="3">
        <v>105173</v>
      </c>
      <c r="D351" s="3" t="s">
        <v>371</v>
      </c>
      <c r="E351">
        <v>618100</v>
      </c>
      <c r="F351" t="s">
        <v>290</v>
      </c>
      <c r="G351" t="s">
        <v>53</v>
      </c>
      <c r="H351" s="5">
        <v>81004.91</v>
      </c>
    </row>
    <row r="352" spans="3:8" hidden="1" x14ac:dyDescent="0.25">
      <c r="C352" s="3">
        <v>105173</v>
      </c>
      <c r="D352" s="3" t="s">
        <v>371</v>
      </c>
      <c r="E352">
        <v>618090</v>
      </c>
      <c r="F352" t="s">
        <v>289</v>
      </c>
      <c r="G352" t="s">
        <v>53</v>
      </c>
      <c r="H352" s="5">
        <v>175833.82</v>
      </c>
    </row>
    <row r="353" spans="3:8" hidden="1" x14ac:dyDescent="0.25">
      <c r="C353" s="3">
        <v>105173</v>
      </c>
      <c r="D353" s="3" t="s">
        <v>371</v>
      </c>
      <c r="E353">
        <v>618080</v>
      </c>
      <c r="F353" t="s">
        <v>285</v>
      </c>
      <c r="G353" t="s">
        <v>53</v>
      </c>
      <c r="H353" s="5">
        <v>9800</v>
      </c>
    </row>
    <row r="354" spans="3:8" hidden="1" x14ac:dyDescent="0.25">
      <c r="C354" s="3">
        <v>105173</v>
      </c>
      <c r="D354" s="3" t="s">
        <v>371</v>
      </c>
      <c r="E354">
        <v>613020</v>
      </c>
      <c r="F354" t="s">
        <v>293</v>
      </c>
      <c r="G354" t="s">
        <v>53</v>
      </c>
      <c r="H354" s="5">
        <v>30832.799999999999</v>
      </c>
    </row>
    <row r="355" spans="3:8" hidden="1" x14ac:dyDescent="0.25">
      <c r="C355" s="3">
        <v>105173</v>
      </c>
      <c r="D355" s="3" t="s">
        <v>371</v>
      </c>
      <c r="E355">
        <v>615020</v>
      </c>
      <c r="F355" t="s">
        <v>284</v>
      </c>
      <c r="G355" t="s">
        <v>15</v>
      </c>
      <c r="H355" s="5">
        <v>1800.01</v>
      </c>
    </row>
    <row r="356" spans="3:8" hidden="1" x14ac:dyDescent="0.25">
      <c r="C356" s="3">
        <v>105173</v>
      </c>
      <c r="D356" s="3" t="s">
        <v>371</v>
      </c>
      <c r="E356">
        <v>615030</v>
      </c>
      <c r="F356" t="s">
        <v>286</v>
      </c>
      <c r="G356" t="s">
        <v>15</v>
      </c>
      <c r="H356" s="5">
        <v>8925.5499999999993</v>
      </c>
    </row>
    <row r="357" spans="3:8" hidden="1" x14ac:dyDescent="0.25">
      <c r="C357" s="3">
        <v>105173</v>
      </c>
      <c r="D357" s="3" t="s">
        <v>371</v>
      </c>
      <c r="E357">
        <v>611060</v>
      </c>
      <c r="F357" t="s">
        <v>294</v>
      </c>
      <c r="G357" t="s">
        <v>53</v>
      </c>
      <c r="H357" s="5">
        <v>65263.17</v>
      </c>
    </row>
    <row r="358" spans="3:8" hidden="1" x14ac:dyDescent="0.25">
      <c r="C358" s="3">
        <v>105173</v>
      </c>
      <c r="D358" s="3" t="s">
        <v>371</v>
      </c>
      <c r="E358">
        <v>614020</v>
      </c>
      <c r="F358" t="s">
        <v>295</v>
      </c>
      <c r="G358" t="s">
        <v>200</v>
      </c>
      <c r="H358" s="5">
        <v>8754.64</v>
      </c>
    </row>
    <row r="359" spans="3:8" x14ac:dyDescent="0.25">
      <c r="C359" s="3">
        <v>105173</v>
      </c>
      <c r="D359" s="3" t="s">
        <v>371</v>
      </c>
      <c r="E359">
        <v>630050</v>
      </c>
      <c r="F359" t="s">
        <v>296</v>
      </c>
      <c r="G359" s="7" t="s">
        <v>97</v>
      </c>
      <c r="H359" s="5">
        <v>55977.78</v>
      </c>
    </row>
    <row r="360" spans="3:8" x14ac:dyDescent="0.25">
      <c r="C360" s="3">
        <v>105173</v>
      </c>
      <c r="D360" s="3" t="s">
        <v>371</v>
      </c>
      <c r="E360">
        <v>630130</v>
      </c>
      <c r="F360" t="s">
        <v>297</v>
      </c>
      <c r="G360" s="7" t="s">
        <v>97</v>
      </c>
      <c r="H360" s="5">
        <v>8721.11</v>
      </c>
    </row>
    <row r="361" spans="3:8" hidden="1" x14ac:dyDescent="0.25">
      <c r="C361" s="3">
        <v>105173</v>
      </c>
      <c r="D361" s="3" t="s">
        <v>371</v>
      </c>
      <c r="E361">
        <v>640050</v>
      </c>
      <c r="F361" t="s">
        <v>287</v>
      </c>
      <c r="G361" t="s">
        <v>53</v>
      </c>
      <c r="H361" s="5">
        <v>90793.15</v>
      </c>
    </row>
    <row r="362" spans="3:8" hidden="1" x14ac:dyDescent="0.25">
      <c r="C362" s="3">
        <v>105173</v>
      </c>
      <c r="D362" s="3" t="s">
        <v>371</v>
      </c>
      <c r="E362">
        <v>640060</v>
      </c>
      <c r="F362" t="s">
        <v>298</v>
      </c>
      <c r="G362" t="s">
        <v>53</v>
      </c>
      <c r="H362" s="5">
        <v>2700</v>
      </c>
    </row>
    <row r="363" spans="3:8" hidden="1" x14ac:dyDescent="0.25">
      <c r="C363" s="3">
        <v>105173</v>
      </c>
      <c r="D363" s="3" t="s">
        <v>371</v>
      </c>
      <c r="E363">
        <v>618060</v>
      </c>
      <c r="F363" t="s">
        <v>291</v>
      </c>
      <c r="G363" t="s">
        <v>53</v>
      </c>
      <c r="H363" s="5">
        <v>9600</v>
      </c>
    </row>
    <row r="364" spans="3:8" hidden="1" x14ac:dyDescent="0.25">
      <c r="C364" s="3">
        <v>105173</v>
      </c>
      <c r="D364" s="3" t="s">
        <v>371</v>
      </c>
      <c r="E364">
        <v>640210</v>
      </c>
      <c r="F364" t="s">
        <v>292</v>
      </c>
      <c r="G364" s="7" t="s">
        <v>150</v>
      </c>
      <c r="H364" s="5">
        <v>19224.099999999999</v>
      </c>
    </row>
    <row r="365" spans="3:8" hidden="1" x14ac:dyDescent="0.25">
      <c r="C365" s="3">
        <v>105173</v>
      </c>
      <c r="D365" s="3" t="s">
        <v>371</v>
      </c>
      <c r="E365">
        <v>623030</v>
      </c>
      <c r="F365" t="s">
        <v>355</v>
      </c>
      <c r="G365" t="s">
        <v>53</v>
      </c>
      <c r="H365" s="5">
        <v>156.38</v>
      </c>
    </row>
    <row r="366" spans="3:8" hidden="1" x14ac:dyDescent="0.25">
      <c r="C366" s="3">
        <v>105173</v>
      </c>
      <c r="D366" s="3" t="s">
        <v>371</v>
      </c>
      <c r="E366">
        <v>614070</v>
      </c>
      <c r="F366" t="s">
        <v>369</v>
      </c>
      <c r="G366" s="7" t="s">
        <v>150</v>
      </c>
      <c r="H366" s="5">
        <v>280</v>
      </c>
    </row>
    <row r="367" spans="3:8" hidden="1" x14ac:dyDescent="0.25">
      <c r="C367" s="3">
        <v>105173</v>
      </c>
      <c r="D367" s="3" t="s">
        <v>371</v>
      </c>
      <c r="E367">
        <v>640980</v>
      </c>
      <c r="F367" t="s">
        <v>302</v>
      </c>
      <c r="G367" t="s">
        <v>53</v>
      </c>
      <c r="H367" s="5">
        <v>3209.78</v>
      </c>
    </row>
    <row r="368" spans="3:8" hidden="1" x14ac:dyDescent="0.25">
      <c r="C368" s="3">
        <v>105173</v>
      </c>
      <c r="D368" s="3" t="s">
        <v>371</v>
      </c>
      <c r="E368">
        <v>623080</v>
      </c>
      <c r="F368" t="s">
        <v>347</v>
      </c>
      <c r="G368" t="s">
        <v>53</v>
      </c>
      <c r="H368" s="5">
        <v>180</v>
      </c>
    </row>
    <row r="369" spans="3:8" hidden="1" x14ac:dyDescent="0.25">
      <c r="C369" s="3">
        <v>105173</v>
      </c>
      <c r="D369" s="3" t="s">
        <v>371</v>
      </c>
      <c r="E369">
        <v>618020</v>
      </c>
      <c r="F369" t="s">
        <v>314</v>
      </c>
      <c r="G369" t="s">
        <v>63</v>
      </c>
      <c r="H369" s="5">
        <v>4375</v>
      </c>
    </row>
    <row r="370" spans="3:8" hidden="1" x14ac:dyDescent="0.25">
      <c r="C370" s="3">
        <v>105173</v>
      </c>
      <c r="D370" s="3" t="s">
        <v>371</v>
      </c>
      <c r="E370">
        <v>613050</v>
      </c>
      <c r="F370" t="s">
        <v>305</v>
      </c>
      <c r="G370" t="s">
        <v>53</v>
      </c>
      <c r="H370" s="5">
        <v>500</v>
      </c>
    </row>
    <row r="371" spans="3:8" hidden="1" x14ac:dyDescent="0.25">
      <c r="C371" s="3">
        <v>105156</v>
      </c>
      <c r="D371" s="3" t="s">
        <v>372</v>
      </c>
      <c r="E371">
        <v>618080</v>
      </c>
      <c r="F371" t="s">
        <v>285</v>
      </c>
      <c r="G371" t="s">
        <v>53</v>
      </c>
      <c r="H371" s="5">
        <v>11440</v>
      </c>
    </row>
    <row r="372" spans="3:8" hidden="1" x14ac:dyDescent="0.25">
      <c r="C372" s="3">
        <v>105156</v>
      </c>
      <c r="D372" s="3" t="s">
        <v>372</v>
      </c>
      <c r="E372">
        <v>618110</v>
      </c>
      <c r="F372" t="s">
        <v>303</v>
      </c>
      <c r="G372" t="s">
        <v>53</v>
      </c>
      <c r="H372" s="5">
        <v>63580</v>
      </c>
    </row>
    <row r="373" spans="3:8" hidden="1" x14ac:dyDescent="0.25">
      <c r="C373" s="3">
        <v>105156</v>
      </c>
      <c r="D373" s="3" t="s">
        <v>372</v>
      </c>
      <c r="E373">
        <v>618100</v>
      </c>
      <c r="F373" t="s">
        <v>290</v>
      </c>
      <c r="G373" t="s">
        <v>53</v>
      </c>
      <c r="H373" s="5">
        <v>101554.16</v>
      </c>
    </row>
    <row r="374" spans="3:8" x14ac:dyDescent="0.25">
      <c r="C374" s="3">
        <v>105156</v>
      </c>
      <c r="D374" s="3" t="s">
        <v>372</v>
      </c>
      <c r="E374">
        <v>630130</v>
      </c>
      <c r="F374" t="s">
        <v>297</v>
      </c>
      <c r="G374" s="7" t="s">
        <v>97</v>
      </c>
      <c r="H374" s="5">
        <v>5083.34</v>
      </c>
    </row>
    <row r="375" spans="3:8" hidden="1" x14ac:dyDescent="0.25">
      <c r="C375" s="3">
        <v>105156</v>
      </c>
      <c r="D375" s="3" t="s">
        <v>372</v>
      </c>
      <c r="E375">
        <v>640050</v>
      </c>
      <c r="F375" t="s">
        <v>287</v>
      </c>
      <c r="G375" t="s">
        <v>53</v>
      </c>
      <c r="H375" s="5">
        <v>73855.05</v>
      </c>
    </row>
    <row r="376" spans="3:8" hidden="1" x14ac:dyDescent="0.25">
      <c r="C376" s="3">
        <v>105156</v>
      </c>
      <c r="D376" s="3" t="s">
        <v>372</v>
      </c>
      <c r="E376">
        <v>640060</v>
      </c>
      <c r="F376" t="s">
        <v>298</v>
      </c>
      <c r="G376" t="s">
        <v>53</v>
      </c>
      <c r="H376" s="5">
        <v>7286.95</v>
      </c>
    </row>
    <row r="377" spans="3:8" hidden="1" x14ac:dyDescent="0.25">
      <c r="C377" s="3">
        <v>105156</v>
      </c>
      <c r="D377" s="3" t="s">
        <v>372</v>
      </c>
      <c r="E377">
        <v>611060</v>
      </c>
      <c r="F377" t="s">
        <v>294</v>
      </c>
      <c r="G377" t="s">
        <v>53</v>
      </c>
      <c r="H377" s="5">
        <v>72908.160000000003</v>
      </c>
    </row>
    <row r="378" spans="3:8" hidden="1" x14ac:dyDescent="0.25">
      <c r="C378" s="3">
        <v>105156</v>
      </c>
      <c r="D378" s="3" t="s">
        <v>372</v>
      </c>
      <c r="E378">
        <v>612020</v>
      </c>
      <c r="F378" t="s">
        <v>301</v>
      </c>
      <c r="G378" t="s">
        <v>214</v>
      </c>
      <c r="H378" s="5">
        <v>50</v>
      </c>
    </row>
    <row r="379" spans="3:8" hidden="1" x14ac:dyDescent="0.25">
      <c r="C379" s="3">
        <v>105156</v>
      </c>
      <c r="D379" s="3" t="s">
        <v>372</v>
      </c>
      <c r="E379">
        <v>613020</v>
      </c>
      <c r="F379" t="s">
        <v>293</v>
      </c>
      <c r="G379" t="s">
        <v>53</v>
      </c>
      <c r="H379" s="5">
        <v>35765.51</v>
      </c>
    </row>
    <row r="380" spans="3:8" hidden="1" x14ac:dyDescent="0.25">
      <c r="C380" s="3">
        <v>105156</v>
      </c>
      <c r="D380" s="3" t="s">
        <v>372</v>
      </c>
      <c r="E380">
        <v>615020</v>
      </c>
      <c r="F380" t="s">
        <v>284</v>
      </c>
      <c r="G380" t="s">
        <v>15</v>
      </c>
      <c r="H380" s="5">
        <v>7191</v>
      </c>
    </row>
    <row r="381" spans="3:8" hidden="1" x14ac:dyDescent="0.25">
      <c r="C381" s="3">
        <v>105156</v>
      </c>
      <c r="D381" s="3" t="s">
        <v>372</v>
      </c>
      <c r="E381">
        <v>618090</v>
      </c>
      <c r="F381" t="s">
        <v>289</v>
      </c>
      <c r="G381" t="s">
        <v>53</v>
      </c>
      <c r="H381" s="5">
        <v>229874.21</v>
      </c>
    </row>
    <row r="382" spans="3:8" hidden="1" x14ac:dyDescent="0.25">
      <c r="C382" s="3">
        <v>105156</v>
      </c>
      <c r="D382" s="3" t="s">
        <v>372</v>
      </c>
      <c r="E382">
        <v>618020</v>
      </c>
      <c r="F382" t="s">
        <v>314</v>
      </c>
      <c r="G382" t="s">
        <v>63</v>
      </c>
      <c r="H382" s="5">
        <v>89750</v>
      </c>
    </row>
    <row r="383" spans="3:8" hidden="1" x14ac:dyDescent="0.25">
      <c r="C383" s="3">
        <v>105156</v>
      </c>
      <c r="D383" s="3" t="s">
        <v>372</v>
      </c>
      <c r="E383">
        <v>618060</v>
      </c>
      <c r="F383" t="s">
        <v>291</v>
      </c>
      <c r="G383" t="s">
        <v>53</v>
      </c>
      <c r="H383" s="5">
        <v>9600</v>
      </c>
    </row>
    <row r="384" spans="3:8" hidden="1" x14ac:dyDescent="0.25">
      <c r="C384" s="3">
        <v>105156</v>
      </c>
      <c r="D384" s="3" t="s">
        <v>372</v>
      </c>
      <c r="E384">
        <v>615030</v>
      </c>
      <c r="F384" t="s">
        <v>286</v>
      </c>
      <c r="G384" t="s">
        <v>15</v>
      </c>
      <c r="H384" s="5">
        <v>8974.5400000000009</v>
      </c>
    </row>
    <row r="385" spans="3:8" hidden="1" x14ac:dyDescent="0.25">
      <c r="C385" s="3">
        <v>105156</v>
      </c>
      <c r="D385" s="3" t="s">
        <v>372</v>
      </c>
      <c r="E385">
        <v>640210</v>
      </c>
      <c r="F385" t="s">
        <v>292</v>
      </c>
      <c r="G385" s="7" t="s">
        <v>150</v>
      </c>
      <c r="H385" s="5">
        <v>7236.37</v>
      </c>
    </row>
    <row r="386" spans="3:8" hidden="1" x14ac:dyDescent="0.25">
      <c r="C386" s="3">
        <v>105156</v>
      </c>
      <c r="D386" s="3" t="s">
        <v>372</v>
      </c>
      <c r="E386">
        <v>623030</v>
      </c>
      <c r="F386" t="s">
        <v>355</v>
      </c>
      <c r="G386" t="s">
        <v>53</v>
      </c>
      <c r="H386" s="5">
        <v>660.86</v>
      </c>
    </row>
    <row r="387" spans="3:8" hidden="1" x14ac:dyDescent="0.25">
      <c r="C387" s="3">
        <v>105156</v>
      </c>
      <c r="D387" s="3" t="s">
        <v>372</v>
      </c>
      <c r="E387">
        <v>614020</v>
      </c>
      <c r="F387" t="s">
        <v>295</v>
      </c>
      <c r="G387" t="s">
        <v>200</v>
      </c>
      <c r="H387" s="5">
        <v>26910.17</v>
      </c>
    </row>
    <row r="388" spans="3:8" hidden="1" x14ac:dyDescent="0.25">
      <c r="C388" s="3">
        <v>105156</v>
      </c>
      <c r="D388" s="3" t="s">
        <v>372</v>
      </c>
      <c r="E388">
        <v>614070</v>
      </c>
      <c r="F388" t="s">
        <v>369</v>
      </c>
      <c r="G388" s="7" t="s">
        <v>150</v>
      </c>
      <c r="H388" s="5">
        <v>224</v>
      </c>
    </row>
    <row r="389" spans="3:8" hidden="1" x14ac:dyDescent="0.25">
      <c r="C389" s="3">
        <v>105156</v>
      </c>
      <c r="D389" s="3" t="s">
        <v>372</v>
      </c>
      <c r="E389">
        <v>640980</v>
      </c>
      <c r="F389" t="s">
        <v>302</v>
      </c>
      <c r="G389" t="s">
        <v>53</v>
      </c>
      <c r="H389" s="5">
        <v>8999.44</v>
      </c>
    </row>
    <row r="390" spans="3:8" hidden="1" x14ac:dyDescent="0.25">
      <c r="C390" s="3">
        <v>105156</v>
      </c>
      <c r="D390" s="3" t="s">
        <v>372</v>
      </c>
      <c r="E390">
        <v>600060</v>
      </c>
      <c r="F390" t="s">
        <v>300</v>
      </c>
      <c r="G390" t="s">
        <v>53</v>
      </c>
      <c r="H390" s="5">
        <v>71.41</v>
      </c>
    </row>
    <row r="391" spans="3:8" hidden="1" x14ac:dyDescent="0.25">
      <c r="C391" s="3">
        <v>105156</v>
      </c>
      <c r="D391" s="3" t="s">
        <v>372</v>
      </c>
      <c r="E391">
        <v>640090</v>
      </c>
      <c r="F391" t="s">
        <v>299</v>
      </c>
      <c r="G391" t="s">
        <v>53</v>
      </c>
      <c r="H391" s="5">
        <v>174.05</v>
      </c>
    </row>
    <row r="392" spans="3:8" hidden="1" x14ac:dyDescent="0.25">
      <c r="C392" s="3">
        <v>105156</v>
      </c>
      <c r="D392" s="3" t="s">
        <v>372</v>
      </c>
      <c r="E392">
        <v>615040</v>
      </c>
      <c r="F392" t="s">
        <v>307</v>
      </c>
      <c r="G392" t="s">
        <v>53</v>
      </c>
      <c r="H392" s="5">
        <v>8</v>
      </c>
    </row>
    <row r="393" spans="3:8" hidden="1" x14ac:dyDescent="0.25">
      <c r="C393" s="3">
        <v>105156</v>
      </c>
      <c r="D393" s="3" t="s">
        <v>372</v>
      </c>
      <c r="E393">
        <v>613050</v>
      </c>
      <c r="F393" t="s">
        <v>305</v>
      </c>
      <c r="G393" t="s">
        <v>53</v>
      </c>
      <c r="H393" s="5">
        <v>500</v>
      </c>
    </row>
    <row r="394" spans="3:8" hidden="1" x14ac:dyDescent="0.25">
      <c r="C394" s="3">
        <v>105119</v>
      </c>
      <c r="D394" s="3" t="s">
        <v>373</v>
      </c>
      <c r="E394">
        <v>640050</v>
      </c>
      <c r="F394" t="s">
        <v>287</v>
      </c>
      <c r="G394" t="s">
        <v>53</v>
      </c>
      <c r="H394" s="5">
        <v>42053</v>
      </c>
    </row>
    <row r="395" spans="3:8" x14ac:dyDescent="0.25">
      <c r="C395" s="3">
        <v>105119</v>
      </c>
      <c r="D395" s="3" t="s">
        <v>373</v>
      </c>
      <c r="E395">
        <v>630130</v>
      </c>
      <c r="F395" t="s">
        <v>297</v>
      </c>
      <c r="G395" s="7" t="s">
        <v>97</v>
      </c>
      <c r="H395" s="5">
        <v>5083.34</v>
      </c>
    </row>
    <row r="396" spans="3:8" x14ac:dyDescent="0.25">
      <c r="C396" s="3">
        <v>105119</v>
      </c>
      <c r="D396" s="3" t="s">
        <v>373</v>
      </c>
      <c r="E396">
        <v>630050</v>
      </c>
      <c r="F396" t="s">
        <v>296</v>
      </c>
      <c r="G396" s="7" t="s">
        <v>97</v>
      </c>
      <c r="H396" s="5">
        <v>7607.41</v>
      </c>
    </row>
    <row r="397" spans="3:8" hidden="1" x14ac:dyDescent="0.25">
      <c r="C397" s="3">
        <v>105119</v>
      </c>
      <c r="D397" s="3" t="s">
        <v>373</v>
      </c>
      <c r="E397">
        <v>618060</v>
      </c>
      <c r="F397" t="s">
        <v>291</v>
      </c>
      <c r="G397" t="s">
        <v>53</v>
      </c>
      <c r="H397" s="5">
        <v>8400</v>
      </c>
    </row>
    <row r="398" spans="3:8" hidden="1" x14ac:dyDescent="0.25">
      <c r="C398" s="3">
        <v>105119</v>
      </c>
      <c r="D398" s="3" t="s">
        <v>373</v>
      </c>
      <c r="E398">
        <v>615030</v>
      </c>
      <c r="F398" t="s">
        <v>286</v>
      </c>
      <c r="G398" t="s">
        <v>15</v>
      </c>
      <c r="H398" s="5">
        <v>3618.04</v>
      </c>
    </row>
    <row r="399" spans="3:8" hidden="1" x14ac:dyDescent="0.25">
      <c r="C399" s="3">
        <v>105119</v>
      </c>
      <c r="D399" s="3" t="s">
        <v>373</v>
      </c>
      <c r="E399">
        <v>614020</v>
      </c>
      <c r="F399" t="s">
        <v>295</v>
      </c>
      <c r="G399" t="s">
        <v>200</v>
      </c>
      <c r="H399" s="5">
        <v>22887.4</v>
      </c>
    </row>
    <row r="400" spans="3:8" hidden="1" x14ac:dyDescent="0.25">
      <c r="C400" s="3">
        <v>105119</v>
      </c>
      <c r="D400" s="3" t="s">
        <v>373</v>
      </c>
      <c r="E400">
        <v>618080</v>
      </c>
      <c r="F400" t="s">
        <v>285</v>
      </c>
      <c r="G400" t="s">
        <v>53</v>
      </c>
      <c r="H400" s="5">
        <v>8400</v>
      </c>
    </row>
    <row r="401" spans="3:8" hidden="1" x14ac:dyDescent="0.25">
      <c r="C401" s="3">
        <v>105119</v>
      </c>
      <c r="D401" s="3" t="s">
        <v>373</v>
      </c>
      <c r="E401">
        <v>600060</v>
      </c>
      <c r="F401" t="s">
        <v>300</v>
      </c>
      <c r="G401" t="s">
        <v>53</v>
      </c>
      <c r="H401" s="5">
        <v>71.41</v>
      </c>
    </row>
    <row r="402" spans="3:8" hidden="1" x14ac:dyDescent="0.25">
      <c r="C402" s="3">
        <v>105119</v>
      </c>
      <c r="D402" s="3" t="s">
        <v>373</v>
      </c>
      <c r="E402">
        <v>640060</v>
      </c>
      <c r="F402" t="s">
        <v>298</v>
      </c>
      <c r="G402" t="s">
        <v>53</v>
      </c>
      <c r="H402" s="5">
        <v>5000</v>
      </c>
    </row>
    <row r="403" spans="3:8" hidden="1" x14ac:dyDescent="0.25">
      <c r="C403" s="3">
        <v>105119</v>
      </c>
      <c r="D403" s="3" t="s">
        <v>373</v>
      </c>
      <c r="E403">
        <v>613020</v>
      </c>
      <c r="F403" t="s">
        <v>293</v>
      </c>
      <c r="G403" t="s">
        <v>53</v>
      </c>
      <c r="H403" s="5">
        <v>22270.080000000002</v>
      </c>
    </row>
    <row r="404" spans="3:8" hidden="1" x14ac:dyDescent="0.25">
      <c r="C404" s="3">
        <v>105119</v>
      </c>
      <c r="D404" s="3" t="s">
        <v>373</v>
      </c>
      <c r="E404">
        <v>640980</v>
      </c>
      <c r="F404" t="s">
        <v>302</v>
      </c>
      <c r="G404" t="s">
        <v>53</v>
      </c>
      <c r="H404" s="5">
        <v>4831.03</v>
      </c>
    </row>
    <row r="405" spans="3:8" hidden="1" x14ac:dyDescent="0.25">
      <c r="C405" s="3">
        <v>105119</v>
      </c>
      <c r="D405" s="3" t="s">
        <v>373</v>
      </c>
      <c r="E405">
        <v>618100</v>
      </c>
      <c r="F405" t="s">
        <v>290</v>
      </c>
      <c r="G405" t="s">
        <v>53</v>
      </c>
      <c r="H405" s="5">
        <v>29479.82</v>
      </c>
    </row>
    <row r="406" spans="3:8" hidden="1" x14ac:dyDescent="0.25">
      <c r="C406" s="3">
        <v>105119</v>
      </c>
      <c r="D406" s="3" t="s">
        <v>373</v>
      </c>
      <c r="E406">
        <v>618090</v>
      </c>
      <c r="F406" t="s">
        <v>289</v>
      </c>
      <c r="G406" t="s">
        <v>53</v>
      </c>
      <c r="H406" s="5">
        <v>105579.11</v>
      </c>
    </row>
    <row r="407" spans="3:8" hidden="1" x14ac:dyDescent="0.25">
      <c r="C407" s="3">
        <v>105119</v>
      </c>
      <c r="D407" s="3" t="s">
        <v>373</v>
      </c>
      <c r="E407">
        <v>623030</v>
      </c>
      <c r="F407" t="s">
        <v>355</v>
      </c>
      <c r="G407" t="s">
        <v>53</v>
      </c>
      <c r="H407" s="5">
        <v>134.69999999999999</v>
      </c>
    </row>
    <row r="408" spans="3:8" hidden="1" x14ac:dyDescent="0.25">
      <c r="C408" s="3">
        <v>105119</v>
      </c>
      <c r="D408" s="3" t="s">
        <v>373</v>
      </c>
      <c r="E408">
        <v>615020</v>
      </c>
      <c r="F408" t="s">
        <v>284</v>
      </c>
      <c r="G408" t="s">
        <v>15</v>
      </c>
      <c r="H408" s="5">
        <v>1460</v>
      </c>
    </row>
    <row r="409" spans="3:8" hidden="1" x14ac:dyDescent="0.25">
      <c r="C409" s="3">
        <v>105119</v>
      </c>
      <c r="D409" s="3" t="s">
        <v>373</v>
      </c>
      <c r="E409">
        <v>611060</v>
      </c>
      <c r="F409" t="s">
        <v>294</v>
      </c>
      <c r="G409" t="s">
        <v>53</v>
      </c>
      <c r="H409" s="5">
        <v>58947.37</v>
      </c>
    </row>
    <row r="410" spans="3:8" hidden="1" x14ac:dyDescent="0.25">
      <c r="C410" s="3">
        <v>105119</v>
      </c>
      <c r="D410" s="3" t="s">
        <v>373</v>
      </c>
      <c r="E410">
        <v>614070</v>
      </c>
      <c r="F410" t="s">
        <v>369</v>
      </c>
      <c r="G410" s="7" t="s">
        <v>150</v>
      </c>
      <c r="H410" s="5">
        <v>168</v>
      </c>
    </row>
    <row r="411" spans="3:8" hidden="1" x14ac:dyDescent="0.25">
      <c r="C411" s="3">
        <v>105119</v>
      </c>
      <c r="D411" s="3" t="s">
        <v>373</v>
      </c>
      <c r="E411">
        <v>618020</v>
      </c>
      <c r="F411" t="s">
        <v>314</v>
      </c>
      <c r="G411" t="s">
        <v>63</v>
      </c>
      <c r="H411" s="5">
        <v>235</v>
      </c>
    </row>
    <row r="412" spans="3:8" hidden="1" x14ac:dyDescent="0.25">
      <c r="C412" s="3">
        <v>105119</v>
      </c>
      <c r="D412" s="3" t="s">
        <v>373</v>
      </c>
      <c r="E412">
        <v>640210</v>
      </c>
      <c r="F412" t="s">
        <v>292</v>
      </c>
      <c r="G412" s="7" t="s">
        <v>150</v>
      </c>
      <c r="H412" s="5">
        <v>1442.75</v>
      </c>
    </row>
    <row r="413" spans="3:8" hidden="1" x14ac:dyDescent="0.25">
      <c r="C413" s="3">
        <v>105119</v>
      </c>
      <c r="D413" s="3" t="s">
        <v>373</v>
      </c>
      <c r="E413">
        <v>616030</v>
      </c>
      <c r="F413" t="s">
        <v>353</v>
      </c>
      <c r="G413" t="s">
        <v>183</v>
      </c>
      <c r="H413" s="5">
        <v>4</v>
      </c>
    </row>
    <row r="414" spans="3:8" hidden="1" x14ac:dyDescent="0.25">
      <c r="C414" s="3">
        <v>105119</v>
      </c>
      <c r="D414" s="3" t="s">
        <v>373</v>
      </c>
      <c r="E414">
        <v>615040</v>
      </c>
      <c r="F414" t="s">
        <v>307</v>
      </c>
      <c r="G414" t="s">
        <v>53</v>
      </c>
      <c r="H414" s="5">
        <v>115</v>
      </c>
    </row>
    <row r="415" spans="3:8" hidden="1" x14ac:dyDescent="0.25">
      <c r="C415" s="3">
        <v>105119</v>
      </c>
      <c r="D415" s="3" t="s">
        <v>373</v>
      </c>
      <c r="E415">
        <v>640170</v>
      </c>
      <c r="F415" t="s">
        <v>309</v>
      </c>
      <c r="G415" t="s">
        <v>53</v>
      </c>
      <c r="H415" s="5">
        <v>30</v>
      </c>
    </row>
    <row r="416" spans="3:8" hidden="1" x14ac:dyDescent="0.25">
      <c r="C416" s="3">
        <v>105119</v>
      </c>
      <c r="D416" s="3" t="s">
        <v>373</v>
      </c>
      <c r="E416">
        <v>618110</v>
      </c>
      <c r="F416" t="s">
        <v>303</v>
      </c>
      <c r="G416" t="s">
        <v>53</v>
      </c>
      <c r="H416" s="5">
        <v>1128</v>
      </c>
    </row>
    <row r="417" spans="3:8" hidden="1" x14ac:dyDescent="0.25">
      <c r="C417" s="3">
        <v>105119</v>
      </c>
      <c r="D417" s="3" t="s">
        <v>373</v>
      </c>
      <c r="E417">
        <v>618070</v>
      </c>
      <c r="F417" t="s">
        <v>354</v>
      </c>
      <c r="G417" t="s">
        <v>53</v>
      </c>
      <c r="H417" s="5">
        <v>470</v>
      </c>
    </row>
    <row r="418" spans="3:8" hidden="1" x14ac:dyDescent="0.25">
      <c r="C418" s="3">
        <v>105119</v>
      </c>
      <c r="D418" s="3" t="s">
        <v>373</v>
      </c>
      <c r="E418">
        <v>613050</v>
      </c>
      <c r="F418" t="s">
        <v>305</v>
      </c>
      <c r="G418" t="s">
        <v>53</v>
      </c>
      <c r="H418" s="5">
        <v>500</v>
      </c>
    </row>
    <row r="419" spans="3:8" hidden="1" x14ac:dyDescent="0.25">
      <c r="C419" s="3">
        <v>105068</v>
      </c>
      <c r="D419" s="3" t="s">
        <v>374</v>
      </c>
      <c r="E419">
        <v>618080</v>
      </c>
      <c r="F419" t="s">
        <v>285</v>
      </c>
      <c r="G419" t="s">
        <v>53</v>
      </c>
      <c r="H419" s="5">
        <v>9800</v>
      </c>
    </row>
    <row r="420" spans="3:8" hidden="1" x14ac:dyDescent="0.25">
      <c r="C420" s="3">
        <v>105068</v>
      </c>
      <c r="D420" s="3" t="s">
        <v>374</v>
      </c>
      <c r="E420">
        <v>618090</v>
      </c>
      <c r="F420" t="s">
        <v>289</v>
      </c>
      <c r="G420" t="s">
        <v>53</v>
      </c>
      <c r="H420" s="5">
        <v>120153.12</v>
      </c>
    </row>
    <row r="421" spans="3:8" hidden="1" x14ac:dyDescent="0.25">
      <c r="C421" s="3">
        <v>105068</v>
      </c>
      <c r="D421" s="3" t="s">
        <v>374</v>
      </c>
      <c r="E421">
        <v>618100</v>
      </c>
      <c r="F421" t="s">
        <v>290</v>
      </c>
      <c r="G421" t="s">
        <v>53</v>
      </c>
      <c r="H421" s="5">
        <v>51134.07</v>
      </c>
    </row>
    <row r="422" spans="3:8" hidden="1" x14ac:dyDescent="0.25">
      <c r="C422" s="3">
        <v>105068</v>
      </c>
      <c r="D422" s="3" t="s">
        <v>374</v>
      </c>
      <c r="E422">
        <v>623030</v>
      </c>
      <c r="F422" t="s">
        <v>355</v>
      </c>
      <c r="G422" t="s">
        <v>53</v>
      </c>
      <c r="H422" s="5">
        <v>1166.04</v>
      </c>
    </row>
    <row r="423" spans="3:8" hidden="1" x14ac:dyDescent="0.25">
      <c r="C423" s="3">
        <v>105068</v>
      </c>
      <c r="D423" s="3" t="s">
        <v>374</v>
      </c>
      <c r="E423">
        <v>640210</v>
      </c>
      <c r="F423" t="s">
        <v>292</v>
      </c>
      <c r="G423" s="7" t="s">
        <v>150</v>
      </c>
      <c r="H423" s="5">
        <v>18988.580000000002</v>
      </c>
    </row>
    <row r="424" spans="3:8" hidden="1" x14ac:dyDescent="0.25">
      <c r="C424" s="3">
        <v>105068</v>
      </c>
      <c r="D424" s="3" t="s">
        <v>374</v>
      </c>
      <c r="E424">
        <v>618060</v>
      </c>
      <c r="F424" t="s">
        <v>291</v>
      </c>
      <c r="G424" t="s">
        <v>53</v>
      </c>
      <c r="H424" s="5">
        <v>9600</v>
      </c>
    </row>
    <row r="425" spans="3:8" hidden="1" x14ac:dyDescent="0.25">
      <c r="C425" s="3">
        <v>105068</v>
      </c>
      <c r="D425" s="3" t="s">
        <v>374</v>
      </c>
      <c r="E425">
        <v>613020</v>
      </c>
      <c r="F425" t="s">
        <v>293</v>
      </c>
      <c r="G425" t="s">
        <v>53</v>
      </c>
      <c r="H425" s="5">
        <v>27303</v>
      </c>
    </row>
    <row r="426" spans="3:8" hidden="1" x14ac:dyDescent="0.25">
      <c r="C426" s="3">
        <v>105068</v>
      </c>
      <c r="D426" s="3" t="s">
        <v>374</v>
      </c>
      <c r="E426">
        <v>618110</v>
      </c>
      <c r="F426" t="s">
        <v>303</v>
      </c>
      <c r="G426" t="s">
        <v>53</v>
      </c>
      <c r="H426" s="5">
        <v>828</v>
      </c>
    </row>
    <row r="427" spans="3:8" x14ac:dyDescent="0.25">
      <c r="C427" s="3">
        <v>105068</v>
      </c>
      <c r="D427" s="3" t="s">
        <v>374</v>
      </c>
      <c r="E427">
        <v>630050</v>
      </c>
      <c r="F427" t="s">
        <v>296</v>
      </c>
      <c r="G427" s="7" t="s">
        <v>97</v>
      </c>
      <c r="H427" s="5">
        <v>41390.82</v>
      </c>
    </row>
    <row r="428" spans="3:8" x14ac:dyDescent="0.25">
      <c r="C428" s="3">
        <v>105068</v>
      </c>
      <c r="D428" s="3" t="s">
        <v>374</v>
      </c>
      <c r="E428">
        <v>630130</v>
      </c>
      <c r="F428" t="s">
        <v>297</v>
      </c>
      <c r="G428" s="7" t="s">
        <v>97</v>
      </c>
      <c r="H428" s="5">
        <v>5097.55</v>
      </c>
    </row>
    <row r="429" spans="3:8" hidden="1" x14ac:dyDescent="0.25">
      <c r="C429" s="3">
        <v>105068</v>
      </c>
      <c r="D429" s="3" t="s">
        <v>374</v>
      </c>
      <c r="E429">
        <v>640050</v>
      </c>
      <c r="F429" t="s">
        <v>287</v>
      </c>
      <c r="G429" t="s">
        <v>53</v>
      </c>
      <c r="H429" s="5">
        <v>58100</v>
      </c>
    </row>
    <row r="430" spans="3:8" hidden="1" x14ac:dyDescent="0.25">
      <c r="C430" s="3">
        <v>105068</v>
      </c>
      <c r="D430" s="3" t="s">
        <v>374</v>
      </c>
      <c r="E430">
        <v>640060</v>
      </c>
      <c r="F430" t="s">
        <v>298</v>
      </c>
      <c r="G430" t="s">
        <v>53</v>
      </c>
      <c r="H430" s="5">
        <v>3150</v>
      </c>
    </row>
    <row r="431" spans="3:8" hidden="1" x14ac:dyDescent="0.25">
      <c r="C431" s="3">
        <v>105068</v>
      </c>
      <c r="D431" s="3" t="s">
        <v>374</v>
      </c>
      <c r="E431">
        <v>640980</v>
      </c>
      <c r="F431" t="s">
        <v>302</v>
      </c>
      <c r="G431" t="s">
        <v>53</v>
      </c>
      <c r="H431" s="5">
        <v>3169.28</v>
      </c>
    </row>
    <row r="432" spans="3:8" hidden="1" x14ac:dyDescent="0.25">
      <c r="C432" s="3">
        <v>105068</v>
      </c>
      <c r="D432" s="3" t="s">
        <v>374</v>
      </c>
      <c r="E432">
        <v>611060</v>
      </c>
      <c r="F432" t="s">
        <v>294</v>
      </c>
      <c r="G432" t="s">
        <v>53</v>
      </c>
      <c r="H432" s="5">
        <v>91705.279999999999</v>
      </c>
    </row>
    <row r="433" spans="3:8" hidden="1" x14ac:dyDescent="0.25">
      <c r="C433" s="3">
        <v>105068</v>
      </c>
      <c r="D433" s="3" t="s">
        <v>374</v>
      </c>
      <c r="E433">
        <v>614020</v>
      </c>
      <c r="F433" t="s">
        <v>295</v>
      </c>
      <c r="G433" t="s">
        <v>200</v>
      </c>
      <c r="H433" s="5">
        <v>13067.44</v>
      </c>
    </row>
    <row r="434" spans="3:8" hidden="1" x14ac:dyDescent="0.25">
      <c r="C434" s="3">
        <v>105068</v>
      </c>
      <c r="D434" s="3" t="s">
        <v>374</v>
      </c>
      <c r="E434">
        <v>615020</v>
      </c>
      <c r="F434" t="s">
        <v>284</v>
      </c>
      <c r="G434" t="s">
        <v>15</v>
      </c>
      <c r="H434" s="5">
        <v>7370.94</v>
      </c>
    </row>
    <row r="435" spans="3:8" hidden="1" x14ac:dyDescent="0.25">
      <c r="C435" s="3">
        <v>105068</v>
      </c>
      <c r="D435" s="3" t="s">
        <v>374</v>
      </c>
      <c r="E435">
        <v>615030</v>
      </c>
      <c r="F435" t="s">
        <v>286</v>
      </c>
      <c r="G435" t="s">
        <v>15</v>
      </c>
      <c r="H435" s="5">
        <v>10027.950000000001</v>
      </c>
    </row>
    <row r="436" spans="3:8" hidden="1" x14ac:dyDescent="0.25">
      <c r="C436" s="3">
        <v>105068</v>
      </c>
      <c r="D436" s="3" t="s">
        <v>374</v>
      </c>
      <c r="E436">
        <v>600060</v>
      </c>
      <c r="F436" t="s">
        <v>300</v>
      </c>
      <c r="G436" t="s">
        <v>53</v>
      </c>
      <c r="H436" s="5">
        <v>71.41</v>
      </c>
    </row>
    <row r="437" spans="3:8" hidden="1" x14ac:dyDescent="0.25">
      <c r="C437" s="3">
        <v>105068</v>
      </c>
      <c r="D437" s="3" t="s">
        <v>374</v>
      </c>
      <c r="E437">
        <v>614070</v>
      </c>
      <c r="F437" t="s">
        <v>369</v>
      </c>
      <c r="G437" s="7" t="s">
        <v>150</v>
      </c>
      <c r="H437" s="5">
        <v>280</v>
      </c>
    </row>
    <row r="438" spans="3:8" hidden="1" x14ac:dyDescent="0.25">
      <c r="C438" s="3">
        <v>105068</v>
      </c>
      <c r="D438" s="3" t="s">
        <v>374</v>
      </c>
      <c r="E438">
        <v>623080</v>
      </c>
      <c r="F438" t="s">
        <v>347</v>
      </c>
      <c r="G438" t="s">
        <v>53</v>
      </c>
      <c r="H438" s="5">
        <v>180</v>
      </c>
    </row>
    <row r="439" spans="3:8" hidden="1" x14ac:dyDescent="0.25">
      <c r="C439" s="3">
        <v>105068</v>
      </c>
      <c r="D439" s="3" t="s">
        <v>374</v>
      </c>
      <c r="E439">
        <v>640090</v>
      </c>
      <c r="F439" t="s">
        <v>299</v>
      </c>
      <c r="G439" t="s">
        <v>53</v>
      </c>
      <c r="H439" s="5">
        <v>782.51</v>
      </c>
    </row>
    <row r="440" spans="3:8" hidden="1" x14ac:dyDescent="0.25">
      <c r="C440" s="3">
        <v>105068</v>
      </c>
      <c r="D440" s="3" t="s">
        <v>374</v>
      </c>
      <c r="E440">
        <v>613050</v>
      </c>
      <c r="F440" t="s">
        <v>305</v>
      </c>
      <c r="G440" t="s">
        <v>53</v>
      </c>
      <c r="H440" s="5">
        <v>500</v>
      </c>
    </row>
    <row r="441" spans="3:8" x14ac:dyDescent="0.25">
      <c r="C441" s="3">
        <v>119032</v>
      </c>
      <c r="D441" s="3" t="s">
        <v>375</v>
      </c>
      <c r="E441">
        <v>630050</v>
      </c>
      <c r="F441" t="s">
        <v>296</v>
      </c>
      <c r="G441" s="7" t="s">
        <v>97</v>
      </c>
      <c r="H441" s="5">
        <v>27433.33</v>
      </c>
    </row>
    <row r="442" spans="3:8" x14ac:dyDescent="0.25">
      <c r="C442" s="3">
        <v>119032</v>
      </c>
      <c r="D442" s="3" t="s">
        <v>375</v>
      </c>
      <c r="E442">
        <v>630130</v>
      </c>
      <c r="F442" t="s">
        <v>297</v>
      </c>
      <c r="G442" s="7" t="s">
        <v>97</v>
      </c>
      <c r="H442" s="5">
        <v>1270.8599999999999</v>
      </c>
    </row>
    <row r="443" spans="3:8" hidden="1" x14ac:dyDescent="0.25">
      <c r="C443" s="3">
        <v>105008</v>
      </c>
      <c r="D443" s="3" t="s">
        <v>376</v>
      </c>
      <c r="E443">
        <v>618080</v>
      </c>
      <c r="F443" t="s">
        <v>285</v>
      </c>
      <c r="G443" t="s">
        <v>53</v>
      </c>
      <c r="H443" s="5">
        <v>10480</v>
      </c>
    </row>
    <row r="444" spans="3:8" hidden="1" x14ac:dyDescent="0.25">
      <c r="C444" s="3">
        <v>105008</v>
      </c>
      <c r="D444" s="3" t="s">
        <v>376</v>
      </c>
      <c r="E444">
        <v>618060</v>
      </c>
      <c r="F444" t="s">
        <v>291</v>
      </c>
      <c r="G444" t="s">
        <v>53</v>
      </c>
      <c r="H444" s="5">
        <v>9600</v>
      </c>
    </row>
    <row r="445" spans="3:8" hidden="1" x14ac:dyDescent="0.25">
      <c r="C445" s="3">
        <v>105008</v>
      </c>
      <c r="D445" s="3" t="s">
        <v>376</v>
      </c>
      <c r="E445">
        <v>618090</v>
      </c>
      <c r="F445" t="s">
        <v>289</v>
      </c>
      <c r="G445" t="s">
        <v>53</v>
      </c>
      <c r="H445" s="5">
        <v>174341.8</v>
      </c>
    </row>
    <row r="446" spans="3:8" hidden="1" x14ac:dyDescent="0.25">
      <c r="C446" s="3">
        <v>105008</v>
      </c>
      <c r="D446" s="3" t="s">
        <v>376</v>
      </c>
      <c r="E446">
        <v>618100</v>
      </c>
      <c r="F446" t="s">
        <v>290</v>
      </c>
      <c r="G446" t="s">
        <v>53</v>
      </c>
      <c r="H446" s="5">
        <v>68544.100000000006</v>
      </c>
    </row>
    <row r="447" spans="3:8" hidden="1" x14ac:dyDescent="0.25">
      <c r="C447" s="3">
        <v>105008</v>
      </c>
      <c r="D447" s="3" t="s">
        <v>376</v>
      </c>
      <c r="E447">
        <v>613020</v>
      </c>
      <c r="F447" t="s">
        <v>293</v>
      </c>
      <c r="G447" t="s">
        <v>53</v>
      </c>
      <c r="H447" s="5">
        <v>24357.13</v>
      </c>
    </row>
    <row r="448" spans="3:8" x14ac:dyDescent="0.25">
      <c r="C448" s="3">
        <v>105008</v>
      </c>
      <c r="D448" s="3" t="s">
        <v>376</v>
      </c>
      <c r="E448">
        <v>630050</v>
      </c>
      <c r="F448" t="s">
        <v>296</v>
      </c>
      <c r="G448" s="7" t="s">
        <v>97</v>
      </c>
      <c r="H448" s="5">
        <v>47200</v>
      </c>
    </row>
    <row r="449" spans="3:8" x14ac:dyDescent="0.25">
      <c r="C449" s="3">
        <v>105008</v>
      </c>
      <c r="D449" s="3" t="s">
        <v>376</v>
      </c>
      <c r="E449">
        <v>630130</v>
      </c>
      <c r="F449" t="s">
        <v>297</v>
      </c>
      <c r="G449" s="7" t="s">
        <v>97</v>
      </c>
      <c r="H449" s="5">
        <v>5852</v>
      </c>
    </row>
    <row r="450" spans="3:8" hidden="1" x14ac:dyDescent="0.25">
      <c r="C450" s="3">
        <v>105008</v>
      </c>
      <c r="D450" s="3" t="s">
        <v>376</v>
      </c>
      <c r="E450">
        <v>640050</v>
      </c>
      <c r="F450" t="s">
        <v>287</v>
      </c>
      <c r="G450" t="s">
        <v>53</v>
      </c>
      <c r="H450" s="5">
        <v>66075</v>
      </c>
    </row>
    <row r="451" spans="3:8" hidden="1" x14ac:dyDescent="0.25">
      <c r="C451" s="3">
        <v>105008</v>
      </c>
      <c r="D451" s="3" t="s">
        <v>376</v>
      </c>
      <c r="E451">
        <v>640060</v>
      </c>
      <c r="F451" t="s">
        <v>298</v>
      </c>
      <c r="G451" t="s">
        <v>53</v>
      </c>
      <c r="H451" s="5">
        <v>12060.85</v>
      </c>
    </row>
    <row r="452" spans="3:8" hidden="1" x14ac:dyDescent="0.25">
      <c r="C452" s="3">
        <v>105008</v>
      </c>
      <c r="D452" s="3" t="s">
        <v>376</v>
      </c>
      <c r="E452">
        <v>611060</v>
      </c>
      <c r="F452" t="s">
        <v>294</v>
      </c>
      <c r="G452" t="s">
        <v>53</v>
      </c>
      <c r="H452" s="5">
        <v>126315.76</v>
      </c>
    </row>
    <row r="453" spans="3:8" hidden="1" x14ac:dyDescent="0.25">
      <c r="C453" s="3">
        <v>105008</v>
      </c>
      <c r="D453" s="3" t="s">
        <v>376</v>
      </c>
      <c r="E453">
        <v>615020</v>
      </c>
      <c r="F453" t="s">
        <v>284</v>
      </c>
      <c r="G453" t="s">
        <v>15</v>
      </c>
      <c r="H453" s="5">
        <v>1785.51</v>
      </c>
    </row>
    <row r="454" spans="3:8" hidden="1" x14ac:dyDescent="0.25">
      <c r="C454" s="3">
        <v>105008</v>
      </c>
      <c r="D454" s="3" t="s">
        <v>376</v>
      </c>
      <c r="E454">
        <v>618020</v>
      </c>
      <c r="F454" t="s">
        <v>314</v>
      </c>
      <c r="G454" t="s">
        <v>63</v>
      </c>
      <c r="H454" s="5">
        <v>16500</v>
      </c>
    </row>
    <row r="455" spans="3:8" hidden="1" x14ac:dyDescent="0.25">
      <c r="C455" s="3">
        <v>105008</v>
      </c>
      <c r="D455" s="3" t="s">
        <v>376</v>
      </c>
      <c r="E455">
        <v>618110</v>
      </c>
      <c r="F455" t="s">
        <v>303</v>
      </c>
      <c r="G455" t="s">
        <v>53</v>
      </c>
      <c r="H455" s="5">
        <v>6427</v>
      </c>
    </row>
    <row r="456" spans="3:8" hidden="1" x14ac:dyDescent="0.25">
      <c r="C456" s="3">
        <v>105008</v>
      </c>
      <c r="D456" s="3" t="s">
        <v>376</v>
      </c>
      <c r="E456">
        <v>640210</v>
      </c>
      <c r="F456" t="s">
        <v>292</v>
      </c>
      <c r="G456" s="7" t="s">
        <v>150</v>
      </c>
      <c r="H456" s="5">
        <v>11910.79</v>
      </c>
    </row>
    <row r="457" spans="3:8" hidden="1" x14ac:dyDescent="0.25">
      <c r="C457" s="3">
        <v>105008</v>
      </c>
      <c r="D457" s="3" t="s">
        <v>376</v>
      </c>
      <c r="E457">
        <v>615030</v>
      </c>
      <c r="F457" t="s">
        <v>286</v>
      </c>
      <c r="G457" t="s">
        <v>15</v>
      </c>
      <c r="H457" s="5">
        <v>14882.28</v>
      </c>
    </row>
    <row r="458" spans="3:8" hidden="1" x14ac:dyDescent="0.25">
      <c r="C458" s="3">
        <v>105008</v>
      </c>
      <c r="D458" s="3" t="s">
        <v>376</v>
      </c>
      <c r="E458">
        <v>640980</v>
      </c>
      <c r="F458" t="s">
        <v>302</v>
      </c>
      <c r="G458" t="s">
        <v>53</v>
      </c>
      <c r="H458" s="5">
        <v>4714.29</v>
      </c>
    </row>
    <row r="459" spans="3:8" hidden="1" x14ac:dyDescent="0.25">
      <c r="C459" s="3">
        <v>105008</v>
      </c>
      <c r="D459" s="3" t="s">
        <v>376</v>
      </c>
      <c r="E459">
        <v>600060</v>
      </c>
      <c r="F459" t="s">
        <v>300</v>
      </c>
      <c r="G459" t="s">
        <v>53</v>
      </c>
      <c r="H459" s="5">
        <v>71.41</v>
      </c>
    </row>
    <row r="460" spans="3:8" hidden="1" x14ac:dyDescent="0.25">
      <c r="C460" s="3">
        <v>105008</v>
      </c>
      <c r="D460" s="3" t="s">
        <v>376</v>
      </c>
      <c r="E460">
        <v>614020</v>
      </c>
      <c r="F460" t="s">
        <v>295</v>
      </c>
      <c r="G460" t="s">
        <v>200</v>
      </c>
      <c r="H460" s="5">
        <v>22600.15</v>
      </c>
    </row>
    <row r="461" spans="3:8" hidden="1" x14ac:dyDescent="0.25">
      <c r="C461" s="3">
        <v>105008</v>
      </c>
      <c r="D461" s="3" t="s">
        <v>376</v>
      </c>
      <c r="E461">
        <v>612020</v>
      </c>
      <c r="F461" t="s">
        <v>301</v>
      </c>
      <c r="G461" t="s">
        <v>214</v>
      </c>
      <c r="H461" s="5">
        <v>272.27999999999997</v>
      </c>
    </row>
    <row r="462" spans="3:8" hidden="1" x14ac:dyDescent="0.25">
      <c r="C462" s="3">
        <v>105008</v>
      </c>
      <c r="D462" s="3" t="s">
        <v>376</v>
      </c>
      <c r="E462">
        <v>623030</v>
      </c>
      <c r="F462" t="s">
        <v>355</v>
      </c>
      <c r="G462" t="s">
        <v>53</v>
      </c>
      <c r="H462" s="5">
        <v>290.17</v>
      </c>
    </row>
    <row r="463" spans="3:8" hidden="1" x14ac:dyDescent="0.25">
      <c r="C463" s="3">
        <v>105008</v>
      </c>
      <c r="D463" s="3" t="s">
        <v>376</v>
      </c>
      <c r="E463">
        <v>615040</v>
      </c>
      <c r="F463" t="s">
        <v>307</v>
      </c>
      <c r="G463" t="s">
        <v>53</v>
      </c>
      <c r="H463" s="5">
        <v>1230</v>
      </c>
    </row>
    <row r="464" spans="3:8" hidden="1" x14ac:dyDescent="0.25">
      <c r="C464" s="3">
        <v>105008</v>
      </c>
      <c r="D464" s="3" t="s">
        <v>376</v>
      </c>
      <c r="E464">
        <v>613050</v>
      </c>
      <c r="F464" t="s">
        <v>305</v>
      </c>
      <c r="G464" t="s">
        <v>53</v>
      </c>
      <c r="H464" s="5">
        <v>500</v>
      </c>
    </row>
    <row r="465" spans="3:8" hidden="1" x14ac:dyDescent="0.25">
      <c r="C465" s="3">
        <v>105063</v>
      </c>
      <c r="D465" s="3" t="s">
        <v>377</v>
      </c>
      <c r="E465">
        <v>618080</v>
      </c>
      <c r="F465" t="s">
        <v>285</v>
      </c>
      <c r="G465" t="s">
        <v>53</v>
      </c>
      <c r="H465" s="5">
        <v>9480</v>
      </c>
    </row>
    <row r="466" spans="3:8" hidden="1" x14ac:dyDescent="0.25">
      <c r="C466" s="3">
        <v>105063</v>
      </c>
      <c r="D466" s="3" t="s">
        <v>377</v>
      </c>
      <c r="E466">
        <v>618110</v>
      </c>
      <c r="F466" t="s">
        <v>303</v>
      </c>
      <c r="G466" t="s">
        <v>53</v>
      </c>
      <c r="H466" s="5">
        <v>31757</v>
      </c>
    </row>
    <row r="467" spans="3:8" hidden="1" x14ac:dyDescent="0.25">
      <c r="C467" s="3">
        <v>105063</v>
      </c>
      <c r="D467" s="3" t="s">
        <v>377</v>
      </c>
      <c r="E467">
        <v>612020</v>
      </c>
      <c r="F467" t="s">
        <v>301</v>
      </c>
      <c r="G467" t="s">
        <v>214</v>
      </c>
      <c r="H467" s="5">
        <v>13924.25</v>
      </c>
    </row>
    <row r="468" spans="3:8" hidden="1" x14ac:dyDescent="0.25">
      <c r="C468" s="3">
        <v>105063</v>
      </c>
      <c r="D468" s="3" t="s">
        <v>377</v>
      </c>
      <c r="E468">
        <v>614090</v>
      </c>
      <c r="F468" t="s">
        <v>315</v>
      </c>
      <c r="G468" t="s">
        <v>53</v>
      </c>
      <c r="H468" s="5">
        <v>15160</v>
      </c>
    </row>
    <row r="469" spans="3:8" hidden="1" x14ac:dyDescent="0.25">
      <c r="C469" s="3">
        <v>105063</v>
      </c>
      <c r="D469" s="3" t="s">
        <v>377</v>
      </c>
      <c r="E469">
        <v>618020</v>
      </c>
      <c r="F469" t="s">
        <v>314</v>
      </c>
      <c r="G469" t="s">
        <v>63</v>
      </c>
      <c r="H469" s="5">
        <v>12657.5</v>
      </c>
    </row>
    <row r="470" spans="3:8" hidden="1" x14ac:dyDescent="0.25">
      <c r="C470" s="3">
        <v>105063</v>
      </c>
      <c r="D470" s="3" t="s">
        <v>377</v>
      </c>
      <c r="E470">
        <v>640210</v>
      </c>
      <c r="F470" t="s">
        <v>292</v>
      </c>
      <c r="G470" s="7" t="s">
        <v>150</v>
      </c>
      <c r="H470" s="5">
        <v>18018.32</v>
      </c>
    </row>
    <row r="471" spans="3:8" hidden="1" x14ac:dyDescent="0.25">
      <c r="C471" s="3">
        <v>105063</v>
      </c>
      <c r="D471" s="3" t="s">
        <v>377</v>
      </c>
      <c r="E471">
        <v>640980</v>
      </c>
      <c r="F471" t="s">
        <v>302</v>
      </c>
      <c r="G471" t="s">
        <v>53</v>
      </c>
      <c r="H471" s="5">
        <v>74140.52</v>
      </c>
    </row>
    <row r="472" spans="3:8" hidden="1" x14ac:dyDescent="0.25">
      <c r="C472" s="3">
        <v>105063</v>
      </c>
      <c r="D472" s="3" t="s">
        <v>377</v>
      </c>
      <c r="E472">
        <v>618090</v>
      </c>
      <c r="F472" t="s">
        <v>289</v>
      </c>
      <c r="G472" t="s">
        <v>53</v>
      </c>
      <c r="H472" s="5">
        <v>126319.61</v>
      </c>
    </row>
    <row r="473" spans="3:8" hidden="1" x14ac:dyDescent="0.25">
      <c r="C473" s="3">
        <v>105063</v>
      </c>
      <c r="D473" s="3" t="s">
        <v>377</v>
      </c>
      <c r="E473">
        <v>618100</v>
      </c>
      <c r="F473" t="s">
        <v>290</v>
      </c>
      <c r="G473" t="s">
        <v>53</v>
      </c>
      <c r="H473" s="5">
        <v>50284.09</v>
      </c>
    </row>
    <row r="474" spans="3:8" hidden="1" x14ac:dyDescent="0.25">
      <c r="C474" s="3">
        <v>105063</v>
      </c>
      <c r="D474" s="3" t="s">
        <v>377</v>
      </c>
      <c r="E474">
        <v>615030</v>
      </c>
      <c r="F474" t="s">
        <v>286</v>
      </c>
      <c r="G474" t="s">
        <v>15</v>
      </c>
      <c r="H474" s="5">
        <v>2799.76</v>
      </c>
    </row>
    <row r="475" spans="3:8" hidden="1" x14ac:dyDescent="0.25">
      <c r="C475" s="3">
        <v>105063</v>
      </c>
      <c r="D475" s="3" t="s">
        <v>377</v>
      </c>
      <c r="E475">
        <v>615020</v>
      </c>
      <c r="F475" t="s">
        <v>284</v>
      </c>
      <c r="G475" t="s">
        <v>15</v>
      </c>
      <c r="H475" s="5">
        <v>1800</v>
      </c>
    </row>
    <row r="476" spans="3:8" hidden="1" x14ac:dyDescent="0.25">
      <c r="C476" s="3">
        <v>105063</v>
      </c>
      <c r="D476" s="3" t="s">
        <v>377</v>
      </c>
      <c r="E476">
        <v>618060</v>
      </c>
      <c r="F476" t="s">
        <v>291</v>
      </c>
      <c r="G476" t="s">
        <v>53</v>
      </c>
      <c r="H476" s="5">
        <v>9600</v>
      </c>
    </row>
    <row r="477" spans="3:8" hidden="1" x14ac:dyDescent="0.25">
      <c r="C477" s="3">
        <v>105063</v>
      </c>
      <c r="D477" s="3" t="s">
        <v>377</v>
      </c>
      <c r="E477">
        <v>613020</v>
      </c>
      <c r="F477" t="s">
        <v>293</v>
      </c>
      <c r="G477" t="s">
        <v>53</v>
      </c>
      <c r="H477" s="5">
        <v>22270.61</v>
      </c>
    </row>
    <row r="478" spans="3:8" hidden="1" x14ac:dyDescent="0.25">
      <c r="C478" s="3">
        <v>105063</v>
      </c>
      <c r="D478" s="3" t="s">
        <v>377</v>
      </c>
      <c r="E478">
        <v>616030</v>
      </c>
      <c r="F478" t="s">
        <v>353</v>
      </c>
      <c r="G478" t="s">
        <v>183</v>
      </c>
      <c r="H478" s="5">
        <v>440</v>
      </c>
    </row>
    <row r="479" spans="3:8" hidden="1" x14ac:dyDescent="0.25">
      <c r="C479" s="3">
        <v>105063</v>
      </c>
      <c r="D479" s="3" t="s">
        <v>377</v>
      </c>
      <c r="E479">
        <v>640050</v>
      </c>
      <c r="F479" t="s">
        <v>287</v>
      </c>
      <c r="G479" t="s">
        <v>53</v>
      </c>
      <c r="H479" s="5">
        <v>71553.84</v>
      </c>
    </row>
    <row r="480" spans="3:8" hidden="1" x14ac:dyDescent="0.25">
      <c r="C480" s="3">
        <v>105063</v>
      </c>
      <c r="D480" s="3" t="s">
        <v>377</v>
      </c>
      <c r="E480">
        <v>640060</v>
      </c>
      <c r="F480" t="s">
        <v>298</v>
      </c>
      <c r="G480" t="s">
        <v>53</v>
      </c>
      <c r="H480" s="5">
        <v>1945.59</v>
      </c>
    </row>
    <row r="481" spans="3:8" x14ac:dyDescent="0.25">
      <c r="C481" s="3">
        <v>105063</v>
      </c>
      <c r="D481" s="3" t="s">
        <v>377</v>
      </c>
      <c r="E481">
        <v>630130</v>
      </c>
      <c r="F481" t="s">
        <v>297</v>
      </c>
      <c r="G481" s="7" t="s">
        <v>97</v>
      </c>
      <c r="H481" s="5">
        <v>3913.33</v>
      </c>
    </row>
    <row r="482" spans="3:8" hidden="1" x14ac:dyDescent="0.25">
      <c r="C482" s="3">
        <v>105063</v>
      </c>
      <c r="D482" s="3" t="s">
        <v>377</v>
      </c>
      <c r="E482">
        <v>611060</v>
      </c>
      <c r="F482" t="s">
        <v>294</v>
      </c>
      <c r="G482" t="s">
        <v>53</v>
      </c>
      <c r="H482" s="5">
        <v>84210.559999999998</v>
      </c>
    </row>
    <row r="483" spans="3:8" hidden="1" x14ac:dyDescent="0.25">
      <c r="C483" s="3">
        <v>105063</v>
      </c>
      <c r="D483" s="3" t="s">
        <v>377</v>
      </c>
      <c r="E483">
        <v>614020</v>
      </c>
      <c r="F483" t="s">
        <v>295</v>
      </c>
      <c r="G483" t="s">
        <v>200</v>
      </c>
      <c r="H483" s="5">
        <v>11957</v>
      </c>
    </row>
    <row r="484" spans="3:8" hidden="1" x14ac:dyDescent="0.25">
      <c r="C484" s="3">
        <v>105063</v>
      </c>
      <c r="D484" s="3" t="s">
        <v>377</v>
      </c>
      <c r="E484">
        <v>600060</v>
      </c>
      <c r="F484" t="s">
        <v>300</v>
      </c>
      <c r="G484" t="s">
        <v>53</v>
      </c>
      <c r="H484" s="5">
        <v>71.42</v>
      </c>
    </row>
    <row r="485" spans="3:8" hidden="1" x14ac:dyDescent="0.25">
      <c r="C485" s="3">
        <v>105063</v>
      </c>
      <c r="D485" s="3" t="s">
        <v>377</v>
      </c>
      <c r="E485">
        <v>615040</v>
      </c>
      <c r="F485" t="s">
        <v>307</v>
      </c>
      <c r="G485" t="s">
        <v>53</v>
      </c>
      <c r="H485" s="5">
        <v>107</v>
      </c>
    </row>
    <row r="486" spans="3:8" hidden="1" x14ac:dyDescent="0.25">
      <c r="C486" s="3">
        <v>105063</v>
      </c>
      <c r="D486" s="3" t="s">
        <v>377</v>
      </c>
      <c r="E486">
        <v>619070</v>
      </c>
      <c r="F486" t="s">
        <v>316</v>
      </c>
      <c r="G486" t="s">
        <v>53</v>
      </c>
      <c r="H486" s="5">
        <v>500</v>
      </c>
    </row>
    <row r="487" spans="3:8" hidden="1" x14ac:dyDescent="0.25">
      <c r="C487" s="3">
        <v>105063</v>
      </c>
      <c r="D487" s="3" t="s">
        <v>377</v>
      </c>
      <c r="E487">
        <v>613050</v>
      </c>
      <c r="F487" t="s">
        <v>305</v>
      </c>
      <c r="G487" t="s">
        <v>53</v>
      </c>
      <c r="H487" s="5">
        <v>500</v>
      </c>
    </row>
    <row r="488" spans="3:8" hidden="1" x14ac:dyDescent="0.25">
      <c r="C488" s="3">
        <v>105031</v>
      </c>
      <c r="D488" s="3" t="s">
        <v>378</v>
      </c>
      <c r="E488">
        <v>618080</v>
      </c>
      <c r="F488" t="s">
        <v>285</v>
      </c>
      <c r="G488" t="s">
        <v>53</v>
      </c>
      <c r="H488" s="5">
        <v>9800</v>
      </c>
    </row>
    <row r="489" spans="3:8" hidden="1" x14ac:dyDescent="0.25">
      <c r="C489" s="3">
        <v>105031</v>
      </c>
      <c r="D489" s="3" t="s">
        <v>378</v>
      </c>
      <c r="E489">
        <v>615020</v>
      </c>
      <c r="F489" t="s">
        <v>284</v>
      </c>
      <c r="G489" t="s">
        <v>15</v>
      </c>
      <c r="H489" s="5">
        <v>1801.49</v>
      </c>
    </row>
    <row r="490" spans="3:8" hidden="1" x14ac:dyDescent="0.25">
      <c r="C490" s="3">
        <v>105031</v>
      </c>
      <c r="D490" s="3" t="s">
        <v>378</v>
      </c>
      <c r="E490">
        <v>611060</v>
      </c>
      <c r="F490" t="s">
        <v>294</v>
      </c>
      <c r="G490" t="s">
        <v>53</v>
      </c>
      <c r="H490" s="5">
        <v>84210.55</v>
      </c>
    </row>
    <row r="491" spans="3:8" hidden="1" x14ac:dyDescent="0.25">
      <c r="C491" s="3">
        <v>105031</v>
      </c>
      <c r="D491" s="3" t="s">
        <v>378</v>
      </c>
      <c r="E491">
        <v>613020</v>
      </c>
      <c r="F491" t="s">
        <v>293</v>
      </c>
      <c r="G491" t="s">
        <v>53</v>
      </c>
      <c r="H491" s="5">
        <v>17962.68</v>
      </c>
    </row>
    <row r="492" spans="3:8" hidden="1" x14ac:dyDescent="0.25">
      <c r="C492" s="3">
        <v>105031</v>
      </c>
      <c r="D492" s="3" t="s">
        <v>378</v>
      </c>
      <c r="E492">
        <v>614020</v>
      </c>
      <c r="F492" t="s">
        <v>295</v>
      </c>
      <c r="G492" t="s">
        <v>200</v>
      </c>
      <c r="H492" s="5">
        <v>17878.2</v>
      </c>
    </row>
    <row r="493" spans="3:8" hidden="1" x14ac:dyDescent="0.25">
      <c r="C493" s="3">
        <v>105031</v>
      </c>
      <c r="D493" s="3" t="s">
        <v>378</v>
      </c>
      <c r="E493">
        <v>618090</v>
      </c>
      <c r="F493" t="s">
        <v>289</v>
      </c>
      <c r="G493" t="s">
        <v>53</v>
      </c>
      <c r="H493" s="5">
        <v>124315.88</v>
      </c>
    </row>
    <row r="494" spans="3:8" hidden="1" x14ac:dyDescent="0.25">
      <c r="C494" s="3">
        <v>105031</v>
      </c>
      <c r="D494" s="3" t="s">
        <v>378</v>
      </c>
      <c r="E494">
        <v>618100</v>
      </c>
      <c r="F494" t="s">
        <v>290</v>
      </c>
      <c r="G494" t="s">
        <v>53</v>
      </c>
      <c r="H494" s="5">
        <v>44919.94</v>
      </c>
    </row>
    <row r="495" spans="3:8" hidden="1" x14ac:dyDescent="0.25">
      <c r="C495" s="3">
        <v>105031</v>
      </c>
      <c r="D495" s="3" t="s">
        <v>378</v>
      </c>
      <c r="E495">
        <v>618110</v>
      </c>
      <c r="F495" t="s">
        <v>303</v>
      </c>
      <c r="G495" t="s">
        <v>53</v>
      </c>
      <c r="H495" s="5">
        <v>2130</v>
      </c>
    </row>
    <row r="496" spans="3:8" x14ac:dyDescent="0.25">
      <c r="C496" s="3">
        <v>105031</v>
      </c>
      <c r="D496" s="3" t="s">
        <v>378</v>
      </c>
      <c r="E496">
        <v>630050</v>
      </c>
      <c r="F496" t="s">
        <v>296</v>
      </c>
      <c r="G496" s="7" t="s">
        <v>97</v>
      </c>
      <c r="H496" s="5">
        <v>1533.33</v>
      </c>
    </row>
    <row r="497" spans="3:8" x14ac:dyDescent="0.25">
      <c r="C497" s="3">
        <v>105031</v>
      </c>
      <c r="D497" s="3" t="s">
        <v>378</v>
      </c>
      <c r="E497">
        <v>630130</v>
      </c>
      <c r="F497" t="s">
        <v>297</v>
      </c>
      <c r="G497" s="7" t="s">
        <v>97</v>
      </c>
      <c r="H497" s="5">
        <v>10175</v>
      </c>
    </row>
    <row r="498" spans="3:8" hidden="1" x14ac:dyDescent="0.25">
      <c r="C498" s="3">
        <v>105031</v>
      </c>
      <c r="D498" s="3" t="s">
        <v>378</v>
      </c>
      <c r="E498">
        <v>640050</v>
      </c>
      <c r="F498" t="s">
        <v>287</v>
      </c>
      <c r="G498" t="s">
        <v>53</v>
      </c>
      <c r="H498" s="5">
        <v>59567.360000000001</v>
      </c>
    </row>
    <row r="499" spans="3:8" hidden="1" x14ac:dyDescent="0.25">
      <c r="C499" s="3">
        <v>105031</v>
      </c>
      <c r="D499" s="3" t="s">
        <v>378</v>
      </c>
      <c r="E499">
        <v>640060</v>
      </c>
      <c r="F499" t="s">
        <v>298</v>
      </c>
      <c r="G499" t="s">
        <v>53</v>
      </c>
      <c r="H499" s="5">
        <v>7313.84</v>
      </c>
    </row>
    <row r="500" spans="3:8" hidden="1" x14ac:dyDescent="0.25">
      <c r="C500" s="3">
        <v>105031</v>
      </c>
      <c r="D500" s="3" t="s">
        <v>378</v>
      </c>
      <c r="E500">
        <v>640210</v>
      </c>
      <c r="F500" t="s">
        <v>292</v>
      </c>
      <c r="G500" s="7" t="s">
        <v>150</v>
      </c>
      <c r="H500" s="5">
        <v>12126.65</v>
      </c>
    </row>
    <row r="501" spans="3:8" hidden="1" x14ac:dyDescent="0.25">
      <c r="C501" s="3">
        <v>105031</v>
      </c>
      <c r="D501" s="3" t="s">
        <v>378</v>
      </c>
      <c r="E501">
        <v>618060</v>
      </c>
      <c r="F501" t="s">
        <v>291</v>
      </c>
      <c r="G501" t="s">
        <v>53</v>
      </c>
      <c r="H501" s="5">
        <v>9600</v>
      </c>
    </row>
    <row r="502" spans="3:8" hidden="1" x14ac:dyDescent="0.25">
      <c r="C502" s="3">
        <v>105031</v>
      </c>
      <c r="D502" s="3" t="s">
        <v>378</v>
      </c>
      <c r="E502">
        <v>615030</v>
      </c>
      <c r="F502" t="s">
        <v>286</v>
      </c>
      <c r="G502" t="s">
        <v>15</v>
      </c>
      <c r="H502" s="5">
        <v>2691</v>
      </c>
    </row>
    <row r="503" spans="3:8" hidden="1" x14ac:dyDescent="0.25">
      <c r="C503" s="3">
        <v>105031</v>
      </c>
      <c r="D503" s="3" t="s">
        <v>378</v>
      </c>
      <c r="E503">
        <v>600060</v>
      </c>
      <c r="F503" t="s">
        <v>300</v>
      </c>
      <c r="G503" t="s">
        <v>53</v>
      </c>
      <c r="H503" s="5">
        <v>71.41</v>
      </c>
    </row>
    <row r="504" spans="3:8" hidden="1" x14ac:dyDescent="0.25">
      <c r="C504" s="3">
        <v>105031</v>
      </c>
      <c r="D504" s="3" t="s">
        <v>378</v>
      </c>
      <c r="E504">
        <v>612020</v>
      </c>
      <c r="F504" t="s">
        <v>301</v>
      </c>
      <c r="G504" t="s">
        <v>214</v>
      </c>
      <c r="H504" s="5">
        <v>272.27999999999997</v>
      </c>
    </row>
    <row r="505" spans="3:8" hidden="1" x14ac:dyDescent="0.25">
      <c r="C505" s="3">
        <v>105031</v>
      </c>
      <c r="D505" s="3" t="s">
        <v>378</v>
      </c>
      <c r="E505">
        <v>615040</v>
      </c>
      <c r="F505" t="s">
        <v>307</v>
      </c>
      <c r="G505" t="s">
        <v>53</v>
      </c>
      <c r="H505" s="5">
        <v>265</v>
      </c>
    </row>
    <row r="506" spans="3:8" hidden="1" x14ac:dyDescent="0.25">
      <c r="C506" s="3">
        <v>105031</v>
      </c>
      <c r="D506" s="3" t="s">
        <v>378</v>
      </c>
      <c r="E506">
        <v>613050</v>
      </c>
      <c r="F506" t="s">
        <v>305</v>
      </c>
      <c r="G506" t="s">
        <v>53</v>
      </c>
      <c r="H506" s="5">
        <v>500</v>
      </c>
    </row>
    <row r="507" spans="3:8" hidden="1" x14ac:dyDescent="0.25">
      <c r="C507" s="3">
        <v>105110</v>
      </c>
      <c r="D507" s="3" t="s">
        <v>379</v>
      </c>
      <c r="E507">
        <v>618080</v>
      </c>
      <c r="F507" t="s">
        <v>285</v>
      </c>
      <c r="G507" t="s">
        <v>53</v>
      </c>
      <c r="H507" s="5">
        <v>9880</v>
      </c>
    </row>
    <row r="508" spans="3:8" hidden="1" x14ac:dyDescent="0.25">
      <c r="C508" s="3">
        <v>105110</v>
      </c>
      <c r="D508" s="3" t="s">
        <v>379</v>
      </c>
      <c r="E508">
        <v>618110</v>
      </c>
      <c r="F508" t="s">
        <v>303</v>
      </c>
      <c r="G508" t="s">
        <v>53</v>
      </c>
      <c r="H508" s="5">
        <v>33955</v>
      </c>
    </row>
    <row r="509" spans="3:8" hidden="1" x14ac:dyDescent="0.25">
      <c r="C509" s="3">
        <v>105110</v>
      </c>
      <c r="D509" s="3" t="s">
        <v>379</v>
      </c>
      <c r="E509">
        <v>640210</v>
      </c>
      <c r="F509" t="s">
        <v>292</v>
      </c>
      <c r="G509" s="7" t="s">
        <v>150</v>
      </c>
      <c r="H509" s="5">
        <v>9449.35</v>
      </c>
    </row>
    <row r="510" spans="3:8" hidden="1" x14ac:dyDescent="0.25">
      <c r="C510" s="3">
        <v>105110</v>
      </c>
      <c r="D510" s="3" t="s">
        <v>379</v>
      </c>
      <c r="E510">
        <v>613020</v>
      </c>
      <c r="F510" t="s">
        <v>293</v>
      </c>
      <c r="G510" t="s">
        <v>53</v>
      </c>
      <c r="H510" s="5">
        <v>16280.75</v>
      </c>
    </row>
    <row r="511" spans="3:8" hidden="1" x14ac:dyDescent="0.25">
      <c r="C511" s="3">
        <v>105110</v>
      </c>
      <c r="D511" s="3" t="s">
        <v>379</v>
      </c>
      <c r="E511">
        <v>618100</v>
      </c>
      <c r="F511" t="s">
        <v>290</v>
      </c>
      <c r="G511" t="s">
        <v>53</v>
      </c>
      <c r="H511" s="5">
        <v>76089.8</v>
      </c>
    </row>
    <row r="512" spans="3:8" hidden="1" x14ac:dyDescent="0.25">
      <c r="C512" s="3">
        <v>105110</v>
      </c>
      <c r="D512" s="3" t="s">
        <v>379</v>
      </c>
      <c r="E512">
        <v>618090</v>
      </c>
      <c r="F512" t="s">
        <v>289</v>
      </c>
      <c r="G512" t="s">
        <v>53</v>
      </c>
      <c r="H512" s="5">
        <v>171015.48</v>
      </c>
    </row>
    <row r="513" spans="3:8" hidden="1" x14ac:dyDescent="0.25">
      <c r="C513" s="3">
        <v>105110</v>
      </c>
      <c r="D513" s="3" t="s">
        <v>379</v>
      </c>
      <c r="E513">
        <v>615020</v>
      </c>
      <c r="F513" t="s">
        <v>284</v>
      </c>
      <c r="G513" t="s">
        <v>15</v>
      </c>
      <c r="H513" s="5">
        <v>1799.91</v>
      </c>
    </row>
    <row r="514" spans="3:8" hidden="1" x14ac:dyDescent="0.25">
      <c r="C514" s="3">
        <v>105110</v>
      </c>
      <c r="D514" s="3" t="s">
        <v>379</v>
      </c>
      <c r="E514">
        <v>614020</v>
      </c>
      <c r="F514" t="s">
        <v>295</v>
      </c>
      <c r="G514" t="s">
        <v>200</v>
      </c>
      <c r="H514" s="5">
        <v>10500</v>
      </c>
    </row>
    <row r="515" spans="3:8" hidden="1" x14ac:dyDescent="0.25">
      <c r="C515" s="3">
        <v>105110</v>
      </c>
      <c r="D515" s="3" t="s">
        <v>379</v>
      </c>
      <c r="E515">
        <v>611060</v>
      </c>
      <c r="F515" t="s">
        <v>294</v>
      </c>
      <c r="G515" t="s">
        <v>53</v>
      </c>
      <c r="H515" s="5">
        <v>129368.39</v>
      </c>
    </row>
    <row r="516" spans="3:8" hidden="1" x14ac:dyDescent="0.25">
      <c r="C516" s="3">
        <v>105110</v>
      </c>
      <c r="D516" s="3" t="s">
        <v>379</v>
      </c>
      <c r="E516">
        <v>640060</v>
      </c>
      <c r="F516" t="s">
        <v>298</v>
      </c>
      <c r="G516" t="s">
        <v>53</v>
      </c>
      <c r="H516" s="5">
        <v>6430</v>
      </c>
    </row>
    <row r="517" spans="3:8" hidden="1" x14ac:dyDescent="0.25">
      <c r="C517" s="3">
        <v>105110</v>
      </c>
      <c r="D517" s="3" t="s">
        <v>379</v>
      </c>
      <c r="E517">
        <v>640050</v>
      </c>
      <c r="F517" t="s">
        <v>287</v>
      </c>
      <c r="G517" t="s">
        <v>53</v>
      </c>
      <c r="H517" s="5">
        <v>72100</v>
      </c>
    </row>
    <row r="518" spans="3:8" x14ac:dyDescent="0.25">
      <c r="C518" s="3">
        <v>105110</v>
      </c>
      <c r="D518" s="3" t="s">
        <v>379</v>
      </c>
      <c r="E518">
        <v>630130</v>
      </c>
      <c r="F518" t="s">
        <v>297</v>
      </c>
      <c r="G518" s="7" t="s">
        <v>97</v>
      </c>
      <c r="H518" s="5">
        <v>2605.5500000000002</v>
      </c>
    </row>
    <row r="519" spans="3:8" hidden="1" x14ac:dyDescent="0.25">
      <c r="C519" s="3">
        <v>105110</v>
      </c>
      <c r="D519" s="3" t="s">
        <v>379</v>
      </c>
      <c r="E519">
        <v>618060</v>
      </c>
      <c r="F519" t="s">
        <v>291</v>
      </c>
      <c r="G519" t="s">
        <v>53</v>
      </c>
      <c r="H519" s="5">
        <v>9600</v>
      </c>
    </row>
    <row r="520" spans="3:8" hidden="1" x14ac:dyDescent="0.25">
      <c r="C520" s="3">
        <v>105110</v>
      </c>
      <c r="D520" s="3" t="s">
        <v>379</v>
      </c>
      <c r="E520">
        <v>615030</v>
      </c>
      <c r="F520" t="s">
        <v>286</v>
      </c>
      <c r="G520" t="s">
        <v>15</v>
      </c>
      <c r="H520" s="5">
        <v>3051</v>
      </c>
    </row>
    <row r="521" spans="3:8" hidden="1" x14ac:dyDescent="0.25">
      <c r="C521" s="3">
        <v>105110</v>
      </c>
      <c r="D521" s="3" t="s">
        <v>379</v>
      </c>
      <c r="E521">
        <v>640980</v>
      </c>
      <c r="F521" t="s">
        <v>302</v>
      </c>
      <c r="G521" t="s">
        <v>53</v>
      </c>
      <c r="H521" s="5">
        <v>4714.29</v>
      </c>
    </row>
    <row r="522" spans="3:8" hidden="1" x14ac:dyDescent="0.25">
      <c r="C522" s="3">
        <v>105110</v>
      </c>
      <c r="D522" s="3" t="s">
        <v>379</v>
      </c>
      <c r="E522">
        <v>623030</v>
      </c>
      <c r="F522" t="s">
        <v>355</v>
      </c>
      <c r="G522" t="s">
        <v>53</v>
      </c>
      <c r="H522" s="5">
        <v>549.86</v>
      </c>
    </row>
    <row r="523" spans="3:8" hidden="1" x14ac:dyDescent="0.25">
      <c r="C523" s="3">
        <v>105110</v>
      </c>
      <c r="D523" s="3" t="s">
        <v>379</v>
      </c>
      <c r="E523">
        <v>613050</v>
      </c>
      <c r="F523" t="s">
        <v>305</v>
      </c>
      <c r="G523" t="s">
        <v>53</v>
      </c>
      <c r="H523" s="5">
        <v>500</v>
      </c>
    </row>
    <row r="524" spans="3:8" hidden="1" x14ac:dyDescent="0.25">
      <c r="C524" s="3">
        <v>105048</v>
      </c>
      <c r="D524" s="3" t="s">
        <v>380</v>
      </c>
      <c r="E524">
        <v>615030</v>
      </c>
      <c r="F524" t="s">
        <v>286</v>
      </c>
      <c r="G524" t="s">
        <v>15</v>
      </c>
      <c r="H524" s="5">
        <v>2793</v>
      </c>
    </row>
    <row r="525" spans="3:8" hidden="1" x14ac:dyDescent="0.25">
      <c r="C525" s="3">
        <v>105048</v>
      </c>
      <c r="D525" s="3" t="s">
        <v>380</v>
      </c>
      <c r="E525">
        <v>640050</v>
      </c>
      <c r="F525" t="s">
        <v>287</v>
      </c>
      <c r="G525" t="s">
        <v>53</v>
      </c>
      <c r="H525" s="5">
        <v>52000</v>
      </c>
    </row>
    <row r="526" spans="3:8" hidden="1" x14ac:dyDescent="0.25">
      <c r="C526" s="3">
        <v>105048</v>
      </c>
      <c r="D526" s="3" t="s">
        <v>380</v>
      </c>
      <c r="E526">
        <v>618060</v>
      </c>
      <c r="F526" t="s">
        <v>291</v>
      </c>
      <c r="G526" t="s">
        <v>53</v>
      </c>
      <c r="H526" s="5">
        <v>8400</v>
      </c>
    </row>
    <row r="527" spans="3:8" hidden="1" x14ac:dyDescent="0.25">
      <c r="C527" s="3">
        <v>105048</v>
      </c>
      <c r="D527" s="3" t="s">
        <v>380</v>
      </c>
      <c r="E527">
        <v>615020</v>
      </c>
      <c r="F527" t="s">
        <v>284</v>
      </c>
      <c r="G527" t="s">
        <v>15</v>
      </c>
      <c r="H527" s="5">
        <v>1500</v>
      </c>
    </row>
    <row r="528" spans="3:8" x14ac:dyDescent="0.25">
      <c r="C528" s="3">
        <v>105048</v>
      </c>
      <c r="D528" s="3" t="s">
        <v>380</v>
      </c>
      <c r="E528">
        <v>630130</v>
      </c>
      <c r="F528" t="s">
        <v>297</v>
      </c>
      <c r="G528" s="7" t="s">
        <v>97</v>
      </c>
      <c r="H528" s="5">
        <v>8733.84</v>
      </c>
    </row>
    <row r="529" spans="3:8" hidden="1" x14ac:dyDescent="0.25">
      <c r="C529" s="3">
        <v>105048</v>
      </c>
      <c r="D529" s="3" t="s">
        <v>380</v>
      </c>
      <c r="E529">
        <v>618080</v>
      </c>
      <c r="F529" t="s">
        <v>285</v>
      </c>
      <c r="G529" t="s">
        <v>53</v>
      </c>
      <c r="H529" s="5">
        <v>8280</v>
      </c>
    </row>
    <row r="530" spans="3:8" hidden="1" x14ac:dyDescent="0.25">
      <c r="C530" s="3">
        <v>105048</v>
      </c>
      <c r="D530" s="3" t="s">
        <v>380</v>
      </c>
      <c r="E530">
        <v>618110</v>
      </c>
      <c r="F530" t="s">
        <v>303</v>
      </c>
      <c r="G530" t="s">
        <v>53</v>
      </c>
      <c r="H530" s="5">
        <v>1608</v>
      </c>
    </row>
    <row r="531" spans="3:8" hidden="1" x14ac:dyDescent="0.25">
      <c r="C531" s="3">
        <v>105048</v>
      </c>
      <c r="D531" s="3" t="s">
        <v>380</v>
      </c>
      <c r="E531">
        <v>618090</v>
      </c>
      <c r="F531" t="s">
        <v>289</v>
      </c>
      <c r="G531" t="s">
        <v>53</v>
      </c>
      <c r="H531" s="5">
        <v>105502.38</v>
      </c>
    </row>
    <row r="532" spans="3:8" hidden="1" x14ac:dyDescent="0.25">
      <c r="C532" s="3">
        <v>105048</v>
      </c>
      <c r="D532" s="3" t="s">
        <v>380</v>
      </c>
      <c r="E532">
        <v>618100</v>
      </c>
      <c r="F532" t="s">
        <v>290</v>
      </c>
      <c r="G532" t="s">
        <v>53</v>
      </c>
      <c r="H532" s="5">
        <v>29696.28</v>
      </c>
    </row>
    <row r="533" spans="3:8" hidden="1" x14ac:dyDescent="0.25">
      <c r="C533" s="3">
        <v>105048</v>
      </c>
      <c r="D533" s="3" t="s">
        <v>380</v>
      </c>
      <c r="E533">
        <v>611060</v>
      </c>
      <c r="F533" t="s">
        <v>294</v>
      </c>
      <c r="G533" t="s">
        <v>53</v>
      </c>
      <c r="H533" s="5">
        <v>50877.2</v>
      </c>
    </row>
    <row r="534" spans="3:8" hidden="1" x14ac:dyDescent="0.25">
      <c r="C534" s="3">
        <v>105048</v>
      </c>
      <c r="D534" s="3" t="s">
        <v>380</v>
      </c>
      <c r="E534">
        <v>613020</v>
      </c>
      <c r="F534" t="s">
        <v>293</v>
      </c>
      <c r="G534" t="s">
        <v>53</v>
      </c>
      <c r="H534" s="5">
        <v>24560.28</v>
      </c>
    </row>
    <row r="535" spans="3:8" hidden="1" x14ac:dyDescent="0.25">
      <c r="C535" s="3">
        <v>105048</v>
      </c>
      <c r="D535" s="3" t="s">
        <v>380</v>
      </c>
      <c r="E535">
        <v>614020</v>
      </c>
      <c r="F535" t="s">
        <v>295</v>
      </c>
      <c r="G535" t="s">
        <v>200</v>
      </c>
      <c r="H535" s="5">
        <v>5500</v>
      </c>
    </row>
    <row r="536" spans="3:8" hidden="1" x14ac:dyDescent="0.25">
      <c r="C536" s="3">
        <v>105048</v>
      </c>
      <c r="D536" s="3" t="s">
        <v>380</v>
      </c>
      <c r="E536">
        <v>640060</v>
      </c>
      <c r="F536" t="s">
        <v>298</v>
      </c>
      <c r="G536" t="s">
        <v>53</v>
      </c>
      <c r="H536" s="5">
        <v>2400</v>
      </c>
    </row>
    <row r="537" spans="3:8" hidden="1" x14ac:dyDescent="0.25">
      <c r="C537" s="3">
        <v>105048</v>
      </c>
      <c r="D537" s="3" t="s">
        <v>380</v>
      </c>
      <c r="E537">
        <v>640980</v>
      </c>
      <c r="F537" t="s">
        <v>302</v>
      </c>
      <c r="G537" t="s">
        <v>53</v>
      </c>
      <c r="H537" s="5">
        <v>4070.19</v>
      </c>
    </row>
    <row r="538" spans="3:8" hidden="1" x14ac:dyDescent="0.25">
      <c r="C538" s="3">
        <v>105048</v>
      </c>
      <c r="D538" s="3" t="s">
        <v>380</v>
      </c>
      <c r="E538">
        <v>640210</v>
      </c>
      <c r="F538" t="s">
        <v>292</v>
      </c>
      <c r="G538" s="7" t="s">
        <v>150</v>
      </c>
      <c r="H538" s="5">
        <v>5204.04</v>
      </c>
    </row>
    <row r="539" spans="3:8" hidden="1" x14ac:dyDescent="0.25">
      <c r="C539" s="3">
        <v>105048</v>
      </c>
      <c r="D539" s="3" t="s">
        <v>380</v>
      </c>
      <c r="E539">
        <v>616030</v>
      </c>
      <c r="F539" t="s">
        <v>353</v>
      </c>
      <c r="G539" t="s">
        <v>183</v>
      </c>
      <c r="H539" s="5">
        <v>104</v>
      </c>
    </row>
    <row r="540" spans="3:8" hidden="1" x14ac:dyDescent="0.25">
      <c r="C540" s="3">
        <v>105048</v>
      </c>
      <c r="D540" s="3" t="s">
        <v>380</v>
      </c>
      <c r="E540">
        <v>613050</v>
      </c>
      <c r="F540" t="s">
        <v>305</v>
      </c>
      <c r="G540" t="s">
        <v>53</v>
      </c>
      <c r="H540" s="5">
        <v>500</v>
      </c>
    </row>
    <row r="541" spans="3:8" hidden="1" x14ac:dyDescent="0.25">
      <c r="C541" s="3">
        <v>105077</v>
      </c>
      <c r="D541" s="3" t="s">
        <v>381</v>
      </c>
      <c r="E541">
        <v>618110</v>
      </c>
      <c r="F541" t="s">
        <v>303</v>
      </c>
      <c r="G541" t="s">
        <v>53</v>
      </c>
      <c r="H541" s="5">
        <v>17149</v>
      </c>
    </row>
    <row r="542" spans="3:8" hidden="1" x14ac:dyDescent="0.25">
      <c r="C542" s="3">
        <v>105077</v>
      </c>
      <c r="D542" s="3" t="s">
        <v>381</v>
      </c>
      <c r="E542">
        <v>618080</v>
      </c>
      <c r="F542" t="s">
        <v>285</v>
      </c>
      <c r="G542" t="s">
        <v>53</v>
      </c>
      <c r="H542" s="5">
        <v>10120</v>
      </c>
    </row>
    <row r="543" spans="3:8" hidden="1" x14ac:dyDescent="0.25">
      <c r="C543" s="3">
        <v>105077</v>
      </c>
      <c r="D543" s="3" t="s">
        <v>381</v>
      </c>
      <c r="E543">
        <v>613020</v>
      </c>
      <c r="F543" t="s">
        <v>293</v>
      </c>
      <c r="G543" t="s">
        <v>53</v>
      </c>
      <c r="H543" s="5">
        <v>26108.43</v>
      </c>
    </row>
    <row r="544" spans="3:8" hidden="1" x14ac:dyDescent="0.25">
      <c r="C544" s="3">
        <v>105077</v>
      </c>
      <c r="D544" s="3" t="s">
        <v>381</v>
      </c>
      <c r="E544">
        <v>618090</v>
      </c>
      <c r="F544" t="s">
        <v>289</v>
      </c>
      <c r="G544" t="s">
        <v>53</v>
      </c>
      <c r="H544" s="5">
        <v>172588.81</v>
      </c>
    </row>
    <row r="545" spans="3:8" hidden="1" x14ac:dyDescent="0.25">
      <c r="C545" s="3">
        <v>105077</v>
      </c>
      <c r="D545" s="3" t="s">
        <v>381</v>
      </c>
      <c r="E545">
        <v>618100</v>
      </c>
      <c r="F545" t="s">
        <v>290</v>
      </c>
      <c r="G545" t="s">
        <v>53</v>
      </c>
      <c r="H545" s="5">
        <v>74373.73</v>
      </c>
    </row>
    <row r="546" spans="3:8" hidden="1" x14ac:dyDescent="0.25">
      <c r="C546" s="3">
        <v>105077</v>
      </c>
      <c r="D546" s="3" t="s">
        <v>381</v>
      </c>
      <c r="E546">
        <v>615030</v>
      </c>
      <c r="F546" t="s">
        <v>286</v>
      </c>
      <c r="G546" t="s">
        <v>15</v>
      </c>
      <c r="H546" s="5">
        <v>3494.4</v>
      </c>
    </row>
    <row r="547" spans="3:8" hidden="1" x14ac:dyDescent="0.25">
      <c r="C547" s="3">
        <v>105077</v>
      </c>
      <c r="D547" s="3" t="s">
        <v>381</v>
      </c>
      <c r="E547">
        <v>615020</v>
      </c>
      <c r="F547" t="s">
        <v>284</v>
      </c>
      <c r="G547" t="s">
        <v>15</v>
      </c>
      <c r="H547" s="5">
        <v>2459</v>
      </c>
    </row>
    <row r="548" spans="3:8" hidden="1" x14ac:dyDescent="0.25">
      <c r="C548" s="3">
        <v>105077</v>
      </c>
      <c r="D548" s="3" t="s">
        <v>381</v>
      </c>
      <c r="E548">
        <v>618060</v>
      </c>
      <c r="F548" t="s">
        <v>291</v>
      </c>
      <c r="G548" t="s">
        <v>53</v>
      </c>
      <c r="H548" s="5">
        <v>9600</v>
      </c>
    </row>
    <row r="549" spans="3:8" x14ac:dyDescent="0.25">
      <c r="C549" s="3">
        <v>105077</v>
      </c>
      <c r="D549" s="3" t="s">
        <v>381</v>
      </c>
      <c r="E549">
        <v>630130</v>
      </c>
      <c r="F549" t="s">
        <v>297</v>
      </c>
      <c r="G549" s="7" t="s">
        <v>97</v>
      </c>
      <c r="H549" s="5">
        <v>10935.34</v>
      </c>
    </row>
    <row r="550" spans="3:8" hidden="1" x14ac:dyDescent="0.25">
      <c r="C550" s="3">
        <v>105077</v>
      </c>
      <c r="D550" s="3" t="s">
        <v>381</v>
      </c>
      <c r="E550">
        <v>640050</v>
      </c>
      <c r="F550" t="s">
        <v>287</v>
      </c>
      <c r="G550" t="s">
        <v>53</v>
      </c>
      <c r="H550" s="5">
        <v>60276.800000000003</v>
      </c>
    </row>
    <row r="551" spans="3:8" hidden="1" x14ac:dyDescent="0.25">
      <c r="C551" s="3">
        <v>105077</v>
      </c>
      <c r="D551" s="3" t="s">
        <v>381</v>
      </c>
      <c r="E551">
        <v>640060</v>
      </c>
      <c r="F551" t="s">
        <v>298</v>
      </c>
      <c r="G551" t="s">
        <v>53</v>
      </c>
      <c r="H551" s="5">
        <v>12353</v>
      </c>
    </row>
    <row r="552" spans="3:8" hidden="1" x14ac:dyDescent="0.25">
      <c r="C552" s="3">
        <v>105077</v>
      </c>
      <c r="D552" s="3" t="s">
        <v>381</v>
      </c>
      <c r="E552">
        <v>611060</v>
      </c>
      <c r="F552" t="s">
        <v>294</v>
      </c>
      <c r="G552" t="s">
        <v>53</v>
      </c>
      <c r="H552" s="5">
        <v>145947.39000000001</v>
      </c>
    </row>
    <row r="553" spans="3:8" hidden="1" x14ac:dyDescent="0.25">
      <c r="C553" s="3">
        <v>105077</v>
      </c>
      <c r="D553" s="3" t="s">
        <v>381</v>
      </c>
      <c r="E553">
        <v>614020</v>
      </c>
      <c r="F553" t="s">
        <v>295</v>
      </c>
      <c r="G553" t="s">
        <v>200</v>
      </c>
      <c r="H553" s="5">
        <v>17344.099999999999</v>
      </c>
    </row>
    <row r="554" spans="3:8" hidden="1" x14ac:dyDescent="0.25">
      <c r="C554" s="3">
        <v>105077</v>
      </c>
      <c r="D554" s="3" t="s">
        <v>381</v>
      </c>
      <c r="E554">
        <v>640980</v>
      </c>
      <c r="F554" t="s">
        <v>302</v>
      </c>
      <c r="G554" t="s">
        <v>53</v>
      </c>
      <c r="H554" s="5">
        <v>4714.29</v>
      </c>
    </row>
    <row r="555" spans="3:8" hidden="1" x14ac:dyDescent="0.25">
      <c r="C555" s="3">
        <v>105077</v>
      </c>
      <c r="D555" s="3" t="s">
        <v>381</v>
      </c>
      <c r="E555">
        <v>640210</v>
      </c>
      <c r="F555" t="s">
        <v>292</v>
      </c>
      <c r="G555" s="7" t="s">
        <v>150</v>
      </c>
      <c r="H555" s="5">
        <v>12478.59</v>
      </c>
    </row>
    <row r="556" spans="3:8" hidden="1" x14ac:dyDescent="0.25">
      <c r="C556" s="3">
        <v>105077</v>
      </c>
      <c r="D556" s="3" t="s">
        <v>381</v>
      </c>
      <c r="E556">
        <v>615040</v>
      </c>
      <c r="F556" t="s">
        <v>307</v>
      </c>
      <c r="G556" t="s">
        <v>53</v>
      </c>
      <c r="H556" s="5">
        <v>488.21</v>
      </c>
    </row>
    <row r="557" spans="3:8" hidden="1" x14ac:dyDescent="0.25">
      <c r="C557" s="3">
        <v>105077</v>
      </c>
      <c r="D557" s="3" t="s">
        <v>381</v>
      </c>
      <c r="E557">
        <v>612020</v>
      </c>
      <c r="F557" t="s">
        <v>301</v>
      </c>
      <c r="G557" t="s">
        <v>214</v>
      </c>
      <c r="H557" s="5">
        <v>272.27999999999997</v>
      </c>
    </row>
    <row r="558" spans="3:8" hidden="1" x14ac:dyDescent="0.25">
      <c r="C558" s="3">
        <v>105077</v>
      </c>
      <c r="D558" s="3" t="s">
        <v>381</v>
      </c>
      <c r="E558">
        <v>613050</v>
      </c>
      <c r="F558" t="s">
        <v>305</v>
      </c>
      <c r="G558" t="s">
        <v>53</v>
      </c>
      <c r="H558" s="5">
        <v>500</v>
      </c>
    </row>
    <row r="559" spans="3:8" x14ac:dyDescent="0.25">
      <c r="C559" s="3">
        <v>114029</v>
      </c>
      <c r="D559" s="3" t="s">
        <v>382</v>
      </c>
      <c r="E559">
        <v>630050</v>
      </c>
      <c r="F559" t="s">
        <v>296</v>
      </c>
      <c r="G559" s="7" t="s">
        <v>97</v>
      </c>
      <c r="H559" s="5">
        <v>1553.32</v>
      </c>
    </row>
    <row r="560" spans="3:8" hidden="1" x14ac:dyDescent="0.25">
      <c r="C560" s="3">
        <v>105105</v>
      </c>
      <c r="D560" s="3" t="s">
        <v>383</v>
      </c>
      <c r="E560">
        <v>618080</v>
      </c>
      <c r="F560" t="s">
        <v>285</v>
      </c>
      <c r="G560" t="s">
        <v>53</v>
      </c>
      <c r="H560" s="5">
        <v>9800</v>
      </c>
    </row>
    <row r="561" spans="3:8" hidden="1" x14ac:dyDescent="0.25">
      <c r="C561" s="3">
        <v>105105</v>
      </c>
      <c r="D561" s="3" t="s">
        <v>383</v>
      </c>
      <c r="E561">
        <v>615030</v>
      </c>
      <c r="F561" t="s">
        <v>286</v>
      </c>
      <c r="G561" t="s">
        <v>15</v>
      </c>
      <c r="H561" s="5">
        <v>2794.4</v>
      </c>
    </row>
    <row r="562" spans="3:8" hidden="1" x14ac:dyDescent="0.25">
      <c r="C562" s="3">
        <v>105105</v>
      </c>
      <c r="D562" s="3" t="s">
        <v>383</v>
      </c>
      <c r="E562">
        <v>613020</v>
      </c>
      <c r="F562" t="s">
        <v>293</v>
      </c>
      <c r="G562" t="s">
        <v>53</v>
      </c>
      <c r="H562" s="5">
        <v>13081.54</v>
      </c>
    </row>
    <row r="563" spans="3:8" hidden="1" x14ac:dyDescent="0.25">
      <c r="C563" s="3">
        <v>105105</v>
      </c>
      <c r="D563" s="3" t="s">
        <v>383</v>
      </c>
      <c r="E563">
        <v>640210</v>
      </c>
      <c r="F563" t="s">
        <v>292</v>
      </c>
      <c r="G563" s="7" t="s">
        <v>150</v>
      </c>
      <c r="H563" s="5">
        <v>11033.13</v>
      </c>
    </row>
    <row r="564" spans="3:8" hidden="1" x14ac:dyDescent="0.25">
      <c r="C564" s="3">
        <v>105105</v>
      </c>
      <c r="D564" s="3" t="s">
        <v>383</v>
      </c>
      <c r="E564">
        <v>615020</v>
      </c>
      <c r="F564" t="s">
        <v>284</v>
      </c>
      <c r="G564" t="s">
        <v>15</v>
      </c>
      <c r="H564" s="5">
        <v>1794.99</v>
      </c>
    </row>
    <row r="565" spans="3:8" hidden="1" x14ac:dyDescent="0.25">
      <c r="C565" s="3">
        <v>105105</v>
      </c>
      <c r="D565" s="3" t="s">
        <v>383</v>
      </c>
      <c r="E565">
        <v>618100</v>
      </c>
      <c r="F565" t="s">
        <v>290</v>
      </c>
      <c r="G565" t="s">
        <v>53</v>
      </c>
      <c r="H565" s="5">
        <v>45061.58</v>
      </c>
    </row>
    <row r="566" spans="3:8" hidden="1" x14ac:dyDescent="0.25">
      <c r="C566" s="3">
        <v>105105</v>
      </c>
      <c r="D566" s="3" t="s">
        <v>383</v>
      </c>
      <c r="E566">
        <v>618090</v>
      </c>
      <c r="F566" t="s">
        <v>289</v>
      </c>
      <c r="G566" t="s">
        <v>53</v>
      </c>
      <c r="H566" s="5">
        <v>123346.09</v>
      </c>
    </row>
    <row r="567" spans="3:8" hidden="1" x14ac:dyDescent="0.25">
      <c r="C567" s="3">
        <v>105105</v>
      </c>
      <c r="D567" s="3" t="s">
        <v>383</v>
      </c>
      <c r="E567">
        <v>618060</v>
      </c>
      <c r="F567" t="s">
        <v>291</v>
      </c>
      <c r="G567" t="s">
        <v>53</v>
      </c>
      <c r="H567" s="5">
        <v>9600</v>
      </c>
    </row>
    <row r="568" spans="3:8" x14ac:dyDescent="0.25">
      <c r="C568" s="3">
        <v>105105</v>
      </c>
      <c r="D568" s="3" t="s">
        <v>383</v>
      </c>
      <c r="E568">
        <v>630130</v>
      </c>
      <c r="F568" t="s">
        <v>297</v>
      </c>
      <c r="G568" s="7" t="s">
        <v>97</v>
      </c>
      <c r="H568" s="5">
        <v>5083.34</v>
      </c>
    </row>
    <row r="569" spans="3:8" x14ac:dyDescent="0.25">
      <c r="C569" s="3">
        <v>105105</v>
      </c>
      <c r="D569" s="3" t="s">
        <v>383</v>
      </c>
      <c r="E569">
        <v>630050</v>
      </c>
      <c r="F569" t="s">
        <v>296</v>
      </c>
      <c r="G569" s="7" t="s">
        <v>97</v>
      </c>
      <c r="H569" s="5">
        <v>46166.18</v>
      </c>
    </row>
    <row r="570" spans="3:8" hidden="1" x14ac:dyDescent="0.25">
      <c r="C570" s="3">
        <v>105105</v>
      </c>
      <c r="D570" s="3" t="s">
        <v>383</v>
      </c>
      <c r="E570">
        <v>618110</v>
      </c>
      <c r="F570" t="s">
        <v>303</v>
      </c>
      <c r="G570" t="s">
        <v>53</v>
      </c>
      <c r="H570" s="5">
        <v>544</v>
      </c>
    </row>
    <row r="571" spans="3:8" hidden="1" x14ac:dyDescent="0.25">
      <c r="C571" s="3">
        <v>105105</v>
      </c>
      <c r="D571" s="3" t="s">
        <v>383</v>
      </c>
      <c r="E571">
        <v>611060</v>
      </c>
      <c r="F571" t="s">
        <v>294</v>
      </c>
      <c r="G571" t="s">
        <v>53</v>
      </c>
      <c r="H571" s="5">
        <v>94930.36</v>
      </c>
    </row>
    <row r="572" spans="3:8" hidden="1" x14ac:dyDescent="0.25">
      <c r="C572" s="3">
        <v>105105</v>
      </c>
      <c r="D572" s="3" t="s">
        <v>383</v>
      </c>
      <c r="E572">
        <v>640060</v>
      </c>
      <c r="F572" t="s">
        <v>298</v>
      </c>
      <c r="G572" t="s">
        <v>53</v>
      </c>
      <c r="H572" s="5">
        <v>2700</v>
      </c>
    </row>
    <row r="573" spans="3:8" hidden="1" x14ac:dyDescent="0.25">
      <c r="C573" s="3">
        <v>105105</v>
      </c>
      <c r="D573" s="3" t="s">
        <v>383</v>
      </c>
      <c r="E573">
        <v>640050</v>
      </c>
      <c r="F573" t="s">
        <v>287</v>
      </c>
      <c r="G573" t="s">
        <v>53</v>
      </c>
      <c r="H573" s="5">
        <v>59000</v>
      </c>
    </row>
    <row r="574" spans="3:8" hidden="1" x14ac:dyDescent="0.25">
      <c r="C574" s="3">
        <v>105105</v>
      </c>
      <c r="D574" s="3" t="s">
        <v>383</v>
      </c>
      <c r="E574">
        <v>640980</v>
      </c>
      <c r="F574" t="s">
        <v>302</v>
      </c>
      <c r="G574" t="s">
        <v>53</v>
      </c>
      <c r="H574" s="5">
        <v>4714.29</v>
      </c>
    </row>
    <row r="575" spans="3:8" hidden="1" x14ac:dyDescent="0.25">
      <c r="C575" s="3">
        <v>105105</v>
      </c>
      <c r="D575" s="3" t="s">
        <v>383</v>
      </c>
      <c r="E575">
        <v>616030</v>
      </c>
      <c r="F575" t="s">
        <v>353</v>
      </c>
      <c r="G575" t="s">
        <v>183</v>
      </c>
      <c r="H575" s="5">
        <v>200</v>
      </c>
    </row>
    <row r="576" spans="3:8" hidden="1" x14ac:dyDescent="0.25">
      <c r="C576" s="3">
        <v>105105</v>
      </c>
      <c r="D576" s="3" t="s">
        <v>383</v>
      </c>
      <c r="E576">
        <v>614020</v>
      </c>
      <c r="F576" t="s">
        <v>295</v>
      </c>
      <c r="G576" t="s">
        <v>200</v>
      </c>
      <c r="H576" s="5">
        <v>21855.38</v>
      </c>
    </row>
    <row r="577" spans="3:8" hidden="1" x14ac:dyDescent="0.25">
      <c r="C577" s="3">
        <v>105105</v>
      </c>
      <c r="D577" s="3" t="s">
        <v>383</v>
      </c>
      <c r="E577">
        <v>612020</v>
      </c>
      <c r="F577" t="s">
        <v>301</v>
      </c>
      <c r="G577" t="s">
        <v>214</v>
      </c>
      <c r="H577" s="5">
        <v>272.27999999999997</v>
      </c>
    </row>
    <row r="578" spans="3:8" hidden="1" x14ac:dyDescent="0.25">
      <c r="C578" s="3">
        <v>105105</v>
      </c>
      <c r="D578" s="3" t="s">
        <v>383</v>
      </c>
      <c r="E578">
        <v>618020</v>
      </c>
      <c r="F578" t="s">
        <v>314</v>
      </c>
      <c r="G578" t="s">
        <v>63</v>
      </c>
      <c r="H578" s="5">
        <v>565</v>
      </c>
    </row>
    <row r="579" spans="3:8" hidden="1" x14ac:dyDescent="0.25">
      <c r="C579" s="3">
        <v>105105</v>
      </c>
      <c r="D579" s="3" t="s">
        <v>383</v>
      </c>
      <c r="E579">
        <v>613050</v>
      </c>
      <c r="F579" t="s">
        <v>305</v>
      </c>
      <c r="G579" t="s">
        <v>53</v>
      </c>
      <c r="H579" s="5">
        <v>500</v>
      </c>
    </row>
    <row r="580" spans="3:8" x14ac:dyDescent="0.25">
      <c r="C580" s="3">
        <v>105096</v>
      </c>
      <c r="D580" s="3" t="s">
        <v>384</v>
      </c>
      <c r="E580">
        <v>630050</v>
      </c>
      <c r="F580" t="s">
        <v>296</v>
      </c>
      <c r="G580" s="7" t="s">
        <v>97</v>
      </c>
      <c r="H580" s="5">
        <v>2025.13</v>
      </c>
    </row>
    <row r="581" spans="3:8" hidden="1" x14ac:dyDescent="0.25">
      <c r="C581" s="3">
        <v>105096</v>
      </c>
      <c r="D581" s="3" t="s">
        <v>384</v>
      </c>
      <c r="E581">
        <v>640060</v>
      </c>
      <c r="F581" t="s">
        <v>298</v>
      </c>
      <c r="G581" t="s">
        <v>53</v>
      </c>
      <c r="H581" s="5">
        <v>650</v>
      </c>
    </row>
    <row r="582" spans="3:8" hidden="1" x14ac:dyDescent="0.25">
      <c r="C582" s="3">
        <v>105096</v>
      </c>
      <c r="D582" s="3" t="s">
        <v>384</v>
      </c>
      <c r="E582">
        <v>640050</v>
      </c>
      <c r="F582" t="s">
        <v>287</v>
      </c>
      <c r="G582" t="s">
        <v>53</v>
      </c>
      <c r="H582" s="5">
        <v>6000</v>
      </c>
    </row>
    <row r="583" spans="3:8" hidden="1" x14ac:dyDescent="0.25">
      <c r="C583" s="3">
        <v>105057</v>
      </c>
      <c r="D583" s="3" t="s">
        <v>385</v>
      </c>
      <c r="E583">
        <v>640210</v>
      </c>
      <c r="F583" t="s">
        <v>292</v>
      </c>
      <c r="G583" s="7" t="s">
        <v>150</v>
      </c>
      <c r="H583" s="5">
        <v>22034.3</v>
      </c>
    </row>
    <row r="584" spans="3:8" hidden="1" x14ac:dyDescent="0.25">
      <c r="C584" s="3">
        <v>105057</v>
      </c>
      <c r="D584" s="3" t="s">
        <v>385</v>
      </c>
      <c r="E584">
        <v>611060</v>
      </c>
      <c r="F584" t="s">
        <v>294</v>
      </c>
      <c r="G584" t="s">
        <v>53</v>
      </c>
      <c r="H584" s="5">
        <v>126315.76</v>
      </c>
    </row>
    <row r="585" spans="3:8" hidden="1" x14ac:dyDescent="0.25">
      <c r="C585" s="3">
        <v>105057</v>
      </c>
      <c r="D585" s="3" t="s">
        <v>385</v>
      </c>
      <c r="E585">
        <v>613020</v>
      </c>
      <c r="F585" t="s">
        <v>293</v>
      </c>
      <c r="G585" t="s">
        <v>53</v>
      </c>
      <c r="H585" s="5">
        <v>21537.1</v>
      </c>
    </row>
    <row r="586" spans="3:8" hidden="1" x14ac:dyDescent="0.25">
      <c r="C586" s="3">
        <v>105057</v>
      </c>
      <c r="D586" s="3" t="s">
        <v>385</v>
      </c>
      <c r="E586">
        <v>614020</v>
      </c>
      <c r="F586" t="s">
        <v>295</v>
      </c>
      <c r="G586" t="s">
        <v>200</v>
      </c>
      <c r="H586" s="5">
        <v>18894.740000000002</v>
      </c>
    </row>
    <row r="587" spans="3:8" hidden="1" x14ac:dyDescent="0.25">
      <c r="C587" s="3">
        <v>105057</v>
      </c>
      <c r="D587" s="3" t="s">
        <v>385</v>
      </c>
      <c r="E587">
        <v>615020</v>
      </c>
      <c r="F587" t="s">
        <v>284</v>
      </c>
      <c r="G587" t="s">
        <v>15</v>
      </c>
      <c r="H587" s="5">
        <v>1000</v>
      </c>
    </row>
    <row r="588" spans="3:8" hidden="1" x14ac:dyDescent="0.25">
      <c r="C588" s="3">
        <v>105057</v>
      </c>
      <c r="D588" s="3" t="s">
        <v>385</v>
      </c>
      <c r="E588">
        <v>618090</v>
      </c>
      <c r="F588" t="s">
        <v>289</v>
      </c>
      <c r="G588" t="s">
        <v>53</v>
      </c>
      <c r="H588" s="5">
        <v>1970.85</v>
      </c>
    </row>
    <row r="589" spans="3:8" hidden="1" x14ac:dyDescent="0.25">
      <c r="C589" s="3">
        <v>105057</v>
      </c>
      <c r="D589" s="3" t="s">
        <v>385</v>
      </c>
      <c r="E589">
        <v>618100</v>
      </c>
      <c r="F589" t="s">
        <v>290</v>
      </c>
      <c r="G589" t="s">
        <v>53</v>
      </c>
      <c r="H589" s="5">
        <v>820.46</v>
      </c>
    </row>
    <row r="590" spans="3:8" x14ac:dyDescent="0.25">
      <c r="C590" s="3">
        <v>105057</v>
      </c>
      <c r="D590" s="3" t="s">
        <v>385</v>
      </c>
      <c r="E590">
        <v>630050</v>
      </c>
      <c r="F590" t="s">
        <v>296</v>
      </c>
      <c r="G590" s="7" t="s">
        <v>97</v>
      </c>
      <c r="H590" s="5">
        <v>66777.78</v>
      </c>
    </row>
    <row r="591" spans="3:8" x14ac:dyDescent="0.25">
      <c r="C591" s="3">
        <v>105057</v>
      </c>
      <c r="D591" s="3" t="s">
        <v>385</v>
      </c>
      <c r="E591">
        <v>630130</v>
      </c>
      <c r="F591" t="s">
        <v>297</v>
      </c>
      <c r="G591" s="7" t="s">
        <v>97</v>
      </c>
      <c r="H591" s="5">
        <v>2233.33</v>
      </c>
    </row>
    <row r="592" spans="3:8" hidden="1" x14ac:dyDescent="0.25">
      <c r="C592" s="3">
        <v>105057</v>
      </c>
      <c r="D592" s="3" t="s">
        <v>385</v>
      </c>
      <c r="E592">
        <v>616030</v>
      </c>
      <c r="F592" t="s">
        <v>353</v>
      </c>
      <c r="G592" t="s">
        <v>183</v>
      </c>
      <c r="H592" s="5">
        <v>919</v>
      </c>
    </row>
    <row r="593" spans="3:8" hidden="1" x14ac:dyDescent="0.25">
      <c r="C593" s="3">
        <v>105057</v>
      </c>
      <c r="D593" s="3" t="s">
        <v>385</v>
      </c>
      <c r="E593">
        <v>640170</v>
      </c>
      <c r="F593" t="s">
        <v>309</v>
      </c>
      <c r="G593" t="s">
        <v>53</v>
      </c>
      <c r="H593" s="5">
        <v>200</v>
      </c>
    </row>
    <row r="594" spans="3:8" hidden="1" x14ac:dyDescent="0.25">
      <c r="C594" s="3">
        <v>105057</v>
      </c>
      <c r="D594" s="3" t="s">
        <v>385</v>
      </c>
      <c r="E594">
        <v>640980</v>
      </c>
      <c r="F594" t="s">
        <v>302</v>
      </c>
      <c r="G594" t="s">
        <v>53</v>
      </c>
      <c r="H594" s="5">
        <v>5000</v>
      </c>
    </row>
    <row r="595" spans="3:8" hidden="1" x14ac:dyDescent="0.25">
      <c r="C595" s="3">
        <v>105057</v>
      </c>
      <c r="D595" s="3" t="s">
        <v>385</v>
      </c>
      <c r="E595">
        <v>613050</v>
      </c>
      <c r="F595" t="s">
        <v>305</v>
      </c>
      <c r="G595" t="s">
        <v>53</v>
      </c>
      <c r="H595" s="5">
        <v>500</v>
      </c>
    </row>
    <row r="596" spans="3:8" hidden="1" x14ac:dyDescent="0.25">
      <c r="C596" s="3">
        <v>105043</v>
      </c>
      <c r="D596" s="3" t="s">
        <v>386</v>
      </c>
      <c r="E596">
        <v>618080</v>
      </c>
      <c r="F596" t="s">
        <v>285</v>
      </c>
      <c r="G596" t="s">
        <v>53</v>
      </c>
      <c r="H596" s="5">
        <v>9880</v>
      </c>
    </row>
    <row r="597" spans="3:8" hidden="1" x14ac:dyDescent="0.25">
      <c r="C597" s="3">
        <v>105043</v>
      </c>
      <c r="D597" s="3" t="s">
        <v>386</v>
      </c>
      <c r="E597">
        <v>615020</v>
      </c>
      <c r="F597" t="s">
        <v>284</v>
      </c>
      <c r="G597" t="s">
        <v>15</v>
      </c>
      <c r="H597" s="5">
        <v>1799.92</v>
      </c>
    </row>
    <row r="598" spans="3:8" hidden="1" x14ac:dyDescent="0.25">
      <c r="C598" s="3">
        <v>105043</v>
      </c>
      <c r="D598" s="3" t="s">
        <v>386</v>
      </c>
      <c r="E598">
        <v>640210</v>
      </c>
      <c r="F598" t="s">
        <v>292</v>
      </c>
      <c r="G598" s="7" t="s">
        <v>150</v>
      </c>
      <c r="H598" s="5">
        <v>5173</v>
      </c>
    </row>
    <row r="599" spans="3:8" hidden="1" x14ac:dyDescent="0.25">
      <c r="C599" s="3">
        <v>105043</v>
      </c>
      <c r="D599" s="3" t="s">
        <v>386</v>
      </c>
      <c r="E599">
        <v>615030</v>
      </c>
      <c r="F599" t="s">
        <v>286</v>
      </c>
      <c r="G599" t="s">
        <v>15</v>
      </c>
      <c r="H599" s="5">
        <v>2794.4</v>
      </c>
    </row>
    <row r="600" spans="3:8" hidden="1" x14ac:dyDescent="0.25">
      <c r="C600" s="3">
        <v>105043</v>
      </c>
      <c r="D600" s="3" t="s">
        <v>386</v>
      </c>
      <c r="E600">
        <v>618100</v>
      </c>
      <c r="F600" t="s">
        <v>290</v>
      </c>
      <c r="G600" t="s">
        <v>53</v>
      </c>
      <c r="H600" s="5">
        <v>33861.22</v>
      </c>
    </row>
    <row r="601" spans="3:8" hidden="1" x14ac:dyDescent="0.25">
      <c r="C601" s="3">
        <v>105043</v>
      </c>
      <c r="D601" s="3" t="s">
        <v>386</v>
      </c>
      <c r="E601">
        <v>618090</v>
      </c>
      <c r="F601" t="s">
        <v>289</v>
      </c>
      <c r="G601" t="s">
        <v>53</v>
      </c>
      <c r="H601" s="5">
        <v>126561.9</v>
      </c>
    </row>
    <row r="602" spans="3:8" hidden="1" x14ac:dyDescent="0.25">
      <c r="C602" s="3">
        <v>105043</v>
      </c>
      <c r="D602" s="3" t="s">
        <v>386</v>
      </c>
      <c r="E602">
        <v>613020</v>
      </c>
      <c r="F602" t="s">
        <v>293</v>
      </c>
      <c r="G602" t="s">
        <v>53</v>
      </c>
      <c r="H602" s="5">
        <v>11413.94</v>
      </c>
    </row>
    <row r="603" spans="3:8" hidden="1" x14ac:dyDescent="0.25">
      <c r="C603" s="3">
        <v>105043</v>
      </c>
      <c r="D603" s="3" t="s">
        <v>386</v>
      </c>
      <c r="E603">
        <v>618060</v>
      </c>
      <c r="F603" t="s">
        <v>291</v>
      </c>
      <c r="G603" t="s">
        <v>53</v>
      </c>
      <c r="H603" s="5">
        <v>9600</v>
      </c>
    </row>
    <row r="604" spans="3:8" hidden="1" x14ac:dyDescent="0.25">
      <c r="C604" s="3">
        <v>105043</v>
      </c>
      <c r="D604" s="3" t="s">
        <v>386</v>
      </c>
      <c r="E604">
        <v>618110</v>
      </c>
      <c r="F604" t="s">
        <v>303</v>
      </c>
      <c r="G604" t="s">
        <v>53</v>
      </c>
      <c r="H604" s="5">
        <v>2893</v>
      </c>
    </row>
    <row r="605" spans="3:8" x14ac:dyDescent="0.25">
      <c r="C605" s="3">
        <v>105043</v>
      </c>
      <c r="D605" s="3" t="s">
        <v>386</v>
      </c>
      <c r="E605">
        <v>630130</v>
      </c>
      <c r="F605" t="s">
        <v>297</v>
      </c>
      <c r="G605" s="7" t="s">
        <v>97</v>
      </c>
      <c r="H605" s="5">
        <v>13059.01</v>
      </c>
    </row>
    <row r="606" spans="3:8" hidden="1" x14ac:dyDescent="0.25">
      <c r="C606" s="3">
        <v>105043</v>
      </c>
      <c r="D606" s="3" t="s">
        <v>386</v>
      </c>
      <c r="E606">
        <v>640050</v>
      </c>
      <c r="F606" t="s">
        <v>287</v>
      </c>
      <c r="G606" t="s">
        <v>53</v>
      </c>
      <c r="H606" s="5">
        <v>45800</v>
      </c>
    </row>
    <row r="607" spans="3:8" hidden="1" x14ac:dyDescent="0.25">
      <c r="C607" s="3">
        <v>105043</v>
      </c>
      <c r="D607" s="3" t="s">
        <v>386</v>
      </c>
      <c r="E607">
        <v>640060</v>
      </c>
      <c r="F607" t="s">
        <v>298</v>
      </c>
      <c r="G607" t="s">
        <v>53</v>
      </c>
      <c r="H607" s="5">
        <v>4500</v>
      </c>
    </row>
    <row r="608" spans="3:8" hidden="1" x14ac:dyDescent="0.25">
      <c r="C608" s="3">
        <v>105043</v>
      </c>
      <c r="D608" s="3" t="s">
        <v>386</v>
      </c>
      <c r="E608">
        <v>611060</v>
      </c>
      <c r="F608" t="s">
        <v>294</v>
      </c>
      <c r="G608" t="s">
        <v>53</v>
      </c>
      <c r="H608" s="5">
        <v>33684.239999999998</v>
      </c>
    </row>
    <row r="609" spans="3:8" hidden="1" x14ac:dyDescent="0.25">
      <c r="C609" s="3">
        <v>105043</v>
      </c>
      <c r="D609" s="3" t="s">
        <v>386</v>
      </c>
      <c r="E609">
        <v>614020</v>
      </c>
      <c r="F609" t="s">
        <v>295</v>
      </c>
      <c r="G609" t="s">
        <v>200</v>
      </c>
      <c r="H609" s="5">
        <v>14702</v>
      </c>
    </row>
    <row r="610" spans="3:8" hidden="1" x14ac:dyDescent="0.25">
      <c r="C610" s="3">
        <v>105043</v>
      </c>
      <c r="D610" s="3" t="s">
        <v>386</v>
      </c>
      <c r="E610">
        <v>612020</v>
      </c>
      <c r="F610" t="s">
        <v>301</v>
      </c>
      <c r="G610" t="s">
        <v>214</v>
      </c>
      <c r="H610" s="5">
        <v>272.27999999999997</v>
      </c>
    </row>
    <row r="611" spans="3:8" hidden="1" x14ac:dyDescent="0.25">
      <c r="C611" s="3">
        <v>105043</v>
      </c>
      <c r="D611" s="3" t="s">
        <v>386</v>
      </c>
      <c r="E611">
        <v>613050</v>
      </c>
      <c r="F611" t="s">
        <v>305</v>
      </c>
      <c r="G611" t="s">
        <v>53</v>
      </c>
      <c r="H611" s="5">
        <v>500</v>
      </c>
    </row>
    <row r="612" spans="3:8" hidden="1" x14ac:dyDescent="0.25">
      <c r="C612" s="3">
        <v>105164</v>
      </c>
      <c r="D612" s="3" t="s">
        <v>387</v>
      </c>
      <c r="E612">
        <v>618080</v>
      </c>
      <c r="F612" t="s">
        <v>285</v>
      </c>
      <c r="G612" t="s">
        <v>53</v>
      </c>
      <c r="H612" s="5">
        <v>9840</v>
      </c>
    </row>
    <row r="613" spans="3:8" hidden="1" x14ac:dyDescent="0.25">
      <c r="C613" s="3">
        <v>105164</v>
      </c>
      <c r="D613" s="3" t="s">
        <v>387</v>
      </c>
      <c r="E613">
        <v>618110</v>
      </c>
      <c r="F613" t="s">
        <v>303</v>
      </c>
      <c r="G613" t="s">
        <v>53</v>
      </c>
      <c r="H613" s="5">
        <v>11728</v>
      </c>
    </row>
    <row r="614" spans="3:8" hidden="1" x14ac:dyDescent="0.25">
      <c r="C614" s="3">
        <v>105164</v>
      </c>
      <c r="D614" s="3" t="s">
        <v>387</v>
      </c>
      <c r="E614">
        <v>615030</v>
      </c>
      <c r="F614" t="s">
        <v>286</v>
      </c>
      <c r="G614" t="s">
        <v>15</v>
      </c>
      <c r="H614" s="5">
        <v>9077.94</v>
      </c>
    </row>
    <row r="615" spans="3:8" hidden="1" x14ac:dyDescent="0.25">
      <c r="C615" s="3">
        <v>105164</v>
      </c>
      <c r="D615" s="3" t="s">
        <v>387</v>
      </c>
      <c r="E615">
        <v>640050</v>
      </c>
      <c r="F615" t="s">
        <v>287</v>
      </c>
      <c r="G615" t="s">
        <v>53</v>
      </c>
      <c r="H615" s="5">
        <v>53279</v>
      </c>
    </row>
    <row r="616" spans="3:8" hidden="1" x14ac:dyDescent="0.25">
      <c r="C616" s="3">
        <v>105164</v>
      </c>
      <c r="D616" s="3" t="s">
        <v>387</v>
      </c>
      <c r="E616">
        <v>615020</v>
      </c>
      <c r="F616" t="s">
        <v>284</v>
      </c>
      <c r="G616" t="s">
        <v>15</v>
      </c>
      <c r="H616" s="5">
        <v>7364.75</v>
      </c>
    </row>
    <row r="617" spans="3:8" hidden="1" x14ac:dyDescent="0.25">
      <c r="C617" s="3">
        <v>105164</v>
      </c>
      <c r="D617" s="3" t="s">
        <v>387</v>
      </c>
      <c r="E617">
        <v>640210</v>
      </c>
      <c r="F617" t="s">
        <v>292</v>
      </c>
      <c r="G617" s="7" t="s">
        <v>150</v>
      </c>
      <c r="H617" s="5">
        <v>10394.58</v>
      </c>
    </row>
    <row r="618" spans="3:8" hidden="1" x14ac:dyDescent="0.25">
      <c r="C618" s="3">
        <v>105164</v>
      </c>
      <c r="D618" s="3" t="s">
        <v>387</v>
      </c>
      <c r="E618">
        <v>615040</v>
      </c>
      <c r="F618" t="s">
        <v>307</v>
      </c>
      <c r="G618" t="s">
        <v>53</v>
      </c>
      <c r="H618" s="5">
        <v>52</v>
      </c>
    </row>
    <row r="619" spans="3:8" hidden="1" x14ac:dyDescent="0.25">
      <c r="C619" s="3">
        <v>105164</v>
      </c>
      <c r="D619" s="3" t="s">
        <v>387</v>
      </c>
      <c r="E619">
        <v>618060</v>
      </c>
      <c r="F619" t="s">
        <v>291</v>
      </c>
      <c r="G619" t="s">
        <v>53</v>
      </c>
      <c r="H619" s="5">
        <v>9600</v>
      </c>
    </row>
    <row r="620" spans="3:8" hidden="1" x14ac:dyDescent="0.25">
      <c r="C620" s="3">
        <v>105164</v>
      </c>
      <c r="D620" s="3" t="s">
        <v>387</v>
      </c>
      <c r="E620">
        <v>618090</v>
      </c>
      <c r="F620" t="s">
        <v>289</v>
      </c>
      <c r="G620" t="s">
        <v>53</v>
      </c>
      <c r="H620" s="5">
        <v>188321.54</v>
      </c>
    </row>
    <row r="621" spans="3:8" hidden="1" x14ac:dyDescent="0.25">
      <c r="C621" s="3">
        <v>105164</v>
      </c>
      <c r="D621" s="3" t="s">
        <v>387</v>
      </c>
      <c r="E621">
        <v>618100</v>
      </c>
      <c r="F621" t="s">
        <v>290</v>
      </c>
      <c r="G621" t="s">
        <v>53</v>
      </c>
      <c r="H621" s="5">
        <v>72600.47</v>
      </c>
    </row>
    <row r="622" spans="3:8" x14ac:dyDescent="0.25">
      <c r="C622" s="3">
        <v>105164</v>
      </c>
      <c r="D622" s="3" t="s">
        <v>387</v>
      </c>
      <c r="E622">
        <v>630050</v>
      </c>
      <c r="F622" t="s">
        <v>296</v>
      </c>
      <c r="G622" s="7" t="s">
        <v>97</v>
      </c>
      <c r="H622" s="5">
        <v>1520</v>
      </c>
    </row>
    <row r="623" spans="3:8" x14ac:dyDescent="0.25">
      <c r="C623" s="3">
        <v>105164</v>
      </c>
      <c r="D623" s="3" t="s">
        <v>387</v>
      </c>
      <c r="E623">
        <v>630130</v>
      </c>
      <c r="F623" t="s">
        <v>297</v>
      </c>
      <c r="G623" s="7" t="s">
        <v>97</v>
      </c>
      <c r="H623" s="5">
        <v>5083.34</v>
      </c>
    </row>
    <row r="624" spans="3:8" hidden="1" x14ac:dyDescent="0.25">
      <c r="C624" s="3">
        <v>105164</v>
      </c>
      <c r="D624" s="3" t="s">
        <v>387</v>
      </c>
      <c r="E624">
        <v>640060</v>
      </c>
      <c r="F624" t="s">
        <v>298</v>
      </c>
      <c r="G624" t="s">
        <v>53</v>
      </c>
      <c r="H624" s="5">
        <v>4098.3999999999996</v>
      </c>
    </row>
    <row r="625" spans="3:8" hidden="1" x14ac:dyDescent="0.25">
      <c r="C625" s="3">
        <v>105164</v>
      </c>
      <c r="D625" s="3" t="s">
        <v>387</v>
      </c>
      <c r="E625">
        <v>611060</v>
      </c>
      <c r="F625" t="s">
        <v>294</v>
      </c>
      <c r="G625" t="s">
        <v>53</v>
      </c>
      <c r="H625" s="5">
        <v>84210.559999999998</v>
      </c>
    </row>
    <row r="626" spans="3:8" hidden="1" x14ac:dyDescent="0.25">
      <c r="C626" s="3">
        <v>105164</v>
      </c>
      <c r="D626" s="3" t="s">
        <v>387</v>
      </c>
      <c r="E626">
        <v>614020</v>
      </c>
      <c r="F626" t="s">
        <v>295</v>
      </c>
      <c r="G626" t="s">
        <v>200</v>
      </c>
      <c r="H626" s="5">
        <v>12523.1</v>
      </c>
    </row>
    <row r="627" spans="3:8" hidden="1" x14ac:dyDescent="0.25">
      <c r="C627" s="3">
        <v>105164</v>
      </c>
      <c r="D627" s="3" t="s">
        <v>387</v>
      </c>
      <c r="E627">
        <v>613020</v>
      </c>
      <c r="F627" t="s">
        <v>293</v>
      </c>
      <c r="G627" t="s">
        <v>53</v>
      </c>
      <c r="H627" s="5">
        <v>26579.18</v>
      </c>
    </row>
    <row r="628" spans="3:8" hidden="1" x14ac:dyDescent="0.25">
      <c r="C628" s="3">
        <v>105164</v>
      </c>
      <c r="D628" s="3" t="s">
        <v>387</v>
      </c>
      <c r="E628">
        <v>614070</v>
      </c>
      <c r="F628" t="s">
        <v>369</v>
      </c>
      <c r="G628" s="7" t="s">
        <v>150</v>
      </c>
      <c r="H628" s="5">
        <v>70</v>
      </c>
    </row>
    <row r="629" spans="3:8" hidden="1" x14ac:dyDescent="0.25">
      <c r="C629" s="3">
        <v>105164</v>
      </c>
      <c r="D629" s="3" t="s">
        <v>387</v>
      </c>
      <c r="E629">
        <v>623030</v>
      </c>
      <c r="F629" t="s">
        <v>355</v>
      </c>
      <c r="G629" t="s">
        <v>53</v>
      </c>
      <c r="H629" s="5">
        <v>479.6</v>
      </c>
    </row>
    <row r="630" spans="3:8" hidden="1" x14ac:dyDescent="0.25">
      <c r="C630" s="3">
        <v>105164</v>
      </c>
      <c r="D630" s="3" t="s">
        <v>387</v>
      </c>
      <c r="E630">
        <v>640090</v>
      </c>
      <c r="F630" t="s">
        <v>299</v>
      </c>
      <c r="G630" t="s">
        <v>53</v>
      </c>
      <c r="H630" s="5">
        <v>469.15</v>
      </c>
    </row>
    <row r="631" spans="3:8" hidden="1" x14ac:dyDescent="0.25">
      <c r="C631" s="3">
        <v>105164</v>
      </c>
      <c r="D631" s="3" t="s">
        <v>387</v>
      </c>
      <c r="E631">
        <v>640980</v>
      </c>
      <c r="F631" t="s">
        <v>302</v>
      </c>
      <c r="G631" t="s">
        <v>53</v>
      </c>
      <c r="H631" s="5">
        <v>7804.86</v>
      </c>
    </row>
    <row r="632" spans="3:8" hidden="1" x14ac:dyDescent="0.25">
      <c r="C632" s="3">
        <v>105164</v>
      </c>
      <c r="D632" s="3" t="s">
        <v>387</v>
      </c>
      <c r="E632">
        <v>616030</v>
      </c>
      <c r="F632" t="s">
        <v>353</v>
      </c>
      <c r="G632" t="s">
        <v>183</v>
      </c>
      <c r="H632" s="5">
        <v>12</v>
      </c>
    </row>
    <row r="633" spans="3:8" hidden="1" x14ac:dyDescent="0.25">
      <c r="C633" s="3">
        <v>105164</v>
      </c>
      <c r="D633" s="3" t="s">
        <v>387</v>
      </c>
      <c r="E633">
        <v>613050</v>
      </c>
      <c r="F633" t="s">
        <v>305</v>
      </c>
      <c r="G633" t="s">
        <v>53</v>
      </c>
      <c r="H633" s="5">
        <v>500</v>
      </c>
    </row>
    <row r="634" spans="3:8" hidden="1" x14ac:dyDescent="0.25">
      <c r="C634" s="3">
        <v>105174</v>
      </c>
      <c r="D634" s="3" t="s">
        <v>388</v>
      </c>
      <c r="E634">
        <v>615020</v>
      </c>
      <c r="F634" t="s">
        <v>284</v>
      </c>
      <c r="G634" t="s">
        <v>15</v>
      </c>
      <c r="H634" s="5">
        <v>1475.01</v>
      </c>
    </row>
    <row r="635" spans="3:8" hidden="1" x14ac:dyDescent="0.25">
      <c r="C635" s="3">
        <v>105174</v>
      </c>
      <c r="D635" s="3" t="s">
        <v>388</v>
      </c>
      <c r="E635">
        <v>615030</v>
      </c>
      <c r="F635" t="s">
        <v>286</v>
      </c>
      <c r="G635" t="s">
        <v>15</v>
      </c>
      <c r="H635" s="5">
        <v>2445.1</v>
      </c>
    </row>
    <row r="636" spans="3:8" hidden="1" x14ac:dyDescent="0.25">
      <c r="C636" s="3">
        <v>105174</v>
      </c>
      <c r="D636" s="3" t="s">
        <v>388</v>
      </c>
      <c r="E636">
        <v>618060</v>
      </c>
      <c r="F636" t="s">
        <v>291</v>
      </c>
      <c r="G636" t="s">
        <v>53</v>
      </c>
      <c r="H636" s="5">
        <v>8400</v>
      </c>
    </row>
    <row r="637" spans="3:8" x14ac:dyDescent="0.25">
      <c r="C637" s="3">
        <v>105174</v>
      </c>
      <c r="D637" s="3" t="s">
        <v>388</v>
      </c>
      <c r="E637">
        <v>630050</v>
      </c>
      <c r="F637" t="s">
        <v>296</v>
      </c>
      <c r="G637" s="7" t="s">
        <v>97</v>
      </c>
      <c r="H637" s="5">
        <v>67711.11</v>
      </c>
    </row>
    <row r="638" spans="3:8" hidden="1" x14ac:dyDescent="0.25">
      <c r="C638" s="3">
        <v>105174</v>
      </c>
      <c r="D638" s="3" t="s">
        <v>388</v>
      </c>
      <c r="E638">
        <v>640050</v>
      </c>
      <c r="F638" t="s">
        <v>287</v>
      </c>
      <c r="G638" t="s">
        <v>53</v>
      </c>
      <c r="H638" s="5">
        <v>34249.39</v>
      </c>
    </row>
    <row r="639" spans="3:8" hidden="1" x14ac:dyDescent="0.25">
      <c r="C639" s="3">
        <v>105174</v>
      </c>
      <c r="D639" s="3" t="s">
        <v>388</v>
      </c>
      <c r="E639">
        <v>618100</v>
      </c>
      <c r="F639" t="s">
        <v>290</v>
      </c>
      <c r="G639" t="s">
        <v>53</v>
      </c>
      <c r="H639" s="5">
        <v>30229.09</v>
      </c>
    </row>
    <row r="640" spans="3:8" hidden="1" x14ac:dyDescent="0.25">
      <c r="C640" s="3">
        <v>105174</v>
      </c>
      <c r="D640" s="3" t="s">
        <v>388</v>
      </c>
      <c r="E640">
        <v>618090</v>
      </c>
      <c r="F640" t="s">
        <v>289</v>
      </c>
      <c r="G640" t="s">
        <v>53</v>
      </c>
      <c r="H640" s="5">
        <v>105502.75</v>
      </c>
    </row>
    <row r="641" spans="3:8" hidden="1" x14ac:dyDescent="0.25">
      <c r="C641" s="3">
        <v>105174</v>
      </c>
      <c r="D641" s="3" t="s">
        <v>388</v>
      </c>
      <c r="E641">
        <v>618080</v>
      </c>
      <c r="F641" t="s">
        <v>285</v>
      </c>
      <c r="G641" t="s">
        <v>53</v>
      </c>
      <c r="H641" s="5">
        <v>8520</v>
      </c>
    </row>
    <row r="642" spans="3:8" hidden="1" x14ac:dyDescent="0.25">
      <c r="C642" s="3">
        <v>105174</v>
      </c>
      <c r="D642" s="3" t="s">
        <v>388</v>
      </c>
      <c r="E642">
        <v>640060</v>
      </c>
      <c r="F642" t="s">
        <v>298</v>
      </c>
      <c r="G642" t="s">
        <v>53</v>
      </c>
      <c r="H642" s="5">
        <v>5892.88</v>
      </c>
    </row>
    <row r="643" spans="3:8" hidden="1" x14ac:dyDescent="0.25">
      <c r="C643" s="3">
        <v>105174</v>
      </c>
      <c r="D643" s="3" t="s">
        <v>388</v>
      </c>
      <c r="E643">
        <v>640980</v>
      </c>
      <c r="F643" t="s">
        <v>302</v>
      </c>
      <c r="G643" t="s">
        <v>53</v>
      </c>
      <c r="H643" s="5">
        <v>4831.05</v>
      </c>
    </row>
    <row r="644" spans="3:8" hidden="1" x14ac:dyDescent="0.25">
      <c r="C644" s="3">
        <v>105174</v>
      </c>
      <c r="D644" s="3" t="s">
        <v>388</v>
      </c>
      <c r="E644">
        <v>614020</v>
      </c>
      <c r="F644" t="s">
        <v>295</v>
      </c>
      <c r="G644" t="s">
        <v>200</v>
      </c>
      <c r="H644" s="5">
        <v>10671</v>
      </c>
    </row>
    <row r="645" spans="3:8" x14ac:dyDescent="0.25">
      <c r="C645" s="3">
        <v>105174</v>
      </c>
      <c r="D645" s="3" t="s">
        <v>388</v>
      </c>
      <c r="E645">
        <v>630130</v>
      </c>
      <c r="F645" t="s">
        <v>297</v>
      </c>
      <c r="G645" s="7" t="s">
        <v>97</v>
      </c>
      <c r="H645" s="5">
        <v>8959.1299999999992</v>
      </c>
    </row>
    <row r="646" spans="3:8" hidden="1" x14ac:dyDescent="0.25">
      <c r="C646" s="3">
        <v>105174</v>
      </c>
      <c r="D646" s="3" t="s">
        <v>388</v>
      </c>
      <c r="E646">
        <v>613020</v>
      </c>
      <c r="F646" t="s">
        <v>293</v>
      </c>
      <c r="G646" t="s">
        <v>53</v>
      </c>
      <c r="H646" s="5">
        <v>17198.259999999998</v>
      </c>
    </row>
    <row r="647" spans="3:8" hidden="1" x14ac:dyDescent="0.25">
      <c r="C647" s="3">
        <v>105174</v>
      </c>
      <c r="D647" s="3" t="s">
        <v>388</v>
      </c>
      <c r="E647">
        <v>640210</v>
      </c>
      <c r="F647" t="s">
        <v>292</v>
      </c>
      <c r="G647" s="7" t="s">
        <v>150</v>
      </c>
      <c r="H647" s="5">
        <v>2592</v>
      </c>
    </row>
    <row r="648" spans="3:8" hidden="1" x14ac:dyDescent="0.25">
      <c r="C648" s="3">
        <v>105174</v>
      </c>
      <c r="D648" s="3" t="s">
        <v>388</v>
      </c>
      <c r="E648">
        <v>611060</v>
      </c>
      <c r="F648" t="s">
        <v>294</v>
      </c>
      <c r="G648" t="s">
        <v>53</v>
      </c>
      <c r="H648" s="5">
        <v>116842.12</v>
      </c>
    </row>
    <row r="649" spans="3:8" hidden="1" x14ac:dyDescent="0.25">
      <c r="C649" s="3">
        <v>105174</v>
      </c>
      <c r="D649" s="3" t="s">
        <v>388</v>
      </c>
      <c r="E649">
        <v>618020</v>
      </c>
      <c r="F649" t="s">
        <v>314</v>
      </c>
      <c r="G649" t="s">
        <v>63</v>
      </c>
      <c r="H649" s="5">
        <v>350</v>
      </c>
    </row>
    <row r="650" spans="3:8" hidden="1" x14ac:dyDescent="0.25">
      <c r="C650" s="3">
        <v>105174</v>
      </c>
      <c r="D650" s="3" t="s">
        <v>388</v>
      </c>
      <c r="E650">
        <v>615040</v>
      </c>
      <c r="F650" t="s">
        <v>307</v>
      </c>
      <c r="G650" t="s">
        <v>53</v>
      </c>
      <c r="H650" s="5">
        <v>40</v>
      </c>
    </row>
    <row r="651" spans="3:8" hidden="1" x14ac:dyDescent="0.25">
      <c r="C651" s="3">
        <v>105174</v>
      </c>
      <c r="D651" s="3" t="s">
        <v>388</v>
      </c>
      <c r="E651">
        <v>616030</v>
      </c>
      <c r="F651" t="s">
        <v>353</v>
      </c>
      <c r="G651" t="s">
        <v>183</v>
      </c>
      <c r="H651" s="5">
        <v>4</v>
      </c>
    </row>
    <row r="652" spans="3:8" hidden="1" x14ac:dyDescent="0.25">
      <c r="C652" s="3">
        <v>105174</v>
      </c>
      <c r="D652" s="3" t="s">
        <v>388</v>
      </c>
      <c r="E652">
        <v>618110</v>
      </c>
      <c r="F652" t="s">
        <v>303</v>
      </c>
      <c r="G652" t="s">
        <v>53</v>
      </c>
      <c r="H652" s="5">
        <v>518</v>
      </c>
    </row>
    <row r="653" spans="3:8" hidden="1" x14ac:dyDescent="0.25">
      <c r="C653" s="3">
        <v>105174</v>
      </c>
      <c r="D653" s="3" t="s">
        <v>388</v>
      </c>
      <c r="E653">
        <v>613050</v>
      </c>
      <c r="F653" t="s">
        <v>305</v>
      </c>
      <c r="G653" t="s">
        <v>53</v>
      </c>
      <c r="H653" s="5">
        <v>500</v>
      </c>
    </row>
    <row r="654" spans="3:8" hidden="1" x14ac:dyDescent="0.25">
      <c r="C654" s="3">
        <v>105174</v>
      </c>
      <c r="D654" s="3" t="s">
        <v>388</v>
      </c>
      <c r="E654">
        <v>612020</v>
      </c>
      <c r="F654" t="s">
        <v>301</v>
      </c>
      <c r="G654" t="s">
        <v>214</v>
      </c>
      <c r="H654" s="5">
        <v>800</v>
      </c>
    </row>
    <row r="655" spans="3:8" hidden="1" x14ac:dyDescent="0.25">
      <c r="C655" s="3">
        <v>105127</v>
      </c>
      <c r="D655" s="3" t="s">
        <v>389</v>
      </c>
      <c r="E655">
        <v>640060</v>
      </c>
      <c r="F655" t="s">
        <v>298</v>
      </c>
      <c r="G655" t="s">
        <v>53</v>
      </c>
      <c r="H655" s="5">
        <v>1500</v>
      </c>
    </row>
    <row r="656" spans="3:8" hidden="1" x14ac:dyDescent="0.25">
      <c r="C656" s="3">
        <v>105127</v>
      </c>
      <c r="D656" s="3" t="s">
        <v>389</v>
      </c>
      <c r="E656">
        <v>640050</v>
      </c>
      <c r="F656" t="s">
        <v>287</v>
      </c>
      <c r="G656" t="s">
        <v>53</v>
      </c>
      <c r="H656" s="5">
        <v>24000</v>
      </c>
    </row>
    <row r="657" spans="3:8" x14ac:dyDescent="0.25">
      <c r="C657" s="3">
        <v>105127</v>
      </c>
      <c r="D657" s="3" t="s">
        <v>389</v>
      </c>
      <c r="E657">
        <v>630130</v>
      </c>
      <c r="F657" t="s">
        <v>297</v>
      </c>
      <c r="G657" s="7" t="s">
        <v>97</v>
      </c>
      <c r="H657" s="5">
        <v>3516.59</v>
      </c>
    </row>
    <row r="658" spans="3:8" x14ac:dyDescent="0.25">
      <c r="C658" s="3">
        <v>105127</v>
      </c>
      <c r="D658" s="3" t="s">
        <v>389</v>
      </c>
      <c r="E658">
        <v>630050</v>
      </c>
      <c r="F658" t="s">
        <v>296</v>
      </c>
      <c r="G658" s="7" t="s">
        <v>97</v>
      </c>
      <c r="H658" s="5">
        <v>30878.94</v>
      </c>
    </row>
    <row r="659" spans="3:8" hidden="1" x14ac:dyDescent="0.25">
      <c r="C659" s="3">
        <v>105127</v>
      </c>
      <c r="D659" s="3" t="s">
        <v>389</v>
      </c>
      <c r="E659">
        <v>618110</v>
      </c>
      <c r="F659" t="s">
        <v>303</v>
      </c>
      <c r="G659" t="s">
        <v>53</v>
      </c>
      <c r="H659" s="5">
        <v>6651</v>
      </c>
    </row>
    <row r="660" spans="3:8" hidden="1" x14ac:dyDescent="0.25">
      <c r="C660" s="3">
        <v>105127</v>
      </c>
      <c r="D660" s="3" t="s">
        <v>389</v>
      </c>
      <c r="E660">
        <v>618060</v>
      </c>
      <c r="F660" t="s">
        <v>291</v>
      </c>
      <c r="G660" t="s">
        <v>53</v>
      </c>
      <c r="H660" s="5">
        <v>6000</v>
      </c>
    </row>
    <row r="661" spans="3:8" hidden="1" x14ac:dyDescent="0.25">
      <c r="C661" s="3">
        <v>105127</v>
      </c>
      <c r="D661" s="3" t="s">
        <v>389</v>
      </c>
      <c r="E661">
        <v>615020</v>
      </c>
      <c r="F661" t="s">
        <v>284</v>
      </c>
      <c r="G661" t="s">
        <v>15</v>
      </c>
      <c r="H661" s="5">
        <v>490.03</v>
      </c>
    </row>
    <row r="662" spans="3:8" hidden="1" x14ac:dyDescent="0.25">
      <c r="C662" s="3">
        <v>105127</v>
      </c>
      <c r="D662" s="3" t="s">
        <v>389</v>
      </c>
      <c r="E662">
        <v>615030</v>
      </c>
      <c r="F662" t="s">
        <v>286</v>
      </c>
      <c r="G662" t="s">
        <v>15</v>
      </c>
      <c r="H662" s="5">
        <v>1196</v>
      </c>
    </row>
    <row r="663" spans="3:8" hidden="1" x14ac:dyDescent="0.25">
      <c r="C663" s="3">
        <v>105127</v>
      </c>
      <c r="D663" s="3" t="s">
        <v>389</v>
      </c>
      <c r="E663">
        <v>618080</v>
      </c>
      <c r="F663" t="s">
        <v>285</v>
      </c>
      <c r="G663" t="s">
        <v>53</v>
      </c>
      <c r="H663" s="5">
        <v>2800</v>
      </c>
    </row>
    <row r="664" spans="3:8" hidden="1" x14ac:dyDescent="0.25">
      <c r="C664" s="3">
        <v>105127</v>
      </c>
      <c r="D664" s="3" t="s">
        <v>389</v>
      </c>
      <c r="E664">
        <v>640210</v>
      </c>
      <c r="F664" t="s">
        <v>292</v>
      </c>
      <c r="G664" s="7" t="s">
        <v>150</v>
      </c>
      <c r="H664" s="5">
        <v>1182.73</v>
      </c>
    </row>
    <row r="665" spans="3:8" hidden="1" x14ac:dyDescent="0.25">
      <c r="C665" s="3">
        <v>105127</v>
      </c>
      <c r="D665" s="3" t="s">
        <v>389</v>
      </c>
      <c r="E665">
        <v>618090</v>
      </c>
      <c r="F665" t="s">
        <v>289</v>
      </c>
      <c r="G665" t="s">
        <v>53</v>
      </c>
      <c r="H665" s="5">
        <v>36282.699999999997</v>
      </c>
    </row>
    <row r="666" spans="3:8" hidden="1" x14ac:dyDescent="0.25">
      <c r="C666" s="3">
        <v>105127</v>
      </c>
      <c r="D666" s="3" t="s">
        <v>389</v>
      </c>
      <c r="E666">
        <v>618100</v>
      </c>
      <c r="F666" t="s">
        <v>290</v>
      </c>
      <c r="G666" t="s">
        <v>53</v>
      </c>
      <c r="H666" s="5">
        <v>13796.81</v>
      </c>
    </row>
    <row r="667" spans="3:8" hidden="1" x14ac:dyDescent="0.25">
      <c r="C667" s="3">
        <v>105127</v>
      </c>
      <c r="D667" s="3" t="s">
        <v>389</v>
      </c>
      <c r="E667">
        <v>611060</v>
      </c>
      <c r="F667" t="s">
        <v>294</v>
      </c>
      <c r="G667" t="s">
        <v>53</v>
      </c>
      <c r="H667" s="5">
        <v>22105.26</v>
      </c>
    </row>
    <row r="668" spans="3:8" hidden="1" x14ac:dyDescent="0.25">
      <c r="C668" s="3">
        <v>105127</v>
      </c>
      <c r="D668" s="3" t="s">
        <v>389</v>
      </c>
      <c r="E668">
        <v>613020</v>
      </c>
      <c r="F668" t="s">
        <v>293</v>
      </c>
      <c r="G668" t="s">
        <v>53</v>
      </c>
      <c r="H668" s="5">
        <v>5858.24</v>
      </c>
    </row>
    <row r="669" spans="3:8" hidden="1" x14ac:dyDescent="0.25">
      <c r="C669" s="3">
        <v>105127</v>
      </c>
      <c r="D669" s="3" t="s">
        <v>389</v>
      </c>
      <c r="E669">
        <v>614020</v>
      </c>
      <c r="F669" t="s">
        <v>295</v>
      </c>
      <c r="G669" t="s">
        <v>200</v>
      </c>
      <c r="H669" s="5">
        <v>3000</v>
      </c>
    </row>
    <row r="670" spans="3:8" hidden="1" x14ac:dyDescent="0.25">
      <c r="C670" s="3">
        <v>105127</v>
      </c>
      <c r="D670" s="3" t="s">
        <v>389</v>
      </c>
      <c r="E670">
        <v>640980</v>
      </c>
      <c r="F670" t="s">
        <v>302</v>
      </c>
      <c r="G670" t="s">
        <v>53</v>
      </c>
      <c r="H670" s="5">
        <v>-4612.37</v>
      </c>
    </row>
    <row r="671" spans="3:8" hidden="1" x14ac:dyDescent="0.25">
      <c r="C671" s="3">
        <v>105127</v>
      </c>
      <c r="D671" s="3" t="s">
        <v>389</v>
      </c>
      <c r="E671">
        <v>612020</v>
      </c>
      <c r="F671" t="s">
        <v>301</v>
      </c>
      <c r="G671" t="s">
        <v>214</v>
      </c>
      <c r="H671" s="5">
        <v>2000</v>
      </c>
    </row>
    <row r="672" spans="3:8" hidden="1" x14ac:dyDescent="0.25">
      <c r="C672" s="3">
        <v>105127</v>
      </c>
      <c r="D672" s="3" t="s">
        <v>389</v>
      </c>
      <c r="E672">
        <v>613050</v>
      </c>
      <c r="F672" t="s">
        <v>305</v>
      </c>
      <c r="G672" t="s">
        <v>53</v>
      </c>
      <c r="H672" s="5">
        <v>500</v>
      </c>
    </row>
    <row r="673" spans="3:8" hidden="1" x14ac:dyDescent="0.25">
      <c r="C673" s="3">
        <v>105150</v>
      </c>
      <c r="D673" s="3" t="s">
        <v>390</v>
      </c>
      <c r="E673">
        <v>618080</v>
      </c>
      <c r="F673" t="s">
        <v>285</v>
      </c>
      <c r="G673" t="s">
        <v>53</v>
      </c>
      <c r="H673" s="5">
        <v>9760</v>
      </c>
    </row>
    <row r="674" spans="3:8" hidden="1" x14ac:dyDescent="0.25">
      <c r="C674" s="3">
        <v>105150</v>
      </c>
      <c r="D674" s="3" t="s">
        <v>390</v>
      </c>
      <c r="E674">
        <v>618110</v>
      </c>
      <c r="F674" t="s">
        <v>303</v>
      </c>
      <c r="G674" t="s">
        <v>53</v>
      </c>
      <c r="H674" s="5">
        <v>13576</v>
      </c>
    </row>
    <row r="675" spans="3:8" hidden="1" x14ac:dyDescent="0.25">
      <c r="C675" s="3">
        <v>105150</v>
      </c>
      <c r="D675" s="3" t="s">
        <v>390</v>
      </c>
      <c r="E675">
        <v>618090</v>
      </c>
      <c r="F675" t="s">
        <v>289</v>
      </c>
      <c r="G675" t="s">
        <v>53</v>
      </c>
      <c r="H675" s="5">
        <v>169039.55</v>
      </c>
    </row>
    <row r="676" spans="3:8" hidden="1" x14ac:dyDescent="0.25">
      <c r="C676" s="3">
        <v>105150</v>
      </c>
      <c r="D676" s="3" t="s">
        <v>390</v>
      </c>
      <c r="E676">
        <v>618100</v>
      </c>
      <c r="F676" t="s">
        <v>290</v>
      </c>
      <c r="G676" t="s">
        <v>53</v>
      </c>
      <c r="H676" s="5">
        <v>80000.039999999994</v>
      </c>
    </row>
    <row r="677" spans="3:8" hidden="1" x14ac:dyDescent="0.25">
      <c r="C677" s="3">
        <v>105150</v>
      </c>
      <c r="D677" s="3" t="s">
        <v>390</v>
      </c>
      <c r="E677">
        <v>613020</v>
      </c>
      <c r="F677" t="s">
        <v>293</v>
      </c>
      <c r="G677" t="s">
        <v>53</v>
      </c>
      <c r="H677" s="5">
        <v>17590.16</v>
      </c>
    </row>
    <row r="678" spans="3:8" hidden="1" x14ac:dyDescent="0.25">
      <c r="C678" s="3">
        <v>105150</v>
      </c>
      <c r="D678" s="3" t="s">
        <v>390</v>
      </c>
      <c r="E678">
        <v>615020</v>
      </c>
      <c r="F678" t="s">
        <v>284</v>
      </c>
      <c r="G678" t="s">
        <v>15</v>
      </c>
      <c r="H678" s="5">
        <v>7186</v>
      </c>
    </row>
    <row r="679" spans="3:8" hidden="1" x14ac:dyDescent="0.25">
      <c r="C679" s="3">
        <v>105150</v>
      </c>
      <c r="D679" s="3" t="s">
        <v>390</v>
      </c>
      <c r="E679">
        <v>615030</v>
      </c>
      <c r="F679" t="s">
        <v>286</v>
      </c>
      <c r="G679" t="s">
        <v>15</v>
      </c>
      <c r="H679" s="5">
        <v>9204.2099999999991</v>
      </c>
    </row>
    <row r="680" spans="3:8" hidden="1" x14ac:dyDescent="0.25">
      <c r="C680" s="3">
        <v>105150</v>
      </c>
      <c r="D680" s="3" t="s">
        <v>390</v>
      </c>
      <c r="E680">
        <v>623030</v>
      </c>
      <c r="F680" t="s">
        <v>355</v>
      </c>
      <c r="G680" t="s">
        <v>53</v>
      </c>
      <c r="H680" s="5">
        <v>871.04</v>
      </c>
    </row>
    <row r="681" spans="3:8" hidden="1" x14ac:dyDescent="0.25">
      <c r="C681" s="3">
        <v>105150</v>
      </c>
      <c r="D681" s="3" t="s">
        <v>390</v>
      </c>
      <c r="E681">
        <v>640210</v>
      </c>
      <c r="F681" t="s">
        <v>292</v>
      </c>
      <c r="G681" s="7" t="s">
        <v>150</v>
      </c>
      <c r="H681" s="5">
        <v>26290.720000000001</v>
      </c>
    </row>
    <row r="682" spans="3:8" hidden="1" x14ac:dyDescent="0.25">
      <c r="C682" s="3">
        <v>105150</v>
      </c>
      <c r="D682" s="3" t="s">
        <v>390</v>
      </c>
      <c r="E682">
        <v>618060</v>
      </c>
      <c r="F682" t="s">
        <v>291</v>
      </c>
      <c r="G682" t="s">
        <v>53</v>
      </c>
      <c r="H682" s="5">
        <v>9600</v>
      </c>
    </row>
    <row r="683" spans="3:8" hidden="1" x14ac:dyDescent="0.25">
      <c r="C683" s="3">
        <v>105150</v>
      </c>
      <c r="D683" s="3" t="s">
        <v>390</v>
      </c>
      <c r="E683">
        <v>614020</v>
      </c>
      <c r="F683" t="s">
        <v>295</v>
      </c>
      <c r="G683" t="s">
        <v>200</v>
      </c>
      <c r="H683" s="5">
        <v>33838.720000000001</v>
      </c>
    </row>
    <row r="684" spans="3:8" hidden="1" x14ac:dyDescent="0.25">
      <c r="C684" s="3">
        <v>105150</v>
      </c>
      <c r="D684" s="3" t="s">
        <v>390</v>
      </c>
      <c r="E684">
        <v>611060</v>
      </c>
      <c r="F684" t="s">
        <v>294</v>
      </c>
      <c r="G684" t="s">
        <v>53</v>
      </c>
      <c r="H684" s="5">
        <v>138947.35999999999</v>
      </c>
    </row>
    <row r="685" spans="3:8" x14ac:dyDescent="0.25">
      <c r="C685" s="3">
        <v>105150</v>
      </c>
      <c r="D685" s="3" t="s">
        <v>390</v>
      </c>
      <c r="E685">
        <v>630130</v>
      </c>
      <c r="F685" t="s">
        <v>297</v>
      </c>
      <c r="G685" s="7" t="s">
        <v>97</v>
      </c>
      <c r="H685" s="5">
        <v>1833.33</v>
      </c>
    </row>
    <row r="686" spans="3:8" hidden="1" x14ac:dyDescent="0.25">
      <c r="C686" s="3">
        <v>105150</v>
      </c>
      <c r="D686" s="3" t="s">
        <v>390</v>
      </c>
      <c r="E686">
        <v>640050</v>
      </c>
      <c r="F686" t="s">
        <v>287</v>
      </c>
      <c r="G686" t="s">
        <v>53</v>
      </c>
      <c r="H686" s="5">
        <v>84350</v>
      </c>
    </row>
    <row r="687" spans="3:8" hidden="1" x14ac:dyDescent="0.25">
      <c r="C687" s="3">
        <v>105150</v>
      </c>
      <c r="D687" s="3" t="s">
        <v>390</v>
      </c>
      <c r="E687">
        <v>640060</v>
      </c>
      <c r="F687" t="s">
        <v>298</v>
      </c>
      <c r="G687" t="s">
        <v>53</v>
      </c>
      <c r="H687" s="5">
        <v>4501</v>
      </c>
    </row>
    <row r="688" spans="3:8" hidden="1" x14ac:dyDescent="0.25">
      <c r="C688" s="3">
        <v>105150</v>
      </c>
      <c r="D688" s="3" t="s">
        <v>390</v>
      </c>
      <c r="E688">
        <v>614070</v>
      </c>
      <c r="F688" t="s">
        <v>369</v>
      </c>
      <c r="G688" s="7" t="s">
        <v>150</v>
      </c>
      <c r="H688" s="5">
        <v>280</v>
      </c>
    </row>
    <row r="689" spans="3:8" hidden="1" x14ac:dyDescent="0.25">
      <c r="C689" s="3">
        <v>105150</v>
      </c>
      <c r="D689" s="3" t="s">
        <v>390</v>
      </c>
      <c r="E689">
        <v>640090</v>
      </c>
      <c r="F689" t="s">
        <v>299</v>
      </c>
      <c r="G689" t="s">
        <v>53</v>
      </c>
      <c r="H689" s="5">
        <v>781.92</v>
      </c>
    </row>
    <row r="690" spans="3:8" hidden="1" x14ac:dyDescent="0.25">
      <c r="C690" s="3">
        <v>105150</v>
      </c>
      <c r="D690" s="3" t="s">
        <v>390</v>
      </c>
      <c r="E690">
        <v>640980</v>
      </c>
      <c r="F690" t="s">
        <v>302</v>
      </c>
      <c r="G690" t="s">
        <v>53</v>
      </c>
      <c r="H690" s="5">
        <v>3596.51</v>
      </c>
    </row>
    <row r="691" spans="3:8" hidden="1" x14ac:dyDescent="0.25">
      <c r="C691" s="3">
        <v>105150</v>
      </c>
      <c r="D691" s="3" t="s">
        <v>390</v>
      </c>
      <c r="E691">
        <v>618020</v>
      </c>
      <c r="F691" t="s">
        <v>314</v>
      </c>
      <c r="G691" t="s">
        <v>63</v>
      </c>
      <c r="H691" s="5">
        <v>300</v>
      </c>
    </row>
    <row r="692" spans="3:8" hidden="1" x14ac:dyDescent="0.25">
      <c r="C692" s="3">
        <v>105150</v>
      </c>
      <c r="D692" s="3" t="s">
        <v>390</v>
      </c>
      <c r="E692">
        <v>618070</v>
      </c>
      <c r="F692" t="s">
        <v>354</v>
      </c>
      <c r="G692" t="s">
        <v>53</v>
      </c>
      <c r="H692" s="5">
        <v>2200</v>
      </c>
    </row>
    <row r="693" spans="3:8" hidden="1" x14ac:dyDescent="0.25">
      <c r="C693" s="3">
        <v>105150</v>
      </c>
      <c r="D693" s="3" t="s">
        <v>390</v>
      </c>
      <c r="E693">
        <v>613050</v>
      </c>
      <c r="F693" t="s">
        <v>305</v>
      </c>
      <c r="G693" t="s">
        <v>53</v>
      </c>
      <c r="H693" s="5">
        <v>500</v>
      </c>
    </row>
    <row r="694" spans="3:8" hidden="1" x14ac:dyDescent="0.25">
      <c r="C694" s="3">
        <v>105141</v>
      </c>
      <c r="D694" s="3" t="s">
        <v>391</v>
      </c>
      <c r="E694">
        <v>615030</v>
      </c>
      <c r="F694" t="s">
        <v>286</v>
      </c>
      <c r="G694" t="s">
        <v>15</v>
      </c>
      <c r="H694" s="5">
        <v>6149.87</v>
      </c>
    </row>
    <row r="695" spans="3:8" hidden="1" x14ac:dyDescent="0.25">
      <c r="C695" s="3">
        <v>105141</v>
      </c>
      <c r="D695" s="3" t="s">
        <v>391</v>
      </c>
      <c r="E695">
        <v>618080</v>
      </c>
      <c r="F695" t="s">
        <v>285</v>
      </c>
      <c r="G695" t="s">
        <v>53</v>
      </c>
      <c r="H695" s="5">
        <v>10120</v>
      </c>
    </row>
    <row r="696" spans="3:8" hidden="1" x14ac:dyDescent="0.25">
      <c r="C696" s="3">
        <v>105141</v>
      </c>
      <c r="D696" s="3" t="s">
        <v>391</v>
      </c>
      <c r="E696">
        <v>615020</v>
      </c>
      <c r="F696" t="s">
        <v>284</v>
      </c>
      <c r="G696" t="s">
        <v>15</v>
      </c>
      <c r="H696" s="5">
        <v>1800.01</v>
      </c>
    </row>
    <row r="697" spans="3:8" hidden="1" x14ac:dyDescent="0.25">
      <c r="C697" s="3">
        <v>105141</v>
      </c>
      <c r="D697" s="3" t="s">
        <v>391</v>
      </c>
      <c r="E697">
        <v>613020</v>
      </c>
      <c r="F697" t="s">
        <v>293</v>
      </c>
      <c r="G697" t="s">
        <v>53</v>
      </c>
      <c r="H697" s="5">
        <v>18790.09</v>
      </c>
    </row>
    <row r="698" spans="3:8" hidden="1" x14ac:dyDescent="0.25">
      <c r="C698" s="3">
        <v>105141</v>
      </c>
      <c r="D698" s="3" t="s">
        <v>391</v>
      </c>
      <c r="E698">
        <v>618090</v>
      </c>
      <c r="F698" t="s">
        <v>289</v>
      </c>
      <c r="G698" t="s">
        <v>53</v>
      </c>
      <c r="H698" s="5">
        <v>122064.66</v>
      </c>
    </row>
    <row r="699" spans="3:8" hidden="1" x14ac:dyDescent="0.25">
      <c r="C699" s="3">
        <v>105141</v>
      </c>
      <c r="D699" s="3" t="s">
        <v>391</v>
      </c>
      <c r="E699">
        <v>618100</v>
      </c>
      <c r="F699" t="s">
        <v>290</v>
      </c>
      <c r="G699" t="s">
        <v>53</v>
      </c>
      <c r="H699" s="5">
        <v>33443.440000000002</v>
      </c>
    </row>
    <row r="700" spans="3:8" hidden="1" x14ac:dyDescent="0.25">
      <c r="C700" s="3">
        <v>105141</v>
      </c>
      <c r="D700" s="3" t="s">
        <v>391</v>
      </c>
      <c r="E700">
        <v>623030</v>
      </c>
      <c r="F700" t="s">
        <v>355</v>
      </c>
      <c r="G700" t="s">
        <v>53</v>
      </c>
      <c r="H700" s="5">
        <v>473.23</v>
      </c>
    </row>
    <row r="701" spans="3:8" hidden="1" x14ac:dyDescent="0.25">
      <c r="C701" s="3">
        <v>105141</v>
      </c>
      <c r="D701" s="3" t="s">
        <v>391</v>
      </c>
      <c r="E701">
        <v>618060</v>
      </c>
      <c r="F701" t="s">
        <v>291</v>
      </c>
      <c r="G701" t="s">
        <v>53</v>
      </c>
      <c r="H701" s="5">
        <v>9600</v>
      </c>
    </row>
    <row r="702" spans="3:8" hidden="1" x14ac:dyDescent="0.25">
      <c r="C702" s="3">
        <v>105141</v>
      </c>
      <c r="D702" s="3" t="s">
        <v>391</v>
      </c>
      <c r="E702">
        <v>611060</v>
      </c>
      <c r="F702" t="s">
        <v>294</v>
      </c>
      <c r="G702" t="s">
        <v>53</v>
      </c>
      <c r="H702" s="5">
        <v>101052.64</v>
      </c>
    </row>
    <row r="703" spans="3:8" hidden="1" x14ac:dyDescent="0.25">
      <c r="C703" s="3">
        <v>105141</v>
      </c>
      <c r="D703" s="3" t="s">
        <v>391</v>
      </c>
      <c r="E703">
        <v>640060</v>
      </c>
      <c r="F703" t="s">
        <v>298</v>
      </c>
      <c r="G703" t="s">
        <v>53</v>
      </c>
      <c r="H703" s="5">
        <v>9089.77</v>
      </c>
    </row>
    <row r="704" spans="3:8" hidden="1" x14ac:dyDescent="0.25">
      <c r="C704" s="3">
        <v>105141</v>
      </c>
      <c r="D704" s="3" t="s">
        <v>391</v>
      </c>
      <c r="E704">
        <v>640050</v>
      </c>
      <c r="F704" t="s">
        <v>287</v>
      </c>
      <c r="G704" t="s">
        <v>53</v>
      </c>
      <c r="H704" s="5">
        <v>57700</v>
      </c>
    </row>
    <row r="705" spans="3:8" x14ac:dyDescent="0.25">
      <c r="C705" s="3">
        <v>105141</v>
      </c>
      <c r="D705" s="3" t="s">
        <v>391</v>
      </c>
      <c r="E705">
        <v>630130</v>
      </c>
      <c r="F705" t="s">
        <v>297</v>
      </c>
      <c r="G705" s="7" t="s">
        <v>97</v>
      </c>
      <c r="H705" s="5">
        <v>4066.66</v>
      </c>
    </row>
    <row r="706" spans="3:8" hidden="1" x14ac:dyDescent="0.25">
      <c r="C706" s="3">
        <v>105141</v>
      </c>
      <c r="D706" s="3" t="s">
        <v>391</v>
      </c>
      <c r="E706">
        <v>618110</v>
      </c>
      <c r="F706" t="s">
        <v>303</v>
      </c>
      <c r="G706" t="s">
        <v>53</v>
      </c>
      <c r="H706" s="5">
        <v>315</v>
      </c>
    </row>
    <row r="707" spans="3:8" hidden="1" x14ac:dyDescent="0.25">
      <c r="C707" s="3">
        <v>105141</v>
      </c>
      <c r="D707" s="3" t="s">
        <v>391</v>
      </c>
      <c r="E707">
        <v>614020</v>
      </c>
      <c r="F707" t="s">
        <v>295</v>
      </c>
      <c r="G707" t="s">
        <v>200</v>
      </c>
      <c r="H707" s="5">
        <v>18254.82</v>
      </c>
    </row>
    <row r="708" spans="3:8" hidden="1" x14ac:dyDescent="0.25">
      <c r="C708" s="3">
        <v>105141</v>
      </c>
      <c r="D708" s="3" t="s">
        <v>391</v>
      </c>
      <c r="E708">
        <v>640210</v>
      </c>
      <c r="F708" t="s">
        <v>292</v>
      </c>
      <c r="G708" s="7" t="s">
        <v>150</v>
      </c>
      <c r="H708" s="5">
        <v>2926.77</v>
      </c>
    </row>
    <row r="709" spans="3:8" hidden="1" x14ac:dyDescent="0.25">
      <c r="C709" s="3">
        <v>105141</v>
      </c>
      <c r="D709" s="3" t="s">
        <v>391</v>
      </c>
      <c r="E709">
        <v>612020</v>
      </c>
      <c r="F709" t="s">
        <v>301</v>
      </c>
      <c r="G709" t="s">
        <v>214</v>
      </c>
      <c r="H709" s="5">
        <v>272.27999999999997</v>
      </c>
    </row>
    <row r="710" spans="3:8" hidden="1" x14ac:dyDescent="0.25">
      <c r="C710" s="3">
        <v>105141</v>
      </c>
      <c r="D710" s="3" t="s">
        <v>391</v>
      </c>
      <c r="E710">
        <v>618020</v>
      </c>
      <c r="F710" t="s">
        <v>314</v>
      </c>
      <c r="G710" t="s">
        <v>63</v>
      </c>
      <c r="H710" s="5">
        <v>4520</v>
      </c>
    </row>
    <row r="711" spans="3:8" hidden="1" x14ac:dyDescent="0.25">
      <c r="C711" s="3">
        <v>105141</v>
      </c>
      <c r="D711" s="3" t="s">
        <v>391</v>
      </c>
      <c r="E711">
        <v>613050</v>
      </c>
      <c r="F711" t="s">
        <v>305</v>
      </c>
      <c r="G711" t="s">
        <v>53</v>
      </c>
      <c r="H711" s="5">
        <v>500</v>
      </c>
    </row>
    <row r="712" spans="3:8" hidden="1" x14ac:dyDescent="0.25">
      <c r="C712" s="3">
        <v>105170</v>
      </c>
      <c r="D712" s="3" t="s">
        <v>392</v>
      </c>
      <c r="E712">
        <v>611060</v>
      </c>
      <c r="F712" t="s">
        <v>294</v>
      </c>
      <c r="G712" t="s">
        <v>53</v>
      </c>
      <c r="H712" s="5">
        <v>170420.08</v>
      </c>
    </row>
    <row r="713" spans="3:8" hidden="1" x14ac:dyDescent="0.25">
      <c r="C713" s="3">
        <v>105170</v>
      </c>
      <c r="D713" s="3" t="s">
        <v>392</v>
      </c>
      <c r="E713">
        <v>613020</v>
      </c>
      <c r="F713" t="s">
        <v>293</v>
      </c>
      <c r="G713" t="s">
        <v>53</v>
      </c>
      <c r="H713" s="5">
        <v>17922.93</v>
      </c>
    </row>
    <row r="714" spans="3:8" hidden="1" x14ac:dyDescent="0.25">
      <c r="C714" s="3">
        <v>105170</v>
      </c>
      <c r="D714" s="3" t="s">
        <v>392</v>
      </c>
      <c r="E714">
        <v>640050</v>
      </c>
      <c r="F714" t="s">
        <v>287</v>
      </c>
      <c r="G714" t="s">
        <v>53</v>
      </c>
      <c r="H714" s="5">
        <v>59800</v>
      </c>
    </row>
    <row r="715" spans="3:8" hidden="1" x14ac:dyDescent="0.25">
      <c r="C715" s="3">
        <v>105170</v>
      </c>
      <c r="D715" s="3" t="s">
        <v>392</v>
      </c>
      <c r="E715">
        <v>640060</v>
      </c>
      <c r="F715" t="s">
        <v>298</v>
      </c>
      <c r="G715" t="s">
        <v>53</v>
      </c>
      <c r="H715" s="5">
        <v>8400</v>
      </c>
    </row>
    <row r="716" spans="3:8" hidden="1" x14ac:dyDescent="0.25">
      <c r="C716" s="3">
        <v>105170</v>
      </c>
      <c r="D716" s="3" t="s">
        <v>392</v>
      </c>
      <c r="E716">
        <v>614020</v>
      </c>
      <c r="F716" t="s">
        <v>295</v>
      </c>
      <c r="G716" t="s">
        <v>200</v>
      </c>
      <c r="H716" s="5">
        <v>12900.56</v>
      </c>
    </row>
    <row r="717" spans="3:8" hidden="1" x14ac:dyDescent="0.25">
      <c r="C717" s="3">
        <v>105170</v>
      </c>
      <c r="D717" s="3" t="s">
        <v>392</v>
      </c>
      <c r="E717">
        <v>615020</v>
      </c>
      <c r="F717" t="s">
        <v>284</v>
      </c>
      <c r="G717" t="s">
        <v>15</v>
      </c>
      <c r="H717" s="5">
        <v>7191</v>
      </c>
    </row>
    <row r="718" spans="3:8" hidden="1" x14ac:dyDescent="0.25">
      <c r="C718" s="3">
        <v>105170</v>
      </c>
      <c r="D718" s="3" t="s">
        <v>392</v>
      </c>
      <c r="E718">
        <v>618080</v>
      </c>
      <c r="F718" t="s">
        <v>285</v>
      </c>
      <c r="G718" t="s">
        <v>53</v>
      </c>
      <c r="H718" s="5">
        <v>9720</v>
      </c>
    </row>
    <row r="719" spans="3:8" hidden="1" x14ac:dyDescent="0.25">
      <c r="C719" s="3">
        <v>105170</v>
      </c>
      <c r="D719" s="3" t="s">
        <v>392</v>
      </c>
      <c r="E719">
        <v>618090</v>
      </c>
      <c r="F719" t="s">
        <v>289</v>
      </c>
      <c r="G719" t="s">
        <v>53</v>
      </c>
      <c r="H719" s="5">
        <v>122704.37</v>
      </c>
    </row>
    <row r="720" spans="3:8" hidden="1" x14ac:dyDescent="0.25">
      <c r="C720" s="3">
        <v>105170</v>
      </c>
      <c r="D720" s="3" t="s">
        <v>392</v>
      </c>
      <c r="E720">
        <v>618100</v>
      </c>
      <c r="F720" t="s">
        <v>290</v>
      </c>
      <c r="G720" t="s">
        <v>53</v>
      </c>
      <c r="H720" s="5">
        <v>48832.23</v>
      </c>
    </row>
    <row r="721" spans="3:8" hidden="1" x14ac:dyDescent="0.25">
      <c r="C721" s="3">
        <v>105170</v>
      </c>
      <c r="D721" s="3" t="s">
        <v>392</v>
      </c>
      <c r="E721">
        <v>618110</v>
      </c>
      <c r="F721" t="s">
        <v>303</v>
      </c>
      <c r="G721" t="s">
        <v>53</v>
      </c>
      <c r="H721" s="5">
        <v>4617</v>
      </c>
    </row>
    <row r="722" spans="3:8" x14ac:dyDescent="0.25">
      <c r="C722" s="3">
        <v>105170</v>
      </c>
      <c r="D722" s="3" t="s">
        <v>392</v>
      </c>
      <c r="E722">
        <v>630050</v>
      </c>
      <c r="F722" t="s">
        <v>296</v>
      </c>
      <c r="G722" s="7" t="s">
        <v>97</v>
      </c>
      <c r="H722" s="5">
        <v>25203.03</v>
      </c>
    </row>
    <row r="723" spans="3:8" hidden="1" x14ac:dyDescent="0.25">
      <c r="C723" s="3">
        <v>105170</v>
      </c>
      <c r="D723" s="3" t="s">
        <v>392</v>
      </c>
      <c r="E723">
        <v>623030</v>
      </c>
      <c r="F723" t="s">
        <v>355</v>
      </c>
      <c r="G723" t="s">
        <v>53</v>
      </c>
      <c r="H723" s="5">
        <v>1661.46</v>
      </c>
    </row>
    <row r="724" spans="3:8" hidden="1" x14ac:dyDescent="0.25">
      <c r="C724" s="3">
        <v>105170</v>
      </c>
      <c r="D724" s="3" t="s">
        <v>392</v>
      </c>
      <c r="E724">
        <v>640210</v>
      </c>
      <c r="F724" t="s">
        <v>292</v>
      </c>
      <c r="G724" s="7" t="s">
        <v>150</v>
      </c>
      <c r="H724" s="5">
        <v>13267.3</v>
      </c>
    </row>
    <row r="725" spans="3:8" hidden="1" x14ac:dyDescent="0.25">
      <c r="C725" s="3">
        <v>105170</v>
      </c>
      <c r="D725" s="3" t="s">
        <v>392</v>
      </c>
      <c r="E725">
        <v>615030</v>
      </c>
      <c r="F725" t="s">
        <v>286</v>
      </c>
      <c r="G725" t="s">
        <v>15</v>
      </c>
      <c r="H725" s="5">
        <v>9327.9500000000007</v>
      </c>
    </row>
    <row r="726" spans="3:8" hidden="1" x14ac:dyDescent="0.25">
      <c r="C726" s="3">
        <v>105170</v>
      </c>
      <c r="D726" s="3" t="s">
        <v>392</v>
      </c>
      <c r="E726">
        <v>618060</v>
      </c>
      <c r="F726" t="s">
        <v>291</v>
      </c>
      <c r="G726" t="s">
        <v>53</v>
      </c>
      <c r="H726" s="5">
        <v>9600</v>
      </c>
    </row>
    <row r="727" spans="3:8" hidden="1" x14ac:dyDescent="0.25">
      <c r="C727" s="3">
        <v>105170</v>
      </c>
      <c r="D727" s="3" t="s">
        <v>392</v>
      </c>
      <c r="E727">
        <v>614070</v>
      </c>
      <c r="F727" t="s">
        <v>369</v>
      </c>
      <c r="G727" s="7" t="s">
        <v>150</v>
      </c>
      <c r="H727" s="5">
        <v>56</v>
      </c>
    </row>
    <row r="728" spans="3:8" hidden="1" x14ac:dyDescent="0.25">
      <c r="C728" s="3">
        <v>105170</v>
      </c>
      <c r="D728" s="3" t="s">
        <v>392</v>
      </c>
      <c r="E728">
        <v>623080</v>
      </c>
      <c r="F728" t="s">
        <v>347</v>
      </c>
      <c r="G728" t="s">
        <v>53</v>
      </c>
      <c r="H728" s="5">
        <v>180</v>
      </c>
    </row>
    <row r="729" spans="3:8" hidden="1" x14ac:dyDescent="0.25">
      <c r="C729" s="3">
        <v>105170</v>
      </c>
      <c r="D729" s="3" t="s">
        <v>392</v>
      </c>
      <c r="E729">
        <v>640980</v>
      </c>
      <c r="F729" t="s">
        <v>302</v>
      </c>
      <c r="G729" t="s">
        <v>53</v>
      </c>
      <c r="H729" s="5">
        <v>2377.02</v>
      </c>
    </row>
    <row r="730" spans="3:8" hidden="1" x14ac:dyDescent="0.25">
      <c r="C730" s="3">
        <v>105170</v>
      </c>
      <c r="D730" s="3" t="s">
        <v>392</v>
      </c>
      <c r="E730">
        <v>613050</v>
      </c>
      <c r="F730" t="s">
        <v>305</v>
      </c>
      <c r="G730" t="s">
        <v>53</v>
      </c>
      <c r="H730" s="5">
        <v>500</v>
      </c>
    </row>
    <row r="731" spans="3:8" hidden="1" x14ac:dyDescent="0.25">
      <c r="C731" s="3">
        <v>105168</v>
      </c>
      <c r="D731" s="3" t="s">
        <v>393</v>
      </c>
      <c r="E731">
        <v>615030</v>
      </c>
      <c r="F731" t="s">
        <v>286</v>
      </c>
      <c r="G731" t="s">
        <v>15</v>
      </c>
      <c r="H731" s="5">
        <v>2794.4</v>
      </c>
    </row>
    <row r="732" spans="3:8" hidden="1" x14ac:dyDescent="0.25">
      <c r="C732" s="3">
        <v>105168</v>
      </c>
      <c r="D732" s="3" t="s">
        <v>393</v>
      </c>
      <c r="E732">
        <v>618080</v>
      </c>
      <c r="F732" t="s">
        <v>285</v>
      </c>
      <c r="G732" t="s">
        <v>53</v>
      </c>
      <c r="H732" s="5">
        <v>10520</v>
      </c>
    </row>
    <row r="733" spans="3:8" hidden="1" x14ac:dyDescent="0.25">
      <c r="C733" s="3">
        <v>105168</v>
      </c>
      <c r="D733" s="3" t="s">
        <v>393</v>
      </c>
      <c r="E733">
        <v>618110</v>
      </c>
      <c r="F733" t="s">
        <v>303</v>
      </c>
      <c r="G733" t="s">
        <v>53</v>
      </c>
      <c r="H733" s="5">
        <v>18893</v>
      </c>
    </row>
    <row r="734" spans="3:8" hidden="1" x14ac:dyDescent="0.25">
      <c r="C734" s="3">
        <v>105168</v>
      </c>
      <c r="D734" s="3" t="s">
        <v>393</v>
      </c>
      <c r="E734">
        <v>618100</v>
      </c>
      <c r="F734" t="s">
        <v>290</v>
      </c>
      <c r="G734" t="s">
        <v>53</v>
      </c>
      <c r="H734" s="5">
        <v>61820.79</v>
      </c>
    </row>
    <row r="735" spans="3:8" x14ac:dyDescent="0.25">
      <c r="C735" s="3">
        <v>105168</v>
      </c>
      <c r="D735" s="3" t="s">
        <v>393</v>
      </c>
      <c r="E735">
        <v>630050</v>
      </c>
      <c r="F735" t="s">
        <v>296</v>
      </c>
      <c r="G735" s="7" t="s">
        <v>97</v>
      </c>
      <c r="H735" s="5">
        <v>18814.82</v>
      </c>
    </row>
    <row r="736" spans="3:8" x14ac:dyDescent="0.25">
      <c r="C736" s="3">
        <v>105168</v>
      </c>
      <c r="D736" s="3" t="s">
        <v>393</v>
      </c>
      <c r="E736">
        <v>630130</v>
      </c>
      <c r="F736" t="s">
        <v>297</v>
      </c>
      <c r="G736" s="7" t="s">
        <v>97</v>
      </c>
      <c r="H736" s="5">
        <v>5091.66</v>
      </c>
    </row>
    <row r="737" spans="3:8" hidden="1" x14ac:dyDescent="0.25">
      <c r="C737" s="3">
        <v>105168</v>
      </c>
      <c r="D737" s="3" t="s">
        <v>393</v>
      </c>
      <c r="E737">
        <v>640050</v>
      </c>
      <c r="F737" t="s">
        <v>287</v>
      </c>
      <c r="G737" t="s">
        <v>53</v>
      </c>
      <c r="H737" s="5">
        <v>64746.46</v>
      </c>
    </row>
    <row r="738" spans="3:8" hidden="1" x14ac:dyDescent="0.25">
      <c r="C738" s="3">
        <v>105168</v>
      </c>
      <c r="D738" s="3" t="s">
        <v>393</v>
      </c>
      <c r="E738">
        <v>640060</v>
      </c>
      <c r="F738" t="s">
        <v>298</v>
      </c>
      <c r="G738" t="s">
        <v>53</v>
      </c>
      <c r="H738" s="5">
        <v>4620.5</v>
      </c>
    </row>
    <row r="739" spans="3:8" hidden="1" x14ac:dyDescent="0.25">
      <c r="C739" s="3">
        <v>105168</v>
      </c>
      <c r="D739" s="3" t="s">
        <v>393</v>
      </c>
      <c r="E739">
        <v>640210</v>
      </c>
      <c r="F739" t="s">
        <v>292</v>
      </c>
      <c r="G739" s="7" t="s">
        <v>150</v>
      </c>
      <c r="H739" s="5">
        <v>22517.85</v>
      </c>
    </row>
    <row r="740" spans="3:8" hidden="1" x14ac:dyDescent="0.25">
      <c r="C740" s="3">
        <v>105168</v>
      </c>
      <c r="D740" s="3" t="s">
        <v>393</v>
      </c>
      <c r="E740">
        <v>611060</v>
      </c>
      <c r="F740" t="s">
        <v>294</v>
      </c>
      <c r="G740" t="s">
        <v>53</v>
      </c>
      <c r="H740" s="5">
        <v>106105.28</v>
      </c>
    </row>
    <row r="741" spans="3:8" hidden="1" x14ac:dyDescent="0.25">
      <c r="C741" s="3">
        <v>105168</v>
      </c>
      <c r="D741" s="3" t="s">
        <v>393</v>
      </c>
      <c r="E741">
        <v>613020</v>
      </c>
      <c r="F741" t="s">
        <v>293</v>
      </c>
      <c r="G741" t="s">
        <v>53</v>
      </c>
      <c r="H741" s="5">
        <v>22417.81</v>
      </c>
    </row>
    <row r="742" spans="3:8" hidden="1" x14ac:dyDescent="0.25">
      <c r="C742" s="3">
        <v>105168</v>
      </c>
      <c r="D742" s="3" t="s">
        <v>393</v>
      </c>
      <c r="E742">
        <v>614020</v>
      </c>
      <c r="F742" t="s">
        <v>295</v>
      </c>
      <c r="G742" t="s">
        <v>200</v>
      </c>
      <c r="H742" s="5">
        <v>15128.69</v>
      </c>
    </row>
    <row r="743" spans="3:8" hidden="1" x14ac:dyDescent="0.25">
      <c r="C743" s="3">
        <v>105168</v>
      </c>
      <c r="D743" s="3" t="s">
        <v>393</v>
      </c>
      <c r="E743">
        <v>615020</v>
      </c>
      <c r="F743" t="s">
        <v>284</v>
      </c>
      <c r="G743" t="s">
        <v>15</v>
      </c>
      <c r="H743" s="5">
        <v>1795.01</v>
      </c>
    </row>
    <row r="744" spans="3:8" hidden="1" x14ac:dyDescent="0.25">
      <c r="C744" s="3">
        <v>105168</v>
      </c>
      <c r="D744" s="3" t="s">
        <v>393</v>
      </c>
      <c r="E744">
        <v>618090</v>
      </c>
      <c r="F744" t="s">
        <v>289</v>
      </c>
      <c r="G744" t="s">
        <v>53</v>
      </c>
      <c r="H744" s="5">
        <v>136609.87</v>
      </c>
    </row>
    <row r="745" spans="3:8" hidden="1" x14ac:dyDescent="0.25">
      <c r="C745" s="3">
        <v>105168</v>
      </c>
      <c r="D745" s="3" t="s">
        <v>393</v>
      </c>
      <c r="E745">
        <v>618060</v>
      </c>
      <c r="F745" t="s">
        <v>291</v>
      </c>
      <c r="G745" t="s">
        <v>53</v>
      </c>
      <c r="H745" s="5">
        <v>9600</v>
      </c>
    </row>
    <row r="746" spans="3:8" hidden="1" x14ac:dyDescent="0.25">
      <c r="C746" s="3">
        <v>105168</v>
      </c>
      <c r="D746" s="3" t="s">
        <v>393</v>
      </c>
      <c r="E746">
        <v>623030</v>
      </c>
      <c r="F746" t="s">
        <v>355</v>
      </c>
      <c r="G746" t="s">
        <v>53</v>
      </c>
      <c r="H746" s="5">
        <v>312.76</v>
      </c>
    </row>
    <row r="747" spans="3:8" hidden="1" x14ac:dyDescent="0.25">
      <c r="C747" s="3">
        <v>105168</v>
      </c>
      <c r="D747" s="3" t="s">
        <v>393</v>
      </c>
      <c r="E747">
        <v>618070</v>
      </c>
      <c r="F747" t="s">
        <v>354</v>
      </c>
      <c r="G747" t="s">
        <v>53</v>
      </c>
      <c r="H747" s="5">
        <v>2800</v>
      </c>
    </row>
    <row r="748" spans="3:8" hidden="1" x14ac:dyDescent="0.25">
      <c r="C748" s="3">
        <v>105168</v>
      </c>
      <c r="D748" s="3" t="s">
        <v>393</v>
      </c>
      <c r="E748">
        <v>613050</v>
      </c>
      <c r="F748" t="s">
        <v>305</v>
      </c>
      <c r="G748" t="s">
        <v>53</v>
      </c>
      <c r="H748" s="5">
        <v>500</v>
      </c>
    </row>
    <row r="749" spans="3:8" hidden="1" x14ac:dyDescent="0.25">
      <c r="C749" s="3">
        <v>105071</v>
      </c>
      <c r="D749" s="3" t="s">
        <v>394</v>
      </c>
      <c r="E749">
        <v>618110</v>
      </c>
      <c r="F749" t="s">
        <v>303</v>
      </c>
      <c r="G749" t="s">
        <v>53</v>
      </c>
      <c r="H749" s="5">
        <v>18464</v>
      </c>
    </row>
    <row r="750" spans="3:8" hidden="1" x14ac:dyDescent="0.25">
      <c r="C750" s="3">
        <v>105071</v>
      </c>
      <c r="D750" s="3" t="s">
        <v>394</v>
      </c>
      <c r="E750">
        <v>618080</v>
      </c>
      <c r="F750" t="s">
        <v>285</v>
      </c>
      <c r="G750" t="s">
        <v>53</v>
      </c>
      <c r="H750" s="5">
        <v>10200</v>
      </c>
    </row>
    <row r="751" spans="3:8" hidden="1" x14ac:dyDescent="0.25">
      <c r="C751" s="3">
        <v>105071</v>
      </c>
      <c r="D751" s="3" t="s">
        <v>394</v>
      </c>
      <c r="E751">
        <v>640210</v>
      </c>
      <c r="F751" t="s">
        <v>292</v>
      </c>
      <c r="G751" s="7" t="s">
        <v>150</v>
      </c>
      <c r="H751" s="5">
        <v>2839.91</v>
      </c>
    </row>
    <row r="752" spans="3:8" hidden="1" x14ac:dyDescent="0.25">
      <c r="C752" s="3">
        <v>105071</v>
      </c>
      <c r="D752" s="3" t="s">
        <v>394</v>
      </c>
      <c r="E752">
        <v>618090</v>
      </c>
      <c r="F752" t="s">
        <v>289</v>
      </c>
      <c r="G752" t="s">
        <v>53</v>
      </c>
      <c r="H752" s="5">
        <v>158821.72</v>
      </c>
    </row>
    <row r="753" spans="3:8" hidden="1" x14ac:dyDescent="0.25">
      <c r="C753" s="3">
        <v>105071</v>
      </c>
      <c r="D753" s="3" t="s">
        <v>394</v>
      </c>
      <c r="E753">
        <v>618100</v>
      </c>
      <c r="F753" t="s">
        <v>290</v>
      </c>
      <c r="G753" t="s">
        <v>53</v>
      </c>
      <c r="H753" s="5">
        <v>76753.91</v>
      </c>
    </row>
    <row r="754" spans="3:8" hidden="1" x14ac:dyDescent="0.25">
      <c r="C754" s="3">
        <v>105071</v>
      </c>
      <c r="D754" s="3" t="s">
        <v>394</v>
      </c>
      <c r="E754">
        <v>614070</v>
      </c>
      <c r="F754" t="s">
        <v>369</v>
      </c>
      <c r="G754" s="7" t="s">
        <v>150</v>
      </c>
      <c r="H754" s="5">
        <v>336</v>
      </c>
    </row>
    <row r="755" spans="3:8" hidden="1" x14ac:dyDescent="0.25">
      <c r="C755" s="3">
        <v>105071</v>
      </c>
      <c r="D755" s="3" t="s">
        <v>394</v>
      </c>
      <c r="E755">
        <v>615030</v>
      </c>
      <c r="F755" t="s">
        <v>286</v>
      </c>
      <c r="G755" t="s">
        <v>15</v>
      </c>
      <c r="H755" s="5">
        <v>6992.2</v>
      </c>
    </row>
    <row r="756" spans="3:8" hidden="1" x14ac:dyDescent="0.25">
      <c r="C756" s="3">
        <v>105071</v>
      </c>
      <c r="D756" s="3" t="s">
        <v>394</v>
      </c>
      <c r="E756">
        <v>613020</v>
      </c>
      <c r="F756" t="s">
        <v>293</v>
      </c>
      <c r="G756" t="s">
        <v>53</v>
      </c>
      <c r="H756" s="5">
        <v>27429.03</v>
      </c>
    </row>
    <row r="757" spans="3:8" hidden="1" x14ac:dyDescent="0.25">
      <c r="C757" s="3">
        <v>105071</v>
      </c>
      <c r="D757" s="3" t="s">
        <v>394</v>
      </c>
      <c r="E757">
        <v>615020</v>
      </c>
      <c r="F757" t="s">
        <v>284</v>
      </c>
      <c r="G757" t="s">
        <v>15</v>
      </c>
      <c r="H757" s="5">
        <v>2414.9699999999998</v>
      </c>
    </row>
    <row r="758" spans="3:8" hidden="1" x14ac:dyDescent="0.25">
      <c r="C758" s="3">
        <v>105071</v>
      </c>
      <c r="D758" s="3" t="s">
        <v>394</v>
      </c>
      <c r="E758">
        <v>611060</v>
      </c>
      <c r="F758" t="s">
        <v>294</v>
      </c>
      <c r="G758" t="s">
        <v>53</v>
      </c>
      <c r="H758" s="5">
        <v>196842.13</v>
      </c>
    </row>
    <row r="759" spans="3:8" hidden="1" x14ac:dyDescent="0.25">
      <c r="C759" s="3">
        <v>105071</v>
      </c>
      <c r="D759" s="3" t="s">
        <v>394</v>
      </c>
      <c r="E759">
        <v>614020</v>
      </c>
      <c r="F759" t="s">
        <v>295</v>
      </c>
      <c r="G759" t="s">
        <v>200</v>
      </c>
      <c r="H759" s="5">
        <v>30206.53</v>
      </c>
    </row>
    <row r="760" spans="3:8" hidden="1" x14ac:dyDescent="0.25">
      <c r="C760" s="3">
        <v>105071</v>
      </c>
      <c r="D760" s="3" t="s">
        <v>394</v>
      </c>
      <c r="E760">
        <v>618060</v>
      </c>
      <c r="F760" t="s">
        <v>291</v>
      </c>
      <c r="G760" t="s">
        <v>53</v>
      </c>
      <c r="H760" s="5">
        <v>9600</v>
      </c>
    </row>
    <row r="761" spans="3:8" x14ac:dyDescent="0.25">
      <c r="C761" s="3">
        <v>105071</v>
      </c>
      <c r="D761" s="3" t="s">
        <v>394</v>
      </c>
      <c r="E761">
        <v>630130</v>
      </c>
      <c r="F761" t="s">
        <v>297</v>
      </c>
      <c r="G761" s="7" t="s">
        <v>97</v>
      </c>
      <c r="H761" s="5">
        <v>1962.91</v>
      </c>
    </row>
    <row r="762" spans="3:8" hidden="1" x14ac:dyDescent="0.25">
      <c r="C762" s="3">
        <v>105071</v>
      </c>
      <c r="D762" s="3" t="s">
        <v>394</v>
      </c>
      <c r="E762">
        <v>640050</v>
      </c>
      <c r="F762" t="s">
        <v>287</v>
      </c>
      <c r="G762" t="s">
        <v>53</v>
      </c>
      <c r="H762" s="5">
        <v>56240</v>
      </c>
    </row>
    <row r="763" spans="3:8" hidden="1" x14ac:dyDescent="0.25">
      <c r="C763" s="3">
        <v>105071</v>
      </c>
      <c r="D763" s="3" t="s">
        <v>394</v>
      </c>
      <c r="E763">
        <v>640060</v>
      </c>
      <c r="F763" t="s">
        <v>298</v>
      </c>
      <c r="G763" t="s">
        <v>53</v>
      </c>
      <c r="H763" s="5">
        <v>2815</v>
      </c>
    </row>
    <row r="764" spans="3:8" hidden="1" x14ac:dyDescent="0.25">
      <c r="C764" s="3">
        <v>105071</v>
      </c>
      <c r="D764" s="3" t="s">
        <v>394</v>
      </c>
      <c r="E764">
        <v>640980</v>
      </c>
      <c r="F764" t="s">
        <v>302</v>
      </c>
      <c r="G764" t="s">
        <v>53</v>
      </c>
      <c r="H764" s="5">
        <v>4831.03</v>
      </c>
    </row>
    <row r="765" spans="3:8" hidden="1" x14ac:dyDescent="0.25">
      <c r="C765" s="3">
        <v>105071</v>
      </c>
      <c r="D765" s="3" t="s">
        <v>394</v>
      </c>
      <c r="E765">
        <v>616030</v>
      </c>
      <c r="F765" t="s">
        <v>353</v>
      </c>
      <c r="G765" t="s">
        <v>183</v>
      </c>
      <c r="H765" s="5">
        <v>40</v>
      </c>
    </row>
    <row r="766" spans="3:8" hidden="1" x14ac:dyDescent="0.25">
      <c r="C766" s="3">
        <v>105071</v>
      </c>
      <c r="D766" s="3" t="s">
        <v>394</v>
      </c>
      <c r="E766">
        <v>623030</v>
      </c>
      <c r="F766" t="s">
        <v>355</v>
      </c>
      <c r="G766" t="s">
        <v>53</v>
      </c>
      <c r="H766" s="5">
        <v>472.58</v>
      </c>
    </row>
    <row r="767" spans="3:8" hidden="1" x14ac:dyDescent="0.25">
      <c r="C767" s="3">
        <v>105071</v>
      </c>
      <c r="D767" s="3" t="s">
        <v>394</v>
      </c>
      <c r="E767">
        <v>613050</v>
      </c>
      <c r="F767" t="s">
        <v>305</v>
      </c>
      <c r="G767" t="s">
        <v>53</v>
      </c>
      <c r="H767" s="5">
        <v>500</v>
      </c>
    </row>
    <row r="768" spans="3:8" hidden="1" x14ac:dyDescent="0.25">
      <c r="C768" s="3">
        <v>105013</v>
      </c>
      <c r="D768" s="3" t="s">
        <v>395</v>
      </c>
      <c r="E768">
        <v>618080</v>
      </c>
      <c r="F768" t="s">
        <v>285</v>
      </c>
      <c r="G768" t="s">
        <v>53</v>
      </c>
      <c r="H768" s="5">
        <v>10200</v>
      </c>
    </row>
    <row r="769" spans="3:8" hidden="1" x14ac:dyDescent="0.25">
      <c r="C769" s="3">
        <v>105013</v>
      </c>
      <c r="D769" s="3" t="s">
        <v>395</v>
      </c>
      <c r="E769">
        <v>618110</v>
      </c>
      <c r="F769" t="s">
        <v>303</v>
      </c>
      <c r="G769" t="s">
        <v>53</v>
      </c>
      <c r="H769" s="5">
        <v>11170</v>
      </c>
    </row>
    <row r="770" spans="3:8" hidden="1" x14ac:dyDescent="0.25">
      <c r="C770" s="3">
        <v>105013</v>
      </c>
      <c r="D770" s="3" t="s">
        <v>395</v>
      </c>
      <c r="E770">
        <v>640050</v>
      </c>
      <c r="F770" t="s">
        <v>287</v>
      </c>
      <c r="G770" t="s">
        <v>53</v>
      </c>
      <c r="H770" s="5">
        <v>64700.5</v>
      </c>
    </row>
    <row r="771" spans="3:8" hidden="1" x14ac:dyDescent="0.25">
      <c r="C771" s="3">
        <v>105013</v>
      </c>
      <c r="D771" s="3" t="s">
        <v>395</v>
      </c>
      <c r="E771">
        <v>613020</v>
      </c>
      <c r="F771" t="s">
        <v>293</v>
      </c>
      <c r="G771" t="s">
        <v>53</v>
      </c>
      <c r="H771" s="5">
        <v>28487.439999999999</v>
      </c>
    </row>
    <row r="772" spans="3:8" hidden="1" x14ac:dyDescent="0.25">
      <c r="C772" s="3">
        <v>105013</v>
      </c>
      <c r="D772" s="3" t="s">
        <v>395</v>
      </c>
      <c r="E772">
        <v>615020</v>
      </c>
      <c r="F772" t="s">
        <v>284</v>
      </c>
      <c r="G772" t="s">
        <v>15</v>
      </c>
      <c r="H772" s="5">
        <v>2199.0100000000002</v>
      </c>
    </row>
    <row r="773" spans="3:8" hidden="1" x14ac:dyDescent="0.25">
      <c r="C773" s="3">
        <v>105013</v>
      </c>
      <c r="D773" s="3" t="s">
        <v>395</v>
      </c>
      <c r="E773">
        <v>615030</v>
      </c>
      <c r="F773" t="s">
        <v>286</v>
      </c>
      <c r="G773" t="s">
        <v>15</v>
      </c>
      <c r="H773" s="5">
        <v>2794.4</v>
      </c>
    </row>
    <row r="774" spans="3:8" hidden="1" x14ac:dyDescent="0.25">
      <c r="C774" s="3">
        <v>105013</v>
      </c>
      <c r="D774" s="3" t="s">
        <v>395</v>
      </c>
      <c r="E774">
        <v>618090</v>
      </c>
      <c r="F774" t="s">
        <v>289</v>
      </c>
      <c r="G774" t="s">
        <v>53</v>
      </c>
      <c r="H774" s="5">
        <v>126663.9</v>
      </c>
    </row>
    <row r="775" spans="3:8" hidden="1" x14ac:dyDescent="0.25">
      <c r="C775" s="3">
        <v>105013</v>
      </c>
      <c r="D775" s="3" t="s">
        <v>395</v>
      </c>
      <c r="E775">
        <v>618100</v>
      </c>
      <c r="F775" t="s">
        <v>290</v>
      </c>
      <c r="G775" t="s">
        <v>53</v>
      </c>
      <c r="H775" s="5">
        <v>61655.67</v>
      </c>
    </row>
    <row r="776" spans="3:8" hidden="1" x14ac:dyDescent="0.25">
      <c r="C776" s="3">
        <v>105013</v>
      </c>
      <c r="D776" s="3" t="s">
        <v>395</v>
      </c>
      <c r="E776">
        <v>611060</v>
      </c>
      <c r="F776" t="s">
        <v>294</v>
      </c>
      <c r="G776" t="s">
        <v>53</v>
      </c>
      <c r="H776" s="5">
        <v>185263.14</v>
      </c>
    </row>
    <row r="777" spans="3:8" hidden="1" x14ac:dyDescent="0.25">
      <c r="C777" s="3">
        <v>105013</v>
      </c>
      <c r="D777" s="3" t="s">
        <v>395</v>
      </c>
      <c r="E777">
        <v>614020</v>
      </c>
      <c r="F777" t="s">
        <v>295</v>
      </c>
      <c r="G777" t="s">
        <v>200</v>
      </c>
      <c r="H777" s="5">
        <v>22731.63</v>
      </c>
    </row>
    <row r="778" spans="3:8" x14ac:dyDescent="0.25">
      <c r="C778" s="3">
        <v>105013</v>
      </c>
      <c r="D778" s="3" t="s">
        <v>395</v>
      </c>
      <c r="E778">
        <v>630050</v>
      </c>
      <c r="F778" t="s">
        <v>296</v>
      </c>
      <c r="G778" s="7" t="s">
        <v>97</v>
      </c>
      <c r="H778" s="5">
        <v>36200</v>
      </c>
    </row>
    <row r="779" spans="3:8" x14ac:dyDescent="0.25">
      <c r="C779" s="3">
        <v>105013</v>
      </c>
      <c r="D779" s="3" t="s">
        <v>395</v>
      </c>
      <c r="E779">
        <v>630130</v>
      </c>
      <c r="F779" t="s">
        <v>297</v>
      </c>
      <c r="G779" s="7" t="s">
        <v>97</v>
      </c>
      <c r="H779" s="5">
        <v>5132.22</v>
      </c>
    </row>
    <row r="780" spans="3:8" hidden="1" x14ac:dyDescent="0.25">
      <c r="C780" s="3">
        <v>105013</v>
      </c>
      <c r="D780" s="3" t="s">
        <v>395</v>
      </c>
      <c r="E780">
        <v>640060</v>
      </c>
      <c r="F780" t="s">
        <v>298</v>
      </c>
      <c r="G780" t="s">
        <v>53</v>
      </c>
      <c r="H780" s="5">
        <v>2745</v>
      </c>
    </row>
    <row r="781" spans="3:8" hidden="1" x14ac:dyDescent="0.25">
      <c r="C781" s="3">
        <v>105013</v>
      </c>
      <c r="D781" s="3" t="s">
        <v>395</v>
      </c>
      <c r="E781">
        <v>618060</v>
      </c>
      <c r="F781" t="s">
        <v>291</v>
      </c>
      <c r="G781" t="s">
        <v>53</v>
      </c>
      <c r="H781" s="5">
        <v>9600</v>
      </c>
    </row>
    <row r="782" spans="3:8" hidden="1" x14ac:dyDescent="0.25">
      <c r="C782" s="3">
        <v>105013</v>
      </c>
      <c r="D782" s="3" t="s">
        <v>395</v>
      </c>
      <c r="E782">
        <v>640210</v>
      </c>
      <c r="F782" t="s">
        <v>292</v>
      </c>
      <c r="G782" s="7" t="s">
        <v>150</v>
      </c>
      <c r="H782" s="5">
        <v>4544.74</v>
      </c>
    </row>
    <row r="783" spans="3:8" hidden="1" x14ac:dyDescent="0.25">
      <c r="C783" s="3">
        <v>105013</v>
      </c>
      <c r="D783" s="3" t="s">
        <v>395</v>
      </c>
      <c r="E783">
        <v>640980</v>
      </c>
      <c r="F783" t="s">
        <v>302</v>
      </c>
      <c r="G783" t="s">
        <v>53</v>
      </c>
      <c r="H783" s="5">
        <v>4831.0200000000004</v>
      </c>
    </row>
    <row r="784" spans="3:8" hidden="1" x14ac:dyDescent="0.25">
      <c r="C784" s="3">
        <v>105013</v>
      </c>
      <c r="D784" s="3" t="s">
        <v>395</v>
      </c>
      <c r="E784">
        <v>616030</v>
      </c>
      <c r="F784" t="s">
        <v>353</v>
      </c>
      <c r="G784" t="s">
        <v>183</v>
      </c>
      <c r="H784" s="5">
        <v>40</v>
      </c>
    </row>
    <row r="785" spans="3:8" hidden="1" x14ac:dyDescent="0.25">
      <c r="C785" s="3">
        <v>105013</v>
      </c>
      <c r="D785" s="3" t="s">
        <v>395</v>
      </c>
      <c r="E785">
        <v>615040</v>
      </c>
      <c r="F785" t="s">
        <v>307</v>
      </c>
      <c r="G785" t="s">
        <v>53</v>
      </c>
      <c r="H785" s="5">
        <v>335</v>
      </c>
    </row>
    <row r="786" spans="3:8" hidden="1" x14ac:dyDescent="0.25">
      <c r="C786" s="3">
        <v>105013</v>
      </c>
      <c r="D786" s="3" t="s">
        <v>395</v>
      </c>
      <c r="E786">
        <v>613050</v>
      </c>
      <c r="F786" t="s">
        <v>305</v>
      </c>
      <c r="G786" t="s">
        <v>53</v>
      </c>
      <c r="H786" s="5">
        <v>500</v>
      </c>
    </row>
    <row r="787" spans="3:8" hidden="1" x14ac:dyDescent="0.25">
      <c r="C787" s="3">
        <v>105009</v>
      </c>
      <c r="D787" s="3" t="s">
        <v>396</v>
      </c>
      <c r="E787">
        <v>618020</v>
      </c>
      <c r="F787" t="s">
        <v>314</v>
      </c>
      <c r="G787" t="s">
        <v>63</v>
      </c>
      <c r="H787" s="5">
        <v>600</v>
      </c>
    </row>
    <row r="788" spans="3:8" hidden="1" x14ac:dyDescent="0.25">
      <c r="C788" s="3">
        <v>105009</v>
      </c>
      <c r="D788" s="3" t="s">
        <v>396</v>
      </c>
      <c r="E788">
        <v>618080</v>
      </c>
      <c r="F788" t="s">
        <v>285</v>
      </c>
      <c r="G788" t="s">
        <v>53</v>
      </c>
      <c r="H788" s="5">
        <v>9760</v>
      </c>
    </row>
    <row r="789" spans="3:8" hidden="1" x14ac:dyDescent="0.25">
      <c r="C789" s="3">
        <v>105009</v>
      </c>
      <c r="D789" s="3" t="s">
        <v>396</v>
      </c>
      <c r="E789">
        <v>640210</v>
      </c>
      <c r="F789" t="s">
        <v>292</v>
      </c>
      <c r="G789" s="7" t="s">
        <v>150</v>
      </c>
      <c r="H789" s="5">
        <v>2015.04</v>
      </c>
    </row>
    <row r="790" spans="3:8" hidden="1" x14ac:dyDescent="0.25">
      <c r="C790" s="3">
        <v>105009</v>
      </c>
      <c r="D790" s="3" t="s">
        <v>396</v>
      </c>
      <c r="E790">
        <v>618090</v>
      </c>
      <c r="F790" t="s">
        <v>289</v>
      </c>
      <c r="G790" t="s">
        <v>53</v>
      </c>
      <c r="H790" s="5">
        <v>119920.69</v>
      </c>
    </row>
    <row r="791" spans="3:8" hidden="1" x14ac:dyDescent="0.25">
      <c r="C791" s="3">
        <v>105009</v>
      </c>
      <c r="D791" s="3" t="s">
        <v>396</v>
      </c>
      <c r="E791">
        <v>618100</v>
      </c>
      <c r="F791" t="s">
        <v>290</v>
      </c>
      <c r="G791" t="s">
        <v>53</v>
      </c>
      <c r="H791" s="5">
        <v>44988.37</v>
      </c>
    </row>
    <row r="792" spans="3:8" hidden="1" x14ac:dyDescent="0.25">
      <c r="C792" s="3">
        <v>105009</v>
      </c>
      <c r="D792" s="3" t="s">
        <v>396</v>
      </c>
      <c r="E792">
        <v>615030</v>
      </c>
      <c r="F792" t="s">
        <v>286</v>
      </c>
      <c r="G792" t="s">
        <v>15</v>
      </c>
      <c r="H792" s="5">
        <v>2799.76</v>
      </c>
    </row>
    <row r="793" spans="3:8" hidden="1" x14ac:dyDescent="0.25">
      <c r="C793" s="3">
        <v>105009</v>
      </c>
      <c r="D793" s="3" t="s">
        <v>396</v>
      </c>
      <c r="E793">
        <v>615020</v>
      </c>
      <c r="F793" t="s">
        <v>284</v>
      </c>
      <c r="G793" t="s">
        <v>15</v>
      </c>
      <c r="H793" s="5">
        <v>1800</v>
      </c>
    </row>
    <row r="794" spans="3:8" hidden="1" x14ac:dyDescent="0.25">
      <c r="C794" s="3">
        <v>105009</v>
      </c>
      <c r="D794" s="3" t="s">
        <v>396</v>
      </c>
      <c r="E794">
        <v>640050</v>
      </c>
      <c r="F794" t="s">
        <v>287</v>
      </c>
      <c r="G794" t="s">
        <v>53</v>
      </c>
      <c r="H794" s="5">
        <v>61500</v>
      </c>
    </row>
    <row r="795" spans="3:8" hidden="1" x14ac:dyDescent="0.25">
      <c r="C795" s="3">
        <v>105009</v>
      </c>
      <c r="D795" s="3" t="s">
        <v>396</v>
      </c>
      <c r="E795">
        <v>618060</v>
      </c>
      <c r="F795" t="s">
        <v>291</v>
      </c>
      <c r="G795" t="s">
        <v>53</v>
      </c>
      <c r="H795" s="5">
        <v>9600</v>
      </c>
    </row>
    <row r="796" spans="3:8" hidden="1" x14ac:dyDescent="0.25">
      <c r="C796" s="3">
        <v>105009</v>
      </c>
      <c r="D796" s="3" t="s">
        <v>396</v>
      </c>
      <c r="E796">
        <v>613020</v>
      </c>
      <c r="F796" t="s">
        <v>293</v>
      </c>
      <c r="G796" t="s">
        <v>53</v>
      </c>
      <c r="H796" s="5">
        <v>12669.14</v>
      </c>
    </row>
    <row r="797" spans="3:8" hidden="1" x14ac:dyDescent="0.25">
      <c r="C797" s="3">
        <v>105009</v>
      </c>
      <c r="D797" s="3" t="s">
        <v>396</v>
      </c>
      <c r="E797">
        <v>623030</v>
      </c>
      <c r="F797" t="s">
        <v>355</v>
      </c>
      <c r="G797" t="s">
        <v>53</v>
      </c>
      <c r="H797" s="5">
        <v>592</v>
      </c>
    </row>
    <row r="798" spans="3:8" hidden="1" x14ac:dyDescent="0.25">
      <c r="C798" s="3">
        <v>105009</v>
      </c>
      <c r="D798" s="3" t="s">
        <v>396</v>
      </c>
      <c r="E798">
        <v>640060</v>
      </c>
      <c r="F798" t="s">
        <v>298</v>
      </c>
      <c r="G798" t="s">
        <v>53</v>
      </c>
      <c r="H798" s="5">
        <v>2700</v>
      </c>
    </row>
    <row r="799" spans="3:8" hidden="1" x14ac:dyDescent="0.25">
      <c r="C799" s="3">
        <v>105009</v>
      </c>
      <c r="D799" s="3" t="s">
        <v>396</v>
      </c>
      <c r="E799">
        <v>611060</v>
      </c>
      <c r="F799" t="s">
        <v>294</v>
      </c>
      <c r="G799" t="s">
        <v>53</v>
      </c>
      <c r="H799" s="5">
        <v>168008.47</v>
      </c>
    </row>
    <row r="800" spans="3:8" hidden="1" x14ac:dyDescent="0.25">
      <c r="C800" s="3">
        <v>105009</v>
      </c>
      <c r="D800" s="3" t="s">
        <v>396</v>
      </c>
      <c r="E800">
        <v>618110</v>
      </c>
      <c r="F800" t="s">
        <v>303</v>
      </c>
      <c r="G800" t="s">
        <v>53</v>
      </c>
      <c r="H800" s="5">
        <v>493</v>
      </c>
    </row>
    <row r="801" spans="3:8" x14ac:dyDescent="0.25">
      <c r="C801" s="3">
        <v>105009</v>
      </c>
      <c r="D801" s="3" t="s">
        <v>396</v>
      </c>
      <c r="E801">
        <v>630130</v>
      </c>
      <c r="F801" t="s">
        <v>297</v>
      </c>
      <c r="G801" s="7" t="s">
        <v>97</v>
      </c>
      <c r="H801" s="5">
        <v>2233.33</v>
      </c>
    </row>
    <row r="802" spans="3:8" hidden="1" x14ac:dyDescent="0.25">
      <c r="C802" s="3">
        <v>105009</v>
      </c>
      <c r="D802" s="3" t="s">
        <v>396</v>
      </c>
      <c r="E802">
        <v>614020</v>
      </c>
      <c r="F802" t="s">
        <v>295</v>
      </c>
      <c r="G802" t="s">
        <v>200</v>
      </c>
      <c r="H802" s="5">
        <v>26036.27</v>
      </c>
    </row>
    <row r="803" spans="3:8" hidden="1" x14ac:dyDescent="0.25">
      <c r="C803" s="3">
        <v>105009</v>
      </c>
      <c r="D803" s="3" t="s">
        <v>396</v>
      </c>
      <c r="E803">
        <v>615040</v>
      </c>
      <c r="F803" t="s">
        <v>307</v>
      </c>
      <c r="G803" t="s">
        <v>53</v>
      </c>
      <c r="H803" s="5">
        <v>242</v>
      </c>
    </row>
    <row r="804" spans="3:8" hidden="1" x14ac:dyDescent="0.25">
      <c r="C804" s="3">
        <v>105009</v>
      </c>
      <c r="D804" s="3" t="s">
        <v>396</v>
      </c>
      <c r="E804">
        <v>613050</v>
      </c>
      <c r="F804" t="s">
        <v>305</v>
      </c>
      <c r="G804" t="s">
        <v>53</v>
      </c>
      <c r="H804" s="5">
        <v>500</v>
      </c>
    </row>
    <row r="805" spans="3:8" hidden="1" x14ac:dyDescent="0.25">
      <c r="C805" s="3">
        <v>105167</v>
      </c>
      <c r="D805" s="3" t="s">
        <v>397</v>
      </c>
      <c r="E805">
        <v>618100</v>
      </c>
      <c r="F805" t="s">
        <v>290</v>
      </c>
      <c r="G805" t="s">
        <v>53</v>
      </c>
      <c r="H805" s="5">
        <v>49702.18</v>
      </c>
    </row>
    <row r="806" spans="3:8" hidden="1" x14ac:dyDescent="0.25">
      <c r="C806" s="3">
        <v>105167</v>
      </c>
      <c r="D806" s="3" t="s">
        <v>397</v>
      </c>
      <c r="E806">
        <v>618090</v>
      </c>
      <c r="F806" t="s">
        <v>289</v>
      </c>
      <c r="G806" t="s">
        <v>53</v>
      </c>
      <c r="H806" s="5">
        <v>126669.43</v>
      </c>
    </row>
    <row r="807" spans="3:8" hidden="1" x14ac:dyDescent="0.25">
      <c r="C807" s="3">
        <v>105167</v>
      </c>
      <c r="D807" s="3" t="s">
        <v>397</v>
      </c>
      <c r="E807">
        <v>618110</v>
      </c>
      <c r="F807" t="s">
        <v>303</v>
      </c>
      <c r="G807" t="s">
        <v>53</v>
      </c>
      <c r="H807" s="5">
        <v>22612</v>
      </c>
    </row>
    <row r="808" spans="3:8" hidden="1" x14ac:dyDescent="0.25">
      <c r="C808" s="3">
        <v>105167</v>
      </c>
      <c r="D808" s="3" t="s">
        <v>397</v>
      </c>
      <c r="E808">
        <v>618080</v>
      </c>
      <c r="F808" t="s">
        <v>285</v>
      </c>
      <c r="G808" t="s">
        <v>53</v>
      </c>
      <c r="H808" s="5">
        <v>9640</v>
      </c>
    </row>
    <row r="809" spans="3:8" hidden="1" x14ac:dyDescent="0.25">
      <c r="C809" s="3">
        <v>105167</v>
      </c>
      <c r="D809" s="3" t="s">
        <v>397</v>
      </c>
      <c r="E809">
        <v>613020</v>
      </c>
      <c r="F809" t="s">
        <v>293</v>
      </c>
      <c r="G809" t="s">
        <v>53</v>
      </c>
      <c r="H809" s="5">
        <v>18311.28</v>
      </c>
    </row>
    <row r="810" spans="3:8" hidden="1" x14ac:dyDescent="0.25">
      <c r="C810" s="3">
        <v>105167</v>
      </c>
      <c r="D810" s="3" t="s">
        <v>397</v>
      </c>
      <c r="E810">
        <v>612020</v>
      </c>
      <c r="F810" t="s">
        <v>301</v>
      </c>
      <c r="G810" t="s">
        <v>214</v>
      </c>
      <c r="H810" s="5">
        <v>10879.25</v>
      </c>
    </row>
    <row r="811" spans="3:8" hidden="1" x14ac:dyDescent="0.25">
      <c r="C811" s="3">
        <v>105167</v>
      </c>
      <c r="D811" s="3" t="s">
        <v>397</v>
      </c>
      <c r="E811">
        <v>640060</v>
      </c>
      <c r="F811" t="s">
        <v>298</v>
      </c>
      <c r="G811" t="s">
        <v>53</v>
      </c>
      <c r="H811" s="5">
        <v>3534.7</v>
      </c>
    </row>
    <row r="812" spans="3:8" hidden="1" x14ac:dyDescent="0.25">
      <c r="C812" s="3">
        <v>105167</v>
      </c>
      <c r="D812" s="3" t="s">
        <v>397</v>
      </c>
      <c r="E812">
        <v>614090</v>
      </c>
      <c r="F812" t="s">
        <v>315</v>
      </c>
      <c r="G812" t="s">
        <v>53</v>
      </c>
      <c r="H812" s="5">
        <v>15160</v>
      </c>
    </row>
    <row r="813" spans="3:8" hidden="1" x14ac:dyDescent="0.25">
      <c r="C813" s="3">
        <v>105167</v>
      </c>
      <c r="D813" s="3" t="s">
        <v>397</v>
      </c>
      <c r="E813">
        <v>618020</v>
      </c>
      <c r="F813" t="s">
        <v>314</v>
      </c>
      <c r="G813" t="s">
        <v>63</v>
      </c>
      <c r="H813" s="5">
        <v>13007.5</v>
      </c>
    </row>
    <row r="814" spans="3:8" hidden="1" x14ac:dyDescent="0.25">
      <c r="C814" s="3">
        <v>105167</v>
      </c>
      <c r="D814" s="3" t="s">
        <v>397</v>
      </c>
      <c r="E814">
        <v>640210</v>
      </c>
      <c r="F814" t="s">
        <v>292</v>
      </c>
      <c r="G814" s="7" t="s">
        <v>150</v>
      </c>
      <c r="H814" s="5">
        <v>5179.84</v>
      </c>
    </row>
    <row r="815" spans="3:8" hidden="1" x14ac:dyDescent="0.25">
      <c r="C815" s="3">
        <v>105167</v>
      </c>
      <c r="D815" s="3" t="s">
        <v>397</v>
      </c>
      <c r="E815">
        <v>640980</v>
      </c>
      <c r="F815" t="s">
        <v>302</v>
      </c>
      <c r="G815" t="s">
        <v>53</v>
      </c>
      <c r="H815" s="5">
        <v>72498.490000000005</v>
      </c>
    </row>
    <row r="816" spans="3:8" hidden="1" x14ac:dyDescent="0.25">
      <c r="C816" s="3">
        <v>105167</v>
      </c>
      <c r="D816" s="3" t="s">
        <v>397</v>
      </c>
      <c r="E816">
        <v>611060</v>
      </c>
      <c r="F816" t="s">
        <v>294</v>
      </c>
      <c r="G816" t="s">
        <v>53</v>
      </c>
      <c r="H816" s="5">
        <v>67368.42</v>
      </c>
    </row>
    <row r="817" spans="3:8" hidden="1" x14ac:dyDescent="0.25">
      <c r="C817" s="3">
        <v>105167</v>
      </c>
      <c r="D817" s="3" t="s">
        <v>397</v>
      </c>
      <c r="E817">
        <v>614020</v>
      </c>
      <c r="F817" t="s">
        <v>295</v>
      </c>
      <c r="G817" t="s">
        <v>200</v>
      </c>
      <c r="H817" s="5">
        <v>8776.66</v>
      </c>
    </row>
    <row r="818" spans="3:8" hidden="1" x14ac:dyDescent="0.25">
      <c r="C818" s="3">
        <v>105167</v>
      </c>
      <c r="D818" s="3" t="s">
        <v>397</v>
      </c>
      <c r="E818">
        <v>615020</v>
      </c>
      <c r="F818" t="s">
        <v>284</v>
      </c>
      <c r="G818" t="s">
        <v>15</v>
      </c>
      <c r="H818" s="5">
        <v>2000</v>
      </c>
    </row>
    <row r="819" spans="3:8" hidden="1" x14ac:dyDescent="0.25">
      <c r="C819" s="3">
        <v>105167</v>
      </c>
      <c r="D819" s="3" t="s">
        <v>397</v>
      </c>
      <c r="E819">
        <v>615030</v>
      </c>
      <c r="F819" t="s">
        <v>286</v>
      </c>
      <c r="G819" t="s">
        <v>15</v>
      </c>
      <c r="H819" s="5">
        <v>2743</v>
      </c>
    </row>
    <row r="820" spans="3:8" x14ac:dyDescent="0.25">
      <c r="C820" s="3">
        <v>105167</v>
      </c>
      <c r="D820" s="3" t="s">
        <v>397</v>
      </c>
      <c r="E820">
        <v>630050</v>
      </c>
      <c r="F820" t="s">
        <v>296</v>
      </c>
      <c r="G820" s="7" t="s">
        <v>97</v>
      </c>
      <c r="H820" s="5">
        <v>61139.040000000001</v>
      </c>
    </row>
    <row r="821" spans="3:8" hidden="1" x14ac:dyDescent="0.25">
      <c r="C821" s="3">
        <v>105167</v>
      </c>
      <c r="D821" s="3" t="s">
        <v>397</v>
      </c>
      <c r="E821">
        <v>640050</v>
      </c>
      <c r="F821" t="s">
        <v>287</v>
      </c>
      <c r="G821" t="s">
        <v>53</v>
      </c>
      <c r="H821" s="5">
        <v>55195.95</v>
      </c>
    </row>
    <row r="822" spans="3:8" hidden="1" x14ac:dyDescent="0.25">
      <c r="C822" s="3">
        <v>105167</v>
      </c>
      <c r="D822" s="3" t="s">
        <v>397</v>
      </c>
      <c r="E822">
        <v>618060</v>
      </c>
      <c r="F822" t="s">
        <v>291</v>
      </c>
      <c r="G822" t="s">
        <v>53</v>
      </c>
      <c r="H822" s="5">
        <v>8400</v>
      </c>
    </row>
    <row r="823" spans="3:8" hidden="1" x14ac:dyDescent="0.25">
      <c r="C823" s="3">
        <v>105167</v>
      </c>
      <c r="D823" s="3" t="s">
        <v>397</v>
      </c>
      <c r="E823">
        <v>615040</v>
      </c>
      <c r="F823" t="s">
        <v>307</v>
      </c>
      <c r="G823" t="s">
        <v>53</v>
      </c>
      <c r="H823" s="5">
        <v>450</v>
      </c>
    </row>
    <row r="824" spans="3:8" hidden="1" x14ac:dyDescent="0.25">
      <c r="C824" s="3">
        <v>105167</v>
      </c>
      <c r="D824" s="3" t="s">
        <v>397</v>
      </c>
      <c r="E824">
        <v>619070</v>
      </c>
      <c r="F824" t="s">
        <v>316</v>
      </c>
      <c r="G824" t="s">
        <v>53</v>
      </c>
      <c r="H824" s="5">
        <v>500</v>
      </c>
    </row>
    <row r="825" spans="3:8" hidden="1" x14ac:dyDescent="0.25">
      <c r="C825" s="3">
        <v>105167</v>
      </c>
      <c r="D825" s="3" t="s">
        <v>397</v>
      </c>
      <c r="E825">
        <v>613050</v>
      </c>
      <c r="F825" t="s">
        <v>305</v>
      </c>
      <c r="G825" t="s">
        <v>53</v>
      </c>
      <c r="H825" s="5">
        <v>500</v>
      </c>
    </row>
    <row r="826" spans="3:8" hidden="1" x14ac:dyDescent="0.25">
      <c r="C826" s="3">
        <v>105092</v>
      </c>
      <c r="D826" s="3" t="s">
        <v>398</v>
      </c>
      <c r="E826">
        <v>618080</v>
      </c>
      <c r="F826" t="s">
        <v>285</v>
      </c>
      <c r="G826" t="s">
        <v>53</v>
      </c>
      <c r="H826" s="5">
        <v>10120</v>
      </c>
    </row>
    <row r="827" spans="3:8" hidden="1" x14ac:dyDescent="0.25">
      <c r="C827" s="3">
        <v>105092</v>
      </c>
      <c r="D827" s="3" t="s">
        <v>398</v>
      </c>
      <c r="E827">
        <v>615020</v>
      </c>
      <c r="F827" t="s">
        <v>284</v>
      </c>
      <c r="G827" t="s">
        <v>15</v>
      </c>
      <c r="H827" s="5">
        <v>1815</v>
      </c>
    </row>
    <row r="828" spans="3:8" hidden="1" x14ac:dyDescent="0.25">
      <c r="C828" s="3">
        <v>105092</v>
      </c>
      <c r="D828" s="3" t="s">
        <v>398</v>
      </c>
      <c r="E828">
        <v>640210</v>
      </c>
      <c r="F828" t="s">
        <v>292</v>
      </c>
      <c r="G828" s="7" t="s">
        <v>150</v>
      </c>
      <c r="H828" s="5">
        <v>2995.02</v>
      </c>
    </row>
    <row r="829" spans="3:8" hidden="1" x14ac:dyDescent="0.25">
      <c r="C829" s="3">
        <v>105092</v>
      </c>
      <c r="D829" s="3" t="s">
        <v>398</v>
      </c>
      <c r="E829">
        <v>613020</v>
      </c>
      <c r="F829" t="s">
        <v>293</v>
      </c>
      <c r="G829" t="s">
        <v>53</v>
      </c>
      <c r="H829" s="5">
        <v>26332.48</v>
      </c>
    </row>
    <row r="830" spans="3:8" hidden="1" x14ac:dyDescent="0.25">
      <c r="C830" s="3">
        <v>105092</v>
      </c>
      <c r="D830" s="3" t="s">
        <v>398</v>
      </c>
      <c r="E830">
        <v>615030</v>
      </c>
      <c r="F830" t="s">
        <v>286</v>
      </c>
      <c r="G830" t="s">
        <v>15</v>
      </c>
      <c r="H830" s="5">
        <v>2691</v>
      </c>
    </row>
    <row r="831" spans="3:8" hidden="1" x14ac:dyDescent="0.25">
      <c r="C831" s="3">
        <v>105092</v>
      </c>
      <c r="D831" s="3" t="s">
        <v>398</v>
      </c>
      <c r="E831">
        <v>640060</v>
      </c>
      <c r="F831" t="s">
        <v>298</v>
      </c>
      <c r="G831" t="s">
        <v>53</v>
      </c>
      <c r="H831" s="5">
        <v>3600</v>
      </c>
    </row>
    <row r="832" spans="3:8" hidden="1" x14ac:dyDescent="0.25">
      <c r="C832" s="3">
        <v>105092</v>
      </c>
      <c r="D832" s="3" t="s">
        <v>398</v>
      </c>
      <c r="E832">
        <v>618090</v>
      </c>
      <c r="F832" t="s">
        <v>289</v>
      </c>
      <c r="G832" t="s">
        <v>53</v>
      </c>
      <c r="H832" s="5">
        <v>119451.86</v>
      </c>
    </row>
    <row r="833" spans="3:8" hidden="1" x14ac:dyDescent="0.25">
      <c r="C833" s="3">
        <v>105092</v>
      </c>
      <c r="D833" s="3" t="s">
        <v>398</v>
      </c>
      <c r="E833">
        <v>618100</v>
      </c>
      <c r="F833" t="s">
        <v>290</v>
      </c>
      <c r="G833" t="s">
        <v>53</v>
      </c>
      <c r="H833" s="5">
        <v>48941.29</v>
      </c>
    </row>
    <row r="834" spans="3:8" hidden="1" x14ac:dyDescent="0.25">
      <c r="C834" s="3">
        <v>105092</v>
      </c>
      <c r="D834" s="3" t="s">
        <v>398</v>
      </c>
      <c r="E834">
        <v>618060</v>
      </c>
      <c r="F834" t="s">
        <v>291</v>
      </c>
      <c r="G834" t="s">
        <v>53</v>
      </c>
      <c r="H834" s="5">
        <v>9600</v>
      </c>
    </row>
    <row r="835" spans="3:8" hidden="1" x14ac:dyDescent="0.25">
      <c r="C835" s="3">
        <v>105092</v>
      </c>
      <c r="D835" s="3" t="s">
        <v>398</v>
      </c>
      <c r="E835">
        <v>618110</v>
      </c>
      <c r="F835" t="s">
        <v>303</v>
      </c>
      <c r="G835" t="s">
        <v>53</v>
      </c>
      <c r="H835" s="5">
        <v>1666</v>
      </c>
    </row>
    <row r="836" spans="3:8" x14ac:dyDescent="0.25">
      <c r="C836" s="3">
        <v>105092</v>
      </c>
      <c r="D836" s="3" t="s">
        <v>398</v>
      </c>
      <c r="E836">
        <v>630050</v>
      </c>
      <c r="F836" t="s">
        <v>296</v>
      </c>
      <c r="G836" s="7" t="s">
        <v>97</v>
      </c>
      <c r="H836" s="5">
        <v>32770</v>
      </c>
    </row>
    <row r="837" spans="3:8" x14ac:dyDescent="0.25">
      <c r="C837" s="3">
        <v>105092</v>
      </c>
      <c r="D837" s="3" t="s">
        <v>398</v>
      </c>
      <c r="E837">
        <v>630130</v>
      </c>
      <c r="F837" t="s">
        <v>297</v>
      </c>
      <c r="G837" s="7" t="s">
        <v>97</v>
      </c>
      <c r="H837" s="5">
        <v>5083.34</v>
      </c>
    </row>
    <row r="838" spans="3:8" hidden="1" x14ac:dyDescent="0.25">
      <c r="C838" s="3">
        <v>105092</v>
      </c>
      <c r="D838" s="3" t="s">
        <v>398</v>
      </c>
      <c r="E838">
        <v>640050</v>
      </c>
      <c r="F838" t="s">
        <v>287</v>
      </c>
      <c r="G838" t="s">
        <v>53</v>
      </c>
      <c r="H838" s="5">
        <v>51549.52</v>
      </c>
    </row>
    <row r="839" spans="3:8" hidden="1" x14ac:dyDescent="0.25">
      <c r="C839" s="3">
        <v>105092</v>
      </c>
      <c r="D839" s="3" t="s">
        <v>398</v>
      </c>
      <c r="E839">
        <v>611060</v>
      </c>
      <c r="F839" t="s">
        <v>294</v>
      </c>
      <c r="G839" t="s">
        <v>53</v>
      </c>
      <c r="H839" s="5">
        <v>58947.360000000001</v>
      </c>
    </row>
    <row r="840" spans="3:8" hidden="1" x14ac:dyDescent="0.25">
      <c r="C840" s="3">
        <v>105092</v>
      </c>
      <c r="D840" s="3" t="s">
        <v>398</v>
      </c>
      <c r="E840">
        <v>614020</v>
      </c>
      <c r="F840" t="s">
        <v>295</v>
      </c>
      <c r="G840" t="s">
        <v>200</v>
      </c>
      <c r="H840" s="5">
        <v>14253.2</v>
      </c>
    </row>
    <row r="841" spans="3:8" hidden="1" x14ac:dyDescent="0.25">
      <c r="C841" s="3">
        <v>105092</v>
      </c>
      <c r="D841" s="3" t="s">
        <v>398</v>
      </c>
      <c r="E841">
        <v>618070</v>
      </c>
      <c r="F841" t="s">
        <v>354</v>
      </c>
      <c r="G841" t="s">
        <v>53</v>
      </c>
      <c r="H841" s="5">
        <v>2500</v>
      </c>
    </row>
    <row r="842" spans="3:8" hidden="1" x14ac:dyDescent="0.25">
      <c r="C842" s="3">
        <v>105092</v>
      </c>
      <c r="D842" s="3" t="s">
        <v>398</v>
      </c>
      <c r="E842">
        <v>615040</v>
      </c>
      <c r="F842" t="s">
        <v>307</v>
      </c>
      <c r="G842" t="s">
        <v>53</v>
      </c>
      <c r="H842" s="5">
        <v>300</v>
      </c>
    </row>
    <row r="843" spans="3:8" hidden="1" x14ac:dyDescent="0.25">
      <c r="C843" s="3">
        <v>105092</v>
      </c>
      <c r="D843" s="3" t="s">
        <v>398</v>
      </c>
      <c r="E843">
        <v>613050</v>
      </c>
      <c r="F843" t="s">
        <v>305</v>
      </c>
      <c r="G843" t="s">
        <v>53</v>
      </c>
      <c r="H843" s="5">
        <v>500</v>
      </c>
    </row>
    <row r="844" spans="3:8" hidden="1" x14ac:dyDescent="0.25">
      <c r="C844" s="3">
        <v>105135</v>
      </c>
      <c r="D844" s="3" t="s">
        <v>399</v>
      </c>
      <c r="E844">
        <v>618080</v>
      </c>
      <c r="F844" t="s">
        <v>285</v>
      </c>
      <c r="G844" t="s">
        <v>53</v>
      </c>
      <c r="H844" s="5">
        <v>9800</v>
      </c>
    </row>
    <row r="845" spans="3:8" hidden="1" x14ac:dyDescent="0.25">
      <c r="C845" s="3">
        <v>105135</v>
      </c>
      <c r="D845" s="3" t="s">
        <v>399</v>
      </c>
      <c r="E845">
        <v>618100</v>
      </c>
      <c r="F845" t="s">
        <v>290</v>
      </c>
      <c r="G845" t="s">
        <v>53</v>
      </c>
      <c r="H845" s="5">
        <v>55807.39</v>
      </c>
    </row>
    <row r="846" spans="3:8" hidden="1" x14ac:dyDescent="0.25">
      <c r="C846" s="3">
        <v>105135</v>
      </c>
      <c r="D846" s="3" t="s">
        <v>399</v>
      </c>
      <c r="E846">
        <v>618090</v>
      </c>
      <c r="F846" t="s">
        <v>289</v>
      </c>
      <c r="G846" t="s">
        <v>53</v>
      </c>
      <c r="H846" s="5">
        <v>136883.84</v>
      </c>
    </row>
    <row r="847" spans="3:8" hidden="1" x14ac:dyDescent="0.25">
      <c r="C847" s="3">
        <v>105135</v>
      </c>
      <c r="D847" s="3" t="s">
        <v>399</v>
      </c>
      <c r="E847">
        <v>615030</v>
      </c>
      <c r="F847" t="s">
        <v>286</v>
      </c>
      <c r="G847" t="s">
        <v>15</v>
      </c>
      <c r="H847" s="5">
        <v>6327.88</v>
      </c>
    </row>
    <row r="848" spans="3:8" hidden="1" x14ac:dyDescent="0.25">
      <c r="C848" s="3">
        <v>105135</v>
      </c>
      <c r="D848" s="3" t="s">
        <v>399</v>
      </c>
      <c r="E848">
        <v>613010</v>
      </c>
      <c r="F848" t="s">
        <v>288</v>
      </c>
      <c r="G848" t="s">
        <v>53</v>
      </c>
      <c r="H848" s="5">
        <v>250</v>
      </c>
    </row>
    <row r="849" spans="3:8" hidden="1" x14ac:dyDescent="0.25">
      <c r="C849" s="3">
        <v>105135</v>
      </c>
      <c r="D849" s="3" t="s">
        <v>399</v>
      </c>
      <c r="E849">
        <v>613020</v>
      </c>
      <c r="F849" t="s">
        <v>293</v>
      </c>
      <c r="G849" t="s">
        <v>53</v>
      </c>
      <c r="H849" s="5">
        <v>29466.74</v>
      </c>
    </row>
    <row r="850" spans="3:8" hidden="1" x14ac:dyDescent="0.25">
      <c r="C850" s="3">
        <v>105135</v>
      </c>
      <c r="D850" s="3" t="s">
        <v>399</v>
      </c>
      <c r="E850">
        <v>615020</v>
      </c>
      <c r="F850" t="s">
        <v>284</v>
      </c>
      <c r="G850" t="s">
        <v>15</v>
      </c>
      <c r="H850" s="5">
        <v>2733.94</v>
      </c>
    </row>
    <row r="851" spans="3:8" x14ac:dyDescent="0.25">
      <c r="C851" s="3">
        <v>105135</v>
      </c>
      <c r="D851" s="3" t="s">
        <v>399</v>
      </c>
      <c r="E851">
        <v>630050</v>
      </c>
      <c r="F851" t="s">
        <v>296</v>
      </c>
      <c r="G851" s="7" t="s">
        <v>97</v>
      </c>
      <c r="H851" s="5">
        <v>25988.66</v>
      </c>
    </row>
    <row r="852" spans="3:8" x14ac:dyDescent="0.25">
      <c r="C852" s="3">
        <v>105135</v>
      </c>
      <c r="D852" s="3" t="s">
        <v>399</v>
      </c>
      <c r="E852">
        <v>630130</v>
      </c>
      <c r="F852" t="s">
        <v>297</v>
      </c>
      <c r="G852" s="7" t="s">
        <v>97</v>
      </c>
      <c r="H852" s="5">
        <v>6763.34</v>
      </c>
    </row>
    <row r="853" spans="3:8" hidden="1" x14ac:dyDescent="0.25">
      <c r="C853" s="3">
        <v>105135</v>
      </c>
      <c r="D853" s="3" t="s">
        <v>399</v>
      </c>
      <c r="E853">
        <v>640050</v>
      </c>
      <c r="F853" t="s">
        <v>287</v>
      </c>
      <c r="G853" t="s">
        <v>53</v>
      </c>
      <c r="H853" s="5">
        <v>46400</v>
      </c>
    </row>
    <row r="854" spans="3:8" hidden="1" x14ac:dyDescent="0.25">
      <c r="C854" s="3">
        <v>105135</v>
      </c>
      <c r="D854" s="3" t="s">
        <v>399</v>
      </c>
      <c r="E854">
        <v>640060</v>
      </c>
      <c r="F854" t="s">
        <v>298</v>
      </c>
      <c r="G854" t="s">
        <v>53</v>
      </c>
      <c r="H854" s="5">
        <v>2700</v>
      </c>
    </row>
    <row r="855" spans="3:8" hidden="1" x14ac:dyDescent="0.25">
      <c r="C855" s="3">
        <v>105135</v>
      </c>
      <c r="D855" s="3" t="s">
        <v>399</v>
      </c>
      <c r="E855">
        <v>611060</v>
      </c>
      <c r="F855" t="s">
        <v>294</v>
      </c>
      <c r="G855" t="s">
        <v>53</v>
      </c>
      <c r="H855" s="5">
        <v>134736.88</v>
      </c>
    </row>
    <row r="856" spans="3:8" hidden="1" x14ac:dyDescent="0.25">
      <c r="C856" s="3">
        <v>105135</v>
      </c>
      <c r="D856" s="3" t="s">
        <v>399</v>
      </c>
      <c r="E856">
        <v>614020</v>
      </c>
      <c r="F856" t="s">
        <v>295</v>
      </c>
      <c r="G856" t="s">
        <v>200</v>
      </c>
      <c r="H856" s="5">
        <v>15294.96</v>
      </c>
    </row>
    <row r="857" spans="3:8" hidden="1" x14ac:dyDescent="0.25">
      <c r="C857" s="3">
        <v>105135</v>
      </c>
      <c r="D857" s="3" t="s">
        <v>399</v>
      </c>
      <c r="E857">
        <v>614070</v>
      </c>
      <c r="F857" t="s">
        <v>369</v>
      </c>
      <c r="G857" s="7" t="s">
        <v>150</v>
      </c>
      <c r="H857" s="5">
        <v>336</v>
      </c>
    </row>
    <row r="858" spans="3:8" hidden="1" x14ac:dyDescent="0.25">
      <c r="C858" s="3">
        <v>105135</v>
      </c>
      <c r="D858" s="3" t="s">
        <v>399</v>
      </c>
      <c r="E858">
        <v>640210</v>
      </c>
      <c r="F858" t="s">
        <v>292</v>
      </c>
      <c r="G858" s="7" t="s">
        <v>150</v>
      </c>
      <c r="H858" s="5">
        <v>3127.37</v>
      </c>
    </row>
    <row r="859" spans="3:8" hidden="1" x14ac:dyDescent="0.25">
      <c r="C859" s="3">
        <v>105135</v>
      </c>
      <c r="D859" s="3" t="s">
        <v>399</v>
      </c>
      <c r="E859">
        <v>618060</v>
      </c>
      <c r="F859" t="s">
        <v>291</v>
      </c>
      <c r="G859" t="s">
        <v>53</v>
      </c>
      <c r="H859" s="5">
        <v>9600</v>
      </c>
    </row>
    <row r="860" spans="3:8" hidden="1" x14ac:dyDescent="0.25">
      <c r="C860" s="3">
        <v>105135</v>
      </c>
      <c r="D860" s="3" t="s">
        <v>399</v>
      </c>
      <c r="E860">
        <v>618110</v>
      </c>
      <c r="F860" t="s">
        <v>303</v>
      </c>
      <c r="G860" t="s">
        <v>53</v>
      </c>
      <c r="H860" s="5">
        <v>4192</v>
      </c>
    </row>
    <row r="861" spans="3:8" hidden="1" x14ac:dyDescent="0.25">
      <c r="C861" s="3">
        <v>105135</v>
      </c>
      <c r="D861" s="3" t="s">
        <v>399</v>
      </c>
      <c r="E861">
        <v>640980</v>
      </c>
      <c r="F861" t="s">
        <v>302</v>
      </c>
      <c r="G861" t="s">
        <v>53</v>
      </c>
      <c r="H861" s="5">
        <v>4831.03</v>
      </c>
    </row>
    <row r="862" spans="3:8" hidden="1" x14ac:dyDescent="0.25">
      <c r="C862" s="3">
        <v>105135</v>
      </c>
      <c r="D862" s="3" t="s">
        <v>399</v>
      </c>
      <c r="E862">
        <v>616030</v>
      </c>
      <c r="F862" t="s">
        <v>353</v>
      </c>
      <c r="G862" t="s">
        <v>183</v>
      </c>
      <c r="H862" s="5">
        <v>4</v>
      </c>
    </row>
    <row r="863" spans="3:8" hidden="1" x14ac:dyDescent="0.25">
      <c r="C863" s="3">
        <v>105135</v>
      </c>
      <c r="D863" s="3" t="s">
        <v>399</v>
      </c>
      <c r="E863">
        <v>640090</v>
      </c>
      <c r="F863" t="s">
        <v>299</v>
      </c>
      <c r="G863" t="s">
        <v>53</v>
      </c>
      <c r="H863" s="5">
        <v>256.89999999999998</v>
      </c>
    </row>
    <row r="864" spans="3:8" hidden="1" x14ac:dyDescent="0.25">
      <c r="C864" s="3">
        <v>105135</v>
      </c>
      <c r="D864" s="3" t="s">
        <v>399</v>
      </c>
      <c r="E864">
        <v>623030</v>
      </c>
      <c r="F864" t="s">
        <v>355</v>
      </c>
      <c r="G864" t="s">
        <v>53</v>
      </c>
      <c r="H864" s="5">
        <v>791.7</v>
      </c>
    </row>
    <row r="865" spans="3:8" hidden="1" x14ac:dyDescent="0.25">
      <c r="C865" s="3">
        <v>105135</v>
      </c>
      <c r="D865" s="3" t="s">
        <v>399</v>
      </c>
      <c r="E865">
        <v>615040</v>
      </c>
      <c r="F865" t="s">
        <v>307</v>
      </c>
      <c r="G865" t="s">
        <v>53</v>
      </c>
      <c r="H865" s="5">
        <v>202</v>
      </c>
    </row>
    <row r="866" spans="3:8" hidden="1" x14ac:dyDescent="0.25">
      <c r="C866" s="3">
        <v>105135</v>
      </c>
      <c r="D866" s="3" t="s">
        <v>399</v>
      </c>
      <c r="E866">
        <v>613050</v>
      </c>
      <c r="F866" t="s">
        <v>305</v>
      </c>
      <c r="G866" t="s">
        <v>53</v>
      </c>
      <c r="H866" s="5">
        <v>500</v>
      </c>
    </row>
    <row r="867" spans="3:8" hidden="1" x14ac:dyDescent="0.25">
      <c r="C867" s="3">
        <v>105153</v>
      </c>
      <c r="D867" s="3" t="s">
        <v>400</v>
      </c>
      <c r="E867">
        <v>618080</v>
      </c>
      <c r="F867" t="s">
        <v>285</v>
      </c>
      <c r="G867" t="s">
        <v>53</v>
      </c>
      <c r="H867" s="5">
        <v>9680</v>
      </c>
    </row>
    <row r="868" spans="3:8" hidden="1" x14ac:dyDescent="0.25">
      <c r="C868" s="3">
        <v>105153</v>
      </c>
      <c r="D868" s="3" t="s">
        <v>400</v>
      </c>
      <c r="E868">
        <v>618110</v>
      </c>
      <c r="F868" t="s">
        <v>303</v>
      </c>
      <c r="G868" t="s">
        <v>53</v>
      </c>
      <c r="H868" s="5">
        <v>21719</v>
      </c>
    </row>
    <row r="869" spans="3:8" hidden="1" x14ac:dyDescent="0.25">
      <c r="C869" s="3">
        <v>105153</v>
      </c>
      <c r="D869" s="3" t="s">
        <v>400</v>
      </c>
      <c r="E869">
        <v>618090</v>
      </c>
      <c r="F869" t="s">
        <v>289</v>
      </c>
      <c r="G869" t="s">
        <v>53</v>
      </c>
      <c r="H869" s="5">
        <v>125486.78</v>
      </c>
    </row>
    <row r="870" spans="3:8" hidden="1" x14ac:dyDescent="0.25">
      <c r="C870" s="3">
        <v>105153</v>
      </c>
      <c r="D870" s="3" t="s">
        <v>400</v>
      </c>
      <c r="E870">
        <v>618100</v>
      </c>
      <c r="F870" t="s">
        <v>290</v>
      </c>
      <c r="G870" t="s">
        <v>53</v>
      </c>
      <c r="H870" s="5">
        <v>49478.78</v>
      </c>
    </row>
    <row r="871" spans="3:8" hidden="1" x14ac:dyDescent="0.25">
      <c r="C871" s="3">
        <v>105153</v>
      </c>
      <c r="D871" s="3" t="s">
        <v>400</v>
      </c>
      <c r="E871">
        <v>612020</v>
      </c>
      <c r="F871" t="s">
        <v>301</v>
      </c>
      <c r="G871" t="s">
        <v>214</v>
      </c>
      <c r="H871" s="5">
        <v>11150.25</v>
      </c>
    </row>
    <row r="872" spans="3:8" hidden="1" x14ac:dyDescent="0.25">
      <c r="C872" s="3">
        <v>105153</v>
      </c>
      <c r="D872" s="3" t="s">
        <v>400</v>
      </c>
      <c r="E872">
        <v>614090</v>
      </c>
      <c r="F872" t="s">
        <v>315</v>
      </c>
      <c r="G872" t="s">
        <v>53</v>
      </c>
      <c r="H872" s="5">
        <v>15160</v>
      </c>
    </row>
    <row r="873" spans="3:8" hidden="1" x14ac:dyDescent="0.25">
      <c r="C873" s="3">
        <v>105153</v>
      </c>
      <c r="D873" s="3" t="s">
        <v>400</v>
      </c>
      <c r="E873">
        <v>618020</v>
      </c>
      <c r="F873" t="s">
        <v>314</v>
      </c>
      <c r="G873" t="s">
        <v>63</v>
      </c>
      <c r="H873" s="5">
        <v>13257.5</v>
      </c>
    </row>
    <row r="874" spans="3:8" hidden="1" x14ac:dyDescent="0.25">
      <c r="C874" s="3">
        <v>105153</v>
      </c>
      <c r="D874" s="3" t="s">
        <v>400</v>
      </c>
      <c r="E874">
        <v>640980</v>
      </c>
      <c r="F874" t="s">
        <v>302</v>
      </c>
      <c r="G874" t="s">
        <v>53</v>
      </c>
      <c r="H874" s="5">
        <v>70252.52</v>
      </c>
    </row>
    <row r="875" spans="3:8" hidden="1" x14ac:dyDescent="0.25">
      <c r="C875" s="3">
        <v>105153</v>
      </c>
      <c r="D875" s="3" t="s">
        <v>400</v>
      </c>
      <c r="E875">
        <v>640210</v>
      </c>
      <c r="F875" t="s">
        <v>292</v>
      </c>
      <c r="G875" s="7" t="s">
        <v>150</v>
      </c>
      <c r="H875" s="5">
        <v>12760.89</v>
      </c>
    </row>
    <row r="876" spans="3:8" hidden="1" x14ac:dyDescent="0.25">
      <c r="C876" s="3">
        <v>105153</v>
      </c>
      <c r="D876" s="3" t="s">
        <v>400</v>
      </c>
      <c r="E876">
        <v>615030</v>
      </c>
      <c r="F876" t="s">
        <v>286</v>
      </c>
      <c r="G876" t="s">
        <v>15</v>
      </c>
      <c r="H876" s="5">
        <v>2799.76</v>
      </c>
    </row>
    <row r="877" spans="3:8" hidden="1" x14ac:dyDescent="0.25">
      <c r="C877" s="3">
        <v>105153</v>
      </c>
      <c r="D877" s="3" t="s">
        <v>400</v>
      </c>
      <c r="E877">
        <v>615020</v>
      </c>
      <c r="F877" t="s">
        <v>284</v>
      </c>
      <c r="G877" t="s">
        <v>15</v>
      </c>
      <c r="H877" s="5">
        <v>1800</v>
      </c>
    </row>
    <row r="878" spans="3:8" x14ac:dyDescent="0.25">
      <c r="C878" s="3">
        <v>105153</v>
      </c>
      <c r="D878" s="3" t="s">
        <v>400</v>
      </c>
      <c r="E878">
        <v>630130</v>
      </c>
      <c r="F878" t="s">
        <v>297</v>
      </c>
      <c r="G878" s="7" t="s">
        <v>97</v>
      </c>
      <c r="H878" s="5">
        <v>1833.33</v>
      </c>
    </row>
    <row r="879" spans="3:8" hidden="1" x14ac:dyDescent="0.25">
      <c r="C879" s="3">
        <v>105153</v>
      </c>
      <c r="D879" s="3" t="s">
        <v>400</v>
      </c>
      <c r="E879">
        <v>640050</v>
      </c>
      <c r="F879" t="s">
        <v>287</v>
      </c>
      <c r="G879" t="s">
        <v>53</v>
      </c>
      <c r="H879" s="5">
        <v>67882.41</v>
      </c>
    </row>
    <row r="880" spans="3:8" hidden="1" x14ac:dyDescent="0.25">
      <c r="C880" s="3">
        <v>105153</v>
      </c>
      <c r="D880" s="3" t="s">
        <v>400</v>
      </c>
      <c r="E880">
        <v>640060</v>
      </c>
      <c r="F880" t="s">
        <v>298</v>
      </c>
      <c r="G880" t="s">
        <v>53</v>
      </c>
      <c r="H880" s="5">
        <v>4212.8</v>
      </c>
    </row>
    <row r="881" spans="3:8" hidden="1" x14ac:dyDescent="0.25">
      <c r="C881" s="3">
        <v>105153</v>
      </c>
      <c r="D881" s="3" t="s">
        <v>400</v>
      </c>
      <c r="E881">
        <v>611060</v>
      </c>
      <c r="F881" t="s">
        <v>294</v>
      </c>
      <c r="G881" t="s">
        <v>53</v>
      </c>
      <c r="H881" s="5">
        <v>81515.759999999995</v>
      </c>
    </row>
    <row r="882" spans="3:8" hidden="1" x14ac:dyDescent="0.25">
      <c r="C882" s="3">
        <v>105153</v>
      </c>
      <c r="D882" s="3" t="s">
        <v>400</v>
      </c>
      <c r="E882">
        <v>613020</v>
      </c>
      <c r="F882" t="s">
        <v>293</v>
      </c>
      <c r="G882" t="s">
        <v>53</v>
      </c>
      <c r="H882" s="5">
        <v>25822.06</v>
      </c>
    </row>
    <row r="883" spans="3:8" hidden="1" x14ac:dyDescent="0.25">
      <c r="C883" s="3">
        <v>105153</v>
      </c>
      <c r="D883" s="3" t="s">
        <v>400</v>
      </c>
      <c r="E883">
        <v>614020</v>
      </c>
      <c r="F883" t="s">
        <v>295</v>
      </c>
      <c r="G883" t="s">
        <v>200</v>
      </c>
      <c r="H883" s="5">
        <v>21036.6</v>
      </c>
    </row>
    <row r="884" spans="3:8" hidden="1" x14ac:dyDescent="0.25">
      <c r="C884" s="3">
        <v>105153</v>
      </c>
      <c r="D884" s="3" t="s">
        <v>400</v>
      </c>
      <c r="E884">
        <v>623030</v>
      </c>
      <c r="F884" t="s">
        <v>355</v>
      </c>
      <c r="G884" t="s">
        <v>53</v>
      </c>
      <c r="H884" s="5">
        <v>147.13</v>
      </c>
    </row>
    <row r="885" spans="3:8" hidden="1" x14ac:dyDescent="0.25">
      <c r="C885" s="3">
        <v>105153</v>
      </c>
      <c r="D885" s="3" t="s">
        <v>400</v>
      </c>
      <c r="E885">
        <v>615040</v>
      </c>
      <c r="F885" t="s">
        <v>307</v>
      </c>
      <c r="G885" t="s">
        <v>53</v>
      </c>
      <c r="H885" s="5">
        <v>1967</v>
      </c>
    </row>
    <row r="886" spans="3:8" hidden="1" x14ac:dyDescent="0.25">
      <c r="C886" s="3">
        <v>105153</v>
      </c>
      <c r="D886" s="3" t="s">
        <v>400</v>
      </c>
      <c r="E886">
        <v>616030</v>
      </c>
      <c r="F886" t="s">
        <v>353</v>
      </c>
      <c r="G886" t="s">
        <v>183</v>
      </c>
      <c r="H886" s="5">
        <v>80</v>
      </c>
    </row>
    <row r="887" spans="3:8" hidden="1" x14ac:dyDescent="0.25">
      <c r="C887" s="3">
        <v>105153</v>
      </c>
      <c r="D887" s="3" t="s">
        <v>400</v>
      </c>
      <c r="E887">
        <v>618060</v>
      </c>
      <c r="F887" t="s">
        <v>291</v>
      </c>
      <c r="G887" t="s">
        <v>53</v>
      </c>
      <c r="H887" s="5">
        <v>8400</v>
      </c>
    </row>
    <row r="888" spans="3:8" hidden="1" x14ac:dyDescent="0.25">
      <c r="C888" s="3">
        <v>105153</v>
      </c>
      <c r="D888" s="3" t="s">
        <v>400</v>
      </c>
      <c r="E888">
        <v>619070</v>
      </c>
      <c r="F888" t="s">
        <v>316</v>
      </c>
      <c r="G888" t="s">
        <v>53</v>
      </c>
      <c r="H888" s="5">
        <v>500</v>
      </c>
    </row>
    <row r="889" spans="3:8" hidden="1" x14ac:dyDescent="0.25">
      <c r="C889" s="3">
        <v>105153</v>
      </c>
      <c r="D889" s="3" t="s">
        <v>400</v>
      </c>
      <c r="E889">
        <v>613050</v>
      </c>
      <c r="F889" t="s">
        <v>305</v>
      </c>
      <c r="G889" t="s">
        <v>53</v>
      </c>
      <c r="H889" s="5">
        <v>500</v>
      </c>
    </row>
    <row r="890" spans="3:8" hidden="1" x14ac:dyDescent="0.25">
      <c r="C890" s="3">
        <v>105171</v>
      </c>
      <c r="D890" s="3" t="s">
        <v>401</v>
      </c>
      <c r="E890">
        <v>618080</v>
      </c>
      <c r="F890" t="s">
        <v>285</v>
      </c>
      <c r="G890" t="s">
        <v>53</v>
      </c>
      <c r="H890" s="5">
        <v>12040</v>
      </c>
    </row>
    <row r="891" spans="3:8" hidden="1" x14ac:dyDescent="0.25">
      <c r="C891" s="3">
        <v>105171</v>
      </c>
      <c r="D891" s="3" t="s">
        <v>401</v>
      </c>
      <c r="E891">
        <v>613020</v>
      </c>
      <c r="F891" t="s">
        <v>293</v>
      </c>
      <c r="G891" t="s">
        <v>53</v>
      </c>
      <c r="H891" s="5">
        <v>25693.03</v>
      </c>
    </row>
    <row r="892" spans="3:8" hidden="1" x14ac:dyDescent="0.25">
      <c r="C892" s="3">
        <v>105171</v>
      </c>
      <c r="D892" s="3" t="s">
        <v>401</v>
      </c>
      <c r="E892">
        <v>618060</v>
      </c>
      <c r="F892" t="s">
        <v>291</v>
      </c>
      <c r="G892" t="s">
        <v>53</v>
      </c>
      <c r="H892" s="5">
        <v>9600</v>
      </c>
    </row>
    <row r="893" spans="3:8" hidden="1" x14ac:dyDescent="0.25">
      <c r="C893" s="3">
        <v>105171</v>
      </c>
      <c r="D893" s="3" t="s">
        <v>401</v>
      </c>
      <c r="E893">
        <v>618090</v>
      </c>
      <c r="F893" t="s">
        <v>289</v>
      </c>
      <c r="G893" t="s">
        <v>53</v>
      </c>
      <c r="H893" s="5">
        <v>121575.44</v>
      </c>
    </row>
    <row r="894" spans="3:8" hidden="1" x14ac:dyDescent="0.25">
      <c r="C894" s="3">
        <v>105171</v>
      </c>
      <c r="D894" s="3" t="s">
        <v>401</v>
      </c>
      <c r="E894">
        <v>618100</v>
      </c>
      <c r="F894" t="s">
        <v>290</v>
      </c>
      <c r="G894" t="s">
        <v>53</v>
      </c>
      <c r="H894" s="5">
        <v>48774.15</v>
      </c>
    </row>
    <row r="895" spans="3:8" hidden="1" x14ac:dyDescent="0.25">
      <c r="C895" s="3">
        <v>105171</v>
      </c>
      <c r="D895" s="3" t="s">
        <v>401</v>
      </c>
      <c r="E895">
        <v>640210</v>
      </c>
      <c r="F895" t="s">
        <v>292</v>
      </c>
      <c r="G895" s="7" t="s">
        <v>150</v>
      </c>
      <c r="H895" s="5">
        <v>13211.69</v>
      </c>
    </row>
    <row r="896" spans="3:8" hidden="1" x14ac:dyDescent="0.25">
      <c r="C896" s="3">
        <v>105171</v>
      </c>
      <c r="D896" s="3" t="s">
        <v>401</v>
      </c>
      <c r="E896">
        <v>615040</v>
      </c>
      <c r="F896" t="s">
        <v>307</v>
      </c>
      <c r="G896" t="s">
        <v>53</v>
      </c>
      <c r="H896" s="5">
        <v>383</v>
      </c>
    </row>
    <row r="897" spans="3:8" hidden="1" x14ac:dyDescent="0.25">
      <c r="C897" s="3">
        <v>105171</v>
      </c>
      <c r="D897" s="3" t="s">
        <v>401</v>
      </c>
      <c r="E897">
        <v>640060</v>
      </c>
      <c r="F897" t="s">
        <v>298</v>
      </c>
      <c r="G897" t="s">
        <v>53</v>
      </c>
      <c r="H897" s="5">
        <v>8897</v>
      </c>
    </row>
    <row r="898" spans="3:8" hidden="1" x14ac:dyDescent="0.25">
      <c r="C898" s="3">
        <v>105171</v>
      </c>
      <c r="D898" s="3" t="s">
        <v>401</v>
      </c>
      <c r="E898">
        <v>615020</v>
      </c>
      <c r="F898" t="s">
        <v>284</v>
      </c>
      <c r="G898" t="s">
        <v>15</v>
      </c>
      <c r="H898" s="5">
        <v>1959.95</v>
      </c>
    </row>
    <row r="899" spans="3:8" hidden="1" x14ac:dyDescent="0.25">
      <c r="C899" s="3">
        <v>105171</v>
      </c>
      <c r="D899" s="3" t="s">
        <v>401</v>
      </c>
      <c r="E899">
        <v>615030</v>
      </c>
      <c r="F899" t="s">
        <v>286</v>
      </c>
      <c r="G899" t="s">
        <v>15</v>
      </c>
      <c r="H899" s="5">
        <v>2871</v>
      </c>
    </row>
    <row r="900" spans="3:8" hidden="1" x14ac:dyDescent="0.25">
      <c r="C900" s="3">
        <v>105171</v>
      </c>
      <c r="D900" s="3" t="s">
        <v>401</v>
      </c>
      <c r="E900">
        <v>618110</v>
      </c>
      <c r="F900" t="s">
        <v>303</v>
      </c>
      <c r="G900" t="s">
        <v>53</v>
      </c>
      <c r="H900" s="5">
        <v>1210</v>
      </c>
    </row>
    <row r="901" spans="3:8" x14ac:dyDescent="0.25">
      <c r="C901" s="3">
        <v>105171</v>
      </c>
      <c r="D901" s="3" t="s">
        <v>401</v>
      </c>
      <c r="E901">
        <v>630050</v>
      </c>
      <c r="F901" t="s">
        <v>296</v>
      </c>
      <c r="G901" s="7" t="s">
        <v>97</v>
      </c>
      <c r="H901" s="5">
        <v>24733.33</v>
      </c>
    </row>
    <row r="902" spans="3:8" x14ac:dyDescent="0.25">
      <c r="C902" s="3">
        <v>105171</v>
      </c>
      <c r="D902" s="3" t="s">
        <v>401</v>
      </c>
      <c r="E902">
        <v>630130</v>
      </c>
      <c r="F902" t="s">
        <v>297</v>
      </c>
      <c r="G902" s="7" t="s">
        <v>97</v>
      </c>
      <c r="H902" s="5">
        <v>8108.06</v>
      </c>
    </row>
    <row r="903" spans="3:8" hidden="1" x14ac:dyDescent="0.25">
      <c r="C903" s="3">
        <v>105171</v>
      </c>
      <c r="D903" s="3" t="s">
        <v>401</v>
      </c>
      <c r="E903">
        <v>640050</v>
      </c>
      <c r="F903" t="s">
        <v>287</v>
      </c>
      <c r="G903" t="s">
        <v>53</v>
      </c>
      <c r="H903" s="5">
        <v>50135.5</v>
      </c>
    </row>
    <row r="904" spans="3:8" hidden="1" x14ac:dyDescent="0.25">
      <c r="C904" s="3">
        <v>105171</v>
      </c>
      <c r="D904" s="3" t="s">
        <v>401</v>
      </c>
      <c r="E904">
        <v>611060</v>
      </c>
      <c r="F904" t="s">
        <v>294</v>
      </c>
      <c r="G904" t="s">
        <v>53</v>
      </c>
      <c r="H904" s="5">
        <v>58947.360000000001</v>
      </c>
    </row>
    <row r="905" spans="3:8" hidden="1" x14ac:dyDescent="0.25">
      <c r="C905" s="3">
        <v>105171</v>
      </c>
      <c r="D905" s="3" t="s">
        <v>401</v>
      </c>
      <c r="E905">
        <v>614020</v>
      </c>
      <c r="F905" t="s">
        <v>295</v>
      </c>
      <c r="G905" t="s">
        <v>200</v>
      </c>
      <c r="H905" s="5">
        <v>9507.32</v>
      </c>
    </row>
    <row r="906" spans="3:8" hidden="1" x14ac:dyDescent="0.25">
      <c r="C906" s="3">
        <v>105171</v>
      </c>
      <c r="D906" s="3" t="s">
        <v>401</v>
      </c>
      <c r="E906">
        <v>618070</v>
      </c>
      <c r="F906" t="s">
        <v>354</v>
      </c>
      <c r="G906" t="s">
        <v>53</v>
      </c>
      <c r="H906" s="5">
        <v>2700</v>
      </c>
    </row>
    <row r="907" spans="3:8" hidden="1" x14ac:dyDescent="0.25">
      <c r="C907" s="3">
        <v>105171</v>
      </c>
      <c r="D907" s="3" t="s">
        <v>401</v>
      </c>
      <c r="E907">
        <v>618020</v>
      </c>
      <c r="F907" t="s">
        <v>314</v>
      </c>
      <c r="G907" t="s">
        <v>63</v>
      </c>
      <c r="H907" s="5">
        <v>1995</v>
      </c>
    </row>
    <row r="908" spans="3:8" hidden="1" x14ac:dyDescent="0.25">
      <c r="C908" s="3">
        <v>105171</v>
      </c>
      <c r="D908" s="3" t="s">
        <v>401</v>
      </c>
      <c r="E908">
        <v>640980</v>
      </c>
      <c r="F908" t="s">
        <v>302</v>
      </c>
      <c r="G908" t="s">
        <v>53</v>
      </c>
      <c r="H908" s="5">
        <v>7068.2</v>
      </c>
    </row>
    <row r="909" spans="3:8" hidden="1" x14ac:dyDescent="0.25">
      <c r="C909" s="3">
        <v>105171</v>
      </c>
      <c r="D909" s="3" t="s">
        <v>401</v>
      </c>
      <c r="E909">
        <v>613050</v>
      </c>
      <c r="F909" t="s">
        <v>305</v>
      </c>
      <c r="G909" t="s">
        <v>53</v>
      </c>
      <c r="H909" s="5">
        <v>500</v>
      </c>
    </row>
    <row r="910" spans="3:8" hidden="1" x14ac:dyDescent="0.25">
      <c r="C910" s="3">
        <v>105138</v>
      </c>
      <c r="D910" s="3" t="s">
        <v>402</v>
      </c>
      <c r="E910">
        <v>618100</v>
      </c>
      <c r="F910" t="s">
        <v>290</v>
      </c>
      <c r="G910" t="s">
        <v>53</v>
      </c>
      <c r="H910" s="5">
        <v>39313.54</v>
      </c>
    </row>
    <row r="911" spans="3:8" x14ac:dyDescent="0.25">
      <c r="C911" s="3">
        <v>105138</v>
      </c>
      <c r="D911" s="3" t="s">
        <v>402</v>
      </c>
      <c r="E911">
        <v>630130</v>
      </c>
      <c r="F911" t="s">
        <v>297</v>
      </c>
      <c r="G911" s="7" t="s">
        <v>97</v>
      </c>
      <c r="H911" s="5">
        <v>9922.16</v>
      </c>
    </row>
    <row r="912" spans="3:8" hidden="1" x14ac:dyDescent="0.25">
      <c r="C912" s="3">
        <v>105138</v>
      </c>
      <c r="D912" s="3" t="s">
        <v>402</v>
      </c>
      <c r="E912">
        <v>640050</v>
      </c>
      <c r="F912" t="s">
        <v>287</v>
      </c>
      <c r="G912" t="s">
        <v>53</v>
      </c>
      <c r="H912" s="5">
        <v>51081</v>
      </c>
    </row>
    <row r="913" spans="3:8" hidden="1" x14ac:dyDescent="0.25">
      <c r="C913" s="3">
        <v>105138</v>
      </c>
      <c r="D913" s="3" t="s">
        <v>402</v>
      </c>
      <c r="E913">
        <v>640060</v>
      </c>
      <c r="F913" t="s">
        <v>298</v>
      </c>
      <c r="G913" t="s">
        <v>53</v>
      </c>
      <c r="H913" s="5">
        <v>3019</v>
      </c>
    </row>
    <row r="914" spans="3:8" hidden="1" x14ac:dyDescent="0.25">
      <c r="C914" s="3">
        <v>105138</v>
      </c>
      <c r="D914" s="3" t="s">
        <v>402</v>
      </c>
      <c r="E914">
        <v>611060</v>
      </c>
      <c r="F914" t="s">
        <v>294</v>
      </c>
      <c r="G914" t="s">
        <v>53</v>
      </c>
      <c r="H914" s="5">
        <v>101210.52</v>
      </c>
    </row>
    <row r="915" spans="3:8" hidden="1" x14ac:dyDescent="0.25">
      <c r="C915" s="3">
        <v>105138</v>
      </c>
      <c r="D915" s="3" t="s">
        <v>402</v>
      </c>
      <c r="E915">
        <v>613020</v>
      </c>
      <c r="F915" t="s">
        <v>293</v>
      </c>
      <c r="G915" t="s">
        <v>53</v>
      </c>
      <c r="H915" s="5">
        <v>28981.29</v>
      </c>
    </row>
    <row r="916" spans="3:8" hidden="1" x14ac:dyDescent="0.25">
      <c r="C916" s="3">
        <v>105138</v>
      </c>
      <c r="D916" s="3" t="s">
        <v>402</v>
      </c>
      <c r="E916">
        <v>614020</v>
      </c>
      <c r="F916" t="s">
        <v>295</v>
      </c>
      <c r="G916" t="s">
        <v>200</v>
      </c>
      <c r="H916" s="5">
        <v>12240.46</v>
      </c>
    </row>
    <row r="917" spans="3:8" hidden="1" x14ac:dyDescent="0.25">
      <c r="C917" s="3">
        <v>105138</v>
      </c>
      <c r="D917" s="3" t="s">
        <v>402</v>
      </c>
      <c r="E917">
        <v>615020</v>
      </c>
      <c r="F917" t="s">
        <v>284</v>
      </c>
      <c r="G917" t="s">
        <v>15</v>
      </c>
      <c r="H917" s="5">
        <v>1800.01</v>
      </c>
    </row>
    <row r="918" spans="3:8" hidden="1" x14ac:dyDescent="0.25">
      <c r="C918" s="3">
        <v>105138</v>
      </c>
      <c r="D918" s="3" t="s">
        <v>402</v>
      </c>
      <c r="E918">
        <v>618080</v>
      </c>
      <c r="F918" t="s">
        <v>285</v>
      </c>
      <c r="G918" t="s">
        <v>53</v>
      </c>
      <c r="H918" s="5">
        <v>10320</v>
      </c>
    </row>
    <row r="919" spans="3:8" hidden="1" x14ac:dyDescent="0.25">
      <c r="C919" s="3">
        <v>105138</v>
      </c>
      <c r="D919" s="3" t="s">
        <v>402</v>
      </c>
      <c r="E919">
        <v>618090</v>
      </c>
      <c r="F919" t="s">
        <v>289</v>
      </c>
      <c r="G919" t="s">
        <v>53</v>
      </c>
      <c r="H919" s="5">
        <v>130379.86</v>
      </c>
    </row>
    <row r="920" spans="3:8" hidden="1" x14ac:dyDescent="0.25">
      <c r="C920" s="3">
        <v>105138</v>
      </c>
      <c r="D920" s="3" t="s">
        <v>402</v>
      </c>
      <c r="E920">
        <v>615030</v>
      </c>
      <c r="F920" t="s">
        <v>286</v>
      </c>
      <c r="G920" t="s">
        <v>15</v>
      </c>
      <c r="H920" s="5">
        <v>6116.55</v>
      </c>
    </row>
    <row r="921" spans="3:8" hidden="1" x14ac:dyDescent="0.25">
      <c r="C921" s="3">
        <v>105138</v>
      </c>
      <c r="D921" s="3" t="s">
        <v>402</v>
      </c>
      <c r="E921">
        <v>640210</v>
      </c>
      <c r="F921" t="s">
        <v>292</v>
      </c>
      <c r="G921" s="7" t="s">
        <v>150</v>
      </c>
      <c r="H921" s="5">
        <v>10329.049999999999</v>
      </c>
    </row>
    <row r="922" spans="3:8" hidden="1" x14ac:dyDescent="0.25">
      <c r="C922" s="3">
        <v>105138</v>
      </c>
      <c r="D922" s="3" t="s">
        <v>402</v>
      </c>
      <c r="E922">
        <v>618060</v>
      </c>
      <c r="F922" t="s">
        <v>291</v>
      </c>
      <c r="G922" t="s">
        <v>53</v>
      </c>
      <c r="H922" s="5">
        <v>9600</v>
      </c>
    </row>
    <row r="923" spans="3:8" hidden="1" x14ac:dyDescent="0.25">
      <c r="C923" s="3">
        <v>105138</v>
      </c>
      <c r="D923" s="3" t="s">
        <v>402</v>
      </c>
      <c r="E923">
        <v>618110</v>
      </c>
      <c r="F923" t="s">
        <v>303</v>
      </c>
      <c r="G923" t="s">
        <v>53</v>
      </c>
      <c r="H923" s="5">
        <v>3550</v>
      </c>
    </row>
    <row r="924" spans="3:8" hidden="1" x14ac:dyDescent="0.25">
      <c r="C924" s="3">
        <v>105138</v>
      </c>
      <c r="D924" s="3" t="s">
        <v>402</v>
      </c>
      <c r="E924">
        <v>640980</v>
      </c>
      <c r="F924" t="s">
        <v>302</v>
      </c>
      <c r="G924" t="s">
        <v>53</v>
      </c>
      <c r="H924" s="5">
        <v>4831.0200000000004</v>
      </c>
    </row>
    <row r="925" spans="3:8" hidden="1" x14ac:dyDescent="0.25">
      <c r="C925" s="3">
        <v>105138</v>
      </c>
      <c r="D925" s="3" t="s">
        <v>402</v>
      </c>
      <c r="E925">
        <v>640020</v>
      </c>
      <c r="F925" t="s">
        <v>339</v>
      </c>
      <c r="G925" s="7" t="s">
        <v>77</v>
      </c>
      <c r="H925" s="5">
        <v>3500</v>
      </c>
    </row>
    <row r="926" spans="3:8" hidden="1" x14ac:dyDescent="0.25">
      <c r="C926" s="3">
        <v>105138</v>
      </c>
      <c r="D926" s="3" t="s">
        <v>402</v>
      </c>
      <c r="E926">
        <v>614070</v>
      </c>
      <c r="F926" t="s">
        <v>369</v>
      </c>
      <c r="G926" s="7" t="s">
        <v>150</v>
      </c>
      <c r="H926" s="5">
        <v>280</v>
      </c>
    </row>
    <row r="927" spans="3:8" hidden="1" x14ac:dyDescent="0.25">
      <c r="C927" s="3">
        <v>105138</v>
      </c>
      <c r="D927" s="3" t="s">
        <v>402</v>
      </c>
      <c r="E927">
        <v>640090</v>
      </c>
      <c r="F927" t="s">
        <v>299</v>
      </c>
      <c r="G927" t="s">
        <v>53</v>
      </c>
      <c r="H927" s="5">
        <v>1127.8</v>
      </c>
    </row>
    <row r="928" spans="3:8" hidden="1" x14ac:dyDescent="0.25">
      <c r="C928" s="3">
        <v>105138</v>
      </c>
      <c r="D928" s="3" t="s">
        <v>402</v>
      </c>
      <c r="E928">
        <v>619010</v>
      </c>
      <c r="F928" t="s">
        <v>327</v>
      </c>
      <c r="G928" t="s">
        <v>20</v>
      </c>
      <c r="H928" s="5">
        <v>256</v>
      </c>
    </row>
    <row r="929" spans="3:8" hidden="1" x14ac:dyDescent="0.25">
      <c r="C929" s="3">
        <v>105138</v>
      </c>
      <c r="D929" s="3" t="s">
        <v>402</v>
      </c>
      <c r="E929">
        <v>616030</v>
      </c>
      <c r="F929" t="s">
        <v>353</v>
      </c>
      <c r="G929" t="s">
        <v>183</v>
      </c>
      <c r="H929" s="5">
        <v>22.5</v>
      </c>
    </row>
    <row r="930" spans="3:8" hidden="1" x14ac:dyDescent="0.25">
      <c r="C930" s="3">
        <v>105138</v>
      </c>
      <c r="D930" s="3" t="s">
        <v>402</v>
      </c>
      <c r="E930">
        <v>640170</v>
      </c>
      <c r="F930" t="s">
        <v>309</v>
      </c>
      <c r="G930" t="s">
        <v>53</v>
      </c>
      <c r="H930" s="5">
        <v>30</v>
      </c>
    </row>
    <row r="931" spans="3:8" hidden="1" x14ac:dyDescent="0.25">
      <c r="C931" s="3">
        <v>105138</v>
      </c>
      <c r="D931" s="3" t="s">
        <v>402</v>
      </c>
      <c r="E931">
        <v>613050</v>
      </c>
      <c r="F931" t="s">
        <v>305</v>
      </c>
      <c r="G931" t="s">
        <v>53</v>
      </c>
      <c r="H931" s="5">
        <v>500</v>
      </c>
    </row>
    <row r="932" spans="3:8" hidden="1" x14ac:dyDescent="0.25">
      <c r="C932" s="3">
        <v>105136</v>
      </c>
      <c r="D932" s="3" t="s">
        <v>403</v>
      </c>
      <c r="E932">
        <v>618080</v>
      </c>
      <c r="F932" t="s">
        <v>285</v>
      </c>
      <c r="G932" t="s">
        <v>53</v>
      </c>
      <c r="H932" s="5">
        <v>10320</v>
      </c>
    </row>
    <row r="933" spans="3:8" hidden="1" x14ac:dyDescent="0.25">
      <c r="C933" s="3">
        <v>105136</v>
      </c>
      <c r="D933" s="3" t="s">
        <v>403</v>
      </c>
      <c r="E933">
        <v>613020</v>
      </c>
      <c r="F933" t="s">
        <v>293</v>
      </c>
      <c r="G933" t="s">
        <v>53</v>
      </c>
      <c r="H933" s="5">
        <v>22795.17</v>
      </c>
    </row>
    <row r="934" spans="3:8" hidden="1" x14ac:dyDescent="0.25">
      <c r="C934" s="3">
        <v>105136</v>
      </c>
      <c r="D934" s="3" t="s">
        <v>403</v>
      </c>
      <c r="E934">
        <v>618090</v>
      </c>
      <c r="F934" t="s">
        <v>289</v>
      </c>
      <c r="G934" t="s">
        <v>53</v>
      </c>
      <c r="H934" s="5">
        <v>126957.77</v>
      </c>
    </row>
    <row r="935" spans="3:8" hidden="1" x14ac:dyDescent="0.25">
      <c r="C935" s="3">
        <v>105136</v>
      </c>
      <c r="D935" s="3" t="s">
        <v>403</v>
      </c>
      <c r="E935">
        <v>618100</v>
      </c>
      <c r="F935" t="s">
        <v>290</v>
      </c>
      <c r="G935" t="s">
        <v>53</v>
      </c>
      <c r="H935" s="5">
        <v>38906.870000000003</v>
      </c>
    </row>
    <row r="936" spans="3:8" hidden="1" x14ac:dyDescent="0.25">
      <c r="C936" s="3">
        <v>105136</v>
      </c>
      <c r="D936" s="3" t="s">
        <v>403</v>
      </c>
      <c r="E936">
        <v>613010</v>
      </c>
      <c r="F936" t="s">
        <v>288</v>
      </c>
      <c r="G936" t="s">
        <v>53</v>
      </c>
      <c r="H936" s="5">
        <v>210</v>
      </c>
    </row>
    <row r="937" spans="3:8" hidden="1" x14ac:dyDescent="0.25">
      <c r="C937" s="3">
        <v>105136</v>
      </c>
      <c r="D937" s="3" t="s">
        <v>403</v>
      </c>
      <c r="E937">
        <v>615020</v>
      </c>
      <c r="F937" t="s">
        <v>284</v>
      </c>
      <c r="G937" t="s">
        <v>15</v>
      </c>
      <c r="H937" s="5">
        <v>2459.7600000000002</v>
      </c>
    </row>
    <row r="938" spans="3:8" hidden="1" x14ac:dyDescent="0.25">
      <c r="C938" s="3">
        <v>105136</v>
      </c>
      <c r="D938" s="3" t="s">
        <v>403</v>
      </c>
      <c r="E938">
        <v>615030</v>
      </c>
      <c r="F938" t="s">
        <v>286</v>
      </c>
      <c r="G938" t="s">
        <v>15</v>
      </c>
      <c r="H938" s="5">
        <v>4541.6000000000004</v>
      </c>
    </row>
    <row r="939" spans="3:8" hidden="1" x14ac:dyDescent="0.25">
      <c r="C939" s="3">
        <v>105136</v>
      </c>
      <c r="D939" s="3" t="s">
        <v>403</v>
      </c>
      <c r="E939">
        <v>640050</v>
      </c>
      <c r="F939" t="s">
        <v>287</v>
      </c>
      <c r="G939" t="s">
        <v>53</v>
      </c>
      <c r="H939" s="5">
        <v>32511.119999999999</v>
      </c>
    </row>
    <row r="940" spans="3:8" hidden="1" x14ac:dyDescent="0.25">
      <c r="C940" s="3">
        <v>105136</v>
      </c>
      <c r="D940" s="3" t="s">
        <v>403</v>
      </c>
      <c r="E940">
        <v>640210</v>
      </c>
      <c r="F940" t="s">
        <v>292</v>
      </c>
      <c r="G940" s="7" t="s">
        <v>150</v>
      </c>
      <c r="H940" s="5">
        <v>788.99</v>
      </c>
    </row>
    <row r="941" spans="3:8" hidden="1" x14ac:dyDescent="0.25">
      <c r="C941" s="3">
        <v>105136</v>
      </c>
      <c r="D941" s="3" t="s">
        <v>403</v>
      </c>
      <c r="E941">
        <v>614020</v>
      </c>
      <c r="F941" t="s">
        <v>295</v>
      </c>
      <c r="G941" t="s">
        <v>200</v>
      </c>
      <c r="H941" s="5">
        <v>15222.96</v>
      </c>
    </row>
    <row r="942" spans="3:8" hidden="1" x14ac:dyDescent="0.25">
      <c r="C942" s="3">
        <v>105136</v>
      </c>
      <c r="D942" s="3" t="s">
        <v>403</v>
      </c>
      <c r="E942">
        <v>611060</v>
      </c>
      <c r="F942" t="s">
        <v>294</v>
      </c>
      <c r="G942" t="s">
        <v>53</v>
      </c>
      <c r="H942" s="5">
        <v>123894.72</v>
      </c>
    </row>
    <row r="943" spans="3:8" x14ac:dyDescent="0.25">
      <c r="C943" s="3">
        <v>105136</v>
      </c>
      <c r="D943" s="3" t="s">
        <v>403</v>
      </c>
      <c r="E943">
        <v>630130</v>
      </c>
      <c r="F943" t="s">
        <v>297</v>
      </c>
      <c r="G943" s="7" t="s">
        <v>97</v>
      </c>
      <c r="H943" s="5">
        <v>2783.33</v>
      </c>
    </row>
    <row r="944" spans="3:8" hidden="1" x14ac:dyDescent="0.25">
      <c r="C944" s="3">
        <v>105136</v>
      </c>
      <c r="D944" s="3" t="s">
        <v>403</v>
      </c>
      <c r="E944">
        <v>640060</v>
      </c>
      <c r="F944" t="s">
        <v>298</v>
      </c>
      <c r="G944" t="s">
        <v>53</v>
      </c>
      <c r="H944" s="5">
        <v>11171.39</v>
      </c>
    </row>
    <row r="945" spans="3:8" hidden="1" x14ac:dyDescent="0.25">
      <c r="C945" s="3">
        <v>105136</v>
      </c>
      <c r="D945" s="3" t="s">
        <v>403</v>
      </c>
      <c r="E945">
        <v>618060</v>
      </c>
      <c r="F945" t="s">
        <v>291</v>
      </c>
      <c r="G945" t="s">
        <v>53</v>
      </c>
      <c r="H945" s="5">
        <v>9600</v>
      </c>
    </row>
    <row r="946" spans="3:8" hidden="1" x14ac:dyDescent="0.25">
      <c r="C946" s="3">
        <v>105136</v>
      </c>
      <c r="D946" s="3" t="s">
        <v>403</v>
      </c>
      <c r="E946">
        <v>612020</v>
      </c>
      <c r="F946" t="s">
        <v>301</v>
      </c>
      <c r="G946" t="s">
        <v>214</v>
      </c>
      <c r="H946" s="5">
        <v>758.34</v>
      </c>
    </row>
    <row r="947" spans="3:8" hidden="1" x14ac:dyDescent="0.25">
      <c r="C947" s="3">
        <v>105136</v>
      </c>
      <c r="D947" s="3" t="s">
        <v>403</v>
      </c>
      <c r="E947">
        <v>615040</v>
      </c>
      <c r="F947" t="s">
        <v>307</v>
      </c>
      <c r="G947" t="s">
        <v>53</v>
      </c>
      <c r="H947" s="5">
        <v>1054</v>
      </c>
    </row>
    <row r="948" spans="3:8" hidden="1" x14ac:dyDescent="0.25">
      <c r="C948" s="3">
        <v>105136</v>
      </c>
      <c r="D948" s="3" t="s">
        <v>403</v>
      </c>
      <c r="E948">
        <v>640980</v>
      </c>
      <c r="F948" t="s">
        <v>302</v>
      </c>
      <c r="G948" t="s">
        <v>53</v>
      </c>
      <c r="H948" s="5">
        <v>4070.18</v>
      </c>
    </row>
    <row r="949" spans="3:8" hidden="1" x14ac:dyDescent="0.25">
      <c r="C949" s="3">
        <v>105136</v>
      </c>
      <c r="D949" s="3" t="s">
        <v>403</v>
      </c>
      <c r="E949">
        <v>616030</v>
      </c>
      <c r="F949" t="s">
        <v>353</v>
      </c>
      <c r="G949" t="s">
        <v>183</v>
      </c>
      <c r="H949" s="5">
        <v>4</v>
      </c>
    </row>
    <row r="950" spans="3:8" hidden="1" x14ac:dyDescent="0.25">
      <c r="C950" s="3">
        <v>105136</v>
      </c>
      <c r="D950" s="3" t="s">
        <v>403</v>
      </c>
      <c r="E950">
        <v>640170</v>
      </c>
      <c r="F950" t="s">
        <v>309</v>
      </c>
      <c r="G950" t="s">
        <v>53</v>
      </c>
      <c r="H950" s="5">
        <v>30</v>
      </c>
    </row>
    <row r="951" spans="3:8" hidden="1" x14ac:dyDescent="0.25">
      <c r="C951" s="3">
        <v>105136</v>
      </c>
      <c r="D951" s="3" t="s">
        <v>403</v>
      </c>
      <c r="E951">
        <v>618110</v>
      </c>
      <c r="F951" t="s">
        <v>303</v>
      </c>
      <c r="G951" t="s">
        <v>53</v>
      </c>
      <c r="H951" s="5">
        <v>-41</v>
      </c>
    </row>
    <row r="952" spans="3:8" hidden="1" x14ac:dyDescent="0.25">
      <c r="C952" s="3">
        <v>105136</v>
      </c>
      <c r="D952" s="3" t="s">
        <v>403</v>
      </c>
      <c r="E952">
        <v>618020</v>
      </c>
      <c r="F952" t="s">
        <v>314</v>
      </c>
      <c r="G952" t="s">
        <v>63</v>
      </c>
      <c r="H952" s="5">
        <v>200</v>
      </c>
    </row>
    <row r="953" spans="3:8" hidden="1" x14ac:dyDescent="0.25">
      <c r="C953" s="3">
        <v>105136</v>
      </c>
      <c r="D953" s="3" t="s">
        <v>403</v>
      </c>
      <c r="E953">
        <v>623030</v>
      </c>
      <c r="F953" t="s">
        <v>355</v>
      </c>
      <c r="G953" t="s">
        <v>53</v>
      </c>
      <c r="H953" s="5">
        <v>158.02000000000001</v>
      </c>
    </row>
    <row r="954" spans="3:8" hidden="1" x14ac:dyDescent="0.25">
      <c r="C954" s="3">
        <v>105136</v>
      </c>
      <c r="D954" s="3" t="s">
        <v>403</v>
      </c>
      <c r="E954">
        <v>613050</v>
      </c>
      <c r="F954" t="s">
        <v>305</v>
      </c>
      <c r="G954" t="s">
        <v>53</v>
      </c>
      <c r="H954" s="5">
        <v>500</v>
      </c>
    </row>
    <row r="955" spans="3:8" hidden="1" x14ac:dyDescent="0.25">
      <c r="C955" s="3">
        <v>105112</v>
      </c>
      <c r="D955" s="3" t="s">
        <v>404</v>
      </c>
      <c r="E955">
        <v>640210</v>
      </c>
      <c r="F955" t="s">
        <v>292</v>
      </c>
      <c r="G955" s="7" t="s">
        <v>150</v>
      </c>
      <c r="H955" s="5">
        <v>7141.75</v>
      </c>
    </row>
    <row r="956" spans="3:8" hidden="1" x14ac:dyDescent="0.25">
      <c r="C956" s="3">
        <v>105112</v>
      </c>
      <c r="D956" s="3" t="s">
        <v>404</v>
      </c>
      <c r="E956">
        <v>615020</v>
      </c>
      <c r="F956" t="s">
        <v>284</v>
      </c>
      <c r="G956" t="s">
        <v>15</v>
      </c>
      <c r="H956" s="5">
        <v>1899.99</v>
      </c>
    </row>
    <row r="957" spans="3:8" hidden="1" x14ac:dyDescent="0.25">
      <c r="C957" s="3">
        <v>105112</v>
      </c>
      <c r="D957" s="3" t="s">
        <v>404</v>
      </c>
      <c r="E957">
        <v>614020</v>
      </c>
      <c r="F957" t="s">
        <v>295</v>
      </c>
      <c r="G957" t="s">
        <v>200</v>
      </c>
      <c r="H957" s="5">
        <v>13500.46</v>
      </c>
    </row>
    <row r="958" spans="3:8" hidden="1" x14ac:dyDescent="0.25">
      <c r="C958" s="3">
        <v>105112</v>
      </c>
      <c r="D958" s="3" t="s">
        <v>404</v>
      </c>
      <c r="E958">
        <v>611060</v>
      </c>
      <c r="F958" t="s">
        <v>294</v>
      </c>
      <c r="G958" t="s">
        <v>53</v>
      </c>
      <c r="H958" s="5">
        <v>168421.04</v>
      </c>
    </row>
    <row r="959" spans="3:8" hidden="1" x14ac:dyDescent="0.25">
      <c r="C959" s="3">
        <v>105112</v>
      </c>
      <c r="D959" s="3" t="s">
        <v>404</v>
      </c>
      <c r="E959">
        <v>618080</v>
      </c>
      <c r="F959" t="s">
        <v>285</v>
      </c>
      <c r="G959" t="s">
        <v>53</v>
      </c>
      <c r="H959" s="5">
        <v>8800</v>
      </c>
    </row>
    <row r="960" spans="3:8" hidden="1" x14ac:dyDescent="0.25">
      <c r="C960" s="3">
        <v>105112</v>
      </c>
      <c r="D960" s="3" t="s">
        <v>404</v>
      </c>
      <c r="E960">
        <v>640060</v>
      </c>
      <c r="F960" t="s">
        <v>298</v>
      </c>
      <c r="G960" t="s">
        <v>53</v>
      </c>
      <c r="H960" s="5">
        <v>4300</v>
      </c>
    </row>
    <row r="961" spans="3:8" hidden="1" x14ac:dyDescent="0.25">
      <c r="C961" s="3">
        <v>105112</v>
      </c>
      <c r="D961" s="3" t="s">
        <v>404</v>
      </c>
      <c r="E961">
        <v>640050</v>
      </c>
      <c r="F961" t="s">
        <v>287</v>
      </c>
      <c r="G961" t="s">
        <v>53</v>
      </c>
      <c r="H961" s="5">
        <v>58208</v>
      </c>
    </row>
    <row r="962" spans="3:8" x14ac:dyDescent="0.25">
      <c r="C962" s="3">
        <v>105112</v>
      </c>
      <c r="D962" s="3" t="s">
        <v>404</v>
      </c>
      <c r="E962">
        <v>630130</v>
      </c>
      <c r="F962" t="s">
        <v>297</v>
      </c>
      <c r="G962" s="7" t="s">
        <v>97</v>
      </c>
      <c r="H962" s="5">
        <v>1680</v>
      </c>
    </row>
    <row r="963" spans="3:8" x14ac:dyDescent="0.25">
      <c r="C963" s="3">
        <v>105112</v>
      </c>
      <c r="D963" s="3" t="s">
        <v>404</v>
      </c>
      <c r="E963">
        <v>630050</v>
      </c>
      <c r="F963" t="s">
        <v>296</v>
      </c>
      <c r="G963" s="7" t="s">
        <v>97</v>
      </c>
      <c r="H963" s="5">
        <v>15847.28</v>
      </c>
    </row>
    <row r="964" spans="3:8" hidden="1" x14ac:dyDescent="0.25">
      <c r="C964" s="3">
        <v>105112</v>
      </c>
      <c r="D964" s="3" t="s">
        <v>404</v>
      </c>
      <c r="E964">
        <v>618110</v>
      </c>
      <c r="F964" t="s">
        <v>303</v>
      </c>
      <c r="G964" t="s">
        <v>53</v>
      </c>
      <c r="H964" s="5">
        <v>6640</v>
      </c>
    </row>
    <row r="965" spans="3:8" hidden="1" x14ac:dyDescent="0.25">
      <c r="C965" s="3">
        <v>105112</v>
      </c>
      <c r="D965" s="3" t="s">
        <v>404</v>
      </c>
      <c r="E965">
        <v>618100</v>
      </c>
      <c r="F965" t="s">
        <v>290</v>
      </c>
      <c r="G965" t="s">
        <v>53</v>
      </c>
      <c r="H965" s="5">
        <v>57537.74</v>
      </c>
    </row>
    <row r="966" spans="3:8" hidden="1" x14ac:dyDescent="0.25">
      <c r="C966" s="3">
        <v>105112</v>
      </c>
      <c r="D966" s="3" t="s">
        <v>404</v>
      </c>
      <c r="E966">
        <v>618090</v>
      </c>
      <c r="F966" t="s">
        <v>289</v>
      </c>
      <c r="G966" t="s">
        <v>53</v>
      </c>
      <c r="H966" s="5">
        <v>119931.16</v>
      </c>
    </row>
    <row r="967" spans="3:8" hidden="1" x14ac:dyDescent="0.25">
      <c r="C967" s="3">
        <v>105112</v>
      </c>
      <c r="D967" s="3" t="s">
        <v>404</v>
      </c>
      <c r="E967">
        <v>618060</v>
      </c>
      <c r="F967" t="s">
        <v>291</v>
      </c>
      <c r="G967" t="s">
        <v>53</v>
      </c>
      <c r="H967" s="5">
        <v>8400</v>
      </c>
    </row>
    <row r="968" spans="3:8" hidden="1" x14ac:dyDescent="0.25">
      <c r="C968" s="3">
        <v>105112</v>
      </c>
      <c r="D968" s="3" t="s">
        <v>404</v>
      </c>
      <c r="E968">
        <v>615030</v>
      </c>
      <c r="F968" t="s">
        <v>286</v>
      </c>
      <c r="G968" t="s">
        <v>15</v>
      </c>
      <c r="H968" s="5">
        <v>5797.6</v>
      </c>
    </row>
    <row r="969" spans="3:8" hidden="1" x14ac:dyDescent="0.25">
      <c r="C969" s="3">
        <v>105112</v>
      </c>
      <c r="D969" s="3" t="s">
        <v>404</v>
      </c>
      <c r="E969">
        <v>613020</v>
      </c>
      <c r="F969" t="s">
        <v>293</v>
      </c>
      <c r="G969" t="s">
        <v>53</v>
      </c>
      <c r="H969" s="5">
        <v>18345.62</v>
      </c>
    </row>
    <row r="970" spans="3:8" hidden="1" x14ac:dyDescent="0.25">
      <c r="C970" s="3">
        <v>105112</v>
      </c>
      <c r="D970" s="3" t="s">
        <v>404</v>
      </c>
      <c r="E970">
        <v>618070</v>
      </c>
      <c r="F970" t="s">
        <v>354</v>
      </c>
      <c r="G970" t="s">
        <v>53</v>
      </c>
      <c r="H970" s="5">
        <v>10500</v>
      </c>
    </row>
    <row r="971" spans="3:8" hidden="1" x14ac:dyDescent="0.25">
      <c r="C971" s="3">
        <v>105112</v>
      </c>
      <c r="D971" s="3" t="s">
        <v>404</v>
      </c>
      <c r="E971">
        <v>640980</v>
      </c>
      <c r="F971" t="s">
        <v>302</v>
      </c>
      <c r="G971" t="s">
        <v>53</v>
      </c>
      <c r="H971" s="5">
        <v>4831.03</v>
      </c>
    </row>
    <row r="972" spans="3:8" hidden="1" x14ac:dyDescent="0.25">
      <c r="C972" s="3">
        <v>105112</v>
      </c>
      <c r="D972" s="3" t="s">
        <v>404</v>
      </c>
      <c r="E972">
        <v>616030</v>
      </c>
      <c r="F972" t="s">
        <v>353</v>
      </c>
      <c r="G972" t="s">
        <v>183</v>
      </c>
      <c r="H972" s="5">
        <v>62.5</v>
      </c>
    </row>
    <row r="973" spans="3:8" hidden="1" x14ac:dyDescent="0.25">
      <c r="C973" s="3">
        <v>105112</v>
      </c>
      <c r="D973" s="3" t="s">
        <v>404</v>
      </c>
      <c r="E973">
        <v>614070</v>
      </c>
      <c r="F973" t="s">
        <v>369</v>
      </c>
      <c r="G973" s="7" t="s">
        <v>150</v>
      </c>
      <c r="H973" s="5">
        <v>112</v>
      </c>
    </row>
    <row r="974" spans="3:8" hidden="1" x14ac:dyDescent="0.25">
      <c r="C974" s="3">
        <v>105112</v>
      </c>
      <c r="D974" s="3" t="s">
        <v>404</v>
      </c>
      <c r="E974">
        <v>613050</v>
      </c>
      <c r="F974" t="s">
        <v>305</v>
      </c>
      <c r="G974" t="s">
        <v>53</v>
      </c>
      <c r="H974" s="5">
        <v>500</v>
      </c>
    </row>
    <row r="975" spans="3:8" hidden="1" x14ac:dyDescent="0.25">
      <c r="C975" s="3">
        <v>614059</v>
      </c>
      <c r="D975" s="3" t="s">
        <v>405</v>
      </c>
      <c r="E975">
        <v>615030</v>
      </c>
      <c r="F975" t="s">
        <v>286</v>
      </c>
      <c r="G975" t="s">
        <v>15</v>
      </c>
      <c r="H975" s="5">
        <v>2445.1</v>
      </c>
    </row>
    <row r="976" spans="3:8" hidden="1" x14ac:dyDescent="0.25">
      <c r="C976" s="3">
        <v>614059</v>
      </c>
      <c r="D976" s="3" t="s">
        <v>405</v>
      </c>
      <c r="E976">
        <v>613020</v>
      </c>
      <c r="F976" t="s">
        <v>293</v>
      </c>
      <c r="G976" t="s">
        <v>53</v>
      </c>
      <c r="H976" s="5">
        <v>28738.76</v>
      </c>
    </row>
    <row r="977" spans="3:8" hidden="1" x14ac:dyDescent="0.25">
      <c r="C977" s="3">
        <v>614059</v>
      </c>
      <c r="D977" s="3" t="s">
        <v>405</v>
      </c>
      <c r="E977">
        <v>640050</v>
      </c>
      <c r="F977" t="s">
        <v>287</v>
      </c>
      <c r="G977" t="s">
        <v>53</v>
      </c>
      <c r="H977" s="5">
        <v>30098.5</v>
      </c>
    </row>
    <row r="978" spans="3:8" hidden="1" x14ac:dyDescent="0.25">
      <c r="C978" s="3">
        <v>614059</v>
      </c>
      <c r="D978" s="3" t="s">
        <v>405</v>
      </c>
      <c r="E978">
        <v>618060</v>
      </c>
      <c r="F978" t="s">
        <v>291</v>
      </c>
      <c r="G978" t="s">
        <v>53</v>
      </c>
      <c r="H978" s="5">
        <v>9600</v>
      </c>
    </row>
    <row r="979" spans="3:8" hidden="1" x14ac:dyDescent="0.25">
      <c r="C979" s="3">
        <v>614059</v>
      </c>
      <c r="D979" s="3" t="s">
        <v>405</v>
      </c>
      <c r="E979">
        <v>611060</v>
      </c>
      <c r="F979" t="s">
        <v>294</v>
      </c>
      <c r="G979" t="s">
        <v>53</v>
      </c>
      <c r="H979" s="5">
        <v>42105.279999999999</v>
      </c>
    </row>
    <row r="980" spans="3:8" hidden="1" x14ac:dyDescent="0.25">
      <c r="C980" s="3">
        <v>614059</v>
      </c>
      <c r="D980" s="3" t="s">
        <v>405</v>
      </c>
      <c r="E980">
        <v>614020</v>
      </c>
      <c r="F980" t="s">
        <v>295</v>
      </c>
      <c r="G980" t="s">
        <v>200</v>
      </c>
      <c r="H980" s="5">
        <v>25658.55</v>
      </c>
    </row>
    <row r="981" spans="3:8" hidden="1" x14ac:dyDescent="0.25">
      <c r="C981" s="3">
        <v>614059</v>
      </c>
      <c r="D981" s="3" t="s">
        <v>405</v>
      </c>
      <c r="E981">
        <v>615020</v>
      </c>
      <c r="F981" t="s">
        <v>284</v>
      </c>
      <c r="G981" t="s">
        <v>15</v>
      </c>
      <c r="H981" s="5">
        <v>1500.01</v>
      </c>
    </row>
    <row r="982" spans="3:8" x14ac:dyDescent="0.25">
      <c r="C982" s="3">
        <v>614059</v>
      </c>
      <c r="D982" s="3" t="s">
        <v>405</v>
      </c>
      <c r="E982">
        <v>630130</v>
      </c>
      <c r="F982" t="s">
        <v>297</v>
      </c>
      <c r="G982" s="7" t="s">
        <v>97</v>
      </c>
      <c r="H982" s="5">
        <v>7706.58</v>
      </c>
    </row>
    <row r="983" spans="3:8" hidden="1" x14ac:dyDescent="0.25">
      <c r="C983" s="3">
        <v>614059</v>
      </c>
      <c r="D983" s="3" t="s">
        <v>405</v>
      </c>
      <c r="E983">
        <v>618100</v>
      </c>
      <c r="F983" t="s">
        <v>290</v>
      </c>
      <c r="G983" t="s">
        <v>53</v>
      </c>
      <c r="H983" s="5">
        <v>29265.94</v>
      </c>
    </row>
    <row r="984" spans="3:8" hidden="1" x14ac:dyDescent="0.25">
      <c r="C984" s="3">
        <v>614059</v>
      </c>
      <c r="D984" s="3" t="s">
        <v>405</v>
      </c>
      <c r="E984">
        <v>618090</v>
      </c>
      <c r="F984" t="s">
        <v>289</v>
      </c>
      <c r="G984" t="s">
        <v>53</v>
      </c>
      <c r="H984" s="5">
        <v>119146.09</v>
      </c>
    </row>
    <row r="985" spans="3:8" hidden="1" x14ac:dyDescent="0.25">
      <c r="C985" s="3">
        <v>614059</v>
      </c>
      <c r="D985" s="3" t="s">
        <v>405</v>
      </c>
      <c r="E985">
        <v>618080</v>
      </c>
      <c r="F985" t="s">
        <v>285</v>
      </c>
      <c r="G985" t="s">
        <v>53</v>
      </c>
      <c r="H985" s="5">
        <v>8960</v>
      </c>
    </row>
    <row r="986" spans="3:8" hidden="1" x14ac:dyDescent="0.25">
      <c r="C986" s="3">
        <v>614059</v>
      </c>
      <c r="D986" s="3" t="s">
        <v>405</v>
      </c>
      <c r="E986">
        <v>618070</v>
      </c>
      <c r="F986" t="s">
        <v>354</v>
      </c>
      <c r="G986" t="s">
        <v>53</v>
      </c>
      <c r="H986" s="5">
        <v>2350</v>
      </c>
    </row>
    <row r="987" spans="3:8" hidden="1" x14ac:dyDescent="0.25">
      <c r="C987" s="3">
        <v>614059</v>
      </c>
      <c r="D987" s="3" t="s">
        <v>405</v>
      </c>
      <c r="E987">
        <v>640060</v>
      </c>
      <c r="F987" t="s">
        <v>298</v>
      </c>
      <c r="G987" t="s">
        <v>53</v>
      </c>
      <c r="H987" s="5">
        <v>2952.5</v>
      </c>
    </row>
    <row r="988" spans="3:8" hidden="1" x14ac:dyDescent="0.25">
      <c r="C988" s="3">
        <v>614059</v>
      </c>
      <c r="D988" s="3" t="s">
        <v>405</v>
      </c>
      <c r="E988">
        <v>640210</v>
      </c>
      <c r="F988" t="s">
        <v>292</v>
      </c>
      <c r="G988" s="7" t="s">
        <v>150</v>
      </c>
      <c r="H988" s="5">
        <v>6405.46</v>
      </c>
    </row>
    <row r="989" spans="3:8" hidden="1" x14ac:dyDescent="0.25">
      <c r="C989" s="3">
        <v>614059</v>
      </c>
      <c r="D989" s="3" t="s">
        <v>405</v>
      </c>
      <c r="E989">
        <v>618110</v>
      </c>
      <c r="F989" t="s">
        <v>303</v>
      </c>
      <c r="G989" t="s">
        <v>53</v>
      </c>
      <c r="H989" s="5">
        <v>-1659</v>
      </c>
    </row>
    <row r="990" spans="3:8" hidden="1" x14ac:dyDescent="0.25">
      <c r="C990" s="3">
        <v>614059</v>
      </c>
      <c r="D990" s="3" t="s">
        <v>405</v>
      </c>
      <c r="E990">
        <v>613050</v>
      </c>
      <c r="F990" t="s">
        <v>305</v>
      </c>
      <c r="G990" t="s">
        <v>53</v>
      </c>
      <c r="H990" s="5">
        <v>500</v>
      </c>
    </row>
    <row r="991" spans="3:8" x14ac:dyDescent="0.25">
      <c r="C991" s="3">
        <v>614020</v>
      </c>
      <c r="D991" s="3" t="s">
        <v>406</v>
      </c>
      <c r="E991">
        <v>630050</v>
      </c>
      <c r="F991" t="s">
        <v>296</v>
      </c>
      <c r="G991" s="7" t="s">
        <v>97</v>
      </c>
      <c r="H991" s="5">
        <v>554.27</v>
      </c>
    </row>
    <row r="992" spans="3:8" x14ac:dyDescent="0.25">
      <c r="C992" s="3">
        <v>614020</v>
      </c>
      <c r="D992" s="3" t="s">
        <v>406</v>
      </c>
      <c r="E992">
        <v>630130</v>
      </c>
      <c r="F992" t="s">
        <v>297</v>
      </c>
      <c r="G992" s="7" t="s">
        <v>97</v>
      </c>
      <c r="H992" s="5">
        <v>1100.96</v>
      </c>
    </row>
    <row r="993" spans="3:8" x14ac:dyDescent="0.25">
      <c r="C993" s="3">
        <v>614046</v>
      </c>
      <c r="D993" s="3" t="s">
        <v>407</v>
      </c>
      <c r="E993">
        <v>630050</v>
      </c>
      <c r="F993" t="s">
        <v>296</v>
      </c>
      <c r="G993" s="7" t="s">
        <v>97</v>
      </c>
      <c r="H993" s="5">
        <v>3607.87</v>
      </c>
    </row>
    <row r="994" spans="3:8" x14ac:dyDescent="0.25">
      <c r="C994" s="3">
        <v>614074</v>
      </c>
      <c r="D994" s="3" t="s">
        <v>408</v>
      </c>
      <c r="E994">
        <v>630130</v>
      </c>
      <c r="F994" t="s">
        <v>297</v>
      </c>
      <c r="G994" s="7" t="s">
        <v>97</v>
      </c>
      <c r="H994" s="5">
        <v>149.69</v>
      </c>
    </row>
    <row r="995" spans="3:8" x14ac:dyDescent="0.25">
      <c r="C995" s="3">
        <v>614074</v>
      </c>
      <c r="D995" s="3" t="s">
        <v>408</v>
      </c>
      <c r="E995">
        <v>630050</v>
      </c>
      <c r="F995" t="s">
        <v>296</v>
      </c>
      <c r="G995" s="7" t="s">
        <v>97</v>
      </c>
      <c r="H995" s="5">
        <v>2396.06</v>
      </c>
    </row>
    <row r="996" spans="3:8" x14ac:dyDescent="0.25">
      <c r="C996" s="3">
        <v>614036</v>
      </c>
      <c r="D996" s="3" t="s">
        <v>409</v>
      </c>
      <c r="E996">
        <v>630130</v>
      </c>
      <c r="F996" t="s">
        <v>297</v>
      </c>
      <c r="G996" s="7" t="s">
        <v>97</v>
      </c>
      <c r="H996" s="5">
        <v>1250.6600000000001</v>
      </c>
    </row>
    <row r="997" spans="3:8" x14ac:dyDescent="0.25">
      <c r="C997" s="3">
        <v>614040</v>
      </c>
      <c r="D997" s="17" t="s">
        <v>410</v>
      </c>
      <c r="E997">
        <v>630130</v>
      </c>
      <c r="F997" t="s">
        <v>297</v>
      </c>
      <c r="G997" s="7" t="s">
        <v>97</v>
      </c>
      <c r="H997" s="5">
        <v>635.42999999999995</v>
      </c>
    </row>
    <row r="998" spans="3:8" x14ac:dyDescent="0.25">
      <c r="C998" s="3">
        <v>614001</v>
      </c>
      <c r="D998" s="3" t="s">
        <v>411</v>
      </c>
      <c r="E998">
        <v>630050</v>
      </c>
      <c r="F998" t="s">
        <v>296</v>
      </c>
      <c r="G998" s="7" t="s">
        <v>97</v>
      </c>
      <c r="H998" s="5">
        <v>4919.72</v>
      </c>
    </row>
    <row r="999" spans="3:8" x14ac:dyDescent="0.25">
      <c r="C999" s="3">
        <v>614001</v>
      </c>
      <c r="D999" s="17" t="s">
        <v>411</v>
      </c>
      <c r="E999">
        <v>630130</v>
      </c>
      <c r="F999" t="s">
        <v>297</v>
      </c>
      <c r="G999" s="7" t="s">
        <v>97</v>
      </c>
      <c r="H999" s="5">
        <v>635.42999999999995</v>
      </c>
    </row>
    <row r="1000" spans="3:8" x14ac:dyDescent="0.25">
      <c r="C1000" s="3">
        <v>614043</v>
      </c>
      <c r="D1000" s="17" t="s">
        <v>412</v>
      </c>
      <c r="E1000">
        <v>630130</v>
      </c>
      <c r="F1000" t="s">
        <v>297</v>
      </c>
      <c r="G1000" s="7" t="s">
        <v>97</v>
      </c>
      <c r="H1000" s="5">
        <v>115.7</v>
      </c>
    </row>
    <row r="1001" spans="3:8" x14ac:dyDescent="0.25">
      <c r="C1001" s="3">
        <v>614071</v>
      </c>
      <c r="D1001" s="3" t="s">
        <v>413</v>
      </c>
      <c r="E1001">
        <v>630050</v>
      </c>
      <c r="F1001" t="s">
        <v>296</v>
      </c>
      <c r="G1001" s="7" t="s">
        <v>97</v>
      </c>
      <c r="H1001" s="5">
        <v>110.18</v>
      </c>
    </row>
    <row r="1002" spans="3:8" x14ac:dyDescent="0.25">
      <c r="C1002" s="3">
        <v>614071</v>
      </c>
      <c r="D1002" s="17" t="s">
        <v>413</v>
      </c>
      <c r="E1002">
        <v>630130</v>
      </c>
      <c r="F1002" t="s">
        <v>297</v>
      </c>
      <c r="G1002" s="7" t="s">
        <v>97</v>
      </c>
      <c r="H1002" s="5">
        <v>635.42999999999995</v>
      </c>
    </row>
    <row r="1003" spans="3:8" x14ac:dyDescent="0.25">
      <c r="C1003" s="3">
        <v>614018</v>
      </c>
      <c r="D1003" s="3" t="s">
        <v>414</v>
      </c>
      <c r="E1003">
        <v>630050</v>
      </c>
      <c r="F1003" t="s">
        <v>296</v>
      </c>
      <c r="G1003" s="7" t="s">
        <v>97</v>
      </c>
      <c r="H1003" s="5">
        <v>4583.32</v>
      </c>
    </row>
    <row r="1004" spans="3:8" hidden="1" x14ac:dyDescent="0.25">
      <c r="C1004" s="3">
        <v>614045</v>
      </c>
      <c r="D1004" s="3" t="s">
        <v>415</v>
      </c>
      <c r="E1004">
        <v>618080</v>
      </c>
      <c r="F1004" t="s">
        <v>285</v>
      </c>
      <c r="G1004" t="s">
        <v>53</v>
      </c>
      <c r="H1004" s="5">
        <v>9760</v>
      </c>
    </row>
    <row r="1005" spans="3:8" hidden="1" x14ac:dyDescent="0.25">
      <c r="C1005" s="3">
        <v>614045</v>
      </c>
      <c r="D1005" s="3" t="s">
        <v>415</v>
      </c>
      <c r="E1005">
        <v>618090</v>
      </c>
      <c r="F1005" t="s">
        <v>289</v>
      </c>
      <c r="G1005" t="s">
        <v>53</v>
      </c>
      <c r="H1005" s="5">
        <v>145059.16</v>
      </c>
    </row>
    <row r="1006" spans="3:8" hidden="1" x14ac:dyDescent="0.25">
      <c r="C1006" s="3">
        <v>614045</v>
      </c>
      <c r="D1006" s="3" t="s">
        <v>415</v>
      </c>
      <c r="E1006">
        <v>618100</v>
      </c>
      <c r="F1006" t="s">
        <v>290</v>
      </c>
      <c r="G1006" t="s">
        <v>53</v>
      </c>
      <c r="H1006" s="5">
        <v>48709.23</v>
      </c>
    </row>
    <row r="1007" spans="3:8" hidden="1" x14ac:dyDescent="0.25">
      <c r="C1007" s="3">
        <v>614045</v>
      </c>
      <c r="D1007" s="3" t="s">
        <v>415</v>
      </c>
      <c r="E1007">
        <v>613020</v>
      </c>
      <c r="F1007" t="s">
        <v>293</v>
      </c>
      <c r="G1007" t="s">
        <v>53</v>
      </c>
      <c r="H1007" s="5">
        <v>38484.199999999997</v>
      </c>
    </row>
    <row r="1008" spans="3:8" hidden="1" x14ac:dyDescent="0.25">
      <c r="C1008" s="3">
        <v>614045</v>
      </c>
      <c r="D1008" s="3" t="s">
        <v>415</v>
      </c>
      <c r="E1008">
        <v>618060</v>
      </c>
      <c r="F1008" t="s">
        <v>291</v>
      </c>
      <c r="G1008" t="s">
        <v>53</v>
      </c>
      <c r="H1008" s="5">
        <v>9600</v>
      </c>
    </row>
    <row r="1009" spans="3:8" hidden="1" x14ac:dyDescent="0.25">
      <c r="C1009" s="3">
        <v>614045</v>
      </c>
      <c r="D1009" s="3" t="s">
        <v>415</v>
      </c>
      <c r="E1009">
        <v>615040</v>
      </c>
      <c r="F1009" t="s">
        <v>307</v>
      </c>
      <c r="G1009" t="s">
        <v>53</v>
      </c>
      <c r="H1009" s="5">
        <v>154</v>
      </c>
    </row>
    <row r="1010" spans="3:8" x14ac:dyDescent="0.25">
      <c r="C1010" s="3">
        <v>614045</v>
      </c>
      <c r="D1010" s="3" t="s">
        <v>415</v>
      </c>
      <c r="E1010">
        <v>630130</v>
      </c>
      <c r="F1010" t="s">
        <v>297</v>
      </c>
      <c r="G1010" s="7" t="s">
        <v>97</v>
      </c>
      <c r="H1010" s="5">
        <v>12238.41</v>
      </c>
    </row>
    <row r="1011" spans="3:8" hidden="1" x14ac:dyDescent="0.25">
      <c r="C1011" s="3">
        <v>614045</v>
      </c>
      <c r="D1011" s="3" t="s">
        <v>415</v>
      </c>
      <c r="E1011">
        <v>640050</v>
      </c>
      <c r="F1011" t="s">
        <v>287</v>
      </c>
      <c r="G1011" t="s">
        <v>53</v>
      </c>
      <c r="H1011" s="5">
        <v>31474.05</v>
      </c>
    </row>
    <row r="1012" spans="3:8" hidden="1" x14ac:dyDescent="0.25">
      <c r="C1012" s="3">
        <v>614045</v>
      </c>
      <c r="D1012" s="3" t="s">
        <v>415</v>
      </c>
      <c r="E1012">
        <v>640060</v>
      </c>
      <c r="F1012" t="s">
        <v>298</v>
      </c>
      <c r="G1012" t="s">
        <v>53</v>
      </c>
      <c r="H1012" s="5">
        <v>3876.6</v>
      </c>
    </row>
    <row r="1013" spans="3:8" hidden="1" x14ac:dyDescent="0.25">
      <c r="C1013" s="3">
        <v>614045</v>
      </c>
      <c r="D1013" s="3" t="s">
        <v>415</v>
      </c>
      <c r="E1013">
        <v>611060</v>
      </c>
      <c r="F1013" t="s">
        <v>294</v>
      </c>
      <c r="G1013" t="s">
        <v>53</v>
      </c>
      <c r="H1013" s="5">
        <v>84210.559999999998</v>
      </c>
    </row>
    <row r="1014" spans="3:8" hidden="1" x14ac:dyDescent="0.25">
      <c r="C1014" s="3">
        <v>614045</v>
      </c>
      <c r="D1014" s="3" t="s">
        <v>415</v>
      </c>
      <c r="E1014">
        <v>614020</v>
      </c>
      <c r="F1014" t="s">
        <v>295</v>
      </c>
      <c r="G1014" t="s">
        <v>200</v>
      </c>
      <c r="H1014" s="5">
        <v>9400</v>
      </c>
    </row>
    <row r="1015" spans="3:8" hidden="1" x14ac:dyDescent="0.25">
      <c r="C1015" s="3">
        <v>614045</v>
      </c>
      <c r="D1015" s="3" t="s">
        <v>415</v>
      </c>
      <c r="E1015">
        <v>615020</v>
      </c>
      <c r="F1015" t="s">
        <v>284</v>
      </c>
      <c r="G1015" t="s">
        <v>15</v>
      </c>
      <c r="H1015" s="5">
        <v>1800</v>
      </c>
    </row>
    <row r="1016" spans="3:8" x14ac:dyDescent="0.25">
      <c r="C1016" s="3">
        <v>614045</v>
      </c>
      <c r="D1016" s="3" t="s">
        <v>415</v>
      </c>
      <c r="E1016">
        <v>630050</v>
      </c>
      <c r="F1016" t="s">
        <v>296</v>
      </c>
      <c r="G1016" s="7" t="s">
        <v>97</v>
      </c>
      <c r="H1016" s="5">
        <v>50102.6</v>
      </c>
    </row>
    <row r="1017" spans="3:8" hidden="1" x14ac:dyDescent="0.25">
      <c r="C1017" s="3">
        <v>614045</v>
      </c>
      <c r="D1017" s="3" t="s">
        <v>415</v>
      </c>
      <c r="E1017">
        <v>615030</v>
      </c>
      <c r="F1017" t="s">
        <v>286</v>
      </c>
      <c r="G1017" t="s">
        <v>15</v>
      </c>
      <c r="H1017" s="5">
        <v>2794.4</v>
      </c>
    </row>
    <row r="1018" spans="3:8" hidden="1" x14ac:dyDescent="0.25">
      <c r="C1018" s="3">
        <v>614045</v>
      </c>
      <c r="D1018" s="3" t="s">
        <v>415</v>
      </c>
      <c r="E1018">
        <v>640090</v>
      </c>
      <c r="F1018" t="s">
        <v>299</v>
      </c>
      <c r="G1018" t="s">
        <v>53</v>
      </c>
      <c r="H1018" s="5">
        <v>607.82000000000005</v>
      </c>
    </row>
    <row r="1019" spans="3:8" hidden="1" x14ac:dyDescent="0.25">
      <c r="C1019" s="3">
        <v>614045</v>
      </c>
      <c r="D1019" s="3" t="s">
        <v>415</v>
      </c>
      <c r="E1019">
        <v>618070</v>
      </c>
      <c r="F1019" t="s">
        <v>354</v>
      </c>
      <c r="G1019" t="s">
        <v>53</v>
      </c>
      <c r="H1019" s="5">
        <v>1250</v>
      </c>
    </row>
    <row r="1020" spans="3:8" hidden="1" x14ac:dyDescent="0.25">
      <c r="C1020" s="3">
        <v>614045</v>
      </c>
      <c r="D1020" s="3" t="s">
        <v>415</v>
      </c>
      <c r="E1020">
        <v>618110</v>
      </c>
      <c r="F1020" t="s">
        <v>303</v>
      </c>
      <c r="G1020" t="s">
        <v>53</v>
      </c>
      <c r="H1020" s="5">
        <v>6881</v>
      </c>
    </row>
    <row r="1021" spans="3:8" hidden="1" x14ac:dyDescent="0.25">
      <c r="C1021" s="3">
        <v>614045</v>
      </c>
      <c r="D1021" s="3" t="s">
        <v>415</v>
      </c>
      <c r="E1021">
        <v>640210</v>
      </c>
      <c r="F1021" t="s">
        <v>292</v>
      </c>
      <c r="G1021" s="7" t="s">
        <v>150</v>
      </c>
      <c r="H1021" s="5">
        <v>4565.5600000000004</v>
      </c>
    </row>
    <row r="1022" spans="3:8" hidden="1" x14ac:dyDescent="0.25">
      <c r="C1022" s="3">
        <v>614045</v>
      </c>
      <c r="D1022" s="3" t="s">
        <v>415</v>
      </c>
      <c r="E1022">
        <v>613050</v>
      </c>
      <c r="F1022" t="s">
        <v>305</v>
      </c>
      <c r="G1022" t="s">
        <v>53</v>
      </c>
      <c r="H1022" s="5">
        <v>500</v>
      </c>
    </row>
    <row r="1023" spans="3:8" x14ac:dyDescent="0.25">
      <c r="C1023" s="3">
        <v>614016</v>
      </c>
      <c r="D1023" s="3" t="s">
        <v>416</v>
      </c>
      <c r="E1023">
        <v>630050</v>
      </c>
      <c r="F1023" t="s">
        <v>296</v>
      </c>
      <c r="G1023" s="7" t="s">
        <v>97</v>
      </c>
      <c r="H1023" s="5">
        <v>4302.75</v>
      </c>
    </row>
    <row r="1024" spans="3:8" x14ac:dyDescent="0.25">
      <c r="C1024" s="3">
        <v>614054</v>
      </c>
      <c r="D1024" s="3" t="s">
        <v>417</v>
      </c>
      <c r="E1024">
        <v>630050</v>
      </c>
      <c r="F1024" t="s">
        <v>296</v>
      </c>
      <c r="G1024" s="7" t="s">
        <v>97</v>
      </c>
      <c r="H1024" s="5">
        <v>171.06</v>
      </c>
    </row>
    <row r="1025" spans="3:8" x14ac:dyDescent="0.25">
      <c r="C1025" s="3">
        <v>614061</v>
      </c>
      <c r="D1025" s="17" t="s">
        <v>418</v>
      </c>
      <c r="E1025">
        <v>630130</v>
      </c>
      <c r="F1025" t="s">
        <v>297</v>
      </c>
      <c r="G1025" s="7" t="s">
        <v>97</v>
      </c>
      <c r="H1025" s="5">
        <v>635.42999999999995</v>
      </c>
    </row>
    <row r="1026" spans="3:8" x14ac:dyDescent="0.25">
      <c r="C1026" s="3">
        <v>614072</v>
      </c>
      <c r="D1026" s="3" t="s">
        <v>419</v>
      </c>
      <c r="E1026">
        <v>630050</v>
      </c>
      <c r="F1026" t="s">
        <v>296</v>
      </c>
      <c r="G1026" s="7" t="s">
        <v>97</v>
      </c>
      <c r="H1026" s="5">
        <v>2655.79</v>
      </c>
    </row>
    <row r="1027" spans="3:8" x14ac:dyDescent="0.25">
      <c r="C1027" s="3">
        <v>614072</v>
      </c>
      <c r="D1027" s="3" t="s">
        <v>419</v>
      </c>
      <c r="E1027">
        <v>630130</v>
      </c>
      <c r="F1027" t="s">
        <v>297</v>
      </c>
      <c r="G1027" s="7" t="s">
        <v>97</v>
      </c>
      <c r="H1027" s="5">
        <v>299.39</v>
      </c>
    </row>
    <row r="1028" spans="3:8" x14ac:dyDescent="0.25">
      <c r="C1028" s="3">
        <v>105130</v>
      </c>
      <c r="D1028" s="3" t="s">
        <v>420</v>
      </c>
      <c r="E1028">
        <v>630050</v>
      </c>
      <c r="F1028" t="s">
        <v>296</v>
      </c>
      <c r="G1028" s="7" t="s">
        <v>97</v>
      </c>
      <c r="H1028" s="5">
        <v>7088.89</v>
      </c>
    </row>
    <row r="1029" spans="3:8" hidden="1" x14ac:dyDescent="0.25">
      <c r="C1029" s="3">
        <v>105084</v>
      </c>
      <c r="D1029" s="3" t="s">
        <v>421</v>
      </c>
      <c r="E1029">
        <v>618080</v>
      </c>
      <c r="F1029" t="s">
        <v>285</v>
      </c>
      <c r="G1029" t="s">
        <v>53</v>
      </c>
      <c r="H1029" s="5">
        <v>9760</v>
      </c>
    </row>
    <row r="1030" spans="3:8" hidden="1" x14ac:dyDescent="0.25">
      <c r="C1030" s="3">
        <v>105084</v>
      </c>
      <c r="D1030" s="3" t="s">
        <v>421</v>
      </c>
      <c r="E1030">
        <v>615020</v>
      </c>
      <c r="F1030" t="s">
        <v>284</v>
      </c>
      <c r="G1030" t="s">
        <v>15</v>
      </c>
      <c r="H1030" s="5">
        <v>2509.0100000000002</v>
      </c>
    </row>
    <row r="1031" spans="3:8" hidden="1" x14ac:dyDescent="0.25">
      <c r="C1031" s="3">
        <v>105084</v>
      </c>
      <c r="D1031" s="3" t="s">
        <v>421</v>
      </c>
      <c r="E1031">
        <v>618090</v>
      </c>
      <c r="F1031" t="s">
        <v>289</v>
      </c>
      <c r="G1031" t="s">
        <v>53</v>
      </c>
      <c r="H1031" s="5">
        <v>118832.46</v>
      </c>
    </row>
    <row r="1032" spans="3:8" hidden="1" x14ac:dyDescent="0.25">
      <c r="C1032" s="3">
        <v>105084</v>
      </c>
      <c r="D1032" s="3" t="s">
        <v>421</v>
      </c>
      <c r="E1032">
        <v>613020</v>
      </c>
      <c r="F1032" t="s">
        <v>293</v>
      </c>
      <c r="G1032" t="s">
        <v>53</v>
      </c>
      <c r="H1032" s="5">
        <v>17286.91</v>
      </c>
    </row>
    <row r="1033" spans="3:8" hidden="1" x14ac:dyDescent="0.25">
      <c r="C1033" s="3">
        <v>105084</v>
      </c>
      <c r="D1033" s="3" t="s">
        <v>421</v>
      </c>
      <c r="E1033">
        <v>611060</v>
      </c>
      <c r="F1033" t="s">
        <v>294</v>
      </c>
      <c r="G1033" t="s">
        <v>53</v>
      </c>
      <c r="H1033" s="5">
        <v>83368.429999999993</v>
      </c>
    </row>
    <row r="1034" spans="3:8" hidden="1" x14ac:dyDescent="0.25">
      <c r="C1034" s="3">
        <v>105084</v>
      </c>
      <c r="D1034" s="3" t="s">
        <v>421</v>
      </c>
      <c r="E1034">
        <v>618100</v>
      </c>
      <c r="F1034" t="s">
        <v>290</v>
      </c>
      <c r="G1034" t="s">
        <v>53</v>
      </c>
      <c r="H1034" s="5">
        <v>49160.82</v>
      </c>
    </row>
    <row r="1035" spans="3:8" hidden="1" x14ac:dyDescent="0.25">
      <c r="C1035" s="3">
        <v>105084</v>
      </c>
      <c r="D1035" s="3" t="s">
        <v>421</v>
      </c>
      <c r="E1035">
        <v>618110</v>
      </c>
      <c r="F1035" t="s">
        <v>303</v>
      </c>
      <c r="G1035" t="s">
        <v>53</v>
      </c>
      <c r="H1035" s="5">
        <v>3984</v>
      </c>
    </row>
    <row r="1036" spans="3:8" x14ac:dyDescent="0.25">
      <c r="C1036" s="3">
        <v>105084</v>
      </c>
      <c r="D1036" s="3" t="s">
        <v>421</v>
      </c>
      <c r="E1036">
        <v>630130</v>
      </c>
      <c r="F1036" t="s">
        <v>297</v>
      </c>
      <c r="G1036" s="7" t="s">
        <v>97</v>
      </c>
      <c r="H1036" s="5">
        <v>2556.67</v>
      </c>
    </row>
    <row r="1037" spans="3:8" hidden="1" x14ac:dyDescent="0.25">
      <c r="C1037" s="3">
        <v>105084</v>
      </c>
      <c r="D1037" s="3" t="s">
        <v>421</v>
      </c>
      <c r="E1037">
        <v>640050</v>
      </c>
      <c r="F1037" t="s">
        <v>287</v>
      </c>
      <c r="G1037" t="s">
        <v>53</v>
      </c>
      <c r="H1037" s="5">
        <v>42600</v>
      </c>
    </row>
    <row r="1038" spans="3:8" hidden="1" x14ac:dyDescent="0.25">
      <c r="C1038" s="3">
        <v>105084</v>
      </c>
      <c r="D1038" s="3" t="s">
        <v>421</v>
      </c>
      <c r="E1038">
        <v>640060</v>
      </c>
      <c r="F1038" t="s">
        <v>298</v>
      </c>
      <c r="G1038" t="s">
        <v>53</v>
      </c>
      <c r="H1038" s="5">
        <v>2700</v>
      </c>
    </row>
    <row r="1039" spans="3:8" hidden="1" x14ac:dyDescent="0.25">
      <c r="C1039" s="3">
        <v>105084</v>
      </c>
      <c r="D1039" s="3" t="s">
        <v>421</v>
      </c>
      <c r="E1039">
        <v>618070</v>
      </c>
      <c r="F1039" t="s">
        <v>354</v>
      </c>
      <c r="G1039" t="s">
        <v>53</v>
      </c>
      <c r="H1039" s="5">
        <v>9300</v>
      </c>
    </row>
    <row r="1040" spans="3:8" hidden="1" x14ac:dyDescent="0.25">
      <c r="C1040" s="3">
        <v>105084</v>
      </c>
      <c r="D1040" s="3" t="s">
        <v>421</v>
      </c>
      <c r="E1040">
        <v>618060</v>
      </c>
      <c r="F1040" t="s">
        <v>291</v>
      </c>
      <c r="G1040" t="s">
        <v>53</v>
      </c>
      <c r="H1040" s="5">
        <v>9600</v>
      </c>
    </row>
    <row r="1041" spans="3:8" hidden="1" x14ac:dyDescent="0.25">
      <c r="C1041" s="3">
        <v>105084</v>
      </c>
      <c r="D1041" s="3" t="s">
        <v>421</v>
      </c>
      <c r="E1041">
        <v>614020</v>
      </c>
      <c r="F1041" t="s">
        <v>295</v>
      </c>
      <c r="G1041" t="s">
        <v>200</v>
      </c>
      <c r="H1041" s="5">
        <v>54206.61</v>
      </c>
    </row>
    <row r="1042" spans="3:8" hidden="1" x14ac:dyDescent="0.25">
      <c r="C1042" s="3">
        <v>105084</v>
      </c>
      <c r="D1042" s="3" t="s">
        <v>421</v>
      </c>
      <c r="E1042">
        <v>615030</v>
      </c>
      <c r="F1042" t="s">
        <v>286</v>
      </c>
      <c r="G1042" t="s">
        <v>15</v>
      </c>
      <c r="H1042" s="5">
        <v>3494.4</v>
      </c>
    </row>
    <row r="1043" spans="3:8" hidden="1" x14ac:dyDescent="0.25">
      <c r="C1043" s="3">
        <v>105084</v>
      </c>
      <c r="D1043" s="3" t="s">
        <v>421</v>
      </c>
      <c r="E1043">
        <v>640210</v>
      </c>
      <c r="F1043" t="s">
        <v>292</v>
      </c>
      <c r="G1043" s="7" t="s">
        <v>150</v>
      </c>
      <c r="H1043" s="5">
        <v>2794.47</v>
      </c>
    </row>
    <row r="1044" spans="3:8" hidden="1" x14ac:dyDescent="0.25">
      <c r="C1044" s="3">
        <v>105084</v>
      </c>
      <c r="D1044" s="3" t="s">
        <v>421</v>
      </c>
      <c r="E1044">
        <v>616030</v>
      </c>
      <c r="F1044" t="s">
        <v>353</v>
      </c>
      <c r="G1044" t="s">
        <v>183</v>
      </c>
      <c r="H1044" s="5">
        <v>135</v>
      </c>
    </row>
    <row r="1045" spans="3:8" hidden="1" x14ac:dyDescent="0.25">
      <c r="C1045" s="3">
        <v>105084</v>
      </c>
      <c r="D1045" s="3" t="s">
        <v>421</v>
      </c>
      <c r="E1045">
        <v>613050</v>
      </c>
      <c r="F1045" t="s">
        <v>305</v>
      </c>
      <c r="G1045" t="s">
        <v>53</v>
      </c>
      <c r="H1045" s="5">
        <v>500</v>
      </c>
    </row>
    <row r="1046" spans="3:8" hidden="1" x14ac:dyDescent="0.25">
      <c r="C1046" s="3">
        <v>105166</v>
      </c>
      <c r="D1046" s="3" t="s">
        <v>422</v>
      </c>
      <c r="E1046">
        <v>618080</v>
      </c>
      <c r="F1046" t="s">
        <v>285</v>
      </c>
      <c r="G1046" t="s">
        <v>53</v>
      </c>
      <c r="H1046" s="5">
        <v>9800</v>
      </c>
    </row>
    <row r="1047" spans="3:8" hidden="1" x14ac:dyDescent="0.25">
      <c r="C1047" s="3">
        <v>105166</v>
      </c>
      <c r="D1047" s="3" t="s">
        <v>422</v>
      </c>
      <c r="E1047">
        <v>615030</v>
      </c>
      <c r="F1047" t="s">
        <v>286</v>
      </c>
      <c r="G1047" t="s">
        <v>15</v>
      </c>
      <c r="H1047" s="5">
        <v>8926.5499999999993</v>
      </c>
    </row>
    <row r="1048" spans="3:8" hidden="1" x14ac:dyDescent="0.25">
      <c r="C1048" s="3">
        <v>105166</v>
      </c>
      <c r="D1048" s="3" t="s">
        <v>422</v>
      </c>
      <c r="E1048">
        <v>618110</v>
      </c>
      <c r="F1048" t="s">
        <v>303</v>
      </c>
      <c r="G1048" t="s">
        <v>53</v>
      </c>
      <c r="H1048" s="5">
        <v>38423</v>
      </c>
    </row>
    <row r="1049" spans="3:8" hidden="1" x14ac:dyDescent="0.25">
      <c r="C1049" s="3">
        <v>105166</v>
      </c>
      <c r="D1049" s="3" t="s">
        <v>422</v>
      </c>
      <c r="E1049">
        <v>615020</v>
      </c>
      <c r="F1049" t="s">
        <v>284</v>
      </c>
      <c r="G1049" t="s">
        <v>15</v>
      </c>
      <c r="H1049" s="5">
        <v>7191</v>
      </c>
    </row>
    <row r="1050" spans="3:8" hidden="1" x14ac:dyDescent="0.25">
      <c r="C1050" s="3">
        <v>105166</v>
      </c>
      <c r="D1050" s="3" t="s">
        <v>422</v>
      </c>
      <c r="E1050">
        <v>618090</v>
      </c>
      <c r="F1050" t="s">
        <v>289</v>
      </c>
      <c r="G1050" t="s">
        <v>53</v>
      </c>
      <c r="H1050" s="5">
        <v>252488.79</v>
      </c>
    </row>
    <row r="1051" spans="3:8" hidden="1" x14ac:dyDescent="0.25">
      <c r="C1051" s="3">
        <v>105166</v>
      </c>
      <c r="D1051" s="3" t="s">
        <v>422</v>
      </c>
      <c r="E1051">
        <v>640210</v>
      </c>
      <c r="F1051" t="s">
        <v>292</v>
      </c>
      <c r="G1051" s="7" t="s">
        <v>150</v>
      </c>
      <c r="H1051" s="5">
        <v>40455.379999999997</v>
      </c>
    </row>
    <row r="1052" spans="3:8" hidden="1" x14ac:dyDescent="0.25">
      <c r="C1052" s="3">
        <v>105166</v>
      </c>
      <c r="D1052" s="3" t="s">
        <v>422</v>
      </c>
      <c r="E1052">
        <v>611060</v>
      </c>
      <c r="F1052" t="s">
        <v>294</v>
      </c>
      <c r="G1052" t="s">
        <v>53</v>
      </c>
      <c r="H1052" s="5">
        <v>126315.78</v>
      </c>
    </row>
    <row r="1053" spans="3:8" hidden="1" x14ac:dyDescent="0.25">
      <c r="C1053" s="3">
        <v>105166</v>
      </c>
      <c r="D1053" s="3" t="s">
        <v>422</v>
      </c>
      <c r="E1053">
        <v>613020</v>
      </c>
      <c r="F1053" t="s">
        <v>293</v>
      </c>
      <c r="G1053" t="s">
        <v>53</v>
      </c>
      <c r="H1053" s="5">
        <v>38872.44</v>
      </c>
    </row>
    <row r="1054" spans="3:8" hidden="1" x14ac:dyDescent="0.25">
      <c r="C1054" s="3">
        <v>105166</v>
      </c>
      <c r="D1054" s="3" t="s">
        <v>422</v>
      </c>
      <c r="E1054">
        <v>614020</v>
      </c>
      <c r="F1054" t="s">
        <v>295</v>
      </c>
      <c r="G1054" t="s">
        <v>200</v>
      </c>
      <c r="H1054" s="5">
        <v>16932.240000000002</v>
      </c>
    </row>
    <row r="1055" spans="3:8" x14ac:dyDescent="0.25">
      <c r="C1055" s="3">
        <v>105166</v>
      </c>
      <c r="D1055" s="3" t="s">
        <v>422</v>
      </c>
      <c r="E1055">
        <v>630050</v>
      </c>
      <c r="F1055" t="s">
        <v>296</v>
      </c>
      <c r="G1055" s="7" t="s">
        <v>97</v>
      </c>
      <c r="H1055" s="5">
        <v>7786.67</v>
      </c>
    </row>
    <row r="1056" spans="3:8" x14ac:dyDescent="0.25">
      <c r="C1056" s="3">
        <v>105166</v>
      </c>
      <c r="D1056" s="3" t="s">
        <v>422</v>
      </c>
      <c r="E1056">
        <v>630130</v>
      </c>
      <c r="F1056" t="s">
        <v>297</v>
      </c>
      <c r="G1056" s="7" t="s">
        <v>97</v>
      </c>
      <c r="H1056" s="5">
        <v>2629.97</v>
      </c>
    </row>
    <row r="1057" spans="3:8" hidden="1" x14ac:dyDescent="0.25">
      <c r="C1057" s="3">
        <v>105166</v>
      </c>
      <c r="D1057" s="3" t="s">
        <v>422</v>
      </c>
      <c r="E1057">
        <v>640050</v>
      </c>
      <c r="F1057" t="s">
        <v>287</v>
      </c>
      <c r="G1057" t="s">
        <v>53</v>
      </c>
      <c r="H1057" s="5">
        <v>84439</v>
      </c>
    </row>
    <row r="1058" spans="3:8" hidden="1" x14ac:dyDescent="0.25">
      <c r="C1058" s="3">
        <v>105166</v>
      </c>
      <c r="D1058" s="3" t="s">
        <v>422</v>
      </c>
      <c r="E1058">
        <v>640060</v>
      </c>
      <c r="F1058" t="s">
        <v>298</v>
      </c>
      <c r="G1058" t="s">
        <v>53</v>
      </c>
      <c r="H1058" s="5">
        <v>5500</v>
      </c>
    </row>
    <row r="1059" spans="3:8" hidden="1" x14ac:dyDescent="0.25">
      <c r="C1059" s="3">
        <v>105166</v>
      </c>
      <c r="D1059" s="3" t="s">
        <v>422</v>
      </c>
      <c r="E1059">
        <v>618100</v>
      </c>
      <c r="F1059" t="s">
        <v>290</v>
      </c>
      <c r="G1059" t="s">
        <v>53</v>
      </c>
      <c r="H1059" s="5">
        <v>123959.3</v>
      </c>
    </row>
    <row r="1060" spans="3:8" hidden="1" x14ac:dyDescent="0.25">
      <c r="C1060" s="3">
        <v>105166</v>
      </c>
      <c r="D1060" s="3" t="s">
        <v>422</v>
      </c>
      <c r="E1060">
        <v>623030</v>
      </c>
      <c r="F1060" t="s">
        <v>355</v>
      </c>
      <c r="G1060" t="s">
        <v>53</v>
      </c>
      <c r="H1060" s="5">
        <v>1460.35</v>
      </c>
    </row>
    <row r="1061" spans="3:8" hidden="1" x14ac:dyDescent="0.25">
      <c r="C1061" s="3">
        <v>105166</v>
      </c>
      <c r="D1061" s="3" t="s">
        <v>422</v>
      </c>
      <c r="E1061">
        <v>618060</v>
      </c>
      <c r="F1061" t="s">
        <v>291</v>
      </c>
      <c r="G1061" t="s">
        <v>53</v>
      </c>
      <c r="H1061" s="5">
        <v>9600</v>
      </c>
    </row>
    <row r="1062" spans="3:8" hidden="1" x14ac:dyDescent="0.25">
      <c r="C1062" s="3">
        <v>105166</v>
      </c>
      <c r="D1062" s="3" t="s">
        <v>422</v>
      </c>
      <c r="E1062">
        <v>618020</v>
      </c>
      <c r="F1062" t="s">
        <v>314</v>
      </c>
      <c r="G1062" t="s">
        <v>63</v>
      </c>
      <c r="H1062" s="5">
        <v>3250</v>
      </c>
    </row>
    <row r="1063" spans="3:8" hidden="1" x14ac:dyDescent="0.25">
      <c r="C1063" s="3">
        <v>105166</v>
      </c>
      <c r="D1063" s="3" t="s">
        <v>422</v>
      </c>
      <c r="E1063">
        <v>614070</v>
      </c>
      <c r="F1063" t="s">
        <v>369</v>
      </c>
      <c r="G1063" s="7" t="s">
        <v>150</v>
      </c>
      <c r="H1063" s="5">
        <v>-49</v>
      </c>
    </row>
    <row r="1064" spans="3:8" hidden="1" x14ac:dyDescent="0.25">
      <c r="C1064" s="3">
        <v>105166</v>
      </c>
      <c r="D1064" s="3" t="s">
        <v>422</v>
      </c>
      <c r="E1064">
        <v>623080</v>
      </c>
      <c r="F1064" t="s">
        <v>347</v>
      </c>
      <c r="G1064" t="s">
        <v>53</v>
      </c>
      <c r="H1064" s="5">
        <v>180</v>
      </c>
    </row>
    <row r="1065" spans="3:8" hidden="1" x14ac:dyDescent="0.25">
      <c r="C1065" s="3">
        <v>105166</v>
      </c>
      <c r="D1065" s="3" t="s">
        <v>422</v>
      </c>
      <c r="E1065">
        <v>612020</v>
      </c>
      <c r="F1065" t="s">
        <v>301</v>
      </c>
      <c r="G1065" t="s">
        <v>214</v>
      </c>
      <c r="H1065" s="5">
        <v>439.5</v>
      </c>
    </row>
    <row r="1066" spans="3:8" hidden="1" x14ac:dyDescent="0.25">
      <c r="C1066" s="3">
        <v>105166</v>
      </c>
      <c r="D1066" s="3" t="s">
        <v>422</v>
      </c>
      <c r="E1066">
        <v>640090</v>
      </c>
      <c r="F1066" t="s">
        <v>299</v>
      </c>
      <c r="G1066" t="s">
        <v>53</v>
      </c>
      <c r="H1066" s="5">
        <v>153.66999999999999</v>
      </c>
    </row>
    <row r="1067" spans="3:8" hidden="1" x14ac:dyDescent="0.25">
      <c r="C1067" s="3">
        <v>105166</v>
      </c>
      <c r="D1067" s="3" t="s">
        <v>422</v>
      </c>
      <c r="E1067">
        <v>640980</v>
      </c>
      <c r="F1067" t="s">
        <v>302</v>
      </c>
      <c r="G1067" t="s">
        <v>53</v>
      </c>
      <c r="H1067" s="5">
        <v>3266.93</v>
      </c>
    </row>
    <row r="1068" spans="3:8" hidden="1" x14ac:dyDescent="0.25">
      <c r="C1068" s="3">
        <v>105166</v>
      </c>
      <c r="D1068" s="3" t="s">
        <v>422</v>
      </c>
      <c r="E1068">
        <v>618070</v>
      </c>
      <c r="F1068" t="s">
        <v>354</v>
      </c>
      <c r="G1068" t="s">
        <v>53</v>
      </c>
      <c r="H1068" s="5">
        <v>2600</v>
      </c>
    </row>
    <row r="1069" spans="3:8" hidden="1" x14ac:dyDescent="0.25">
      <c r="C1069" s="3">
        <v>105166</v>
      </c>
      <c r="D1069" s="3" t="s">
        <v>422</v>
      </c>
      <c r="E1069">
        <v>613050</v>
      </c>
      <c r="F1069" t="s">
        <v>305</v>
      </c>
      <c r="G1069" t="s">
        <v>53</v>
      </c>
      <c r="H1069" s="5">
        <v>500</v>
      </c>
    </row>
    <row r="1070" spans="3:8" hidden="1" x14ac:dyDescent="0.25">
      <c r="C1070" s="3">
        <v>105169</v>
      </c>
      <c r="D1070" s="3" t="s">
        <v>423</v>
      </c>
      <c r="E1070">
        <v>640050</v>
      </c>
      <c r="F1070" t="s">
        <v>287</v>
      </c>
      <c r="G1070" t="s">
        <v>53</v>
      </c>
      <c r="H1070" s="5">
        <v>33585.33</v>
      </c>
    </row>
    <row r="1071" spans="3:8" hidden="1" x14ac:dyDescent="0.25">
      <c r="C1071" s="3">
        <v>105169</v>
      </c>
      <c r="D1071" s="3" t="s">
        <v>423</v>
      </c>
      <c r="E1071">
        <v>611060</v>
      </c>
      <c r="F1071" t="s">
        <v>294</v>
      </c>
      <c r="G1071" t="s">
        <v>53</v>
      </c>
      <c r="H1071" s="5">
        <v>151472.71</v>
      </c>
    </row>
    <row r="1072" spans="3:8" hidden="1" x14ac:dyDescent="0.25">
      <c r="C1072" s="3">
        <v>105169</v>
      </c>
      <c r="D1072" s="3" t="s">
        <v>423</v>
      </c>
      <c r="E1072">
        <v>614020</v>
      </c>
      <c r="F1072" t="s">
        <v>295</v>
      </c>
      <c r="G1072" t="s">
        <v>200</v>
      </c>
      <c r="H1072" s="5">
        <v>5615.36</v>
      </c>
    </row>
    <row r="1073" spans="3:8" hidden="1" x14ac:dyDescent="0.25">
      <c r="C1073" s="3">
        <v>105169</v>
      </c>
      <c r="D1073" s="3" t="s">
        <v>423</v>
      </c>
      <c r="E1073">
        <v>615020</v>
      </c>
      <c r="F1073" t="s">
        <v>284</v>
      </c>
      <c r="G1073" t="s">
        <v>15</v>
      </c>
      <c r="H1073" s="5">
        <v>5089.03</v>
      </c>
    </row>
    <row r="1074" spans="3:8" hidden="1" x14ac:dyDescent="0.25">
      <c r="C1074" s="3">
        <v>105169</v>
      </c>
      <c r="D1074" s="3" t="s">
        <v>423</v>
      </c>
      <c r="E1074">
        <v>615030</v>
      </c>
      <c r="F1074" t="s">
        <v>286</v>
      </c>
      <c r="G1074" t="s">
        <v>15</v>
      </c>
      <c r="H1074" s="5">
        <v>15556.03</v>
      </c>
    </row>
    <row r="1075" spans="3:8" x14ac:dyDescent="0.25">
      <c r="C1075" s="3">
        <v>105169</v>
      </c>
      <c r="D1075" s="3" t="s">
        <v>423</v>
      </c>
      <c r="E1075">
        <v>630050</v>
      </c>
      <c r="F1075" t="s">
        <v>296</v>
      </c>
      <c r="G1075" s="7" t="s">
        <v>97</v>
      </c>
      <c r="H1075" s="5">
        <v>78950</v>
      </c>
    </row>
    <row r="1076" spans="3:8" hidden="1" x14ac:dyDescent="0.25">
      <c r="C1076" s="3">
        <v>105169</v>
      </c>
      <c r="D1076" s="3" t="s">
        <v>423</v>
      </c>
      <c r="E1076">
        <v>618080</v>
      </c>
      <c r="F1076" t="s">
        <v>285</v>
      </c>
      <c r="G1076" t="s">
        <v>53</v>
      </c>
      <c r="H1076" s="5">
        <v>7600</v>
      </c>
    </row>
    <row r="1077" spans="3:8" hidden="1" x14ac:dyDescent="0.25">
      <c r="C1077" s="3">
        <v>105169</v>
      </c>
      <c r="D1077" s="3" t="s">
        <v>423</v>
      </c>
      <c r="E1077">
        <v>640210</v>
      </c>
      <c r="F1077" t="s">
        <v>292</v>
      </c>
      <c r="G1077" s="7" t="s">
        <v>150</v>
      </c>
      <c r="H1077" s="5">
        <v>5901.18</v>
      </c>
    </row>
    <row r="1078" spans="3:8" hidden="1" x14ac:dyDescent="0.25">
      <c r="C1078" s="3">
        <v>105169</v>
      </c>
      <c r="D1078" s="3" t="s">
        <v>423</v>
      </c>
      <c r="E1078">
        <v>640980</v>
      </c>
      <c r="F1078" t="s">
        <v>302</v>
      </c>
      <c r="G1078" t="s">
        <v>53</v>
      </c>
      <c r="H1078" s="5">
        <v>2465.6</v>
      </c>
    </row>
    <row r="1079" spans="3:8" hidden="1" x14ac:dyDescent="0.25">
      <c r="C1079" s="3">
        <v>105169</v>
      </c>
      <c r="D1079" s="3" t="s">
        <v>423</v>
      </c>
      <c r="E1079">
        <v>613020</v>
      </c>
      <c r="F1079" t="s">
        <v>293</v>
      </c>
      <c r="G1079" t="s">
        <v>53</v>
      </c>
      <c r="H1079" s="5">
        <v>8325.7800000000007</v>
      </c>
    </row>
    <row r="1080" spans="3:8" hidden="1" x14ac:dyDescent="0.25">
      <c r="C1080" s="3">
        <v>105169</v>
      </c>
      <c r="D1080" s="3" t="s">
        <v>423</v>
      </c>
      <c r="E1080">
        <v>618090</v>
      </c>
      <c r="F1080" t="s">
        <v>289</v>
      </c>
      <c r="G1080" t="s">
        <v>53</v>
      </c>
      <c r="H1080" s="5">
        <v>92582.37</v>
      </c>
    </row>
    <row r="1081" spans="3:8" hidden="1" x14ac:dyDescent="0.25">
      <c r="C1081" s="3">
        <v>105169</v>
      </c>
      <c r="D1081" s="3" t="s">
        <v>423</v>
      </c>
      <c r="E1081">
        <v>623030</v>
      </c>
      <c r="F1081" t="s">
        <v>355</v>
      </c>
      <c r="G1081" t="s">
        <v>53</v>
      </c>
      <c r="H1081" s="5">
        <v>324.37</v>
      </c>
    </row>
    <row r="1082" spans="3:8" hidden="1" x14ac:dyDescent="0.25">
      <c r="C1082" s="3">
        <v>105169</v>
      </c>
      <c r="D1082" s="3" t="s">
        <v>423</v>
      </c>
      <c r="E1082">
        <v>618100</v>
      </c>
      <c r="F1082" t="s">
        <v>290</v>
      </c>
      <c r="G1082" t="s">
        <v>53</v>
      </c>
      <c r="H1082" s="5">
        <v>36448.699999999997</v>
      </c>
    </row>
    <row r="1083" spans="3:8" hidden="1" x14ac:dyDescent="0.25">
      <c r="C1083" s="3">
        <v>105169</v>
      </c>
      <c r="D1083" s="3" t="s">
        <v>423</v>
      </c>
      <c r="E1083">
        <v>618060</v>
      </c>
      <c r="F1083" t="s">
        <v>291</v>
      </c>
      <c r="G1083" t="s">
        <v>53</v>
      </c>
      <c r="H1083" s="5">
        <v>8400</v>
      </c>
    </row>
    <row r="1084" spans="3:8" x14ac:dyDescent="0.25">
      <c r="C1084" s="3">
        <v>105169</v>
      </c>
      <c r="D1084" s="3" t="s">
        <v>423</v>
      </c>
      <c r="E1084">
        <v>630130</v>
      </c>
      <c r="F1084" t="s">
        <v>297</v>
      </c>
      <c r="G1084" s="7" t="s">
        <v>97</v>
      </c>
      <c r="H1084" s="5">
        <v>1556.04</v>
      </c>
    </row>
    <row r="1085" spans="3:8" hidden="1" x14ac:dyDescent="0.25">
      <c r="C1085" s="3">
        <v>105169</v>
      </c>
      <c r="D1085" s="3" t="s">
        <v>423</v>
      </c>
      <c r="E1085">
        <v>640060</v>
      </c>
      <c r="F1085" t="s">
        <v>298</v>
      </c>
      <c r="G1085" t="s">
        <v>53</v>
      </c>
      <c r="H1085" s="5">
        <v>3351</v>
      </c>
    </row>
    <row r="1086" spans="3:8" hidden="1" x14ac:dyDescent="0.25">
      <c r="C1086" s="3">
        <v>105169</v>
      </c>
      <c r="D1086" s="3" t="s">
        <v>423</v>
      </c>
      <c r="E1086">
        <v>614070</v>
      </c>
      <c r="F1086" t="s">
        <v>369</v>
      </c>
      <c r="G1086" s="7" t="s">
        <v>150</v>
      </c>
      <c r="H1086" s="5">
        <v>616</v>
      </c>
    </row>
    <row r="1087" spans="3:8" hidden="1" x14ac:dyDescent="0.25">
      <c r="C1087" s="3">
        <v>105169</v>
      </c>
      <c r="D1087" s="3" t="s">
        <v>423</v>
      </c>
      <c r="E1087">
        <v>623080</v>
      </c>
      <c r="F1087" t="s">
        <v>347</v>
      </c>
      <c r="G1087" t="s">
        <v>53</v>
      </c>
      <c r="H1087" s="5">
        <v>180</v>
      </c>
    </row>
    <row r="1088" spans="3:8" hidden="1" x14ac:dyDescent="0.25">
      <c r="C1088" s="3">
        <v>105169</v>
      </c>
      <c r="D1088" s="3" t="s">
        <v>423</v>
      </c>
      <c r="E1088">
        <v>640090</v>
      </c>
      <c r="F1088" t="s">
        <v>299</v>
      </c>
      <c r="G1088" t="s">
        <v>53</v>
      </c>
      <c r="H1088" s="5">
        <v>158.34</v>
      </c>
    </row>
    <row r="1089" spans="3:8" hidden="1" x14ac:dyDescent="0.25">
      <c r="C1089" s="3">
        <v>105169</v>
      </c>
      <c r="D1089" s="3" t="s">
        <v>423</v>
      </c>
      <c r="E1089">
        <v>613050</v>
      </c>
      <c r="F1089" t="s">
        <v>305</v>
      </c>
      <c r="G1089" t="s">
        <v>53</v>
      </c>
      <c r="H1089" s="5">
        <v>500</v>
      </c>
    </row>
    <row r="1090" spans="3:8" hidden="1" x14ac:dyDescent="0.25">
      <c r="C1090" s="3">
        <v>105148</v>
      </c>
      <c r="D1090" s="3" t="s">
        <v>424</v>
      </c>
      <c r="E1090">
        <v>618080</v>
      </c>
      <c r="F1090" t="s">
        <v>285</v>
      </c>
      <c r="G1090" t="s">
        <v>53</v>
      </c>
      <c r="H1090" s="5">
        <v>9800</v>
      </c>
    </row>
    <row r="1091" spans="3:8" hidden="1" x14ac:dyDescent="0.25">
      <c r="C1091" s="3">
        <v>105148</v>
      </c>
      <c r="D1091" s="3" t="s">
        <v>424</v>
      </c>
      <c r="E1091">
        <v>618110</v>
      </c>
      <c r="F1091" t="s">
        <v>303</v>
      </c>
      <c r="G1091" t="s">
        <v>53</v>
      </c>
      <c r="H1091" s="5">
        <v>51512</v>
      </c>
    </row>
    <row r="1092" spans="3:8" hidden="1" x14ac:dyDescent="0.25">
      <c r="C1092" s="3">
        <v>105148</v>
      </c>
      <c r="D1092" s="3" t="s">
        <v>424</v>
      </c>
      <c r="E1092">
        <v>613020</v>
      </c>
      <c r="F1092" t="s">
        <v>293</v>
      </c>
      <c r="G1092" t="s">
        <v>53</v>
      </c>
      <c r="H1092" s="5">
        <v>25034.720000000001</v>
      </c>
    </row>
    <row r="1093" spans="3:8" hidden="1" x14ac:dyDescent="0.25">
      <c r="C1093" s="3">
        <v>105148</v>
      </c>
      <c r="D1093" s="3" t="s">
        <v>424</v>
      </c>
      <c r="E1093">
        <v>618100</v>
      </c>
      <c r="F1093" t="s">
        <v>290</v>
      </c>
      <c r="G1093" t="s">
        <v>53</v>
      </c>
      <c r="H1093" s="5">
        <v>122232.51</v>
      </c>
    </row>
    <row r="1094" spans="3:8" hidden="1" x14ac:dyDescent="0.25">
      <c r="C1094" s="3">
        <v>105148</v>
      </c>
      <c r="D1094" s="3" t="s">
        <v>424</v>
      </c>
      <c r="E1094">
        <v>618090</v>
      </c>
      <c r="F1094" t="s">
        <v>289</v>
      </c>
      <c r="G1094" t="s">
        <v>53</v>
      </c>
      <c r="H1094" s="5">
        <v>246388.73</v>
      </c>
    </row>
    <row r="1095" spans="3:8" x14ac:dyDescent="0.25">
      <c r="C1095" s="3">
        <v>105148</v>
      </c>
      <c r="D1095" s="3" t="s">
        <v>424</v>
      </c>
      <c r="E1095">
        <v>630130</v>
      </c>
      <c r="F1095" t="s">
        <v>297</v>
      </c>
      <c r="G1095" s="7" t="s">
        <v>97</v>
      </c>
      <c r="H1095" s="5">
        <v>4221.63</v>
      </c>
    </row>
    <row r="1096" spans="3:8" hidden="1" x14ac:dyDescent="0.25">
      <c r="C1096" s="3">
        <v>105148</v>
      </c>
      <c r="D1096" s="3" t="s">
        <v>424</v>
      </c>
      <c r="E1096">
        <v>640050</v>
      </c>
      <c r="F1096" t="s">
        <v>287</v>
      </c>
      <c r="G1096" t="s">
        <v>53</v>
      </c>
      <c r="H1096" s="5">
        <v>59991.6</v>
      </c>
    </row>
    <row r="1097" spans="3:8" hidden="1" x14ac:dyDescent="0.25">
      <c r="C1097" s="3">
        <v>105148</v>
      </c>
      <c r="D1097" s="3" t="s">
        <v>424</v>
      </c>
      <c r="E1097">
        <v>640060</v>
      </c>
      <c r="F1097" t="s">
        <v>298</v>
      </c>
      <c r="G1097" t="s">
        <v>53</v>
      </c>
      <c r="H1097" s="5">
        <v>5362.04</v>
      </c>
    </row>
    <row r="1098" spans="3:8" hidden="1" x14ac:dyDescent="0.25">
      <c r="C1098" s="3">
        <v>105148</v>
      </c>
      <c r="D1098" s="3" t="s">
        <v>424</v>
      </c>
      <c r="E1098">
        <v>640210</v>
      </c>
      <c r="F1098" t="s">
        <v>292</v>
      </c>
      <c r="G1098" s="7" t="s">
        <v>150</v>
      </c>
      <c r="H1098" s="5">
        <v>8210.75</v>
      </c>
    </row>
    <row r="1099" spans="3:8" hidden="1" x14ac:dyDescent="0.25">
      <c r="C1099" s="3">
        <v>105148</v>
      </c>
      <c r="D1099" s="3" t="s">
        <v>424</v>
      </c>
      <c r="E1099">
        <v>616030</v>
      </c>
      <c r="F1099" t="s">
        <v>353</v>
      </c>
      <c r="G1099" t="s">
        <v>183</v>
      </c>
      <c r="H1099" s="5">
        <v>184</v>
      </c>
    </row>
    <row r="1100" spans="3:8" hidden="1" x14ac:dyDescent="0.25">
      <c r="C1100" s="3">
        <v>105148</v>
      </c>
      <c r="D1100" s="3" t="s">
        <v>424</v>
      </c>
      <c r="E1100">
        <v>613010</v>
      </c>
      <c r="F1100" t="s">
        <v>288</v>
      </c>
      <c r="G1100" t="s">
        <v>53</v>
      </c>
      <c r="H1100" s="5">
        <v>229</v>
      </c>
    </row>
    <row r="1101" spans="3:8" hidden="1" x14ac:dyDescent="0.25">
      <c r="C1101" s="3">
        <v>105148</v>
      </c>
      <c r="D1101" s="3" t="s">
        <v>424</v>
      </c>
      <c r="E1101">
        <v>615020</v>
      </c>
      <c r="F1101" t="s">
        <v>284</v>
      </c>
      <c r="G1101" t="s">
        <v>15</v>
      </c>
      <c r="H1101" s="5">
        <v>7181</v>
      </c>
    </row>
    <row r="1102" spans="3:8" hidden="1" x14ac:dyDescent="0.25">
      <c r="C1102" s="3">
        <v>105148</v>
      </c>
      <c r="D1102" s="3" t="s">
        <v>424</v>
      </c>
      <c r="E1102">
        <v>615030</v>
      </c>
      <c r="F1102" t="s">
        <v>286</v>
      </c>
      <c r="G1102" t="s">
        <v>15</v>
      </c>
      <c r="H1102" s="5">
        <v>9740.4599999999991</v>
      </c>
    </row>
    <row r="1103" spans="3:8" hidden="1" x14ac:dyDescent="0.25">
      <c r="C1103" s="3">
        <v>105148</v>
      </c>
      <c r="D1103" s="3" t="s">
        <v>424</v>
      </c>
      <c r="E1103">
        <v>611060</v>
      </c>
      <c r="F1103" t="s">
        <v>294</v>
      </c>
      <c r="G1103" t="s">
        <v>53</v>
      </c>
      <c r="H1103" s="5">
        <v>163157.91</v>
      </c>
    </row>
    <row r="1104" spans="3:8" hidden="1" x14ac:dyDescent="0.25">
      <c r="C1104" s="3">
        <v>105148</v>
      </c>
      <c r="D1104" s="3" t="s">
        <v>424</v>
      </c>
      <c r="E1104">
        <v>615040</v>
      </c>
      <c r="F1104" t="s">
        <v>307</v>
      </c>
      <c r="G1104" t="s">
        <v>53</v>
      </c>
      <c r="H1104" s="5">
        <v>40</v>
      </c>
    </row>
    <row r="1105" spans="3:8" hidden="1" x14ac:dyDescent="0.25">
      <c r="C1105" s="3">
        <v>105148</v>
      </c>
      <c r="D1105" s="3" t="s">
        <v>424</v>
      </c>
      <c r="E1105">
        <v>618060</v>
      </c>
      <c r="F1105" t="s">
        <v>291</v>
      </c>
      <c r="G1105" t="s">
        <v>53</v>
      </c>
      <c r="H1105" s="5">
        <v>9600</v>
      </c>
    </row>
    <row r="1106" spans="3:8" hidden="1" x14ac:dyDescent="0.25">
      <c r="C1106" s="3">
        <v>105148</v>
      </c>
      <c r="D1106" s="3" t="s">
        <v>424</v>
      </c>
      <c r="E1106">
        <v>623030</v>
      </c>
      <c r="F1106" t="s">
        <v>355</v>
      </c>
      <c r="G1106" t="s">
        <v>53</v>
      </c>
      <c r="H1106" s="5">
        <v>818.74</v>
      </c>
    </row>
    <row r="1107" spans="3:8" hidden="1" x14ac:dyDescent="0.25">
      <c r="C1107" s="3">
        <v>105148</v>
      </c>
      <c r="D1107" s="3" t="s">
        <v>424</v>
      </c>
      <c r="E1107">
        <v>614020</v>
      </c>
      <c r="F1107" t="s">
        <v>295</v>
      </c>
      <c r="G1107" t="s">
        <v>200</v>
      </c>
      <c r="H1107" s="5">
        <v>23997</v>
      </c>
    </row>
    <row r="1108" spans="3:8" hidden="1" x14ac:dyDescent="0.25">
      <c r="C1108" s="3">
        <v>105148</v>
      </c>
      <c r="D1108" s="3" t="s">
        <v>424</v>
      </c>
      <c r="E1108">
        <v>640980</v>
      </c>
      <c r="F1108" t="s">
        <v>302</v>
      </c>
      <c r="G1108" t="s">
        <v>53</v>
      </c>
      <c r="H1108" s="5">
        <v>8355.91</v>
      </c>
    </row>
    <row r="1109" spans="3:8" hidden="1" x14ac:dyDescent="0.25">
      <c r="C1109" s="3">
        <v>105148</v>
      </c>
      <c r="D1109" s="3" t="s">
        <v>424</v>
      </c>
      <c r="E1109">
        <v>614070</v>
      </c>
      <c r="F1109" t="s">
        <v>369</v>
      </c>
      <c r="G1109" s="7" t="s">
        <v>150</v>
      </c>
      <c r="H1109" s="5">
        <v>448</v>
      </c>
    </row>
    <row r="1110" spans="3:8" hidden="1" x14ac:dyDescent="0.25">
      <c r="C1110" s="3">
        <v>105148</v>
      </c>
      <c r="D1110" s="3" t="s">
        <v>424</v>
      </c>
      <c r="E1110">
        <v>640170</v>
      </c>
      <c r="F1110" t="s">
        <v>309</v>
      </c>
      <c r="G1110" t="s">
        <v>53</v>
      </c>
      <c r="H1110" s="5">
        <v>30</v>
      </c>
    </row>
    <row r="1111" spans="3:8" hidden="1" x14ac:dyDescent="0.25">
      <c r="C1111" s="3">
        <v>105148</v>
      </c>
      <c r="D1111" s="3" t="s">
        <v>424</v>
      </c>
      <c r="E1111">
        <v>640090</v>
      </c>
      <c r="F1111" t="s">
        <v>299</v>
      </c>
      <c r="G1111" t="s">
        <v>53</v>
      </c>
      <c r="H1111" s="5">
        <v>466.24</v>
      </c>
    </row>
    <row r="1112" spans="3:8" hidden="1" x14ac:dyDescent="0.25">
      <c r="C1112" s="3">
        <v>105148</v>
      </c>
      <c r="D1112" s="3" t="s">
        <v>424</v>
      </c>
      <c r="E1112">
        <v>613050</v>
      </c>
      <c r="F1112" t="s">
        <v>305</v>
      </c>
      <c r="G1112" t="s">
        <v>53</v>
      </c>
      <c r="H1112" s="5">
        <v>500</v>
      </c>
    </row>
    <row r="1113" spans="3:8" hidden="1" x14ac:dyDescent="0.25">
      <c r="C1113" s="3" t="s">
        <v>344</v>
      </c>
      <c r="D1113" s="3" t="s">
        <v>266</v>
      </c>
      <c r="E1113">
        <v>600120</v>
      </c>
      <c r="F1113" t="s">
        <v>320</v>
      </c>
      <c r="G1113" t="s">
        <v>44</v>
      </c>
      <c r="H1113" s="14">
        <v>41055.71</v>
      </c>
    </row>
    <row r="1114" spans="3:8" hidden="1" x14ac:dyDescent="0.25">
      <c r="C1114" s="3" t="s">
        <v>344</v>
      </c>
      <c r="D1114" s="3" t="s">
        <v>266</v>
      </c>
      <c r="E1114">
        <v>600110</v>
      </c>
      <c r="F1114" t="s">
        <v>321</v>
      </c>
      <c r="G1114" t="s">
        <v>44</v>
      </c>
      <c r="H1114" s="14">
        <v>3217.5</v>
      </c>
    </row>
    <row r="1115" spans="3:8" hidden="1" x14ac:dyDescent="0.25">
      <c r="C1115" s="3" t="s">
        <v>344</v>
      </c>
      <c r="D1115" s="3" t="s">
        <v>266</v>
      </c>
      <c r="E1115">
        <v>600080</v>
      </c>
      <c r="F1115" t="s">
        <v>322</v>
      </c>
      <c r="G1115" t="s">
        <v>44</v>
      </c>
      <c r="H1115" s="14">
        <v>750</v>
      </c>
    </row>
    <row r="1116" spans="3:8" hidden="1" x14ac:dyDescent="0.25">
      <c r="C1116" s="3" t="s">
        <v>344</v>
      </c>
      <c r="D1116" s="3" t="s">
        <v>266</v>
      </c>
      <c r="E1116">
        <v>600050</v>
      </c>
      <c r="F1116" t="s">
        <v>323</v>
      </c>
      <c r="G1116" t="s">
        <v>44</v>
      </c>
      <c r="H1116" s="14">
        <v>19040.244999999999</v>
      </c>
    </row>
    <row r="1117" spans="3:8" hidden="1" x14ac:dyDescent="0.25">
      <c r="C1117" s="3" t="s">
        <v>344</v>
      </c>
      <c r="D1117" s="3" t="s">
        <v>266</v>
      </c>
      <c r="E1117">
        <v>600030</v>
      </c>
      <c r="F1117" t="s">
        <v>324</v>
      </c>
      <c r="G1117" t="s">
        <v>44</v>
      </c>
      <c r="H1117" s="14">
        <v>12925</v>
      </c>
    </row>
    <row r="1118" spans="3:8" hidden="1" x14ac:dyDescent="0.25">
      <c r="C1118" s="3" t="s">
        <v>344</v>
      </c>
      <c r="D1118" s="3" t="s">
        <v>266</v>
      </c>
      <c r="E1118">
        <v>600010</v>
      </c>
      <c r="F1118" t="s">
        <v>319</v>
      </c>
      <c r="G1118" t="s">
        <v>44</v>
      </c>
      <c r="H1118" s="14">
        <v>192227.61499999999</v>
      </c>
    </row>
    <row r="1119" spans="3:8" hidden="1" x14ac:dyDescent="0.25">
      <c r="C1119" s="3" t="s">
        <v>344</v>
      </c>
      <c r="D1119" s="3" t="s">
        <v>266</v>
      </c>
      <c r="E1119">
        <v>640170</v>
      </c>
      <c r="F1119" t="s">
        <v>309</v>
      </c>
      <c r="G1119" t="s">
        <v>53</v>
      </c>
      <c r="H1119" s="14">
        <v>100</v>
      </c>
    </row>
    <row r="1120" spans="3:8" hidden="1" x14ac:dyDescent="0.25">
      <c r="C1120" s="3" t="s">
        <v>344</v>
      </c>
      <c r="D1120" s="3" t="s">
        <v>266</v>
      </c>
      <c r="E1120">
        <v>612020</v>
      </c>
      <c r="F1120" t="s">
        <v>301</v>
      </c>
      <c r="G1120" t="s">
        <v>214</v>
      </c>
      <c r="H1120" s="14">
        <v>7977</v>
      </c>
    </row>
    <row r="1121" spans="3:8" hidden="1" x14ac:dyDescent="0.25">
      <c r="C1121" s="3" t="s">
        <v>344</v>
      </c>
      <c r="D1121" s="3" t="s">
        <v>266</v>
      </c>
      <c r="E1121">
        <v>619010</v>
      </c>
      <c r="F1121" t="s">
        <v>327</v>
      </c>
      <c r="G1121" t="s">
        <v>20</v>
      </c>
      <c r="H1121" s="14">
        <v>28917.5</v>
      </c>
    </row>
    <row r="1122" spans="3:8" hidden="1" x14ac:dyDescent="0.25">
      <c r="C1122" s="3" t="s">
        <v>344</v>
      </c>
      <c r="D1122" s="3" t="s">
        <v>266</v>
      </c>
      <c r="E1122">
        <v>617010</v>
      </c>
      <c r="F1122" t="s">
        <v>128</v>
      </c>
      <c r="G1122" t="s">
        <v>129</v>
      </c>
      <c r="H1122" s="14">
        <v>16124.705</v>
      </c>
    </row>
    <row r="1123" spans="3:8" hidden="1" x14ac:dyDescent="0.25">
      <c r="C1123" s="3" t="s">
        <v>344</v>
      </c>
      <c r="D1123" s="3" t="s">
        <v>266</v>
      </c>
      <c r="E1123">
        <v>640210</v>
      </c>
      <c r="F1123" t="s">
        <v>292</v>
      </c>
      <c r="G1123" s="7" t="s">
        <v>150</v>
      </c>
      <c r="H1123" s="14">
        <v>1400</v>
      </c>
    </row>
    <row r="1124" spans="3:8" hidden="1" x14ac:dyDescent="0.25">
      <c r="C1124" s="3" t="s">
        <v>344</v>
      </c>
      <c r="D1124" s="3" t="s">
        <v>266</v>
      </c>
      <c r="E1124">
        <v>615020</v>
      </c>
      <c r="F1124" t="s">
        <v>284</v>
      </c>
      <c r="G1124" t="s">
        <v>15</v>
      </c>
      <c r="H1124" s="14">
        <v>1350</v>
      </c>
    </row>
    <row r="1125" spans="3:8" x14ac:dyDescent="0.25">
      <c r="C1125" s="3" t="s">
        <v>344</v>
      </c>
      <c r="D1125" s="3" t="s">
        <v>266</v>
      </c>
      <c r="E1125">
        <v>630180</v>
      </c>
      <c r="F1125" t="s">
        <v>106</v>
      </c>
      <c r="G1125" s="7" t="s">
        <v>97</v>
      </c>
      <c r="H1125" s="14">
        <v>5045.5600000000004</v>
      </c>
    </row>
    <row r="1126" spans="3:8" x14ac:dyDescent="0.25">
      <c r="C1126" s="3" t="s">
        <v>344</v>
      </c>
      <c r="D1126" s="3" t="s">
        <v>266</v>
      </c>
      <c r="E1126">
        <v>630090</v>
      </c>
      <c r="F1126" t="s">
        <v>426</v>
      </c>
      <c r="G1126" s="7" t="s">
        <v>97</v>
      </c>
      <c r="H1126" s="14">
        <v>450</v>
      </c>
    </row>
    <row r="1127" spans="3:8" x14ac:dyDescent="0.25">
      <c r="C1127" s="3" t="s">
        <v>344</v>
      </c>
      <c r="D1127" s="3" t="s">
        <v>266</v>
      </c>
      <c r="E1127">
        <v>630070</v>
      </c>
      <c r="F1127" t="s">
        <v>333</v>
      </c>
      <c r="G1127" s="7" t="s">
        <v>97</v>
      </c>
      <c r="H1127" s="14">
        <v>1850</v>
      </c>
    </row>
    <row r="1128" spans="3:8" hidden="1" x14ac:dyDescent="0.25">
      <c r="C1128" s="3" t="s">
        <v>344</v>
      </c>
      <c r="D1128" s="3" t="s">
        <v>266</v>
      </c>
      <c r="E1128">
        <v>616030</v>
      </c>
      <c r="F1128" t="s">
        <v>353</v>
      </c>
      <c r="G1128" t="s">
        <v>183</v>
      </c>
      <c r="H1128" s="14">
        <v>15000</v>
      </c>
    </row>
    <row r="1129" spans="3:8" hidden="1" x14ac:dyDescent="0.25">
      <c r="C1129" s="3" t="s">
        <v>344</v>
      </c>
      <c r="D1129" s="3" t="s">
        <v>266</v>
      </c>
      <c r="E1129">
        <v>619100</v>
      </c>
      <c r="F1129" t="s">
        <v>331</v>
      </c>
      <c r="G1129" t="s">
        <v>20</v>
      </c>
      <c r="H1129" s="14">
        <v>5000</v>
      </c>
    </row>
    <row r="1130" spans="3:8" hidden="1" x14ac:dyDescent="0.25">
      <c r="C1130" s="3" t="s">
        <v>344</v>
      </c>
      <c r="D1130" s="3" t="s">
        <v>266</v>
      </c>
      <c r="E1130">
        <v>612030</v>
      </c>
      <c r="F1130" t="s">
        <v>328</v>
      </c>
      <c r="G1130" t="s">
        <v>214</v>
      </c>
      <c r="H1130" s="14">
        <v>9100</v>
      </c>
    </row>
    <row r="1131" spans="3:8" hidden="1" x14ac:dyDescent="0.25">
      <c r="C1131" s="3" t="s">
        <v>344</v>
      </c>
      <c r="D1131" s="3" t="s">
        <v>266</v>
      </c>
      <c r="E1131">
        <v>600020</v>
      </c>
      <c r="F1131" t="s">
        <v>334</v>
      </c>
      <c r="G1131" t="s">
        <v>44</v>
      </c>
      <c r="H1131" s="14">
        <v>2277.6750000000002</v>
      </c>
    </row>
    <row r="1132" spans="3:8" hidden="1" x14ac:dyDescent="0.25">
      <c r="C1132" s="3" t="s">
        <v>344</v>
      </c>
      <c r="D1132" s="3" t="s">
        <v>266</v>
      </c>
      <c r="E1132">
        <v>619070</v>
      </c>
      <c r="F1132" t="s">
        <v>316</v>
      </c>
      <c r="G1132" t="s">
        <v>53</v>
      </c>
      <c r="H1132" s="14">
        <v>615</v>
      </c>
    </row>
    <row r="1133" spans="3:8" hidden="1" x14ac:dyDescent="0.25">
      <c r="C1133" s="3" t="s">
        <v>344</v>
      </c>
      <c r="D1133" s="3" t="s">
        <v>266</v>
      </c>
      <c r="E1133">
        <v>640990</v>
      </c>
      <c r="F1133" t="s">
        <v>429</v>
      </c>
      <c r="G1133" s="7" t="s">
        <v>150</v>
      </c>
      <c r="H1133" s="14">
        <v>367345.74</v>
      </c>
    </row>
    <row r="1134" spans="3:8" hidden="1" x14ac:dyDescent="0.25">
      <c r="C1134" s="3" t="s">
        <v>344</v>
      </c>
      <c r="D1134" s="3" t="s">
        <v>266</v>
      </c>
      <c r="E1134">
        <v>619110</v>
      </c>
      <c r="F1134" t="s">
        <v>343</v>
      </c>
      <c r="G1134" t="s">
        <v>20</v>
      </c>
      <c r="H1134" s="14">
        <v>2500</v>
      </c>
    </row>
    <row r="1135" spans="3:8" hidden="1" x14ac:dyDescent="0.25">
      <c r="C1135" s="3" t="s">
        <v>344</v>
      </c>
      <c r="D1135" s="3" t="s">
        <v>266</v>
      </c>
      <c r="E1135">
        <v>613010</v>
      </c>
      <c r="F1135" t="s">
        <v>288</v>
      </c>
      <c r="G1135" t="s">
        <v>53</v>
      </c>
      <c r="H1135" s="14">
        <v>2000</v>
      </c>
    </row>
    <row r="1136" spans="3:8" hidden="1" x14ac:dyDescent="0.25">
      <c r="C1136" s="18" t="s">
        <v>336</v>
      </c>
      <c r="D1136" s="18" t="s">
        <v>337</v>
      </c>
      <c r="E1136" s="19">
        <v>619010</v>
      </c>
      <c r="F1136" s="19" t="s">
        <v>327</v>
      </c>
      <c r="G1136" s="19" t="s">
        <v>20</v>
      </c>
      <c r="H1136" s="21">
        <v>20705</v>
      </c>
    </row>
    <row r="1137" spans="3:8" hidden="1" x14ac:dyDescent="0.25">
      <c r="C1137" s="18" t="s">
        <v>336</v>
      </c>
      <c r="D1137" s="18" t="s">
        <v>337</v>
      </c>
      <c r="E1137" s="19">
        <v>612030</v>
      </c>
      <c r="F1137" s="19" t="s">
        <v>328</v>
      </c>
      <c r="G1137" s="19" t="s">
        <v>214</v>
      </c>
      <c r="H1137" s="21">
        <v>42600</v>
      </c>
    </row>
    <row r="1138" spans="3:8" hidden="1" x14ac:dyDescent="0.25">
      <c r="C1138" s="15" t="s">
        <v>345</v>
      </c>
      <c r="D1138" s="3" t="s">
        <v>270</v>
      </c>
      <c r="E1138">
        <v>640990</v>
      </c>
      <c r="F1138" t="s">
        <v>429</v>
      </c>
      <c r="G1138" s="7" t="s">
        <v>150</v>
      </c>
      <c r="H1138" s="14">
        <f>4661505.97-1142477.61</f>
        <v>3519028.3599999994</v>
      </c>
    </row>
    <row r="1139" spans="3:8" hidden="1" x14ac:dyDescent="0.25">
      <c r="C1139" s="3" t="s">
        <v>345</v>
      </c>
      <c r="D1139" s="3" t="s">
        <v>270</v>
      </c>
      <c r="E1139">
        <v>611020</v>
      </c>
      <c r="F1139" t="s">
        <v>335</v>
      </c>
      <c r="G1139" s="7" t="s">
        <v>190</v>
      </c>
      <c r="H1139" s="5">
        <v>36524</v>
      </c>
    </row>
    <row r="1140" spans="3:8" hidden="1" x14ac:dyDescent="0.25">
      <c r="C1140" s="3" t="s">
        <v>336</v>
      </c>
      <c r="D1140" s="3" t="s">
        <v>265</v>
      </c>
      <c r="E1140">
        <v>611020</v>
      </c>
      <c r="F1140" t="s">
        <v>335</v>
      </c>
      <c r="G1140" s="7" t="s">
        <v>190</v>
      </c>
      <c r="H1140" s="5">
        <v>35663.160000000003</v>
      </c>
    </row>
    <row r="1141" spans="3:8" hidden="1" x14ac:dyDescent="0.25">
      <c r="C1141" s="18" t="s">
        <v>345</v>
      </c>
      <c r="D1141" s="18" t="s">
        <v>270</v>
      </c>
      <c r="E1141">
        <v>612020</v>
      </c>
      <c r="F1141" t="s">
        <v>81</v>
      </c>
      <c r="G1141" t="s">
        <v>214</v>
      </c>
      <c r="H1141" s="5">
        <v>2000</v>
      </c>
    </row>
    <row r="1142" spans="3:8" hidden="1" x14ac:dyDescent="0.25">
      <c r="C1142" s="3" t="s">
        <v>336</v>
      </c>
      <c r="D1142" s="3" t="s">
        <v>265</v>
      </c>
      <c r="E1142">
        <v>612020</v>
      </c>
      <c r="F1142" t="s">
        <v>81</v>
      </c>
      <c r="G1142" t="s">
        <v>214</v>
      </c>
      <c r="H1142" s="5">
        <v>8000</v>
      </c>
    </row>
    <row r="1143" spans="3:8" hidden="1" x14ac:dyDescent="0.25">
      <c r="C1143" s="3" t="s">
        <v>345</v>
      </c>
      <c r="D1143" s="3" t="s">
        <v>270</v>
      </c>
      <c r="E1143">
        <v>612020</v>
      </c>
      <c r="F1143" t="s">
        <v>81</v>
      </c>
      <c r="G1143" t="s">
        <v>214</v>
      </c>
      <c r="H1143" s="5">
        <v>44000</v>
      </c>
    </row>
    <row r="1144" spans="3:8" hidden="1" x14ac:dyDescent="0.25">
      <c r="C1144" s="18" t="s">
        <v>345</v>
      </c>
      <c r="D1144" s="18" t="s">
        <v>270</v>
      </c>
      <c r="E1144">
        <v>612030</v>
      </c>
      <c r="F1144" t="s">
        <v>215</v>
      </c>
      <c r="G1144" t="s">
        <v>214</v>
      </c>
      <c r="H1144" s="5">
        <v>4000</v>
      </c>
    </row>
    <row r="1145" spans="3:8" hidden="1" x14ac:dyDescent="0.25">
      <c r="C1145" s="3" t="s">
        <v>345</v>
      </c>
      <c r="D1145" s="3" t="s">
        <v>270</v>
      </c>
      <c r="E1145">
        <v>612030</v>
      </c>
      <c r="F1145" t="s">
        <v>215</v>
      </c>
      <c r="G1145" t="s">
        <v>214</v>
      </c>
      <c r="H1145" s="5">
        <v>32000</v>
      </c>
    </row>
    <row r="1146" spans="3:8" hidden="1" x14ac:dyDescent="0.25">
      <c r="C1146" s="3" t="s">
        <v>336</v>
      </c>
      <c r="D1146" s="3" t="s">
        <v>265</v>
      </c>
      <c r="E1146">
        <v>612030</v>
      </c>
      <c r="F1146" t="s">
        <v>215</v>
      </c>
      <c r="G1146" t="s">
        <v>214</v>
      </c>
      <c r="H1146" s="5">
        <v>40000</v>
      </c>
    </row>
    <row r="1147" spans="3:8" hidden="1" x14ac:dyDescent="0.25">
      <c r="C1147" s="3" t="s">
        <v>336</v>
      </c>
      <c r="D1147" s="3" t="s">
        <v>265</v>
      </c>
      <c r="E1147">
        <v>640210</v>
      </c>
      <c r="F1147" t="s">
        <v>292</v>
      </c>
      <c r="G1147" s="7" t="s">
        <v>150</v>
      </c>
      <c r="H1147" s="5">
        <v>40000</v>
      </c>
    </row>
    <row r="1148" spans="3:8" hidden="1" x14ac:dyDescent="0.25">
      <c r="C1148" s="3" t="s">
        <v>329</v>
      </c>
      <c r="D1148" s="3" t="s">
        <v>272</v>
      </c>
      <c r="E1148">
        <v>640980</v>
      </c>
      <c r="F1148" t="s">
        <v>73</v>
      </c>
      <c r="G1148" s="7" t="s">
        <v>150</v>
      </c>
      <c r="H1148" s="5">
        <v>20000</v>
      </c>
    </row>
    <row r="1149" spans="3:8" hidden="1" x14ac:dyDescent="0.25">
      <c r="C1149" s="3" t="s">
        <v>336</v>
      </c>
      <c r="D1149" s="3" t="s">
        <v>265</v>
      </c>
      <c r="E1149">
        <v>640020</v>
      </c>
      <c r="F1149" t="s">
        <v>78</v>
      </c>
      <c r="G1149" s="7" t="s">
        <v>77</v>
      </c>
      <c r="H1149" s="5">
        <v>44000</v>
      </c>
    </row>
    <row r="1150" spans="3:8" hidden="1" x14ac:dyDescent="0.25">
      <c r="C1150" s="3" t="s">
        <v>317</v>
      </c>
      <c r="D1150" s="3" t="s">
        <v>264</v>
      </c>
      <c r="E1150">
        <v>615020</v>
      </c>
      <c r="F1150" t="s">
        <v>16</v>
      </c>
      <c r="G1150" t="s">
        <v>15</v>
      </c>
      <c r="H1150" s="5">
        <v>600</v>
      </c>
    </row>
    <row r="1151" spans="3:8" hidden="1" x14ac:dyDescent="0.25">
      <c r="C1151" s="15" t="s">
        <v>345</v>
      </c>
      <c r="D1151" s="3" t="s">
        <v>267</v>
      </c>
      <c r="E1151">
        <v>615020</v>
      </c>
      <c r="F1151" t="s">
        <v>16</v>
      </c>
      <c r="G1151" t="s">
        <v>15</v>
      </c>
      <c r="H1151" s="5">
        <v>1200</v>
      </c>
    </row>
    <row r="1152" spans="3:8" hidden="1" x14ac:dyDescent="0.25">
      <c r="C1152" s="3" t="s">
        <v>329</v>
      </c>
      <c r="D1152" s="3" t="s">
        <v>272</v>
      </c>
      <c r="E1152">
        <v>615020</v>
      </c>
      <c r="F1152" t="s">
        <v>16</v>
      </c>
      <c r="G1152" t="s">
        <v>15</v>
      </c>
      <c r="H1152" s="5">
        <v>3600</v>
      </c>
    </row>
    <row r="1153" spans="3:8" hidden="1" x14ac:dyDescent="0.25">
      <c r="C1153" s="18" t="s">
        <v>345</v>
      </c>
      <c r="D1153" s="18" t="s">
        <v>270</v>
      </c>
      <c r="E1153">
        <v>615020</v>
      </c>
      <c r="F1153" t="s">
        <v>16</v>
      </c>
      <c r="G1153" t="s">
        <v>15</v>
      </c>
      <c r="H1153" s="5">
        <v>6320</v>
      </c>
    </row>
    <row r="1154" spans="3:8" hidden="1" x14ac:dyDescent="0.25">
      <c r="C1154" s="3" t="s">
        <v>336</v>
      </c>
      <c r="D1154" s="3" t="s">
        <v>265</v>
      </c>
      <c r="E1154">
        <v>615020</v>
      </c>
      <c r="F1154" t="s">
        <v>16</v>
      </c>
      <c r="G1154" t="s">
        <v>15</v>
      </c>
      <c r="H1154" s="5">
        <v>15320</v>
      </c>
    </row>
    <row r="1155" spans="3:8" hidden="1" x14ac:dyDescent="0.25">
      <c r="C1155" s="3" t="s">
        <v>345</v>
      </c>
      <c r="D1155" s="3" t="s">
        <v>270</v>
      </c>
      <c r="E1155">
        <v>615040</v>
      </c>
      <c r="F1155" t="s">
        <v>18</v>
      </c>
      <c r="G1155" t="s">
        <v>15</v>
      </c>
      <c r="H1155" s="5">
        <v>37480</v>
      </c>
    </row>
    <row r="1156" spans="3:8" hidden="1" x14ac:dyDescent="0.25">
      <c r="C1156" s="3" t="s">
        <v>329</v>
      </c>
      <c r="D1156" s="3" t="s">
        <v>272</v>
      </c>
      <c r="E1156">
        <v>619010</v>
      </c>
      <c r="F1156" t="s">
        <v>327</v>
      </c>
      <c r="G1156" t="s">
        <v>20</v>
      </c>
      <c r="H1156" s="5">
        <v>2140</v>
      </c>
    </row>
    <row r="1157" spans="3:8" hidden="1" x14ac:dyDescent="0.25">
      <c r="C1157" s="18" t="s">
        <v>345</v>
      </c>
      <c r="D1157" s="18" t="s">
        <v>270</v>
      </c>
      <c r="E1157">
        <v>619010</v>
      </c>
      <c r="F1157" t="s">
        <v>327</v>
      </c>
      <c r="G1157" t="s">
        <v>20</v>
      </c>
      <c r="H1157" s="5">
        <v>20000</v>
      </c>
    </row>
    <row r="1158" spans="3:8" hidden="1" x14ac:dyDescent="0.25">
      <c r="C1158" s="3" t="s">
        <v>336</v>
      </c>
      <c r="D1158" s="3" t="s">
        <v>265</v>
      </c>
      <c r="E1158">
        <v>619010</v>
      </c>
      <c r="F1158" t="s">
        <v>327</v>
      </c>
      <c r="G1158" t="s">
        <v>20</v>
      </c>
      <c r="H1158" s="5">
        <v>56640</v>
      </c>
    </row>
    <row r="1159" spans="3:8" hidden="1" x14ac:dyDescent="0.25">
      <c r="C1159" s="3" t="s">
        <v>345</v>
      </c>
      <c r="D1159" s="3" t="s">
        <v>270</v>
      </c>
      <c r="E1159">
        <v>619010</v>
      </c>
      <c r="F1159" t="s">
        <v>327</v>
      </c>
      <c r="G1159" t="s">
        <v>20</v>
      </c>
      <c r="H1159" s="5">
        <v>24000</v>
      </c>
    </row>
    <row r="1160" spans="3:8" hidden="1" x14ac:dyDescent="0.25">
      <c r="C1160" s="3" t="s">
        <v>345</v>
      </c>
      <c r="D1160" s="3" t="s">
        <v>270</v>
      </c>
      <c r="E1160">
        <v>617030</v>
      </c>
      <c r="F1160" t="s">
        <v>130</v>
      </c>
      <c r="G1160" t="s">
        <v>129</v>
      </c>
      <c r="H1160" s="5">
        <v>637.94000000000005</v>
      </c>
    </row>
    <row r="1161" spans="3:8" hidden="1" x14ac:dyDescent="0.25">
      <c r="C1161" s="3" t="s">
        <v>336</v>
      </c>
      <c r="D1161" s="3" t="s">
        <v>265</v>
      </c>
      <c r="E1161">
        <v>617030</v>
      </c>
      <c r="F1161" t="s">
        <v>130</v>
      </c>
      <c r="G1161" t="s">
        <v>129</v>
      </c>
      <c r="H1161" s="5">
        <v>12881.78</v>
      </c>
    </row>
    <row r="1162" spans="3:8" hidden="1" x14ac:dyDescent="0.25">
      <c r="C1162" s="3" t="s">
        <v>345</v>
      </c>
      <c r="D1162" s="3" t="s">
        <v>270</v>
      </c>
      <c r="E1162">
        <v>613010</v>
      </c>
      <c r="F1162" t="s">
        <v>288</v>
      </c>
      <c r="G1162" t="s">
        <v>53</v>
      </c>
      <c r="H1162" s="5">
        <v>68000</v>
      </c>
    </row>
    <row r="1163" spans="3:8" hidden="1" x14ac:dyDescent="0.25">
      <c r="C1163" s="3" t="s">
        <v>345</v>
      </c>
      <c r="D1163" s="3" t="s">
        <v>270</v>
      </c>
      <c r="E1163">
        <v>613030</v>
      </c>
      <c r="F1163" t="s">
        <v>55</v>
      </c>
      <c r="G1163" t="s">
        <v>132</v>
      </c>
      <c r="H1163" s="5">
        <v>22476</v>
      </c>
    </row>
    <row r="1164" spans="3:8" hidden="1" x14ac:dyDescent="0.25">
      <c r="C1164" s="3" t="s">
        <v>345</v>
      </c>
      <c r="D1164" s="3" t="s">
        <v>270</v>
      </c>
      <c r="E1164">
        <v>614090</v>
      </c>
      <c r="F1164" t="s">
        <v>202</v>
      </c>
      <c r="G1164" t="s">
        <v>200</v>
      </c>
      <c r="H1164" s="5">
        <v>22000</v>
      </c>
    </row>
    <row r="1165" spans="3:8" hidden="1" x14ac:dyDescent="0.25">
      <c r="C1165" s="3">
        <v>105008</v>
      </c>
      <c r="D1165" s="3" t="s">
        <v>376</v>
      </c>
      <c r="E1165">
        <v>611060</v>
      </c>
      <c r="F1165" t="s">
        <v>52</v>
      </c>
      <c r="G1165" t="s">
        <v>53</v>
      </c>
      <c r="H1165" s="5">
        <v>66315.8</v>
      </c>
    </row>
    <row r="1166" spans="3:8" hidden="1" x14ac:dyDescent="0.25">
      <c r="C1166" s="3">
        <v>105008</v>
      </c>
      <c r="D1166" s="3" t="s">
        <v>376</v>
      </c>
      <c r="E1166">
        <v>614020</v>
      </c>
      <c r="F1166" t="s">
        <v>58</v>
      </c>
      <c r="G1166" t="s">
        <v>53</v>
      </c>
      <c r="H1166" s="5">
        <v>7779.64</v>
      </c>
    </row>
    <row r="1167" spans="3:8" hidden="1" x14ac:dyDescent="0.25">
      <c r="C1167" s="3">
        <v>105008</v>
      </c>
      <c r="D1167" s="3" t="s">
        <v>376</v>
      </c>
      <c r="E1167">
        <v>618080</v>
      </c>
      <c r="F1167" t="s">
        <v>66</v>
      </c>
      <c r="G1167" t="s">
        <v>53</v>
      </c>
      <c r="H1167" s="5">
        <v>4880</v>
      </c>
    </row>
    <row r="1168" spans="3:8" hidden="1" x14ac:dyDescent="0.25">
      <c r="C1168" s="3">
        <v>105008</v>
      </c>
      <c r="D1168" s="3" t="s">
        <v>376</v>
      </c>
      <c r="E1168">
        <v>618090</v>
      </c>
      <c r="F1168" t="s">
        <v>289</v>
      </c>
      <c r="G1168" t="s">
        <v>53</v>
      </c>
      <c r="H1168" s="5">
        <v>71005.22</v>
      </c>
    </row>
    <row r="1169" spans="3:8" hidden="1" x14ac:dyDescent="0.25">
      <c r="C1169" s="3">
        <v>105008</v>
      </c>
      <c r="D1169" s="3" t="s">
        <v>376</v>
      </c>
      <c r="E1169">
        <v>618100</v>
      </c>
      <c r="F1169" t="s">
        <v>68</v>
      </c>
      <c r="G1169" t="s">
        <v>53</v>
      </c>
      <c r="H1169" s="5">
        <v>25737.24</v>
      </c>
    </row>
    <row r="1170" spans="3:8" hidden="1" x14ac:dyDescent="0.25">
      <c r="C1170" s="3">
        <v>105008</v>
      </c>
      <c r="D1170" s="3" t="s">
        <v>376</v>
      </c>
      <c r="E1170">
        <v>618110</v>
      </c>
      <c r="F1170" t="s">
        <v>69</v>
      </c>
      <c r="G1170" t="s">
        <v>53</v>
      </c>
      <c r="H1170" s="5">
        <v>4000</v>
      </c>
    </row>
    <row r="1171" spans="3:8" hidden="1" x14ac:dyDescent="0.25">
      <c r="C1171" s="3">
        <v>105008</v>
      </c>
      <c r="D1171" s="3" t="s">
        <v>376</v>
      </c>
      <c r="E1171">
        <v>640050</v>
      </c>
      <c r="F1171" t="s">
        <v>71</v>
      </c>
      <c r="G1171" t="s">
        <v>53</v>
      </c>
      <c r="H1171" s="5">
        <v>30000</v>
      </c>
    </row>
    <row r="1172" spans="3:8" hidden="1" x14ac:dyDescent="0.25">
      <c r="C1172" s="3">
        <v>105008</v>
      </c>
      <c r="D1172" s="3" t="s">
        <v>376</v>
      </c>
      <c r="E1172">
        <v>640060</v>
      </c>
      <c r="F1172" t="s">
        <v>72</v>
      </c>
      <c r="G1172" t="s">
        <v>53</v>
      </c>
      <c r="H1172" s="5">
        <v>2000</v>
      </c>
    </row>
    <row r="1173" spans="3:8" hidden="1" x14ac:dyDescent="0.25">
      <c r="C1173" s="3">
        <v>105008</v>
      </c>
      <c r="D1173" s="3" t="s">
        <v>376</v>
      </c>
      <c r="E1173">
        <v>615020</v>
      </c>
      <c r="F1173" t="s">
        <v>16</v>
      </c>
      <c r="G1173" t="s">
        <v>53</v>
      </c>
      <c r="H1173" s="5">
        <v>800</v>
      </c>
    </row>
    <row r="1174" spans="3:8" hidden="1" x14ac:dyDescent="0.25">
      <c r="C1174" s="3">
        <v>105008</v>
      </c>
      <c r="D1174" s="3" t="s">
        <v>376</v>
      </c>
      <c r="E1174">
        <v>615030</v>
      </c>
      <c r="F1174" t="s">
        <v>95</v>
      </c>
      <c r="G1174" t="s">
        <v>53</v>
      </c>
      <c r="H1174" s="5">
        <v>1200</v>
      </c>
    </row>
    <row r="1175" spans="3:8" hidden="1" x14ac:dyDescent="0.25">
      <c r="C1175" s="3">
        <v>105008</v>
      </c>
      <c r="D1175" s="3" t="s">
        <v>376</v>
      </c>
      <c r="E1175">
        <v>618060</v>
      </c>
      <c r="F1175" t="s">
        <v>291</v>
      </c>
      <c r="G1175" t="s">
        <v>53</v>
      </c>
      <c r="H1175" s="5">
        <v>4800</v>
      </c>
    </row>
    <row r="1176" spans="3:8" hidden="1" x14ac:dyDescent="0.25">
      <c r="C1176" s="3">
        <v>105009</v>
      </c>
      <c r="D1176" s="3" t="s">
        <v>396</v>
      </c>
      <c r="E1176">
        <v>611060</v>
      </c>
      <c r="F1176" t="s">
        <v>52</v>
      </c>
      <c r="G1176" t="s">
        <v>53</v>
      </c>
      <c r="H1176" s="5">
        <v>76421.039999999994</v>
      </c>
    </row>
    <row r="1177" spans="3:8" hidden="1" x14ac:dyDescent="0.25">
      <c r="C1177" s="3">
        <v>105009</v>
      </c>
      <c r="D1177" s="3" t="s">
        <v>396</v>
      </c>
      <c r="E1177">
        <v>614020</v>
      </c>
      <c r="F1177" t="s">
        <v>58</v>
      </c>
      <c r="G1177" t="s">
        <v>53</v>
      </c>
      <c r="H1177" s="5">
        <v>15071.04</v>
      </c>
    </row>
    <row r="1178" spans="3:8" hidden="1" x14ac:dyDescent="0.25">
      <c r="C1178" s="3">
        <v>105009</v>
      </c>
      <c r="D1178" s="3" t="s">
        <v>396</v>
      </c>
      <c r="E1178">
        <v>618080</v>
      </c>
      <c r="F1178" t="s">
        <v>66</v>
      </c>
      <c r="G1178" t="s">
        <v>53</v>
      </c>
      <c r="H1178" s="5">
        <v>4880</v>
      </c>
    </row>
    <row r="1179" spans="3:8" hidden="1" x14ac:dyDescent="0.25">
      <c r="C1179" s="3">
        <v>105009</v>
      </c>
      <c r="D1179" s="3" t="s">
        <v>396</v>
      </c>
      <c r="E1179">
        <v>618090</v>
      </c>
      <c r="F1179" t="s">
        <v>289</v>
      </c>
      <c r="G1179" t="s">
        <v>53</v>
      </c>
      <c r="H1179" s="5">
        <v>71005.22</v>
      </c>
    </row>
    <row r="1180" spans="3:8" hidden="1" x14ac:dyDescent="0.25">
      <c r="C1180" s="3">
        <v>105009</v>
      </c>
      <c r="D1180" s="3" t="s">
        <v>396</v>
      </c>
      <c r="E1180">
        <v>618100</v>
      </c>
      <c r="F1180" t="s">
        <v>68</v>
      </c>
      <c r="G1180" t="s">
        <v>53</v>
      </c>
      <c r="H1180" s="5">
        <v>20114.36</v>
      </c>
    </row>
    <row r="1181" spans="3:8" hidden="1" x14ac:dyDescent="0.25">
      <c r="C1181" s="3">
        <v>105009</v>
      </c>
      <c r="D1181" s="3" t="s">
        <v>396</v>
      </c>
      <c r="E1181">
        <v>618110</v>
      </c>
      <c r="F1181" t="s">
        <v>69</v>
      </c>
      <c r="G1181" t="s">
        <v>53</v>
      </c>
      <c r="H1181" s="5">
        <v>4000</v>
      </c>
    </row>
    <row r="1182" spans="3:8" hidden="1" x14ac:dyDescent="0.25">
      <c r="C1182" s="3">
        <v>105009</v>
      </c>
      <c r="D1182" s="3" t="s">
        <v>396</v>
      </c>
      <c r="E1182">
        <v>640050</v>
      </c>
      <c r="F1182" t="s">
        <v>71</v>
      </c>
      <c r="G1182" t="s">
        <v>53</v>
      </c>
      <c r="H1182" s="5">
        <v>32000</v>
      </c>
    </row>
    <row r="1183" spans="3:8" hidden="1" x14ac:dyDescent="0.25">
      <c r="C1183" s="3">
        <v>105009</v>
      </c>
      <c r="D1183" s="3" t="s">
        <v>396</v>
      </c>
      <c r="E1183">
        <v>640060</v>
      </c>
      <c r="F1183" t="s">
        <v>72</v>
      </c>
      <c r="G1183" t="s">
        <v>53</v>
      </c>
      <c r="H1183" s="5">
        <v>2000</v>
      </c>
    </row>
    <row r="1184" spans="3:8" hidden="1" x14ac:dyDescent="0.25">
      <c r="C1184" s="3">
        <v>105009</v>
      </c>
      <c r="D1184" s="3" t="s">
        <v>396</v>
      </c>
      <c r="E1184">
        <v>615020</v>
      </c>
      <c r="F1184" t="s">
        <v>16</v>
      </c>
      <c r="G1184" t="s">
        <v>53</v>
      </c>
      <c r="H1184" s="5">
        <v>800</v>
      </c>
    </row>
    <row r="1185" spans="3:8" hidden="1" x14ac:dyDescent="0.25">
      <c r="C1185" s="3">
        <v>105009</v>
      </c>
      <c r="D1185" s="3" t="s">
        <v>396</v>
      </c>
      <c r="E1185">
        <v>615030</v>
      </c>
      <c r="F1185" t="s">
        <v>95</v>
      </c>
      <c r="G1185" t="s">
        <v>53</v>
      </c>
      <c r="H1185" s="5">
        <v>1200</v>
      </c>
    </row>
    <row r="1186" spans="3:8" hidden="1" x14ac:dyDescent="0.25">
      <c r="C1186" s="3">
        <v>105009</v>
      </c>
      <c r="D1186" s="3" t="s">
        <v>396</v>
      </c>
      <c r="E1186">
        <v>618060</v>
      </c>
      <c r="F1186" t="s">
        <v>291</v>
      </c>
      <c r="G1186" t="s">
        <v>53</v>
      </c>
      <c r="H1186" s="5">
        <v>4800</v>
      </c>
    </row>
    <row r="1187" spans="3:8" hidden="1" x14ac:dyDescent="0.25">
      <c r="C1187" s="3">
        <v>105013</v>
      </c>
      <c r="D1187" s="3" t="s">
        <v>395</v>
      </c>
      <c r="E1187">
        <v>611060</v>
      </c>
      <c r="F1187" t="s">
        <v>52</v>
      </c>
      <c r="G1187" t="s">
        <v>53</v>
      </c>
      <c r="H1187" s="5">
        <v>92631.56</v>
      </c>
    </row>
    <row r="1188" spans="3:8" hidden="1" x14ac:dyDescent="0.25">
      <c r="C1188" s="3">
        <v>105013</v>
      </c>
      <c r="D1188" s="3" t="s">
        <v>395</v>
      </c>
      <c r="E1188">
        <v>614020</v>
      </c>
      <c r="F1188" t="s">
        <v>58</v>
      </c>
      <c r="G1188" t="s">
        <v>53</v>
      </c>
      <c r="H1188" s="5">
        <v>17923.560000000001</v>
      </c>
    </row>
    <row r="1189" spans="3:8" hidden="1" x14ac:dyDescent="0.25">
      <c r="C1189" s="3">
        <v>105013</v>
      </c>
      <c r="D1189" s="3" t="s">
        <v>395</v>
      </c>
      <c r="E1189">
        <v>618080</v>
      </c>
      <c r="F1189" t="s">
        <v>66</v>
      </c>
      <c r="G1189" t="s">
        <v>53</v>
      </c>
      <c r="H1189" s="5">
        <v>4880</v>
      </c>
    </row>
    <row r="1190" spans="3:8" hidden="1" x14ac:dyDescent="0.25">
      <c r="C1190" s="3">
        <v>105013</v>
      </c>
      <c r="D1190" s="3" t="s">
        <v>395</v>
      </c>
      <c r="E1190">
        <v>618090</v>
      </c>
      <c r="F1190" t="s">
        <v>289</v>
      </c>
      <c r="G1190" t="s">
        <v>53</v>
      </c>
      <c r="H1190" s="5">
        <v>71005.22</v>
      </c>
    </row>
    <row r="1191" spans="3:8" hidden="1" x14ac:dyDescent="0.25">
      <c r="C1191" s="3">
        <v>105013</v>
      </c>
      <c r="D1191" s="3" t="s">
        <v>395</v>
      </c>
      <c r="E1191">
        <v>618100</v>
      </c>
      <c r="F1191" t="s">
        <v>68</v>
      </c>
      <c r="G1191" t="s">
        <v>53</v>
      </c>
      <c r="H1191" s="5">
        <v>26247.96</v>
      </c>
    </row>
    <row r="1192" spans="3:8" hidden="1" x14ac:dyDescent="0.25">
      <c r="C1192" s="3">
        <v>105013</v>
      </c>
      <c r="D1192" s="3" t="s">
        <v>395</v>
      </c>
      <c r="E1192">
        <v>618110</v>
      </c>
      <c r="F1192" t="s">
        <v>69</v>
      </c>
      <c r="G1192" t="s">
        <v>53</v>
      </c>
      <c r="H1192" s="5">
        <v>4000</v>
      </c>
    </row>
    <row r="1193" spans="3:8" hidden="1" x14ac:dyDescent="0.25">
      <c r="C1193" s="3">
        <v>105013</v>
      </c>
      <c r="D1193" s="3" t="s">
        <v>395</v>
      </c>
      <c r="E1193">
        <v>640050</v>
      </c>
      <c r="F1193" t="s">
        <v>71</v>
      </c>
      <c r="G1193" t="s">
        <v>53</v>
      </c>
      <c r="H1193" s="5">
        <v>24000</v>
      </c>
    </row>
    <row r="1194" spans="3:8" hidden="1" x14ac:dyDescent="0.25">
      <c r="C1194" s="3">
        <v>105013</v>
      </c>
      <c r="D1194" s="3" t="s">
        <v>395</v>
      </c>
      <c r="E1194">
        <v>640060</v>
      </c>
      <c r="F1194" t="s">
        <v>72</v>
      </c>
      <c r="G1194" t="s">
        <v>53</v>
      </c>
      <c r="H1194" s="5">
        <v>2000</v>
      </c>
    </row>
    <row r="1195" spans="3:8" hidden="1" x14ac:dyDescent="0.25">
      <c r="C1195" s="3">
        <v>105013</v>
      </c>
      <c r="D1195" s="3" t="s">
        <v>395</v>
      </c>
      <c r="E1195">
        <v>615020</v>
      </c>
      <c r="F1195" t="s">
        <v>16</v>
      </c>
      <c r="G1195" t="s">
        <v>53</v>
      </c>
      <c r="H1195" s="5">
        <v>800</v>
      </c>
    </row>
    <row r="1196" spans="3:8" hidden="1" x14ac:dyDescent="0.25">
      <c r="C1196" s="3">
        <v>105013</v>
      </c>
      <c r="D1196" s="3" t="s">
        <v>395</v>
      </c>
      <c r="E1196">
        <v>615030</v>
      </c>
      <c r="F1196" t="s">
        <v>95</v>
      </c>
      <c r="G1196" t="s">
        <v>53</v>
      </c>
      <c r="H1196" s="5">
        <v>1200</v>
      </c>
    </row>
    <row r="1197" spans="3:8" hidden="1" x14ac:dyDescent="0.25">
      <c r="C1197" s="3">
        <v>105013</v>
      </c>
      <c r="D1197" s="3" t="s">
        <v>395</v>
      </c>
      <c r="E1197">
        <v>618060</v>
      </c>
      <c r="F1197" t="s">
        <v>291</v>
      </c>
      <c r="G1197" t="s">
        <v>53</v>
      </c>
      <c r="H1197" s="5">
        <v>4800</v>
      </c>
    </row>
    <row r="1198" spans="3:8" hidden="1" x14ac:dyDescent="0.25">
      <c r="C1198" s="3">
        <v>105031</v>
      </c>
      <c r="D1198" s="3" t="s">
        <v>431</v>
      </c>
      <c r="E1198">
        <v>611060</v>
      </c>
      <c r="F1198" t="s">
        <v>52</v>
      </c>
      <c r="G1198" t="s">
        <v>53</v>
      </c>
      <c r="H1198" s="5">
        <v>42105.279999999999</v>
      </c>
    </row>
    <row r="1199" spans="3:8" hidden="1" x14ac:dyDescent="0.25">
      <c r="C1199" s="3">
        <v>105031</v>
      </c>
      <c r="D1199" s="3" t="s">
        <v>431</v>
      </c>
      <c r="E1199">
        <v>614020</v>
      </c>
      <c r="F1199" t="s">
        <v>58</v>
      </c>
      <c r="G1199" t="s">
        <v>53</v>
      </c>
      <c r="H1199" s="5">
        <v>6000</v>
      </c>
    </row>
    <row r="1200" spans="3:8" hidden="1" x14ac:dyDescent="0.25">
      <c r="C1200" s="3">
        <v>105031</v>
      </c>
      <c r="D1200" s="3" t="s">
        <v>431</v>
      </c>
      <c r="E1200">
        <v>618080</v>
      </c>
      <c r="F1200" t="s">
        <v>66</v>
      </c>
      <c r="G1200" t="s">
        <v>53</v>
      </c>
      <c r="H1200" s="5">
        <v>4880</v>
      </c>
    </row>
    <row r="1201" spans="3:8" hidden="1" x14ac:dyDescent="0.25">
      <c r="C1201" s="3">
        <v>105031</v>
      </c>
      <c r="D1201" s="3" t="s">
        <v>431</v>
      </c>
      <c r="E1201">
        <v>618090</v>
      </c>
      <c r="F1201" t="s">
        <v>289</v>
      </c>
      <c r="G1201" t="s">
        <v>53</v>
      </c>
      <c r="H1201" s="5">
        <v>71005.22</v>
      </c>
    </row>
    <row r="1202" spans="3:8" hidden="1" x14ac:dyDescent="0.25">
      <c r="C1202" s="3">
        <v>105031</v>
      </c>
      <c r="D1202" s="3" t="s">
        <v>431</v>
      </c>
      <c r="E1202">
        <v>618100</v>
      </c>
      <c r="F1202" t="s">
        <v>68</v>
      </c>
      <c r="G1202" t="s">
        <v>53</v>
      </c>
      <c r="H1202" s="5">
        <v>21001</v>
      </c>
    </row>
    <row r="1203" spans="3:8" hidden="1" x14ac:dyDescent="0.25">
      <c r="C1203" s="3">
        <v>105031</v>
      </c>
      <c r="D1203" s="3" t="s">
        <v>431</v>
      </c>
      <c r="E1203">
        <v>618110</v>
      </c>
      <c r="F1203" t="s">
        <v>69</v>
      </c>
      <c r="G1203" t="s">
        <v>53</v>
      </c>
      <c r="H1203" s="5">
        <v>4000</v>
      </c>
    </row>
    <row r="1204" spans="3:8" hidden="1" x14ac:dyDescent="0.25">
      <c r="C1204" s="3">
        <v>105031</v>
      </c>
      <c r="D1204" s="3" t="s">
        <v>431</v>
      </c>
      <c r="E1204">
        <v>640050</v>
      </c>
      <c r="F1204" t="s">
        <v>71</v>
      </c>
      <c r="G1204" t="s">
        <v>53</v>
      </c>
      <c r="H1204" s="5">
        <v>27600</v>
      </c>
    </row>
    <row r="1205" spans="3:8" hidden="1" x14ac:dyDescent="0.25">
      <c r="C1205" s="3">
        <v>105031</v>
      </c>
      <c r="D1205" s="3" t="s">
        <v>431</v>
      </c>
      <c r="E1205">
        <v>640060</v>
      </c>
      <c r="F1205" t="s">
        <v>72</v>
      </c>
      <c r="G1205" t="s">
        <v>53</v>
      </c>
      <c r="H1205" s="5">
        <v>2000</v>
      </c>
    </row>
    <row r="1206" spans="3:8" hidden="1" x14ac:dyDescent="0.25">
      <c r="C1206" s="3">
        <v>105031</v>
      </c>
      <c r="D1206" s="3" t="s">
        <v>431</v>
      </c>
      <c r="E1206">
        <v>615020</v>
      </c>
      <c r="F1206" t="s">
        <v>16</v>
      </c>
      <c r="G1206" t="s">
        <v>53</v>
      </c>
      <c r="H1206" s="5">
        <v>800</v>
      </c>
    </row>
    <row r="1207" spans="3:8" hidden="1" x14ac:dyDescent="0.25">
      <c r="C1207" s="3">
        <v>105031</v>
      </c>
      <c r="D1207" s="3" t="s">
        <v>431</v>
      </c>
      <c r="E1207">
        <v>615030</v>
      </c>
      <c r="F1207" t="s">
        <v>95</v>
      </c>
      <c r="G1207" t="s">
        <v>53</v>
      </c>
      <c r="H1207" s="5">
        <v>1200</v>
      </c>
    </row>
    <row r="1208" spans="3:8" hidden="1" x14ac:dyDescent="0.25">
      <c r="C1208" s="3">
        <v>105031</v>
      </c>
      <c r="D1208" s="3" t="s">
        <v>431</v>
      </c>
      <c r="E1208">
        <v>618060</v>
      </c>
      <c r="F1208" t="s">
        <v>291</v>
      </c>
      <c r="G1208" t="s">
        <v>53</v>
      </c>
      <c r="H1208" s="5">
        <v>4800</v>
      </c>
    </row>
    <row r="1209" spans="3:8" hidden="1" x14ac:dyDescent="0.25">
      <c r="C1209" s="3">
        <v>105043</v>
      </c>
      <c r="D1209" s="3" t="s">
        <v>386</v>
      </c>
      <c r="E1209">
        <v>611060</v>
      </c>
      <c r="F1209" t="s">
        <v>52</v>
      </c>
      <c r="G1209" t="s">
        <v>53</v>
      </c>
      <c r="H1209" s="5">
        <v>16357.88</v>
      </c>
    </row>
    <row r="1210" spans="3:8" hidden="1" x14ac:dyDescent="0.25">
      <c r="C1210" s="3">
        <v>105043</v>
      </c>
      <c r="D1210" s="3" t="s">
        <v>386</v>
      </c>
      <c r="E1210">
        <v>614020</v>
      </c>
      <c r="F1210" t="s">
        <v>58</v>
      </c>
      <c r="G1210" t="s">
        <v>53</v>
      </c>
      <c r="H1210" s="5">
        <v>6469.48</v>
      </c>
    </row>
    <row r="1211" spans="3:8" hidden="1" x14ac:dyDescent="0.25">
      <c r="C1211" s="3">
        <v>105043</v>
      </c>
      <c r="D1211" s="3" t="s">
        <v>386</v>
      </c>
      <c r="E1211">
        <v>618080</v>
      </c>
      <c r="F1211" t="s">
        <v>66</v>
      </c>
      <c r="G1211" t="s">
        <v>53</v>
      </c>
      <c r="H1211" s="5">
        <v>4880</v>
      </c>
    </row>
    <row r="1212" spans="3:8" hidden="1" x14ac:dyDescent="0.25">
      <c r="C1212" s="3">
        <v>105043</v>
      </c>
      <c r="D1212" s="3" t="s">
        <v>386</v>
      </c>
      <c r="E1212">
        <v>618090</v>
      </c>
      <c r="F1212" t="s">
        <v>289</v>
      </c>
      <c r="G1212" t="s">
        <v>53</v>
      </c>
      <c r="H1212" s="5">
        <v>71005.22</v>
      </c>
    </row>
    <row r="1213" spans="3:8" hidden="1" x14ac:dyDescent="0.25">
      <c r="C1213" s="3">
        <v>105043</v>
      </c>
      <c r="D1213" s="3" t="s">
        <v>386</v>
      </c>
      <c r="E1213">
        <v>618100</v>
      </c>
      <c r="F1213" t="s">
        <v>68</v>
      </c>
      <c r="G1213" t="s">
        <v>53</v>
      </c>
      <c r="H1213" s="5">
        <v>21166.080000000002</v>
      </c>
    </row>
    <row r="1214" spans="3:8" hidden="1" x14ac:dyDescent="0.25">
      <c r="C1214" s="3">
        <v>105043</v>
      </c>
      <c r="D1214" s="3" t="s">
        <v>386</v>
      </c>
      <c r="E1214">
        <v>618110</v>
      </c>
      <c r="F1214" t="s">
        <v>69</v>
      </c>
      <c r="G1214" t="s">
        <v>53</v>
      </c>
      <c r="H1214" s="5">
        <v>4000</v>
      </c>
    </row>
    <row r="1215" spans="3:8" hidden="1" x14ac:dyDescent="0.25">
      <c r="C1215" s="3">
        <v>105043</v>
      </c>
      <c r="D1215" s="3" t="s">
        <v>386</v>
      </c>
      <c r="E1215">
        <v>640050</v>
      </c>
      <c r="F1215" t="s">
        <v>71</v>
      </c>
      <c r="G1215" t="s">
        <v>53</v>
      </c>
      <c r="H1215" s="5">
        <v>24000</v>
      </c>
    </row>
    <row r="1216" spans="3:8" hidden="1" x14ac:dyDescent="0.25">
      <c r="C1216" s="3">
        <v>105043</v>
      </c>
      <c r="D1216" s="3" t="s">
        <v>386</v>
      </c>
      <c r="E1216">
        <v>640060</v>
      </c>
      <c r="F1216" t="s">
        <v>72</v>
      </c>
      <c r="G1216" t="s">
        <v>53</v>
      </c>
      <c r="H1216" s="5">
        <v>2000</v>
      </c>
    </row>
    <row r="1217" spans="3:8" hidden="1" x14ac:dyDescent="0.25">
      <c r="C1217" s="3">
        <v>105043</v>
      </c>
      <c r="D1217" s="3" t="s">
        <v>386</v>
      </c>
      <c r="E1217">
        <v>615020</v>
      </c>
      <c r="F1217" t="s">
        <v>16</v>
      </c>
      <c r="G1217" t="s">
        <v>53</v>
      </c>
      <c r="H1217" s="5">
        <v>800</v>
      </c>
    </row>
    <row r="1218" spans="3:8" hidden="1" x14ac:dyDescent="0.25">
      <c r="C1218" s="3">
        <v>105043</v>
      </c>
      <c r="D1218" s="3" t="s">
        <v>386</v>
      </c>
      <c r="E1218">
        <v>615030</v>
      </c>
      <c r="F1218" t="s">
        <v>95</v>
      </c>
      <c r="G1218" t="s">
        <v>53</v>
      </c>
      <c r="H1218" s="5">
        <v>1200</v>
      </c>
    </row>
    <row r="1219" spans="3:8" hidden="1" x14ac:dyDescent="0.25">
      <c r="C1219" s="3">
        <v>105043</v>
      </c>
      <c r="D1219" s="3" t="s">
        <v>386</v>
      </c>
      <c r="E1219">
        <v>618060</v>
      </c>
      <c r="F1219" t="s">
        <v>291</v>
      </c>
      <c r="G1219" t="s">
        <v>53</v>
      </c>
      <c r="H1219" s="5">
        <v>4800</v>
      </c>
    </row>
    <row r="1220" spans="3:8" hidden="1" x14ac:dyDescent="0.25">
      <c r="C1220" s="3">
        <v>105047</v>
      </c>
      <c r="D1220" s="3" t="s">
        <v>432</v>
      </c>
      <c r="E1220">
        <v>611060</v>
      </c>
      <c r="F1220" t="s">
        <v>52</v>
      </c>
      <c r="G1220" t="s">
        <v>53</v>
      </c>
      <c r="H1220" s="5">
        <v>34042.120000000003</v>
      </c>
    </row>
    <row r="1221" spans="3:8" hidden="1" x14ac:dyDescent="0.25">
      <c r="C1221" s="3">
        <v>105047</v>
      </c>
      <c r="D1221" s="3" t="s">
        <v>432</v>
      </c>
      <c r="E1221">
        <v>614020</v>
      </c>
      <c r="F1221" t="s">
        <v>58</v>
      </c>
      <c r="G1221" t="s">
        <v>53</v>
      </c>
      <c r="H1221" s="5">
        <v>8522.16</v>
      </c>
    </row>
    <row r="1222" spans="3:8" hidden="1" x14ac:dyDescent="0.25">
      <c r="C1222" s="3">
        <v>105047</v>
      </c>
      <c r="D1222" s="3" t="s">
        <v>432</v>
      </c>
      <c r="E1222">
        <v>618080</v>
      </c>
      <c r="F1222" t="s">
        <v>66</v>
      </c>
      <c r="G1222" t="s">
        <v>53</v>
      </c>
      <c r="H1222" s="5">
        <v>4880</v>
      </c>
    </row>
    <row r="1223" spans="3:8" hidden="1" x14ac:dyDescent="0.25">
      <c r="C1223" s="3">
        <v>105047</v>
      </c>
      <c r="D1223" s="3" t="s">
        <v>432</v>
      </c>
      <c r="E1223">
        <v>618090</v>
      </c>
      <c r="F1223" t="s">
        <v>289</v>
      </c>
      <c r="G1223" t="s">
        <v>53</v>
      </c>
      <c r="H1223" s="5">
        <v>71005.22</v>
      </c>
    </row>
    <row r="1224" spans="3:8" hidden="1" x14ac:dyDescent="0.25">
      <c r="C1224" s="3">
        <v>105047</v>
      </c>
      <c r="D1224" s="3" t="s">
        <v>432</v>
      </c>
      <c r="E1224">
        <v>618100</v>
      </c>
      <c r="F1224" t="s">
        <v>68</v>
      </c>
      <c r="G1224" t="s">
        <v>53</v>
      </c>
      <c r="H1224" s="5">
        <v>22787.4</v>
      </c>
    </row>
    <row r="1225" spans="3:8" hidden="1" x14ac:dyDescent="0.25">
      <c r="C1225" s="3">
        <v>105047</v>
      </c>
      <c r="D1225" s="3" t="s">
        <v>432</v>
      </c>
      <c r="E1225">
        <v>618110</v>
      </c>
      <c r="F1225" t="s">
        <v>69</v>
      </c>
      <c r="G1225" t="s">
        <v>53</v>
      </c>
      <c r="H1225" s="5">
        <v>4000</v>
      </c>
    </row>
    <row r="1226" spans="3:8" hidden="1" x14ac:dyDescent="0.25">
      <c r="C1226" s="3">
        <v>105047</v>
      </c>
      <c r="D1226" s="3" t="s">
        <v>432</v>
      </c>
      <c r="E1226">
        <v>640050</v>
      </c>
      <c r="F1226" t="s">
        <v>71</v>
      </c>
      <c r="G1226" t="s">
        <v>53</v>
      </c>
      <c r="H1226" s="5">
        <v>24000</v>
      </c>
    </row>
    <row r="1227" spans="3:8" hidden="1" x14ac:dyDescent="0.25">
      <c r="C1227" s="3">
        <v>105047</v>
      </c>
      <c r="D1227" s="3" t="s">
        <v>432</v>
      </c>
      <c r="E1227">
        <v>640060</v>
      </c>
      <c r="F1227" t="s">
        <v>72</v>
      </c>
      <c r="G1227" t="s">
        <v>53</v>
      </c>
      <c r="H1227" s="5">
        <v>2000</v>
      </c>
    </row>
    <row r="1228" spans="3:8" hidden="1" x14ac:dyDescent="0.25">
      <c r="C1228" s="3">
        <v>105047</v>
      </c>
      <c r="D1228" s="3" t="s">
        <v>432</v>
      </c>
      <c r="E1228">
        <v>615020</v>
      </c>
      <c r="F1228" t="s">
        <v>16</v>
      </c>
      <c r="G1228" t="s">
        <v>53</v>
      </c>
      <c r="H1228" s="5">
        <v>800</v>
      </c>
    </row>
    <row r="1229" spans="3:8" hidden="1" x14ac:dyDescent="0.25">
      <c r="C1229" s="3">
        <v>105047</v>
      </c>
      <c r="D1229" s="3" t="s">
        <v>432</v>
      </c>
      <c r="E1229">
        <v>615030</v>
      </c>
      <c r="F1229" t="s">
        <v>95</v>
      </c>
      <c r="G1229" t="s">
        <v>53</v>
      </c>
      <c r="H1229" s="5">
        <v>1200</v>
      </c>
    </row>
    <row r="1230" spans="3:8" hidden="1" x14ac:dyDescent="0.25">
      <c r="C1230" s="3">
        <v>105047</v>
      </c>
      <c r="D1230" s="3" t="s">
        <v>432</v>
      </c>
      <c r="E1230">
        <v>618060</v>
      </c>
      <c r="F1230" t="s">
        <v>291</v>
      </c>
      <c r="G1230" t="s">
        <v>53</v>
      </c>
      <c r="H1230" s="5">
        <v>4800</v>
      </c>
    </row>
    <row r="1231" spans="3:8" hidden="1" x14ac:dyDescent="0.25">
      <c r="C1231" s="3">
        <v>105048</v>
      </c>
      <c r="D1231" s="3" t="s">
        <v>380</v>
      </c>
      <c r="E1231">
        <v>611060</v>
      </c>
      <c r="F1231" t="s">
        <v>52</v>
      </c>
      <c r="G1231" t="s">
        <v>53</v>
      </c>
      <c r="H1231" s="5">
        <v>19452.64</v>
      </c>
    </row>
    <row r="1232" spans="3:8" hidden="1" x14ac:dyDescent="0.25">
      <c r="C1232" s="3">
        <v>105048</v>
      </c>
      <c r="D1232" s="3" t="s">
        <v>380</v>
      </c>
      <c r="E1232">
        <v>614020</v>
      </c>
      <c r="F1232" t="s">
        <v>58</v>
      </c>
      <c r="G1232" t="s">
        <v>53</v>
      </c>
      <c r="H1232" s="5">
        <v>6000</v>
      </c>
    </row>
    <row r="1233" spans="3:8" hidden="1" x14ac:dyDescent="0.25">
      <c r="C1233" s="3">
        <v>105048</v>
      </c>
      <c r="D1233" s="3" t="s">
        <v>380</v>
      </c>
      <c r="E1233">
        <v>618080</v>
      </c>
      <c r="F1233" t="s">
        <v>66</v>
      </c>
      <c r="G1233" t="s">
        <v>53</v>
      </c>
      <c r="H1233" s="5">
        <v>4880</v>
      </c>
    </row>
    <row r="1234" spans="3:8" hidden="1" x14ac:dyDescent="0.25">
      <c r="C1234" s="3">
        <v>105048</v>
      </c>
      <c r="D1234" s="3" t="s">
        <v>380</v>
      </c>
      <c r="E1234">
        <v>618090</v>
      </c>
      <c r="F1234" t="s">
        <v>289</v>
      </c>
      <c r="G1234" t="s">
        <v>53</v>
      </c>
      <c r="H1234" s="5">
        <v>71005.22</v>
      </c>
    </row>
    <row r="1235" spans="3:8" hidden="1" x14ac:dyDescent="0.25">
      <c r="C1235" s="3">
        <v>105048</v>
      </c>
      <c r="D1235" s="3" t="s">
        <v>380</v>
      </c>
      <c r="E1235">
        <v>618100</v>
      </c>
      <c r="F1235" t="s">
        <v>68</v>
      </c>
      <c r="G1235" t="s">
        <v>53</v>
      </c>
      <c r="H1235" s="5">
        <v>25164.84</v>
      </c>
    </row>
    <row r="1236" spans="3:8" hidden="1" x14ac:dyDescent="0.25">
      <c r="C1236" s="3">
        <v>105048</v>
      </c>
      <c r="D1236" s="3" t="s">
        <v>380</v>
      </c>
      <c r="E1236">
        <v>618110</v>
      </c>
      <c r="F1236" t="s">
        <v>69</v>
      </c>
      <c r="G1236" t="s">
        <v>53</v>
      </c>
      <c r="H1236" s="5">
        <v>4000</v>
      </c>
    </row>
    <row r="1237" spans="3:8" hidden="1" x14ac:dyDescent="0.25">
      <c r="C1237" s="3">
        <v>105048</v>
      </c>
      <c r="D1237" s="3" t="s">
        <v>380</v>
      </c>
      <c r="E1237">
        <v>640050</v>
      </c>
      <c r="F1237" t="s">
        <v>71</v>
      </c>
      <c r="G1237" t="s">
        <v>53</v>
      </c>
      <c r="H1237" s="5">
        <v>20000</v>
      </c>
    </row>
    <row r="1238" spans="3:8" hidden="1" x14ac:dyDescent="0.25">
      <c r="C1238" s="3">
        <v>105048</v>
      </c>
      <c r="D1238" s="3" t="s">
        <v>380</v>
      </c>
      <c r="E1238">
        <v>640060</v>
      </c>
      <c r="F1238" t="s">
        <v>72</v>
      </c>
      <c r="G1238" t="s">
        <v>53</v>
      </c>
      <c r="H1238" s="5">
        <v>2000</v>
      </c>
    </row>
    <row r="1239" spans="3:8" hidden="1" x14ac:dyDescent="0.25">
      <c r="C1239" s="3">
        <v>105048</v>
      </c>
      <c r="D1239" s="3" t="s">
        <v>380</v>
      </c>
      <c r="E1239">
        <v>615020</v>
      </c>
      <c r="F1239" t="s">
        <v>16</v>
      </c>
      <c r="G1239" t="s">
        <v>53</v>
      </c>
      <c r="H1239" s="5">
        <v>800</v>
      </c>
    </row>
    <row r="1240" spans="3:8" hidden="1" x14ac:dyDescent="0.25">
      <c r="C1240" s="3">
        <v>105048</v>
      </c>
      <c r="D1240" s="3" t="s">
        <v>380</v>
      </c>
      <c r="E1240">
        <v>615030</v>
      </c>
      <c r="F1240" t="s">
        <v>95</v>
      </c>
      <c r="G1240" t="s">
        <v>53</v>
      </c>
      <c r="H1240" s="5">
        <v>1200</v>
      </c>
    </row>
    <row r="1241" spans="3:8" hidden="1" x14ac:dyDescent="0.25">
      <c r="C1241" s="3">
        <v>105048</v>
      </c>
      <c r="D1241" s="3" t="s">
        <v>380</v>
      </c>
      <c r="E1241">
        <v>618060</v>
      </c>
      <c r="F1241" t="s">
        <v>291</v>
      </c>
      <c r="G1241" t="s">
        <v>53</v>
      </c>
      <c r="H1241" s="5">
        <v>4800</v>
      </c>
    </row>
    <row r="1242" spans="3:8" hidden="1" x14ac:dyDescent="0.25">
      <c r="C1242" s="3">
        <v>105050</v>
      </c>
      <c r="D1242" s="3" t="s">
        <v>312</v>
      </c>
      <c r="E1242">
        <v>611060</v>
      </c>
      <c r="F1242" t="s">
        <v>52</v>
      </c>
      <c r="G1242" t="s">
        <v>53</v>
      </c>
      <c r="H1242" s="5">
        <v>33157.879999999997</v>
      </c>
    </row>
    <row r="1243" spans="3:8" hidden="1" x14ac:dyDescent="0.25">
      <c r="C1243" s="3">
        <v>105050</v>
      </c>
      <c r="D1243" s="3" t="s">
        <v>312</v>
      </c>
      <c r="E1243">
        <v>614020</v>
      </c>
      <c r="F1243" t="s">
        <v>58</v>
      </c>
      <c r="G1243" t="s">
        <v>53</v>
      </c>
      <c r="H1243" s="5">
        <v>4707.68</v>
      </c>
    </row>
    <row r="1244" spans="3:8" hidden="1" x14ac:dyDescent="0.25">
      <c r="C1244" s="3">
        <v>105050</v>
      </c>
      <c r="D1244" s="3" t="s">
        <v>312</v>
      </c>
      <c r="E1244">
        <v>618080</v>
      </c>
      <c r="F1244" t="s">
        <v>66</v>
      </c>
      <c r="G1244" t="s">
        <v>53</v>
      </c>
      <c r="H1244" s="5">
        <v>4880</v>
      </c>
    </row>
    <row r="1245" spans="3:8" hidden="1" x14ac:dyDescent="0.25">
      <c r="C1245" s="3">
        <v>105050</v>
      </c>
      <c r="D1245" s="3" t="s">
        <v>312</v>
      </c>
      <c r="E1245">
        <v>618090</v>
      </c>
      <c r="F1245" t="s">
        <v>289</v>
      </c>
      <c r="G1245" t="s">
        <v>53</v>
      </c>
      <c r="H1245" s="5">
        <v>71005.22</v>
      </c>
    </row>
    <row r="1246" spans="3:8" hidden="1" x14ac:dyDescent="0.25">
      <c r="C1246" s="3">
        <v>105050</v>
      </c>
      <c r="D1246" s="3" t="s">
        <v>312</v>
      </c>
      <c r="E1246">
        <v>618100</v>
      </c>
      <c r="F1246" t="s">
        <v>68</v>
      </c>
      <c r="G1246" t="s">
        <v>53</v>
      </c>
      <c r="H1246" s="5">
        <v>21342.080000000002</v>
      </c>
    </row>
    <row r="1247" spans="3:8" hidden="1" x14ac:dyDescent="0.25">
      <c r="C1247" s="3">
        <v>105050</v>
      </c>
      <c r="D1247" s="3" t="s">
        <v>312</v>
      </c>
      <c r="E1247">
        <v>618110</v>
      </c>
      <c r="F1247" t="s">
        <v>69</v>
      </c>
      <c r="G1247" t="s">
        <v>53</v>
      </c>
      <c r="H1247" s="5">
        <v>4000</v>
      </c>
    </row>
    <row r="1248" spans="3:8" hidden="1" x14ac:dyDescent="0.25">
      <c r="C1248" s="3">
        <v>105050</v>
      </c>
      <c r="D1248" s="3" t="s">
        <v>312</v>
      </c>
      <c r="E1248">
        <v>640050</v>
      </c>
      <c r="F1248" t="s">
        <v>71</v>
      </c>
      <c r="G1248" t="s">
        <v>53</v>
      </c>
      <c r="H1248" s="5">
        <v>44000</v>
      </c>
    </row>
    <row r="1249" spans="3:8" hidden="1" x14ac:dyDescent="0.25">
      <c r="C1249" s="3">
        <v>105050</v>
      </c>
      <c r="D1249" s="3" t="s">
        <v>312</v>
      </c>
      <c r="E1249">
        <v>640060</v>
      </c>
      <c r="F1249" t="s">
        <v>72</v>
      </c>
      <c r="G1249" t="s">
        <v>53</v>
      </c>
      <c r="H1249" s="5">
        <v>2000</v>
      </c>
    </row>
    <row r="1250" spans="3:8" hidden="1" x14ac:dyDescent="0.25">
      <c r="C1250" s="3">
        <v>105050</v>
      </c>
      <c r="D1250" s="3" t="s">
        <v>312</v>
      </c>
      <c r="E1250">
        <v>615020</v>
      </c>
      <c r="F1250" t="s">
        <v>16</v>
      </c>
      <c r="G1250" t="s">
        <v>53</v>
      </c>
      <c r="H1250" s="5">
        <v>800</v>
      </c>
    </row>
    <row r="1251" spans="3:8" hidden="1" x14ac:dyDescent="0.25">
      <c r="C1251" s="3">
        <v>105050</v>
      </c>
      <c r="D1251" s="3" t="s">
        <v>312</v>
      </c>
      <c r="E1251">
        <v>615030</v>
      </c>
      <c r="F1251" t="s">
        <v>95</v>
      </c>
      <c r="G1251" t="s">
        <v>53</v>
      </c>
      <c r="H1251" s="5">
        <v>1200</v>
      </c>
    </row>
    <row r="1252" spans="3:8" hidden="1" x14ac:dyDescent="0.25">
      <c r="C1252" s="3">
        <v>105050</v>
      </c>
      <c r="D1252" s="3" t="s">
        <v>312</v>
      </c>
      <c r="E1252">
        <v>618060</v>
      </c>
      <c r="F1252" t="s">
        <v>291</v>
      </c>
      <c r="G1252" t="s">
        <v>53</v>
      </c>
      <c r="H1252" s="5">
        <v>4800</v>
      </c>
    </row>
    <row r="1253" spans="3:8" hidden="1" x14ac:dyDescent="0.25">
      <c r="C1253" s="3">
        <v>105057</v>
      </c>
      <c r="D1253" s="3" t="s">
        <v>385</v>
      </c>
      <c r="E1253">
        <v>611060</v>
      </c>
      <c r="F1253" t="s">
        <v>52</v>
      </c>
      <c r="G1253" t="s">
        <v>53</v>
      </c>
      <c r="H1253" s="5">
        <v>63157.88</v>
      </c>
    </row>
    <row r="1254" spans="3:8" hidden="1" x14ac:dyDescent="0.25">
      <c r="C1254" s="3">
        <v>105057</v>
      </c>
      <c r="D1254" s="3" t="s">
        <v>385</v>
      </c>
      <c r="E1254">
        <v>614020</v>
      </c>
      <c r="F1254" t="s">
        <v>58</v>
      </c>
      <c r="G1254" t="s">
        <v>53</v>
      </c>
      <c r="H1254" s="5">
        <v>13865.8</v>
      </c>
    </row>
    <row r="1255" spans="3:8" hidden="1" x14ac:dyDescent="0.25">
      <c r="C1255" s="3">
        <v>105057</v>
      </c>
      <c r="D1255" s="3" t="s">
        <v>385</v>
      </c>
      <c r="E1255">
        <v>618080</v>
      </c>
      <c r="F1255" t="s">
        <v>66</v>
      </c>
      <c r="G1255" t="s">
        <v>53</v>
      </c>
      <c r="H1255" s="5">
        <v>4880</v>
      </c>
    </row>
    <row r="1256" spans="3:8" hidden="1" x14ac:dyDescent="0.25">
      <c r="C1256" s="3">
        <v>105057</v>
      </c>
      <c r="D1256" s="3" t="s">
        <v>385</v>
      </c>
      <c r="E1256">
        <v>618090</v>
      </c>
      <c r="F1256" t="s">
        <v>289</v>
      </c>
      <c r="G1256" t="s">
        <v>53</v>
      </c>
      <c r="H1256" s="5">
        <v>71005.22</v>
      </c>
    </row>
    <row r="1257" spans="3:8" hidden="1" x14ac:dyDescent="0.25">
      <c r="C1257" s="3">
        <v>105057</v>
      </c>
      <c r="D1257" s="3" t="s">
        <v>385</v>
      </c>
      <c r="E1257">
        <v>618100</v>
      </c>
      <c r="F1257" t="s">
        <v>68</v>
      </c>
      <c r="G1257" t="s">
        <v>53</v>
      </c>
      <c r="H1257" s="5">
        <v>22787.4</v>
      </c>
    </row>
    <row r="1258" spans="3:8" hidden="1" x14ac:dyDescent="0.25">
      <c r="C1258" s="3">
        <v>105057</v>
      </c>
      <c r="D1258" s="3" t="s">
        <v>385</v>
      </c>
      <c r="E1258">
        <v>618110</v>
      </c>
      <c r="F1258" t="s">
        <v>69</v>
      </c>
      <c r="G1258" t="s">
        <v>53</v>
      </c>
      <c r="H1258" s="5">
        <v>4000</v>
      </c>
    </row>
    <row r="1259" spans="3:8" hidden="1" x14ac:dyDescent="0.25">
      <c r="C1259" s="3">
        <v>105057</v>
      </c>
      <c r="D1259" s="3" t="s">
        <v>385</v>
      </c>
      <c r="E1259">
        <v>640050</v>
      </c>
      <c r="F1259" t="s">
        <v>71</v>
      </c>
      <c r="G1259" t="s">
        <v>53</v>
      </c>
      <c r="H1259" s="5">
        <v>24000</v>
      </c>
    </row>
    <row r="1260" spans="3:8" hidden="1" x14ac:dyDescent="0.25">
      <c r="C1260" s="3">
        <v>105057</v>
      </c>
      <c r="D1260" s="3" t="s">
        <v>385</v>
      </c>
      <c r="E1260">
        <v>640060</v>
      </c>
      <c r="F1260" t="s">
        <v>72</v>
      </c>
      <c r="G1260" t="s">
        <v>53</v>
      </c>
      <c r="H1260" s="5">
        <v>2000</v>
      </c>
    </row>
    <row r="1261" spans="3:8" hidden="1" x14ac:dyDescent="0.25">
      <c r="C1261" s="3">
        <v>105057</v>
      </c>
      <c r="D1261" s="3" t="s">
        <v>385</v>
      </c>
      <c r="E1261">
        <v>615020</v>
      </c>
      <c r="F1261" t="s">
        <v>16</v>
      </c>
      <c r="G1261" t="s">
        <v>53</v>
      </c>
      <c r="H1261" s="5">
        <v>800</v>
      </c>
    </row>
    <row r="1262" spans="3:8" hidden="1" x14ac:dyDescent="0.25">
      <c r="C1262" s="3">
        <v>105057</v>
      </c>
      <c r="D1262" s="3" t="s">
        <v>385</v>
      </c>
      <c r="E1262">
        <v>615030</v>
      </c>
      <c r="F1262" t="s">
        <v>95</v>
      </c>
      <c r="G1262" t="s">
        <v>53</v>
      </c>
      <c r="H1262" s="5">
        <v>1200</v>
      </c>
    </row>
    <row r="1263" spans="3:8" hidden="1" x14ac:dyDescent="0.25">
      <c r="C1263" s="3">
        <v>105057</v>
      </c>
      <c r="D1263" s="3" t="s">
        <v>385</v>
      </c>
      <c r="E1263">
        <v>618060</v>
      </c>
      <c r="F1263" t="s">
        <v>291</v>
      </c>
      <c r="G1263" t="s">
        <v>53</v>
      </c>
      <c r="H1263" s="5">
        <v>4800</v>
      </c>
    </row>
    <row r="1264" spans="3:8" hidden="1" x14ac:dyDescent="0.25">
      <c r="C1264" s="3">
        <v>105063</v>
      </c>
      <c r="D1264" s="3" t="s">
        <v>377</v>
      </c>
      <c r="E1264">
        <v>611060</v>
      </c>
      <c r="F1264" t="s">
        <v>52</v>
      </c>
      <c r="G1264" t="s">
        <v>53</v>
      </c>
      <c r="H1264" s="5">
        <v>43157.899999999994</v>
      </c>
    </row>
    <row r="1265" spans="3:8" hidden="1" x14ac:dyDescent="0.25">
      <c r="C1265" s="3">
        <v>105063</v>
      </c>
      <c r="D1265" s="3" t="s">
        <v>377</v>
      </c>
      <c r="E1265">
        <v>614020</v>
      </c>
      <c r="F1265" t="s">
        <v>58</v>
      </c>
      <c r="G1265" t="s">
        <v>53</v>
      </c>
      <c r="H1265" s="5">
        <v>11016.48</v>
      </c>
    </row>
    <row r="1266" spans="3:8" hidden="1" x14ac:dyDescent="0.25">
      <c r="C1266" s="3">
        <v>105063</v>
      </c>
      <c r="D1266" s="3" t="s">
        <v>377</v>
      </c>
      <c r="E1266">
        <v>618080</v>
      </c>
      <c r="F1266" t="s">
        <v>66</v>
      </c>
      <c r="G1266" t="s">
        <v>53</v>
      </c>
      <c r="H1266" s="5">
        <v>4880</v>
      </c>
    </row>
    <row r="1267" spans="3:8" hidden="1" x14ac:dyDescent="0.25">
      <c r="C1267" s="3">
        <v>105063</v>
      </c>
      <c r="D1267" s="3" t="s">
        <v>377</v>
      </c>
      <c r="E1267">
        <v>618090</v>
      </c>
      <c r="F1267" t="s">
        <v>289</v>
      </c>
      <c r="G1267" t="s">
        <v>53</v>
      </c>
      <c r="H1267" s="5">
        <v>71005.22</v>
      </c>
    </row>
    <row r="1268" spans="3:8" hidden="1" x14ac:dyDescent="0.25">
      <c r="C1268" s="3">
        <v>105063</v>
      </c>
      <c r="D1268" s="3" t="s">
        <v>377</v>
      </c>
      <c r="E1268">
        <v>618100</v>
      </c>
      <c r="F1268" t="s">
        <v>68</v>
      </c>
      <c r="G1268" t="s">
        <v>53</v>
      </c>
      <c r="H1268" s="5">
        <v>22787.4</v>
      </c>
    </row>
    <row r="1269" spans="3:8" hidden="1" x14ac:dyDescent="0.25">
      <c r="C1269" s="3">
        <v>105063</v>
      </c>
      <c r="D1269" s="3" t="s">
        <v>377</v>
      </c>
      <c r="E1269">
        <v>618110</v>
      </c>
      <c r="F1269" t="s">
        <v>69</v>
      </c>
      <c r="G1269" t="s">
        <v>53</v>
      </c>
      <c r="H1269" s="5">
        <v>4000</v>
      </c>
    </row>
    <row r="1270" spans="3:8" hidden="1" x14ac:dyDescent="0.25">
      <c r="C1270" s="3">
        <v>105063</v>
      </c>
      <c r="D1270" s="3" t="s">
        <v>377</v>
      </c>
      <c r="E1270">
        <v>640050</v>
      </c>
      <c r="F1270" t="s">
        <v>71</v>
      </c>
      <c r="G1270" t="s">
        <v>53</v>
      </c>
      <c r="H1270" s="5">
        <v>28000</v>
      </c>
    </row>
    <row r="1271" spans="3:8" hidden="1" x14ac:dyDescent="0.25">
      <c r="C1271" s="3">
        <v>105063</v>
      </c>
      <c r="D1271" s="3" t="s">
        <v>377</v>
      </c>
      <c r="E1271">
        <v>640060</v>
      </c>
      <c r="F1271" t="s">
        <v>72</v>
      </c>
      <c r="G1271" t="s">
        <v>53</v>
      </c>
      <c r="H1271" s="5">
        <v>2000</v>
      </c>
    </row>
    <row r="1272" spans="3:8" hidden="1" x14ac:dyDescent="0.25">
      <c r="C1272" s="3">
        <v>105063</v>
      </c>
      <c r="D1272" s="3" t="s">
        <v>377</v>
      </c>
      <c r="E1272">
        <v>615020</v>
      </c>
      <c r="F1272" t="s">
        <v>16</v>
      </c>
      <c r="G1272" t="s">
        <v>53</v>
      </c>
      <c r="H1272" s="5">
        <v>800</v>
      </c>
    </row>
    <row r="1273" spans="3:8" hidden="1" x14ac:dyDescent="0.25">
      <c r="C1273" s="3">
        <v>105063</v>
      </c>
      <c r="D1273" s="3" t="s">
        <v>377</v>
      </c>
      <c r="E1273">
        <v>615030</v>
      </c>
      <c r="F1273" t="s">
        <v>95</v>
      </c>
      <c r="G1273" t="s">
        <v>53</v>
      </c>
      <c r="H1273" s="5">
        <v>1200</v>
      </c>
    </row>
    <row r="1274" spans="3:8" hidden="1" x14ac:dyDescent="0.25">
      <c r="C1274" s="3">
        <v>105063</v>
      </c>
      <c r="D1274" s="3" t="s">
        <v>377</v>
      </c>
      <c r="E1274">
        <v>618060</v>
      </c>
      <c r="F1274" t="s">
        <v>291</v>
      </c>
      <c r="G1274" t="s">
        <v>53</v>
      </c>
      <c r="H1274" s="5">
        <v>4800</v>
      </c>
    </row>
    <row r="1275" spans="3:8" hidden="1" x14ac:dyDescent="0.25">
      <c r="C1275" s="3">
        <v>105068</v>
      </c>
      <c r="D1275" s="3" t="s">
        <v>374</v>
      </c>
      <c r="E1275">
        <v>611060</v>
      </c>
      <c r="F1275" t="s">
        <v>52</v>
      </c>
      <c r="G1275" t="s">
        <v>53</v>
      </c>
      <c r="H1275" s="5">
        <v>48145.279999999999</v>
      </c>
    </row>
    <row r="1276" spans="3:8" hidden="1" x14ac:dyDescent="0.25">
      <c r="C1276" s="3">
        <v>105068</v>
      </c>
      <c r="D1276" s="3" t="s">
        <v>374</v>
      </c>
      <c r="E1276">
        <v>614020</v>
      </c>
      <c r="F1276" t="s">
        <v>58</v>
      </c>
      <c r="G1276" t="s">
        <v>53</v>
      </c>
      <c r="H1276" s="5">
        <v>6914.24</v>
      </c>
    </row>
    <row r="1277" spans="3:8" hidden="1" x14ac:dyDescent="0.25">
      <c r="C1277" s="3">
        <v>105068</v>
      </c>
      <c r="D1277" s="3" t="s">
        <v>374</v>
      </c>
      <c r="E1277">
        <v>618080</v>
      </c>
      <c r="F1277" t="s">
        <v>66</v>
      </c>
      <c r="G1277" t="s">
        <v>53</v>
      </c>
      <c r="H1277" s="5">
        <v>4880</v>
      </c>
    </row>
    <row r="1278" spans="3:8" hidden="1" x14ac:dyDescent="0.25">
      <c r="C1278" s="3">
        <v>105068</v>
      </c>
      <c r="D1278" s="3" t="s">
        <v>374</v>
      </c>
      <c r="E1278">
        <v>618090</v>
      </c>
      <c r="F1278" t="s">
        <v>289</v>
      </c>
      <c r="G1278" t="s">
        <v>53</v>
      </c>
      <c r="H1278" s="5">
        <v>60127.96</v>
      </c>
    </row>
    <row r="1279" spans="3:8" hidden="1" x14ac:dyDescent="0.25">
      <c r="C1279" s="3">
        <v>105068</v>
      </c>
      <c r="D1279" s="3" t="s">
        <v>374</v>
      </c>
      <c r="E1279">
        <v>618100</v>
      </c>
      <c r="F1279" t="s">
        <v>68</v>
      </c>
      <c r="G1279" t="s">
        <v>53</v>
      </c>
      <c r="H1279" s="5">
        <v>27981</v>
      </c>
    </row>
    <row r="1280" spans="3:8" hidden="1" x14ac:dyDescent="0.25">
      <c r="C1280" s="3">
        <v>105068</v>
      </c>
      <c r="D1280" s="3" t="s">
        <v>374</v>
      </c>
      <c r="E1280">
        <v>618110</v>
      </c>
      <c r="F1280" t="s">
        <v>69</v>
      </c>
      <c r="G1280" t="s">
        <v>53</v>
      </c>
      <c r="H1280" s="5">
        <v>4000</v>
      </c>
    </row>
    <row r="1281" spans="3:8" hidden="1" x14ac:dyDescent="0.25">
      <c r="C1281" s="3">
        <v>105068</v>
      </c>
      <c r="D1281" s="3" t="s">
        <v>374</v>
      </c>
      <c r="E1281">
        <v>640050</v>
      </c>
      <c r="F1281" t="s">
        <v>71</v>
      </c>
      <c r="G1281" t="s">
        <v>53</v>
      </c>
      <c r="H1281" s="5">
        <v>34000</v>
      </c>
    </row>
    <row r="1282" spans="3:8" hidden="1" x14ac:dyDescent="0.25">
      <c r="C1282" s="3">
        <v>105068</v>
      </c>
      <c r="D1282" s="3" t="s">
        <v>374</v>
      </c>
      <c r="E1282">
        <v>640060</v>
      </c>
      <c r="F1282" t="s">
        <v>72</v>
      </c>
      <c r="G1282" t="s">
        <v>53</v>
      </c>
      <c r="H1282" s="5">
        <v>2000</v>
      </c>
    </row>
    <row r="1283" spans="3:8" hidden="1" x14ac:dyDescent="0.25">
      <c r="C1283" s="3">
        <v>105068</v>
      </c>
      <c r="D1283" s="3" t="s">
        <v>374</v>
      </c>
      <c r="E1283">
        <v>615020</v>
      </c>
      <c r="F1283" t="s">
        <v>16</v>
      </c>
      <c r="G1283" t="s">
        <v>53</v>
      </c>
      <c r="H1283" s="5">
        <v>800</v>
      </c>
    </row>
    <row r="1284" spans="3:8" hidden="1" x14ac:dyDescent="0.25">
      <c r="C1284" s="3">
        <v>105068</v>
      </c>
      <c r="D1284" s="3" t="s">
        <v>374</v>
      </c>
      <c r="E1284">
        <v>615030</v>
      </c>
      <c r="F1284" t="s">
        <v>95</v>
      </c>
      <c r="G1284" t="s">
        <v>53</v>
      </c>
      <c r="H1284" s="5">
        <v>5397.2</v>
      </c>
    </row>
    <row r="1285" spans="3:8" hidden="1" x14ac:dyDescent="0.25">
      <c r="C1285" s="3">
        <v>105068</v>
      </c>
      <c r="D1285" s="3" t="s">
        <v>374</v>
      </c>
      <c r="E1285">
        <v>618060</v>
      </c>
      <c r="F1285" t="s">
        <v>291</v>
      </c>
      <c r="G1285" t="s">
        <v>53</v>
      </c>
      <c r="H1285" s="5">
        <v>4800</v>
      </c>
    </row>
    <row r="1286" spans="3:8" hidden="1" x14ac:dyDescent="0.25">
      <c r="C1286" s="3">
        <v>105071</v>
      </c>
      <c r="D1286" s="3" t="s">
        <v>394</v>
      </c>
      <c r="E1286">
        <v>611060</v>
      </c>
      <c r="F1286" t="s">
        <v>52</v>
      </c>
      <c r="G1286" t="s">
        <v>53</v>
      </c>
      <c r="H1286" s="5">
        <v>101684.2</v>
      </c>
    </row>
    <row r="1287" spans="3:8" hidden="1" x14ac:dyDescent="0.25">
      <c r="C1287" s="3">
        <v>105071</v>
      </c>
      <c r="D1287" s="3" t="s">
        <v>394</v>
      </c>
      <c r="E1287">
        <v>614020</v>
      </c>
      <c r="F1287" t="s">
        <v>58</v>
      </c>
      <c r="G1287" t="s">
        <v>53</v>
      </c>
      <c r="H1287" s="5">
        <v>36554.480000000003</v>
      </c>
    </row>
    <row r="1288" spans="3:8" hidden="1" x14ac:dyDescent="0.25">
      <c r="C1288" s="3">
        <v>105071</v>
      </c>
      <c r="D1288" s="3" t="s">
        <v>394</v>
      </c>
      <c r="E1288">
        <v>618080</v>
      </c>
      <c r="F1288" t="s">
        <v>66</v>
      </c>
      <c r="G1288" t="s">
        <v>53</v>
      </c>
      <c r="H1288" s="5">
        <v>4880</v>
      </c>
    </row>
    <row r="1289" spans="3:8" hidden="1" x14ac:dyDescent="0.25">
      <c r="C1289" s="3">
        <v>105071</v>
      </c>
      <c r="D1289" s="3" t="s">
        <v>394</v>
      </c>
      <c r="E1289">
        <v>618090</v>
      </c>
      <c r="F1289" t="s">
        <v>289</v>
      </c>
      <c r="G1289" t="s">
        <v>53</v>
      </c>
      <c r="H1289" s="5">
        <v>71005.22</v>
      </c>
    </row>
    <row r="1290" spans="3:8" hidden="1" x14ac:dyDescent="0.25">
      <c r="C1290" s="3">
        <v>105071</v>
      </c>
      <c r="D1290" s="3" t="s">
        <v>394</v>
      </c>
      <c r="E1290">
        <v>618100</v>
      </c>
      <c r="F1290" t="s">
        <v>68</v>
      </c>
      <c r="G1290" t="s">
        <v>53</v>
      </c>
      <c r="H1290" s="5">
        <v>38199.800000000003</v>
      </c>
    </row>
    <row r="1291" spans="3:8" hidden="1" x14ac:dyDescent="0.25">
      <c r="C1291" s="3">
        <v>105071</v>
      </c>
      <c r="D1291" s="3" t="s">
        <v>394</v>
      </c>
      <c r="E1291">
        <v>618110</v>
      </c>
      <c r="F1291" t="s">
        <v>69</v>
      </c>
      <c r="G1291" t="s">
        <v>53</v>
      </c>
      <c r="H1291" s="5">
        <v>4000</v>
      </c>
    </row>
    <row r="1292" spans="3:8" hidden="1" x14ac:dyDescent="0.25">
      <c r="C1292" s="3">
        <v>105071</v>
      </c>
      <c r="D1292" s="3" t="s">
        <v>394</v>
      </c>
      <c r="E1292">
        <v>640050</v>
      </c>
      <c r="F1292" t="s">
        <v>71</v>
      </c>
      <c r="G1292" t="s">
        <v>53</v>
      </c>
      <c r="H1292" s="5">
        <v>20000</v>
      </c>
    </row>
    <row r="1293" spans="3:8" hidden="1" x14ac:dyDescent="0.25">
      <c r="C1293" s="3">
        <v>105071</v>
      </c>
      <c r="D1293" s="3" t="s">
        <v>394</v>
      </c>
      <c r="E1293">
        <v>640060</v>
      </c>
      <c r="F1293" t="s">
        <v>72</v>
      </c>
      <c r="G1293" t="s">
        <v>53</v>
      </c>
      <c r="H1293" s="5">
        <v>2000</v>
      </c>
    </row>
    <row r="1294" spans="3:8" hidden="1" x14ac:dyDescent="0.25">
      <c r="C1294" s="3">
        <v>105071</v>
      </c>
      <c r="D1294" s="3" t="s">
        <v>394</v>
      </c>
      <c r="E1294">
        <v>615020</v>
      </c>
      <c r="F1294" t="s">
        <v>16</v>
      </c>
      <c r="G1294" t="s">
        <v>53</v>
      </c>
      <c r="H1294" s="5">
        <v>800</v>
      </c>
    </row>
    <row r="1295" spans="3:8" hidden="1" x14ac:dyDescent="0.25">
      <c r="C1295" s="3">
        <v>105071</v>
      </c>
      <c r="D1295" s="3" t="s">
        <v>394</v>
      </c>
      <c r="E1295">
        <v>615030</v>
      </c>
      <c r="F1295" t="s">
        <v>95</v>
      </c>
      <c r="G1295" t="s">
        <v>53</v>
      </c>
      <c r="H1295" s="5">
        <v>1200</v>
      </c>
    </row>
    <row r="1296" spans="3:8" hidden="1" x14ac:dyDescent="0.25">
      <c r="C1296" s="3">
        <v>105071</v>
      </c>
      <c r="D1296" s="3" t="s">
        <v>394</v>
      </c>
      <c r="E1296">
        <v>618060</v>
      </c>
      <c r="F1296" t="s">
        <v>291</v>
      </c>
      <c r="G1296" t="s">
        <v>53</v>
      </c>
      <c r="H1296" s="5">
        <v>4800</v>
      </c>
    </row>
    <row r="1297" spans="3:8" hidden="1" x14ac:dyDescent="0.25">
      <c r="C1297" s="3">
        <v>105077</v>
      </c>
      <c r="D1297" s="3" t="s">
        <v>381</v>
      </c>
      <c r="E1297">
        <v>611060</v>
      </c>
      <c r="F1297" t="s">
        <v>52</v>
      </c>
      <c r="G1297" t="s">
        <v>53</v>
      </c>
      <c r="H1297" s="5">
        <v>66231.56</v>
      </c>
    </row>
    <row r="1298" spans="3:8" hidden="1" x14ac:dyDescent="0.25">
      <c r="C1298" s="3">
        <v>105077</v>
      </c>
      <c r="D1298" s="3" t="s">
        <v>381</v>
      </c>
      <c r="E1298">
        <v>614020</v>
      </c>
      <c r="F1298" t="s">
        <v>58</v>
      </c>
      <c r="G1298" t="s">
        <v>53</v>
      </c>
      <c r="H1298" s="5">
        <v>6000</v>
      </c>
    </row>
    <row r="1299" spans="3:8" hidden="1" x14ac:dyDescent="0.25">
      <c r="C1299" s="3">
        <v>105077</v>
      </c>
      <c r="D1299" s="3" t="s">
        <v>381</v>
      </c>
      <c r="E1299">
        <v>618080</v>
      </c>
      <c r="F1299" t="s">
        <v>66</v>
      </c>
      <c r="G1299" t="s">
        <v>53</v>
      </c>
      <c r="H1299" s="5">
        <v>4880</v>
      </c>
    </row>
    <row r="1300" spans="3:8" hidden="1" x14ac:dyDescent="0.25">
      <c r="C1300" s="3">
        <v>105077</v>
      </c>
      <c r="D1300" s="3" t="s">
        <v>381</v>
      </c>
      <c r="E1300">
        <v>618090</v>
      </c>
      <c r="F1300" t="s">
        <v>289</v>
      </c>
      <c r="G1300" t="s">
        <v>53</v>
      </c>
      <c r="H1300" s="5">
        <v>71005.22</v>
      </c>
    </row>
    <row r="1301" spans="3:8" hidden="1" x14ac:dyDescent="0.25">
      <c r="C1301" s="3">
        <v>105077</v>
      </c>
      <c r="D1301" s="3" t="s">
        <v>381</v>
      </c>
      <c r="E1301">
        <v>618100</v>
      </c>
      <c r="F1301" t="s">
        <v>68</v>
      </c>
      <c r="G1301" t="s">
        <v>53</v>
      </c>
      <c r="H1301" s="5">
        <v>30911.24</v>
      </c>
    </row>
    <row r="1302" spans="3:8" hidden="1" x14ac:dyDescent="0.25">
      <c r="C1302" s="3">
        <v>105077</v>
      </c>
      <c r="D1302" s="3" t="s">
        <v>381</v>
      </c>
      <c r="E1302">
        <v>618110</v>
      </c>
      <c r="F1302" t="s">
        <v>69</v>
      </c>
      <c r="G1302" t="s">
        <v>53</v>
      </c>
      <c r="H1302" s="5">
        <v>4000</v>
      </c>
    </row>
    <row r="1303" spans="3:8" hidden="1" x14ac:dyDescent="0.25">
      <c r="C1303" s="3">
        <v>105077</v>
      </c>
      <c r="D1303" s="3" t="s">
        <v>381</v>
      </c>
      <c r="E1303">
        <v>640050</v>
      </c>
      <c r="F1303" t="s">
        <v>71</v>
      </c>
      <c r="G1303" t="s">
        <v>53</v>
      </c>
      <c r="H1303" s="5">
        <v>28000</v>
      </c>
    </row>
    <row r="1304" spans="3:8" hidden="1" x14ac:dyDescent="0.25">
      <c r="C1304" s="3">
        <v>105077</v>
      </c>
      <c r="D1304" s="3" t="s">
        <v>381</v>
      </c>
      <c r="E1304">
        <v>640060</v>
      </c>
      <c r="F1304" t="s">
        <v>72</v>
      </c>
      <c r="G1304" t="s">
        <v>53</v>
      </c>
      <c r="H1304" s="5">
        <v>2000</v>
      </c>
    </row>
    <row r="1305" spans="3:8" hidden="1" x14ac:dyDescent="0.25">
      <c r="C1305" s="3">
        <v>105077</v>
      </c>
      <c r="D1305" s="3" t="s">
        <v>381</v>
      </c>
      <c r="E1305">
        <v>615020</v>
      </c>
      <c r="F1305" t="s">
        <v>16</v>
      </c>
      <c r="G1305" t="s">
        <v>53</v>
      </c>
      <c r="H1305" s="5">
        <v>800</v>
      </c>
    </row>
    <row r="1306" spans="3:8" hidden="1" x14ac:dyDescent="0.25">
      <c r="C1306" s="3">
        <v>105077</v>
      </c>
      <c r="D1306" s="3" t="s">
        <v>381</v>
      </c>
      <c r="E1306">
        <v>615030</v>
      </c>
      <c r="F1306" t="s">
        <v>95</v>
      </c>
      <c r="G1306" t="s">
        <v>53</v>
      </c>
      <c r="H1306" s="5">
        <v>1200</v>
      </c>
    </row>
    <row r="1307" spans="3:8" hidden="1" x14ac:dyDescent="0.25">
      <c r="C1307" s="3">
        <v>105077</v>
      </c>
      <c r="D1307" s="3" t="s">
        <v>381</v>
      </c>
      <c r="E1307">
        <v>618060</v>
      </c>
      <c r="F1307" t="s">
        <v>291</v>
      </c>
      <c r="G1307" t="s">
        <v>53</v>
      </c>
      <c r="H1307" s="5">
        <v>4800</v>
      </c>
    </row>
    <row r="1308" spans="3:8" hidden="1" x14ac:dyDescent="0.25">
      <c r="C1308" s="3">
        <v>105084</v>
      </c>
      <c r="D1308" s="3" t="s">
        <v>421</v>
      </c>
      <c r="E1308">
        <v>611060</v>
      </c>
      <c r="F1308" t="s">
        <v>52</v>
      </c>
      <c r="G1308" t="s">
        <v>53</v>
      </c>
      <c r="H1308" s="5">
        <v>43768.44</v>
      </c>
    </row>
    <row r="1309" spans="3:8" hidden="1" x14ac:dyDescent="0.25">
      <c r="C1309" s="3">
        <v>105084</v>
      </c>
      <c r="D1309" s="3" t="s">
        <v>421</v>
      </c>
      <c r="E1309">
        <v>614020</v>
      </c>
      <c r="F1309" t="s">
        <v>58</v>
      </c>
      <c r="G1309" t="s">
        <v>53</v>
      </c>
      <c r="H1309" s="5">
        <v>6590.24</v>
      </c>
    </row>
    <row r="1310" spans="3:8" hidden="1" x14ac:dyDescent="0.25">
      <c r="C1310" s="3">
        <v>105084</v>
      </c>
      <c r="D1310" s="3" t="s">
        <v>421</v>
      </c>
      <c r="E1310">
        <v>618080</v>
      </c>
      <c r="F1310" t="s">
        <v>66</v>
      </c>
      <c r="G1310" t="s">
        <v>53</v>
      </c>
      <c r="H1310" s="5">
        <v>4880</v>
      </c>
    </row>
    <row r="1311" spans="3:8" hidden="1" x14ac:dyDescent="0.25">
      <c r="C1311" s="3">
        <v>105084</v>
      </c>
      <c r="D1311" s="3" t="s">
        <v>421</v>
      </c>
      <c r="E1311">
        <v>618090</v>
      </c>
      <c r="F1311" t="s">
        <v>289</v>
      </c>
      <c r="G1311" t="s">
        <v>53</v>
      </c>
      <c r="H1311" s="5">
        <v>71005.22</v>
      </c>
    </row>
    <row r="1312" spans="3:8" hidden="1" x14ac:dyDescent="0.25">
      <c r="C1312" s="3">
        <v>105084</v>
      </c>
      <c r="D1312" s="3" t="s">
        <v>421</v>
      </c>
      <c r="E1312">
        <v>618100</v>
      </c>
      <c r="F1312" t="s">
        <v>68</v>
      </c>
      <c r="G1312" t="s">
        <v>53</v>
      </c>
      <c r="H1312" s="5">
        <v>24505.68</v>
      </c>
    </row>
    <row r="1313" spans="3:8" hidden="1" x14ac:dyDescent="0.25">
      <c r="C1313" s="3">
        <v>105084</v>
      </c>
      <c r="D1313" s="3" t="s">
        <v>421</v>
      </c>
      <c r="E1313">
        <v>618110</v>
      </c>
      <c r="F1313" t="s">
        <v>69</v>
      </c>
      <c r="G1313" t="s">
        <v>53</v>
      </c>
      <c r="H1313" s="5">
        <v>4000</v>
      </c>
    </row>
    <row r="1314" spans="3:8" hidden="1" x14ac:dyDescent="0.25">
      <c r="C1314" s="3">
        <v>105084</v>
      </c>
      <c r="D1314" s="3" t="s">
        <v>421</v>
      </c>
      <c r="E1314">
        <v>640050</v>
      </c>
      <c r="F1314" t="s">
        <v>71</v>
      </c>
      <c r="G1314" t="s">
        <v>53</v>
      </c>
      <c r="H1314" s="5">
        <v>34000</v>
      </c>
    </row>
    <row r="1315" spans="3:8" hidden="1" x14ac:dyDescent="0.25">
      <c r="C1315" s="3">
        <v>105084</v>
      </c>
      <c r="D1315" s="3" t="s">
        <v>421</v>
      </c>
      <c r="E1315">
        <v>640060</v>
      </c>
      <c r="F1315" t="s">
        <v>72</v>
      </c>
      <c r="G1315" t="s">
        <v>53</v>
      </c>
      <c r="H1315" s="5">
        <v>2000</v>
      </c>
    </row>
    <row r="1316" spans="3:8" hidden="1" x14ac:dyDescent="0.25">
      <c r="C1316" s="3">
        <v>105084</v>
      </c>
      <c r="D1316" s="3" t="s">
        <v>421</v>
      </c>
      <c r="E1316">
        <v>615020</v>
      </c>
      <c r="F1316" t="s">
        <v>16</v>
      </c>
      <c r="G1316" t="s">
        <v>53</v>
      </c>
      <c r="H1316" s="5">
        <v>800</v>
      </c>
    </row>
    <row r="1317" spans="3:8" hidden="1" x14ac:dyDescent="0.25">
      <c r="C1317" s="3">
        <v>105084</v>
      </c>
      <c r="D1317" s="3" t="s">
        <v>421</v>
      </c>
      <c r="E1317">
        <v>615030</v>
      </c>
      <c r="F1317" t="s">
        <v>95</v>
      </c>
      <c r="G1317" t="s">
        <v>53</v>
      </c>
      <c r="H1317" s="5">
        <v>1200</v>
      </c>
    </row>
    <row r="1318" spans="3:8" hidden="1" x14ac:dyDescent="0.25">
      <c r="C1318" s="3">
        <v>105084</v>
      </c>
      <c r="D1318" s="3" t="s">
        <v>421</v>
      </c>
      <c r="E1318">
        <v>618060</v>
      </c>
      <c r="F1318" t="s">
        <v>291</v>
      </c>
      <c r="G1318" t="s">
        <v>53</v>
      </c>
      <c r="H1318" s="5">
        <v>4800</v>
      </c>
    </row>
    <row r="1319" spans="3:8" hidden="1" x14ac:dyDescent="0.25">
      <c r="C1319" s="3">
        <v>105089</v>
      </c>
      <c r="D1319" s="3" t="s">
        <v>313</v>
      </c>
      <c r="E1319">
        <v>611060</v>
      </c>
      <c r="F1319" t="s">
        <v>52</v>
      </c>
      <c r="G1319" t="s">
        <v>53</v>
      </c>
      <c r="H1319" s="5">
        <v>35368.44</v>
      </c>
    </row>
    <row r="1320" spans="3:8" hidden="1" x14ac:dyDescent="0.25">
      <c r="C1320" s="3">
        <v>105089</v>
      </c>
      <c r="D1320" s="3" t="s">
        <v>313</v>
      </c>
      <c r="E1320">
        <v>614020</v>
      </c>
      <c r="F1320" t="s">
        <v>58</v>
      </c>
      <c r="G1320" t="s">
        <v>53</v>
      </c>
      <c r="H1320" s="5">
        <v>6529.2</v>
      </c>
    </row>
    <row r="1321" spans="3:8" hidden="1" x14ac:dyDescent="0.25">
      <c r="C1321" s="3">
        <v>105089</v>
      </c>
      <c r="D1321" s="3" t="s">
        <v>313</v>
      </c>
      <c r="E1321">
        <v>618080</v>
      </c>
      <c r="F1321" t="s">
        <v>66</v>
      </c>
      <c r="G1321" t="s">
        <v>53</v>
      </c>
      <c r="H1321" s="5">
        <v>4880</v>
      </c>
    </row>
    <row r="1322" spans="3:8" hidden="1" x14ac:dyDescent="0.25">
      <c r="C1322" s="3">
        <v>105089</v>
      </c>
      <c r="D1322" s="3" t="s">
        <v>313</v>
      </c>
      <c r="E1322">
        <v>618090</v>
      </c>
      <c r="F1322" t="s">
        <v>289</v>
      </c>
      <c r="G1322" t="s">
        <v>53</v>
      </c>
      <c r="H1322" s="5">
        <v>71005.22</v>
      </c>
    </row>
    <row r="1323" spans="3:8" hidden="1" x14ac:dyDescent="0.25">
      <c r="C1323" s="3">
        <v>105089</v>
      </c>
      <c r="D1323" s="3" t="s">
        <v>313</v>
      </c>
      <c r="E1323">
        <v>618100</v>
      </c>
      <c r="F1323" t="s">
        <v>68</v>
      </c>
      <c r="G1323" t="s">
        <v>53</v>
      </c>
      <c r="H1323" s="5">
        <v>24471.279999999999</v>
      </c>
    </row>
    <row r="1324" spans="3:8" hidden="1" x14ac:dyDescent="0.25">
      <c r="C1324" s="3">
        <v>105089</v>
      </c>
      <c r="D1324" s="3" t="s">
        <v>313</v>
      </c>
      <c r="E1324">
        <v>618110</v>
      </c>
      <c r="F1324" t="s">
        <v>69</v>
      </c>
      <c r="G1324" t="s">
        <v>53</v>
      </c>
      <c r="H1324" s="5">
        <v>4000</v>
      </c>
    </row>
    <row r="1325" spans="3:8" hidden="1" x14ac:dyDescent="0.25">
      <c r="C1325" s="3">
        <v>105089</v>
      </c>
      <c r="D1325" s="3" t="s">
        <v>313</v>
      </c>
      <c r="E1325">
        <v>640050</v>
      </c>
      <c r="F1325" t="s">
        <v>71</v>
      </c>
      <c r="G1325" t="s">
        <v>53</v>
      </c>
      <c r="H1325" s="5">
        <v>28000</v>
      </c>
    </row>
    <row r="1326" spans="3:8" hidden="1" x14ac:dyDescent="0.25">
      <c r="C1326" s="3">
        <v>105089</v>
      </c>
      <c r="D1326" s="3" t="s">
        <v>313</v>
      </c>
      <c r="E1326">
        <v>640060</v>
      </c>
      <c r="F1326" t="s">
        <v>72</v>
      </c>
      <c r="G1326" t="s">
        <v>53</v>
      </c>
      <c r="H1326" s="5">
        <v>2000</v>
      </c>
    </row>
    <row r="1327" spans="3:8" hidden="1" x14ac:dyDescent="0.25">
      <c r="C1327" s="3">
        <v>105089</v>
      </c>
      <c r="D1327" s="3" t="s">
        <v>313</v>
      </c>
      <c r="E1327">
        <v>615020</v>
      </c>
      <c r="F1327" t="s">
        <v>16</v>
      </c>
      <c r="G1327" t="s">
        <v>53</v>
      </c>
      <c r="H1327" s="5">
        <v>800</v>
      </c>
    </row>
    <row r="1328" spans="3:8" hidden="1" x14ac:dyDescent="0.25">
      <c r="C1328" s="3">
        <v>105089</v>
      </c>
      <c r="D1328" s="3" t="s">
        <v>313</v>
      </c>
      <c r="E1328">
        <v>615030</v>
      </c>
      <c r="F1328" t="s">
        <v>95</v>
      </c>
      <c r="G1328" t="s">
        <v>53</v>
      </c>
      <c r="H1328" s="5">
        <v>1200</v>
      </c>
    </row>
    <row r="1329" spans="3:8" hidden="1" x14ac:dyDescent="0.25">
      <c r="C1329" s="3">
        <v>105089</v>
      </c>
      <c r="D1329" s="3" t="s">
        <v>313</v>
      </c>
      <c r="E1329">
        <v>618060</v>
      </c>
      <c r="F1329" t="s">
        <v>291</v>
      </c>
      <c r="G1329" t="s">
        <v>53</v>
      </c>
      <c r="H1329" s="5">
        <v>4800</v>
      </c>
    </row>
    <row r="1330" spans="3:8" hidden="1" x14ac:dyDescent="0.25">
      <c r="C1330" s="3">
        <v>105092</v>
      </c>
      <c r="D1330" s="3" t="s">
        <v>398</v>
      </c>
      <c r="E1330">
        <v>611060</v>
      </c>
      <c r="F1330" t="s">
        <v>52</v>
      </c>
      <c r="G1330" t="s">
        <v>53</v>
      </c>
      <c r="H1330" s="5">
        <v>26526.32</v>
      </c>
    </row>
    <row r="1331" spans="3:8" hidden="1" x14ac:dyDescent="0.25">
      <c r="C1331" s="3">
        <v>105092</v>
      </c>
      <c r="D1331" s="3" t="s">
        <v>398</v>
      </c>
      <c r="E1331">
        <v>614020</v>
      </c>
      <c r="F1331" t="s">
        <v>58</v>
      </c>
      <c r="G1331" t="s">
        <v>53</v>
      </c>
      <c r="H1331" s="5">
        <v>9225.9599999999991</v>
      </c>
    </row>
    <row r="1332" spans="3:8" hidden="1" x14ac:dyDescent="0.25">
      <c r="C1332" s="3">
        <v>105092</v>
      </c>
      <c r="D1332" s="3" t="s">
        <v>398</v>
      </c>
      <c r="E1332">
        <v>618080</v>
      </c>
      <c r="F1332" t="s">
        <v>66</v>
      </c>
      <c r="G1332" t="s">
        <v>53</v>
      </c>
      <c r="H1332" s="5">
        <v>4880</v>
      </c>
    </row>
    <row r="1333" spans="3:8" hidden="1" x14ac:dyDescent="0.25">
      <c r="C1333" s="3">
        <v>105092</v>
      </c>
      <c r="D1333" s="3" t="s">
        <v>398</v>
      </c>
      <c r="E1333">
        <v>618090</v>
      </c>
      <c r="F1333" t="s">
        <v>289</v>
      </c>
      <c r="G1333" t="s">
        <v>53</v>
      </c>
      <c r="H1333" s="5">
        <v>71005.22</v>
      </c>
    </row>
    <row r="1334" spans="3:8" hidden="1" x14ac:dyDescent="0.25">
      <c r="C1334" s="3">
        <v>105092</v>
      </c>
      <c r="D1334" s="3" t="s">
        <v>398</v>
      </c>
      <c r="E1334">
        <v>618100</v>
      </c>
      <c r="F1334" t="s">
        <v>68</v>
      </c>
      <c r="G1334" t="s">
        <v>53</v>
      </c>
      <c r="H1334" s="5">
        <v>24327.759999999998</v>
      </c>
    </row>
    <row r="1335" spans="3:8" hidden="1" x14ac:dyDescent="0.25">
      <c r="C1335" s="3">
        <v>105092</v>
      </c>
      <c r="D1335" s="3" t="s">
        <v>398</v>
      </c>
      <c r="E1335">
        <v>618110</v>
      </c>
      <c r="F1335" t="s">
        <v>69</v>
      </c>
      <c r="G1335" t="s">
        <v>53</v>
      </c>
      <c r="H1335" s="5">
        <v>4000</v>
      </c>
    </row>
    <row r="1336" spans="3:8" hidden="1" x14ac:dyDescent="0.25">
      <c r="C1336" s="3">
        <v>105092</v>
      </c>
      <c r="D1336" s="3" t="s">
        <v>398</v>
      </c>
      <c r="E1336">
        <v>640050</v>
      </c>
      <c r="F1336" t="s">
        <v>71</v>
      </c>
      <c r="G1336" t="s">
        <v>53</v>
      </c>
      <c r="H1336" s="5">
        <v>22000</v>
      </c>
    </row>
    <row r="1337" spans="3:8" hidden="1" x14ac:dyDescent="0.25">
      <c r="C1337" s="3">
        <v>105092</v>
      </c>
      <c r="D1337" s="3" t="s">
        <v>398</v>
      </c>
      <c r="E1337">
        <v>640060</v>
      </c>
      <c r="F1337" t="s">
        <v>72</v>
      </c>
      <c r="G1337" t="s">
        <v>53</v>
      </c>
      <c r="H1337" s="5">
        <v>2000</v>
      </c>
    </row>
    <row r="1338" spans="3:8" hidden="1" x14ac:dyDescent="0.25">
      <c r="C1338" s="3">
        <v>105092</v>
      </c>
      <c r="D1338" s="3" t="s">
        <v>398</v>
      </c>
      <c r="E1338">
        <v>615020</v>
      </c>
      <c r="F1338" t="s">
        <v>16</v>
      </c>
      <c r="G1338" t="s">
        <v>53</v>
      </c>
      <c r="H1338" s="5">
        <v>800</v>
      </c>
    </row>
    <row r="1339" spans="3:8" hidden="1" x14ac:dyDescent="0.25">
      <c r="C1339" s="3">
        <v>105092</v>
      </c>
      <c r="D1339" s="3" t="s">
        <v>398</v>
      </c>
      <c r="E1339">
        <v>615030</v>
      </c>
      <c r="F1339" t="s">
        <v>95</v>
      </c>
      <c r="G1339" t="s">
        <v>53</v>
      </c>
      <c r="H1339" s="5">
        <v>1200</v>
      </c>
    </row>
    <row r="1340" spans="3:8" hidden="1" x14ac:dyDescent="0.25">
      <c r="C1340" s="3">
        <v>105092</v>
      </c>
      <c r="D1340" s="3" t="s">
        <v>398</v>
      </c>
      <c r="E1340">
        <v>618060</v>
      </c>
      <c r="F1340" t="s">
        <v>291</v>
      </c>
      <c r="G1340" t="s">
        <v>53</v>
      </c>
      <c r="H1340" s="5">
        <v>4800</v>
      </c>
    </row>
    <row r="1341" spans="3:8" hidden="1" x14ac:dyDescent="0.25">
      <c r="C1341" s="3">
        <v>105097</v>
      </c>
      <c r="D1341" s="3" t="s">
        <v>368</v>
      </c>
      <c r="E1341">
        <v>611060</v>
      </c>
      <c r="F1341" t="s">
        <v>52</v>
      </c>
      <c r="G1341" t="s">
        <v>53</v>
      </c>
      <c r="H1341" s="5">
        <v>44210.52</v>
      </c>
    </row>
    <row r="1342" spans="3:8" hidden="1" x14ac:dyDescent="0.25">
      <c r="C1342" s="3">
        <v>105097</v>
      </c>
      <c r="D1342" s="3" t="s">
        <v>368</v>
      </c>
      <c r="E1342">
        <v>614020</v>
      </c>
      <c r="F1342" t="s">
        <v>58</v>
      </c>
      <c r="G1342" t="s">
        <v>53</v>
      </c>
      <c r="H1342" s="5">
        <v>6957.28</v>
      </c>
    </row>
    <row r="1343" spans="3:8" hidden="1" x14ac:dyDescent="0.25">
      <c r="C1343" s="3">
        <v>105097</v>
      </c>
      <c r="D1343" s="3" t="s">
        <v>368</v>
      </c>
      <c r="E1343">
        <v>618080</v>
      </c>
      <c r="F1343" t="s">
        <v>66</v>
      </c>
      <c r="G1343" t="s">
        <v>53</v>
      </c>
      <c r="H1343" s="5">
        <v>4880</v>
      </c>
    </row>
    <row r="1344" spans="3:8" hidden="1" x14ac:dyDescent="0.25">
      <c r="C1344" s="3">
        <v>105097</v>
      </c>
      <c r="D1344" s="3" t="s">
        <v>368</v>
      </c>
      <c r="E1344">
        <v>618090</v>
      </c>
      <c r="F1344" t="s">
        <v>289</v>
      </c>
      <c r="G1344" t="s">
        <v>53</v>
      </c>
      <c r="H1344" s="5">
        <v>71005.22</v>
      </c>
    </row>
    <row r="1345" spans="3:8" hidden="1" x14ac:dyDescent="0.25">
      <c r="C1345" s="3">
        <v>105097</v>
      </c>
      <c r="D1345" s="3" t="s">
        <v>368</v>
      </c>
      <c r="E1345">
        <v>618100</v>
      </c>
      <c r="F1345" t="s">
        <v>68</v>
      </c>
      <c r="G1345" t="s">
        <v>53</v>
      </c>
      <c r="H1345" s="5">
        <v>46619.32</v>
      </c>
    </row>
    <row r="1346" spans="3:8" hidden="1" x14ac:dyDescent="0.25">
      <c r="C1346" s="3">
        <v>105097</v>
      </c>
      <c r="D1346" s="3" t="s">
        <v>368</v>
      </c>
      <c r="E1346">
        <v>618110</v>
      </c>
      <c r="F1346" t="s">
        <v>69</v>
      </c>
      <c r="G1346" t="s">
        <v>53</v>
      </c>
      <c r="H1346" s="5">
        <v>4000</v>
      </c>
    </row>
    <row r="1347" spans="3:8" hidden="1" x14ac:dyDescent="0.25">
      <c r="C1347" s="3">
        <v>105097</v>
      </c>
      <c r="D1347" s="3" t="s">
        <v>368</v>
      </c>
      <c r="E1347">
        <v>640050</v>
      </c>
      <c r="F1347" t="s">
        <v>71</v>
      </c>
      <c r="G1347" t="s">
        <v>53</v>
      </c>
      <c r="H1347" s="5">
        <v>30000</v>
      </c>
    </row>
    <row r="1348" spans="3:8" hidden="1" x14ac:dyDescent="0.25">
      <c r="C1348" s="3">
        <v>105097</v>
      </c>
      <c r="D1348" s="3" t="s">
        <v>368</v>
      </c>
      <c r="E1348">
        <v>640060</v>
      </c>
      <c r="F1348" t="s">
        <v>72</v>
      </c>
      <c r="G1348" t="s">
        <v>53</v>
      </c>
      <c r="H1348" s="5">
        <v>2000</v>
      </c>
    </row>
    <row r="1349" spans="3:8" hidden="1" x14ac:dyDescent="0.25">
      <c r="C1349" s="3">
        <v>105097</v>
      </c>
      <c r="D1349" s="3" t="s">
        <v>368</v>
      </c>
      <c r="E1349">
        <v>615020</v>
      </c>
      <c r="F1349" t="s">
        <v>16</v>
      </c>
      <c r="G1349" t="s">
        <v>53</v>
      </c>
      <c r="H1349" s="5">
        <v>800</v>
      </c>
    </row>
    <row r="1350" spans="3:8" hidden="1" x14ac:dyDescent="0.25">
      <c r="C1350" s="3">
        <v>105097</v>
      </c>
      <c r="D1350" s="3" t="s">
        <v>368</v>
      </c>
      <c r="E1350">
        <v>615030</v>
      </c>
      <c r="F1350" t="s">
        <v>95</v>
      </c>
      <c r="G1350" t="s">
        <v>53</v>
      </c>
      <c r="H1350" s="5">
        <v>1200</v>
      </c>
    </row>
    <row r="1351" spans="3:8" hidden="1" x14ac:dyDescent="0.25">
      <c r="C1351" s="3">
        <v>105097</v>
      </c>
      <c r="D1351" s="3" t="s">
        <v>368</v>
      </c>
      <c r="E1351">
        <v>618060</v>
      </c>
      <c r="F1351" t="s">
        <v>291</v>
      </c>
      <c r="G1351" t="s">
        <v>53</v>
      </c>
      <c r="H1351" s="5">
        <v>4800</v>
      </c>
    </row>
    <row r="1352" spans="3:8" hidden="1" x14ac:dyDescent="0.25">
      <c r="C1352" s="3">
        <v>105105</v>
      </c>
      <c r="D1352" s="3" t="s">
        <v>383</v>
      </c>
      <c r="E1352">
        <v>611060</v>
      </c>
      <c r="F1352" t="s">
        <v>52</v>
      </c>
      <c r="G1352" t="s">
        <v>53</v>
      </c>
      <c r="H1352" s="5">
        <v>72452.759999999995</v>
      </c>
    </row>
    <row r="1353" spans="3:8" hidden="1" x14ac:dyDescent="0.25">
      <c r="C1353" s="3">
        <v>105105</v>
      </c>
      <c r="D1353" s="3" t="s">
        <v>383</v>
      </c>
      <c r="E1353">
        <v>614020</v>
      </c>
      <c r="F1353" t="s">
        <v>58</v>
      </c>
      <c r="G1353" t="s">
        <v>53</v>
      </c>
      <c r="H1353" s="5">
        <v>12696.2</v>
      </c>
    </row>
    <row r="1354" spans="3:8" hidden="1" x14ac:dyDescent="0.25">
      <c r="C1354" s="3">
        <v>105105</v>
      </c>
      <c r="D1354" s="3" t="s">
        <v>383</v>
      </c>
      <c r="E1354">
        <v>618080</v>
      </c>
      <c r="F1354" t="s">
        <v>66</v>
      </c>
      <c r="G1354" t="s">
        <v>53</v>
      </c>
      <c r="H1354" s="5">
        <v>4880</v>
      </c>
    </row>
    <row r="1355" spans="3:8" hidden="1" x14ac:dyDescent="0.25">
      <c r="C1355" s="3">
        <v>105105</v>
      </c>
      <c r="D1355" s="3" t="s">
        <v>383</v>
      </c>
      <c r="E1355">
        <v>618090</v>
      </c>
      <c r="F1355" t="s">
        <v>289</v>
      </c>
      <c r="G1355" t="s">
        <v>53</v>
      </c>
      <c r="H1355" s="5">
        <v>71005.22</v>
      </c>
    </row>
    <row r="1356" spans="3:8" hidden="1" x14ac:dyDescent="0.25">
      <c r="C1356" s="3">
        <v>105105</v>
      </c>
      <c r="D1356" s="3" t="s">
        <v>383</v>
      </c>
      <c r="E1356">
        <v>618100</v>
      </c>
      <c r="F1356" t="s">
        <v>68</v>
      </c>
      <c r="G1356" t="s">
        <v>53</v>
      </c>
      <c r="H1356" s="5">
        <v>19674.560000000001</v>
      </c>
    </row>
    <row r="1357" spans="3:8" hidden="1" x14ac:dyDescent="0.25">
      <c r="C1357" s="3">
        <v>105105</v>
      </c>
      <c r="D1357" s="3" t="s">
        <v>383</v>
      </c>
      <c r="E1357">
        <v>618110</v>
      </c>
      <c r="F1357" t="s">
        <v>69</v>
      </c>
      <c r="G1357" t="s">
        <v>53</v>
      </c>
      <c r="H1357" s="5">
        <v>4000</v>
      </c>
    </row>
    <row r="1358" spans="3:8" hidden="1" x14ac:dyDescent="0.25">
      <c r="C1358" s="3">
        <v>105105</v>
      </c>
      <c r="D1358" s="3" t="s">
        <v>383</v>
      </c>
      <c r="E1358">
        <v>640050</v>
      </c>
      <c r="F1358" t="s">
        <v>71</v>
      </c>
      <c r="G1358" t="s">
        <v>53</v>
      </c>
      <c r="H1358" s="5">
        <v>32000</v>
      </c>
    </row>
    <row r="1359" spans="3:8" hidden="1" x14ac:dyDescent="0.25">
      <c r="C1359" s="3">
        <v>105105</v>
      </c>
      <c r="D1359" s="3" t="s">
        <v>383</v>
      </c>
      <c r="E1359">
        <v>640060</v>
      </c>
      <c r="F1359" t="s">
        <v>72</v>
      </c>
      <c r="G1359" t="s">
        <v>53</v>
      </c>
      <c r="H1359" s="5">
        <v>2000</v>
      </c>
    </row>
    <row r="1360" spans="3:8" hidden="1" x14ac:dyDescent="0.25">
      <c r="C1360" s="3">
        <v>105105</v>
      </c>
      <c r="D1360" s="3" t="s">
        <v>383</v>
      </c>
      <c r="E1360">
        <v>615020</v>
      </c>
      <c r="F1360" t="s">
        <v>16</v>
      </c>
      <c r="G1360" t="s">
        <v>53</v>
      </c>
      <c r="H1360" s="5">
        <v>800</v>
      </c>
    </row>
    <row r="1361" spans="3:8" hidden="1" x14ac:dyDescent="0.25">
      <c r="C1361" s="3">
        <v>105105</v>
      </c>
      <c r="D1361" s="3" t="s">
        <v>383</v>
      </c>
      <c r="E1361">
        <v>615030</v>
      </c>
      <c r="F1361" t="s">
        <v>95</v>
      </c>
      <c r="G1361" t="s">
        <v>53</v>
      </c>
      <c r="H1361" s="5">
        <v>1200</v>
      </c>
    </row>
    <row r="1362" spans="3:8" hidden="1" x14ac:dyDescent="0.25">
      <c r="C1362" s="3">
        <v>105105</v>
      </c>
      <c r="D1362" s="3" t="s">
        <v>383</v>
      </c>
      <c r="E1362">
        <v>618060</v>
      </c>
      <c r="F1362" t="s">
        <v>291</v>
      </c>
      <c r="G1362" t="s">
        <v>53</v>
      </c>
      <c r="H1362" s="5">
        <v>4800</v>
      </c>
    </row>
    <row r="1363" spans="3:8" hidden="1" x14ac:dyDescent="0.25">
      <c r="C1363" s="3">
        <v>105106</v>
      </c>
      <c r="D1363" s="3" t="s">
        <v>433</v>
      </c>
      <c r="E1363">
        <v>611060</v>
      </c>
      <c r="F1363" t="s">
        <v>52</v>
      </c>
      <c r="G1363" t="s">
        <v>53</v>
      </c>
      <c r="H1363" s="5">
        <v>37136.839999999997</v>
      </c>
    </row>
    <row r="1364" spans="3:8" hidden="1" x14ac:dyDescent="0.25">
      <c r="C1364" s="3">
        <v>105106</v>
      </c>
      <c r="D1364" s="3" t="s">
        <v>433</v>
      </c>
      <c r="E1364">
        <v>614020</v>
      </c>
      <c r="F1364" t="s">
        <v>58</v>
      </c>
      <c r="G1364" t="s">
        <v>53</v>
      </c>
      <c r="H1364" s="5">
        <v>4606.8</v>
      </c>
    </row>
    <row r="1365" spans="3:8" hidden="1" x14ac:dyDescent="0.25">
      <c r="C1365" s="3">
        <v>105106</v>
      </c>
      <c r="D1365" s="3" t="s">
        <v>433</v>
      </c>
      <c r="E1365">
        <v>618080</v>
      </c>
      <c r="F1365" t="s">
        <v>66</v>
      </c>
      <c r="G1365" t="s">
        <v>53</v>
      </c>
      <c r="H1365" s="5">
        <v>4880</v>
      </c>
    </row>
    <row r="1366" spans="3:8" hidden="1" x14ac:dyDescent="0.25">
      <c r="C1366" s="3">
        <v>105106</v>
      </c>
      <c r="D1366" s="3" t="s">
        <v>433</v>
      </c>
      <c r="E1366">
        <v>618090</v>
      </c>
      <c r="F1366" t="s">
        <v>289</v>
      </c>
      <c r="G1366" t="s">
        <v>53</v>
      </c>
      <c r="H1366" s="5">
        <v>71005.22</v>
      </c>
    </row>
    <row r="1367" spans="3:8" hidden="1" x14ac:dyDescent="0.25">
      <c r="C1367" s="3">
        <v>105106</v>
      </c>
      <c r="D1367" s="3" t="s">
        <v>433</v>
      </c>
      <c r="E1367">
        <v>618100</v>
      </c>
      <c r="F1367" t="s">
        <v>68</v>
      </c>
      <c r="G1367" t="s">
        <v>53</v>
      </c>
      <c r="H1367" s="5">
        <v>21983.08</v>
      </c>
    </row>
    <row r="1368" spans="3:8" hidden="1" x14ac:dyDescent="0.25">
      <c r="C1368" s="3">
        <v>105106</v>
      </c>
      <c r="D1368" s="3" t="s">
        <v>433</v>
      </c>
      <c r="E1368">
        <v>618110</v>
      </c>
      <c r="F1368" t="s">
        <v>69</v>
      </c>
      <c r="G1368" t="s">
        <v>53</v>
      </c>
      <c r="H1368" s="5">
        <v>4000</v>
      </c>
    </row>
    <row r="1369" spans="3:8" hidden="1" x14ac:dyDescent="0.25">
      <c r="C1369" s="3">
        <v>105106</v>
      </c>
      <c r="D1369" s="3" t="s">
        <v>433</v>
      </c>
      <c r="E1369">
        <v>640050</v>
      </c>
      <c r="F1369" t="s">
        <v>71</v>
      </c>
      <c r="G1369" t="s">
        <v>53</v>
      </c>
      <c r="H1369" s="5">
        <v>26000</v>
      </c>
    </row>
    <row r="1370" spans="3:8" hidden="1" x14ac:dyDescent="0.25">
      <c r="C1370" s="3">
        <v>105106</v>
      </c>
      <c r="D1370" s="3" t="s">
        <v>433</v>
      </c>
      <c r="E1370">
        <v>640060</v>
      </c>
      <c r="F1370" t="s">
        <v>72</v>
      </c>
      <c r="G1370" t="s">
        <v>53</v>
      </c>
      <c r="H1370" s="5">
        <v>2000</v>
      </c>
    </row>
    <row r="1371" spans="3:8" hidden="1" x14ac:dyDescent="0.25">
      <c r="C1371" s="3">
        <v>105106</v>
      </c>
      <c r="D1371" s="3" t="s">
        <v>433</v>
      </c>
      <c r="E1371">
        <v>615020</v>
      </c>
      <c r="F1371" t="s">
        <v>16</v>
      </c>
      <c r="G1371" t="s">
        <v>53</v>
      </c>
      <c r="H1371" s="5">
        <v>800</v>
      </c>
    </row>
    <row r="1372" spans="3:8" hidden="1" x14ac:dyDescent="0.25">
      <c r="C1372" s="3">
        <v>105106</v>
      </c>
      <c r="D1372" s="3" t="s">
        <v>433</v>
      </c>
      <c r="E1372">
        <v>615030</v>
      </c>
      <c r="F1372" t="s">
        <v>95</v>
      </c>
      <c r="G1372" t="s">
        <v>53</v>
      </c>
      <c r="H1372" s="5">
        <v>1200</v>
      </c>
    </row>
    <row r="1373" spans="3:8" hidden="1" x14ac:dyDescent="0.25">
      <c r="C1373" s="3">
        <v>105106</v>
      </c>
      <c r="D1373" s="3" t="s">
        <v>433</v>
      </c>
      <c r="E1373">
        <v>618060</v>
      </c>
      <c r="F1373" t="s">
        <v>291</v>
      </c>
      <c r="G1373" t="s">
        <v>53</v>
      </c>
      <c r="H1373" s="5">
        <v>4800</v>
      </c>
    </row>
    <row r="1374" spans="3:8" hidden="1" x14ac:dyDescent="0.25">
      <c r="C1374" s="3">
        <v>105110</v>
      </c>
      <c r="D1374" s="3" t="s">
        <v>379</v>
      </c>
      <c r="E1374">
        <v>611060</v>
      </c>
      <c r="F1374" t="s">
        <v>52</v>
      </c>
      <c r="G1374" t="s">
        <v>53</v>
      </c>
      <c r="H1374" s="5">
        <v>53494.720000000001</v>
      </c>
    </row>
    <row r="1375" spans="3:8" hidden="1" x14ac:dyDescent="0.25">
      <c r="C1375" s="3">
        <v>105110</v>
      </c>
      <c r="D1375" s="3" t="s">
        <v>379</v>
      </c>
      <c r="E1375">
        <v>614020</v>
      </c>
      <c r="F1375" t="s">
        <v>58</v>
      </c>
      <c r="G1375" t="s">
        <v>53</v>
      </c>
      <c r="H1375" s="5">
        <v>4903.6000000000004</v>
      </c>
    </row>
    <row r="1376" spans="3:8" hidden="1" x14ac:dyDescent="0.25">
      <c r="C1376" s="3">
        <v>105110</v>
      </c>
      <c r="D1376" s="3" t="s">
        <v>379</v>
      </c>
      <c r="E1376">
        <v>618080</v>
      </c>
      <c r="F1376" t="s">
        <v>66</v>
      </c>
      <c r="G1376" t="s">
        <v>53</v>
      </c>
      <c r="H1376" s="5">
        <v>4880</v>
      </c>
    </row>
    <row r="1377" spans="3:8" hidden="1" x14ac:dyDescent="0.25">
      <c r="C1377" s="3">
        <v>105110</v>
      </c>
      <c r="D1377" s="3" t="s">
        <v>379</v>
      </c>
      <c r="E1377">
        <v>618090</v>
      </c>
      <c r="F1377" t="s">
        <v>289</v>
      </c>
      <c r="G1377" t="s">
        <v>53</v>
      </c>
      <c r="H1377" s="5">
        <v>71005.22</v>
      </c>
    </row>
    <row r="1378" spans="3:8" hidden="1" x14ac:dyDescent="0.25">
      <c r="C1378" s="3">
        <v>105110</v>
      </c>
      <c r="D1378" s="3" t="s">
        <v>379</v>
      </c>
      <c r="E1378">
        <v>618100</v>
      </c>
      <c r="F1378" t="s">
        <v>68</v>
      </c>
      <c r="G1378" t="s">
        <v>53</v>
      </c>
      <c r="H1378" s="5">
        <v>30039.48</v>
      </c>
    </row>
    <row r="1379" spans="3:8" hidden="1" x14ac:dyDescent="0.25">
      <c r="C1379" s="3">
        <v>105110</v>
      </c>
      <c r="D1379" s="3" t="s">
        <v>379</v>
      </c>
      <c r="E1379">
        <v>618110</v>
      </c>
      <c r="F1379" t="s">
        <v>69</v>
      </c>
      <c r="G1379" t="s">
        <v>53</v>
      </c>
      <c r="H1379" s="5">
        <v>4000</v>
      </c>
    </row>
    <row r="1380" spans="3:8" hidden="1" x14ac:dyDescent="0.25">
      <c r="C1380" s="3">
        <v>105110</v>
      </c>
      <c r="D1380" s="3" t="s">
        <v>379</v>
      </c>
      <c r="E1380">
        <v>640050</v>
      </c>
      <c r="F1380" t="s">
        <v>71</v>
      </c>
      <c r="G1380" t="s">
        <v>53</v>
      </c>
      <c r="H1380" s="5">
        <v>34000</v>
      </c>
    </row>
    <row r="1381" spans="3:8" hidden="1" x14ac:dyDescent="0.25">
      <c r="C1381" s="3">
        <v>105110</v>
      </c>
      <c r="D1381" s="3" t="s">
        <v>379</v>
      </c>
      <c r="E1381">
        <v>640060</v>
      </c>
      <c r="F1381" t="s">
        <v>72</v>
      </c>
      <c r="G1381" t="s">
        <v>53</v>
      </c>
      <c r="H1381" s="5">
        <v>2000</v>
      </c>
    </row>
    <row r="1382" spans="3:8" hidden="1" x14ac:dyDescent="0.25">
      <c r="C1382" s="3">
        <v>105110</v>
      </c>
      <c r="D1382" s="3" t="s">
        <v>379</v>
      </c>
      <c r="E1382">
        <v>615020</v>
      </c>
      <c r="F1382" t="s">
        <v>16</v>
      </c>
      <c r="G1382" t="s">
        <v>53</v>
      </c>
      <c r="H1382" s="5">
        <v>800</v>
      </c>
    </row>
    <row r="1383" spans="3:8" hidden="1" x14ac:dyDescent="0.25">
      <c r="C1383" s="3">
        <v>105110</v>
      </c>
      <c r="D1383" s="3" t="s">
        <v>379</v>
      </c>
      <c r="E1383">
        <v>615030</v>
      </c>
      <c r="F1383" t="s">
        <v>95</v>
      </c>
      <c r="G1383" t="s">
        <v>53</v>
      </c>
      <c r="H1383" s="5">
        <v>1200</v>
      </c>
    </row>
    <row r="1384" spans="3:8" hidden="1" x14ac:dyDescent="0.25">
      <c r="C1384" s="3">
        <v>105110</v>
      </c>
      <c r="D1384" s="3" t="s">
        <v>379</v>
      </c>
      <c r="E1384">
        <v>618060</v>
      </c>
      <c r="F1384" t="s">
        <v>291</v>
      </c>
      <c r="G1384" t="s">
        <v>53</v>
      </c>
      <c r="H1384" s="5">
        <v>4800</v>
      </c>
    </row>
    <row r="1385" spans="3:8" hidden="1" x14ac:dyDescent="0.25">
      <c r="C1385" s="3">
        <v>105112</v>
      </c>
      <c r="D1385" s="3" t="s">
        <v>404</v>
      </c>
      <c r="E1385">
        <v>611060</v>
      </c>
      <c r="F1385" t="s">
        <v>52</v>
      </c>
      <c r="G1385" t="s">
        <v>53</v>
      </c>
      <c r="H1385" s="5">
        <v>84210.52</v>
      </c>
    </row>
    <row r="1386" spans="3:8" hidden="1" x14ac:dyDescent="0.25">
      <c r="C1386" s="3">
        <v>105112</v>
      </c>
      <c r="D1386" s="3" t="s">
        <v>404</v>
      </c>
      <c r="E1386">
        <v>614020</v>
      </c>
      <c r="F1386" t="s">
        <v>58</v>
      </c>
      <c r="G1386" t="s">
        <v>53</v>
      </c>
      <c r="H1386" s="5">
        <v>4122.5200000000004</v>
      </c>
    </row>
    <row r="1387" spans="3:8" hidden="1" x14ac:dyDescent="0.25">
      <c r="C1387" s="3">
        <v>105112</v>
      </c>
      <c r="D1387" s="3" t="s">
        <v>404</v>
      </c>
      <c r="E1387">
        <v>618080</v>
      </c>
      <c r="F1387" t="s">
        <v>66</v>
      </c>
      <c r="G1387" t="s">
        <v>53</v>
      </c>
      <c r="H1387" s="5">
        <v>4880</v>
      </c>
    </row>
    <row r="1388" spans="3:8" hidden="1" x14ac:dyDescent="0.25">
      <c r="C1388" s="3">
        <v>105112</v>
      </c>
      <c r="D1388" s="3" t="s">
        <v>404</v>
      </c>
      <c r="E1388">
        <v>618090</v>
      </c>
      <c r="F1388" t="s">
        <v>289</v>
      </c>
      <c r="G1388" t="s">
        <v>53</v>
      </c>
      <c r="H1388" s="5">
        <v>71005.22</v>
      </c>
    </row>
    <row r="1389" spans="3:8" hidden="1" x14ac:dyDescent="0.25">
      <c r="C1389" s="3">
        <v>105112</v>
      </c>
      <c r="D1389" s="3" t="s">
        <v>404</v>
      </c>
      <c r="E1389">
        <v>618100</v>
      </c>
      <c r="F1389" t="s">
        <v>68</v>
      </c>
      <c r="G1389" t="s">
        <v>53</v>
      </c>
      <c r="H1389" s="5">
        <v>26416.959999999999</v>
      </c>
    </row>
    <row r="1390" spans="3:8" hidden="1" x14ac:dyDescent="0.25">
      <c r="C1390" s="3">
        <v>105112</v>
      </c>
      <c r="D1390" s="3" t="s">
        <v>404</v>
      </c>
      <c r="E1390">
        <v>618110</v>
      </c>
      <c r="F1390" t="s">
        <v>69</v>
      </c>
      <c r="G1390" t="s">
        <v>53</v>
      </c>
      <c r="H1390" s="5">
        <v>4000</v>
      </c>
    </row>
    <row r="1391" spans="3:8" hidden="1" x14ac:dyDescent="0.25">
      <c r="C1391" s="3">
        <v>105112</v>
      </c>
      <c r="D1391" s="3" t="s">
        <v>404</v>
      </c>
      <c r="E1391">
        <v>640050</v>
      </c>
      <c r="F1391" t="s">
        <v>71</v>
      </c>
      <c r="G1391" t="s">
        <v>53</v>
      </c>
      <c r="H1391" s="5">
        <v>30000</v>
      </c>
    </row>
    <row r="1392" spans="3:8" hidden="1" x14ac:dyDescent="0.25">
      <c r="C1392" s="3">
        <v>105112</v>
      </c>
      <c r="D1392" s="3" t="s">
        <v>404</v>
      </c>
      <c r="E1392">
        <v>640060</v>
      </c>
      <c r="F1392" t="s">
        <v>72</v>
      </c>
      <c r="G1392" t="s">
        <v>53</v>
      </c>
      <c r="H1392" s="5">
        <v>2000</v>
      </c>
    </row>
    <row r="1393" spans="3:8" hidden="1" x14ac:dyDescent="0.25">
      <c r="C1393" s="3">
        <v>105112</v>
      </c>
      <c r="D1393" s="3" t="s">
        <v>404</v>
      </c>
      <c r="E1393">
        <v>615020</v>
      </c>
      <c r="F1393" t="s">
        <v>16</v>
      </c>
      <c r="G1393" t="s">
        <v>53</v>
      </c>
      <c r="H1393" s="5">
        <v>800</v>
      </c>
    </row>
    <row r="1394" spans="3:8" hidden="1" x14ac:dyDescent="0.25">
      <c r="C1394" s="3">
        <v>105112</v>
      </c>
      <c r="D1394" s="3" t="s">
        <v>404</v>
      </c>
      <c r="E1394">
        <v>615030</v>
      </c>
      <c r="F1394" t="s">
        <v>95</v>
      </c>
      <c r="G1394" t="s">
        <v>53</v>
      </c>
      <c r="H1394" s="5">
        <v>1200</v>
      </c>
    </row>
    <row r="1395" spans="3:8" hidden="1" x14ac:dyDescent="0.25">
      <c r="C1395" s="3">
        <v>105112</v>
      </c>
      <c r="D1395" s="3" t="s">
        <v>404</v>
      </c>
      <c r="E1395">
        <v>618060</v>
      </c>
      <c r="F1395" t="s">
        <v>291</v>
      </c>
      <c r="G1395" t="s">
        <v>53</v>
      </c>
      <c r="H1395" s="5">
        <v>4800</v>
      </c>
    </row>
    <row r="1396" spans="3:8" hidden="1" x14ac:dyDescent="0.25">
      <c r="C1396" s="3">
        <v>105119</v>
      </c>
      <c r="D1396" s="3" t="s">
        <v>373</v>
      </c>
      <c r="E1396">
        <v>611060</v>
      </c>
      <c r="F1396" t="s">
        <v>52</v>
      </c>
      <c r="G1396" t="s">
        <v>53</v>
      </c>
      <c r="H1396" s="5">
        <v>35368.44</v>
      </c>
    </row>
    <row r="1397" spans="3:8" hidden="1" x14ac:dyDescent="0.25">
      <c r="C1397" s="3">
        <v>105119</v>
      </c>
      <c r="D1397" s="3" t="s">
        <v>373</v>
      </c>
      <c r="E1397">
        <v>614020</v>
      </c>
      <c r="F1397" t="s">
        <v>58</v>
      </c>
      <c r="G1397" t="s">
        <v>53</v>
      </c>
      <c r="H1397" s="5">
        <v>20990.959999999999</v>
      </c>
    </row>
    <row r="1398" spans="3:8" hidden="1" x14ac:dyDescent="0.25">
      <c r="C1398" s="3">
        <v>105119</v>
      </c>
      <c r="D1398" s="3" t="s">
        <v>373</v>
      </c>
      <c r="E1398">
        <v>618080</v>
      </c>
      <c r="F1398" t="s">
        <v>66</v>
      </c>
      <c r="G1398" t="s">
        <v>53</v>
      </c>
      <c r="H1398" s="5">
        <v>4880</v>
      </c>
    </row>
    <row r="1399" spans="3:8" hidden="1" x14ac:dyDescent="0.25">
      <c r="C1399" s="3">
        <v>105119</v>
      </c>
      <c r="D1399" s="3" t="s">
        <v>373</v>
      </c>
      <c r="E1399">
        <v>618090</v>
      </c>
      <c r="F1399" t="s">
        <v>289</v>
      </c>
      <c r="G1399" t="s">
        <v>53</v>
      </c>
      <c r="H1399" s="5">
        <v>71005.22</v>
      </c>
    </row>
    <row r="1400" spans="3:8" hidden="1" x14ac:dyDescent="0.25">
      <c r="C1400" s="3">
        <v>105119</v>
      </c>
      <c r="D1400" s="3" t="s">
        <v>373</v>
      </c>
      <c r="E1400">
        <v>618100</v>
      </c>
      <c r="F1400" t="s">
        <v>68</v>
      </c>
      <c r="G1400" t="s">
        <v>53</v>
      </c>
      <c r="H1400" s="5">
        <v>25185.32</v>
      </c>
    </row>
    <row r="1401" spans="3:8" hidden="1" x14ac:dyDescent="0.25">
      <c r="C1401" s="3">
        <v>105119</v>
      </c>
      <c r="D1401" s="3" t="s">
        <v>373</v>
      </c>
      <c r="E1401">
        <v>618110</v>
      </c>
      <c r="F1401" t="s">
        <v>69</v>
      </c>
      <c r="G1401" t="s">
        <v>53</v>
      </c>
      <c r="H1401" s="5">
        <v>4000</v>
      </c>
    </row>
    <row r="1402" spans="3:8" hidden="1" x14ac:dyDescent="0.25">
      <c r="C1402" s="3">
        <v>105119</v>
      </c>
      <c r="D1402" s="3" t="s">
        <v>373</v>
      </c>
      <c r="E1402">
        <v>640050</v>
      </c>
      <c r="F1402" t="s">
        <v>71</v>
      </c>
      <c r="G1402" t="s">
        <v>53</v>
      </c>
      <c r="H1402" s="5">
        <v>16000</v>
      </c>
    </row>
    <row r="1403" spans="3:8" hidden="1" x14ac:dyDescent="0.25">
      <c r="C1403" s="3">
        <v>105119</v>
      </c>
      <c r="D1403" s="3" t="s">
        <v>373</v>
      </c>
      <c r="E1403">
        <v>640060</v>
      </c>
      <c r="F1403" t="s">
        <v>72</v>
      </c>
      <c r="G1403" t="s">
        <v>53</v>
      </c>
      <c r="H1403" s="5">
        <v>2000</v>
      </c>
    </row>
    <row r="1404" spans="3:8" hidden="1" x14ac:dyDescent="0.25">
      <c r="C1404" s="3">
        <v>105119</v>
      </c>
      <c r="D1404" s="3" t="s">
        <v>373</v>
      </c>
      <c r="E1404">
        <v>615020</v>
      </c>
      <c r="F1404" t="s">
        <v>16</v>
      </c>
      <c r="G1404" t="s">
        <v>53</v>
      </c>
      <c r="H1404" s="5">
        <v>800</v>
      </c>
    </row>
    <row r="1405" spans="3:8" hidden="1" x14ac:dyDescent="0.25">
      <c r="C1405" s="3">
        <v>105119</v>
      </c>
      <c r="D1405" s="3" t="s">
        <v>373</v>
      </c>
      <c r="E1405">
        <v>615030</v>
      </c>
      <c r="F1405" t="s">
        <v>95</v>
      </c>
      <c r="G1405" t="s">
        <v>53</v>
      </c>
      <c r="H1405" s="5">
        <v>1200</v>
      </c>
    </row>
    <row r="1406" spans="3:8" hidden="1" x14ac:dyDescent="0.25">
      <c r="C1406" s="3">
        <v>105119</v>
      </c>
      <c r="D1406" s="3" t="s">
        <v>373</v>
      </c>
      <c r="E1406">
        <v>618060</v>
      </c>
      <c r="F1406" t="s">
        <v>291</v>
      </c>
      <c r="G1406" t="s">
        <v>53</v>
      </c>
      <c r="H1406" s="5">
        <v>4800</v>
      </c>
    </row>
    <row r="1407" spans="3:8" hidden="1" x14ac:dyDescent="0.25">
      <c r="C1407" s="3">
        <v>105122</v>
      </c>
      <c r="D1407" s="3" t="s">
        <v>366</v>
      </c>
      <c r="E1407">
        <v>611060</v>
      </c>
      <c r="F1407" t="s">
        <v>52</v>
      </c>
      <c r="G1407" t="s">
        <v>53</v>
      </c>
      <c r="H1407" s="5">
        <v>15473.68</v>
      </c>
    </row>
    <row r="1408" spans="3:8" hidden="1" x14ac:dyDescent="0.25">
      <c r="C1408" s="3">
        <v>105122</v>
      </c>
      <c r="D1408" s="3" t="s">
        <v>366</v>
      </c>
      <c r="E1408">
        <v>614020</v>
      </c>
      <c r="F1408" t="s">
        <v>58</v>
      </c>
      <c r="G1408" t="s">
        <v>53</v>
      </c>
      <c r="H1408" s="5">
        <v>6000</v>
      </c>
    </row>
    <row r="1409" spans="3:8" hidden="1" x14ac:dyDescent="0.25">
      <c r="C1409" s="3">
        <v>105122</v>
      </c>
      <c r="D1409" s="3" t="s">
        <v>366</v>
      </c>
      <c r="E1409">
        <v>618080</v>
      </c>
      <c r="F1409" t="s">
        <v>66</v>
      </c>
      <c r="G1409" t="s">
        <v>53</v>
      </c>
      <c r="H1409" s="5">
        <v>4880</v>
      </c>
    </row>
    <row r="1410" spans="3:8" hidden="1" x14ac:dyDescent="0.25">
      <c r="C1410" s="3">
        <v>105122</v>
      </c>
      <c r="D1410" s="3" t="s">
        <v>366</v>
      </c>
      <c r="E1410">
        <v>618090</v>
      </c>
      <c r="F1410" t="s">
        <v>289</v>
      </c>
      <c r="G1410" t="s">
        <v>53</v>
      </c>
      <c r="H1410" s="5">
        <v>71005.22</v>
      </c>
    </row>
    <row r="1411" spans="3:8" hidden="1" x14ac:dyDescent="0.25">
      <c r="C1411" s="3">
        <v>105122</v>
      </c>
      <c r="D1411" s="3" t="s">
        <v>366</v>
      </c>
      <c r="E1411">
        <v>618100</v>
      </c>
      <c r="F1411" t="s">
        <v>68</v>
      </c>
      <c r="G1411" t="s">
        <v>53</v>
      </c>
      <c r="H1411" s="5">
        <v>17480</v>
      </c>
    </row>
    <row r="1412" spans="3:8" hidden="1" x14ac:dyDescent="0.25">
      <c r="C1412" s="3">
        <v>105122</v>
      </c>
      <c r="D1412" s="3" t="s">
        <v>366</v>
      </c>
      <c r="E1412">
        <v>618110</v>
      </c>
      <c r="F1412" t="s">
        <v>69</v>
      </c>
      <c r="G1412" t="s">
        <v>53</v>
      </c>
      <c r="H1412" s="5">
        <v>4000</v>
      </c>
    </row>
    <row r="1413" spans="3:8" hidden="1" x14ac:dyDescent="0.25">
      <c r="C1413" s="3">
        <v>105122</v>
      </c>
      <c r="D1413" s="3" t="s">
        <v>366</v>
      </c>
      <c r="E1413">
        <v>640050</v>
      </c>
      <c r="F1413" t="s">
        <v>71</v>
      </c>
      <c r="G1413" t="s">
        <v>53</v>
      </c>
      <c r="H1413" s="5">
        <v>24000</v>
      </c>
    </row>
    <row r="1414" spans="3:8" hidden="1" x14ac:dyDescent="0.25">
      <c r="C1414" s="3">
        <v>105122</v>
      </c>
      <c r="D1414" s="3" t="s">
        <v>366</v>
      </c>
      <c r="E1414">
        <v>640060</v>
      </c>
      <c r="F1414" t="s">
        <v>72</v>
      </c>
      <c r="G1414" t="s">
        <v>53</v>
      </c>
      <c r="H1414" s="5">
        <v>2000</v>
      </c>
    </row>
    <row r="1415" spans="3:8" hidden="1" x14ac:dyDescent="0.25">
      <c r="C1415" s="3">
        <v>105122</v>
      </c>
      <c r="D1415" s="3" t="s">
        <v>366</v>
      </c>
      <c r="E1415">
        <v>615020</v>
      </c>
      <c r="F1415" t="s">
        <v>16</v>
      </c>
      <c r="G1415" t="s">
        <v>53</v>
      </c>
      <c r="H1415" s="5">
        <v>800</v>
      </c>
    </row>
    <row r="1416" spans="3:8" hidden="1" x14ac:dyDescent="0.25">
      <c r="C1416" s="3">
        <v>105122</v>
      </c>
      <c r="D1416" s="3" t="s">
        <v>366</v>
      </c>
      <c r="E1416">
        <v>615030</v>
      </c>
      <c r="F1416" t="s">
        <v>95</v>
      </c>
      <c r="G1416" t="s">
        <v>53</v>
      </c>
      <c r="H1416" s="5">
        <v>1200</v>
      </c>
    </row>
    <row r="1417" spans="3:8" hidden="1" x14ac:dyDescent="0.25">
      <c r="C1417" s="3">
        <v>105122</v>
      </c>
      <c r="D1417" s="3" t="s">
        <v>366</v>
      </c>
      <c r="E1417">
        <v>618060</v>
      </c>
      <c r="F1417" t="s">
        <v>291</v>
      </c>
      <c r="G1417" t="s">
        <v>53</v>
      </c>
      <c r="H1417" s="5">
        <v>4800</v>
      </c>
    </row>
    <row r="1418" spans="3:8" hidden="1" x14ac:dyDescent="0.25">
      <c r="C1418" s="3">
        <v>105123</v>
      </c>
      <c r="D1418" s="3" t="s">
        <v>370</v>
      </c>
      <c r="E1418">
        <v>611060</v>
      </c>
      <c r="F1418" t="s">
        <v>52</v>
      </c>
      <c r="G1418" t="s">
        <v>53</v>
      </c>
      <c r="H1418" s="5">
        <v>25263.16</v>
      </c>
    </row>
    <row r="1419" spans="3:8" hidden="1" x14ac:dyDescent="0.25">
      <c r="C1419" s="3">
        <v>105123</v>
      </c>
      <c r="D1419" s="3" t="s">
        <v>370</v>
      </c>
      <c r="E1419">
        <v>614020</v>
      </c>
      <c r="F1419" t="s">
        <v>58</v>
      </c>
      <c r="G1419" t="s">
        <v>53</v>
      </c>
      <c r="H1419" s="5">
        <v>3310.68</v>
      </c>
    </row>
    <row r="1420" spans="3:8" hidden="1" x14ac:dyDescent="0.25">
      <c r="C1420" s="3">
        <v>105123</v>
      </c>
      <c r="D1420" s="3" t="s">
        <v>370</v>
      </c>
      <c r="E1420">
        <v>618080</v>
      </c>
      <c r="F1420" t="s">
        <v>66</v>
      </c>
      <c r="G1420" t="s">
        <v>53</v>
      </c>
      <c r="H1420" s="5">
        <v>4880</v>
      </c>
    </row>
    <row r="1421" spans="3:8" hidden="1" x14ac:dyDescent="0.25">
      <c r="C1421" s="3">
        <v>105123</v>
      </c>
      <c r="D1421" s="3" t="s">
        <v>370</v>
      </c>
      <c r="E1421">
        <v>618090</v>
      </c>
      <c r="F1421" t="s">
        <v>289</v>
      </c>
      <c r="G1421" t="s">
        <v>53</v>
      </c>
      <c r="H1421" s="5">
        <v>71005.22</v>
      </c>
    </row>
    <row r="1422" spans="3:8" hidden="1" x14ac:dyDescent="0.25">
      <c r="C1422" s="3">
        <v>105123</v>
      </c>
      <c r="D1422" s="3" t="s">
        <v>370</v>
      </c>
      <c r="E1422">
        <v>618100</v>
      </c>
      <c r="F1422" t="s">
        <v>68</v>
      </c>
      <c r="G1422" t="s">
        <v>53</v>
      </c>
      <c r="H1422" s="5">
        <v>16402.400000000001</v>
      </c>
    </row>
    <row r="1423" spans="3:8" hidden="1" x14ac:dyDescent="0.25">
      <c r="C1423" s="3">
        <v>105123</v>
      </c>
      <c r="D1423" s="3" t="s">
        <v>370</v>
      </c>
      <c r="E1423">
        <v>618110</v>
      </c>
      <c r="F1423" t="s">
        <v>69</v>
      </c>
      <c r="G1423" t="s">
        <v>53</v>
      </c>
      <c r="H1423" s="5">
        <v>4000</v>
      </c>
    </row>
    <row r="1424" spans="3:8" hidden="1" x14ac:dyDescent="0.25">
      <c r="C1424" s="3">
        <v>105123</v>
      </c>
      <c r="D1424" s="3" t="s">
        <v>370</v>
      </c>
      <c r="E1424">
        <v>640050</v>
      </c>
      <c r="F1424" t="s">
        <v>71</v>
      </c>
      <c r="G1424" t="s">
        <v>53</v>
      </c>
      <c r="H1424" s="5">
        <v>24000</v>
      </c>
    </row>
    <row r="1425" spans="3:8" hidden="1" x14ac:dyDescent="0.25">
      <c r="C1425" s="3">
        <v>105123</v>
      </c>
      <c r="D1425" s="3" t="s">
        <v>370</v>
      </c>
      <c r="E1425">
        <v>640060</v>
      </c>
      <c r="F1425" t="s">
        <v>72</v>
      </c>
      <c r="G1425" t="s">
        <v>53</v>
      </c>
      <c r="H1425" s="5">
        <v>2000</v>
      </c>
    </row>
    <row r="1426" spans="3:8" hidden="1" x14ac:dyDescent="0.25">
      <c r="C1426" s="3">
        <v>105123</v>
      </c>
      <c r="D1426" s="3" t="s">
        <v>370</v>
      </c>
      <c r="E1426">
        <v>615020</v>
      </c>
      <c r="F1426" t="s">
        <v>16</v>
      </c>
      <c r="G1426" t="s">
        <v>53</v>
      </c>
      <c r="H1426" s="5">
        <v>800</v>
      </c>
    </row>
    <row r="1427" spans="3:8" hidden="1" x14ac:dyDescent="0.25">
      <c r="C1427" s="3">
        <v>105123</v>
      </c>
      <c r="D1427" s="3" t="s">
        <v>370</v>
      </c>
      <c r="E1427">
        <v>615030</v>
      </c>
      <c r="F1427" t="s">
        <v>95</v>
      </c>
      <c r="G1427" t="s">
        <v>53</v>
      </c>
      <c r="H1427" s="5">
        <v>1200</v>
      </c>
    </row>
    <row r="1428" spans="3:8" hidden="1" x14ac:dyDescent="0.25">
      <c r="C1428" s="3">
        <v>105123</v>
      </c>
      <c r="D1428" s="3" t="s">
        <v>370</v>
      </c>
      <c r="E1428">
        <v>618060</v>
      </c>
      <c r="F1428" t="s">
        <v>291</v>
      </c>
      <c r="G1428" t="s">
        <v>53</v>
      </c>
      <c r="H1428" s="5">
        <v>4800</v>
      </c>
    </row>
    <row r="1429" spans="3:8" hidden="1" x14ac:dyDescent="0.25">
      <c r="C1429" s="3">
        <v>105125</v>
      </c>
      <c r="D1429" s="3" t="s">
        <v>434</v>
      </c>
      <c r="E1429">
        <v>611060</v>
      </c>
      <c r="F1429" t="s">
        <v>52</v>
      </c>
      <c r="G1429" t="s">
        <v>53</v>
      </c>
      <c r="H1429" s="5">
        <v>35368.44</v>
      </c>
    </row>
    <row r="1430" spans="3:8" hidden="1" x14ac:dyDescent="0.25">
      <c r="C1430" s="3">
        <v>105125</v>
      </c>
      <c r="D1430" s="3" t="s">
        <v>434</v>
      </c>
      <c r="E1430">
        <v>614020</v>
      </c>
      <c r="F1430" t="s">
        <v>58</v>
      </c>
      <c r="G1430" t="s">
        <v>53</v>
      </c>
      <c r="H1430" s="5">
        <v>6000</v>
      </c>
    </row>
    <row r="1431" spans="3:8" hidden="1" x14ac:dyDescent="0.25">
      <c r="C1431" s="3">
        <v>105125</v>
      </c>
      <c r="D1431" s="3" t="s">
        <v>434</v>
      </c>
      <c r="E1431">
        <v>618080</v>
      </c>
      <c r="F1431" t="s">
        <v>66</v>
      </c>
      <c r="G1431" t="s">
        <v>53</v>
      </c>
      <c r="H1431" s="5">
        <v>4880</v>
      </c>
    </row>
    <row r="1432" spans="3:8" hidden="1" x14ac:dyDescent="0.25">
      <c r="C1432" s="3">
        <v>105125</v>
      </c>
      <c r="D1432" s="3" t="s">
        <v>434</v>
      </c>
      <c r="E1432">
        <v>618090</v>
      </c>
      <c r="F1432" t="s">
        <v>289</v>
      </c>
      <c r="G1432" t="s">
        <v>53</v>
      </c>
      <c r="H1432" s="5">
        <v>71005.22</v>
      </c>
    </row>
    <row r="1433" spans="3:8" hidden="1" x14ac:dyDescent="0.25">
      <c r="C1433" s="3">
        <v>105125</v>
      </c>
      <c r="D1433" s="3" t="s">
        <v>434</v>
      </c>
      <c r="E1433">
        <v>618100</v>
      </c>
      <c r="F1433" t="s">
        <v>68</v>
      </c>
      <c r="G1433" t="s">
        <v>53</v>
      </c>
      <c r="H1433" s="5">
        <v>30362.84</v>
      </c>
    </row>
    <row r="1434" spans="3:8" hidden="1" x14ac:dyDescent="0.25">
      <c r="C1434" s="3">
        <v>105125</v>
      </c>
      <c r="D1434" s="3" t="s">
        <v>434</v>
      </c>
      <c r="E1434">
        <v>618110</v>
      </c>
      <c r="F1434" t="s">
        <v>69</v>
      </c>
      <c r="G1434" t="s">
        <v>53</v>
      </c>
      <c r="H1434" s="5">
        <v>4000</v>
      </c>
    </row>
    <row r="1435" spans="3:8" hidden="1" x14ac:dyDescent="0.25">
      <c r="C1435" s="3">
        <v>105125</v>
      </c>
      <c r="D1435" s="3" t="s">
        <v>434</v>
      </c>
      <c r="E1435">
        <v>640050</v>
      </c>
      <c r="F1435" t="s">
        <v>71</v>
      </c>
      <c r="G1435" t="s">
        <v>53</v>
      </c>
      <c r="H1435" s="5">
        <v>28000</v>
      </c>
    </row>
    <row r="1436" spans="3:8" hidden="1" x14ac:dyDescent="0.25">
      <c r="C1436" s="3">
        <v>105125</v>
      </c>
      <c r="D1436" s="3" t="s">
        <v>434</v>
      </c>
      <c r="E1436">
        <v>640060</v>
      </c>
      <c r="F1436" t="s">
        <v>72</v>
      </c>
      <c r="G1436" t="s">
        <v>53</v>
      </c>
      <c r="H1436" s="5">
        <v>2000</v>
      </c>
    </row>
    <row r="1437" spans="3:8" hidden="1" x14ac:dyDescent="0.25">
      <c r="C1437" s="3">
        <v>105125</v>
      </c>
      <c r="D1437" s="3" t="s">
        <v>434</v>
      </c>
      <c r="E1437">
        <v>615020</v>
      </c>
      <c r="F1437" t="s">
        <v>16</v>
      </c>
      <c r="G1437" t="s">
        <v>53</v>
      </c>
      <c r="H1437" s="5">
        <v>800</v>
      </c>
    </row>
    <row r="1438" spans="3:8" hidden="1" x14ac:dyDescent="0.25">
      <c r="C1438" s="3">
        <v>105125</v>
      </c>
      <c r="D1438" s="3" t="s">
        <v>434</v>
      </c>
      <c r="E1438">
        <v>615030</v>
      </c>
      <c r="F1438" t="s">
        <v>95</v>
      </c>
      <c r="G1438" t="s">
        <v>53</v>
      </c>
      <c r="H1438" s="5">
        <v>1200</v>
      </c>
    </row>
    <row r="1439" spans="3:8" hidden="1" x14ac:dyDescent="0.25">
      <c r="C1439" s="3">
        <v>105125</v>
      </c>
      <c r="D1439" s="3" t="s">
        <v>434</v>
      </c>
      <c r="E1439">
        <v>618060</v>
      </c>
      <c r="F1439" t="s">
        <v>291</v>
      </c>
      <c r="G1439" t="s">
        <v>53</v>
      </c>
      <c r="H1439" s="5">
        <v>4800</v>
      </c>
    </row>
    <row r="1440" spans="3:8" hidden="1" x14ac:dyDescent="0.25">
      <c r="C1440" s="3">
        <v>105127</v>
      </c>
      <c r="D1440" s="3" t="s">
        <v>389</v>
      </c>
      <c r="E1440">
        <v>611060</v>
      </c>
      <c r="F1440" t="s">
        <v>52</v>
      </c>
      <c r="G1440" t="s">
        <v>53</v>
      </c>
      <c r="H1440" s="5">
        <v>29473.68</v>
      </c>
    </row>
    <row r="1441" spans="3:8" hidden="1" x14ac:dyDescent="0.25">
      <c r="C1441" s="3">
        <v>105127</v>
      </c>
      <c r="D1441" s="3" t="s">
        <v>389</v>
      </c>
      <c r="E1441">
        <v>614020</v>
      </c>
      <c r="F1441" t="s">
        <v>58</v>
      </c>
      <c r="G1441" t="s">
        <v>53</v>
      </c>
      <c r="H1441" s="5">
        <v>6346.24</v>
      </c>
    </row>
    <row r="1442" spans="3:8" hidden="1" x14ac:dyDescent="0.25">
      <c r="C1442" s="3">
        <v>105127</v>
      </c>
      <c r="D1442" s="3" t="s">
        <v>389</v>
      </c>
      <c r="E1442">
        <v>618080</v>
      </c>
      <c r="F1442" t="s">
        <v>66</v>
      </c>
      <c r="G1442" t="s">
        <v>53</v>
      </c>
      <c r="H1442" s="5">
        <v>4880</v>
      </c>
    </row>
    <row r="1443" spans="3:8" hidden="1" x14ac:dyDescent="0.25">
      <c r="C1443" s="3">
        <v>105127</v>
      </c>
      <c r="D1443" s="3" t="s">
        <v>389</v>
      </c>
      <c r="E1443">
        <v>618090</v>
      </c>
      <c r="F1443" t="s">
        <v>289</v>
      </c>
      <c r="G1443" t="s">
        <v>53</v>
      </c>
      <c r="H1443" s="5">
        <v>71005.22</v>
      </c>
    </row>
    <row r="1444" spans="3:8" hidden="1" x14ac:dyDescent="0.25">
      <c r="C1444" s="3">
        <v>105127</v>
      </c>
      <c r="D1444" s="3" t="s">
        <v>389</v>
      </c>
      <c r="E1444">
        <v>618100</v>
      </c>
      <c r="F1444" t="s">
        <v>68</v>
      </c>
      <c r="G1444" t="s">
        <v>53</v>
      </c>
      <c r="H1444" s="5">
        <v>25350.28</v>
      </c>
    </row>
    <row r="1445" spans="3:8" hidden="1" x14ac:dyDescent="0.25">
      <c r="C1445" s="3">
        <v>105127</v>
      </c>
      <c r="D1445" s="3" t="s">
        <v>389</v>
      </c>
      <c r="E1445">
        <v>618110</v>
      </c>
      <c r="F1445" t="s">
        <v>69</v>
      </c>
      <c r="G1445" t="s">
        <v>53</v>
      </c>
      <c r="H1445" s="5">
        <v>4000</v>
      </c>
    </row>
    <row r="1446" spans="3:8" hidden="1" x14ac:dyDescent="0.25">
      <c r="C1446" s="3">
        <v>105127</v>
      </c>
      <c r="D1446" s="3" t="s">
        <v>389</v>
      </c>
      <c r="E1446">
        <v>640050</v>
      </c>
      <c r="F1446" t="s">
        <v>71</v>
      </c>
      <c r="G1446" t="s">
        <v>53</v>
      </c>
      <c r="H1446" s="5">
        <v>28000</v>
      </c>
    </row>
    <row r="1447" spans="3:8" hidden="1" x14ac:dyDescent="0.25">
      <c r="C1447" s="3">
        <v>105127</v>
      </c>
      <c r="D1447" s="3" t="s">
        <v>389</v>
      </c>
      <c r="E1447">
        <v>640060</v>
      </c>
      <c r="F1447" t="s">
        <v>72</v>
      </c>
      <c r="G1447" t="s">
        <v>53</v>
      </c>
      <c r="H1447" s="5">
        <v>2000</v>
      </c>
    </row>
    <row r="1448" spans="3:8" hidden="1" x14ac:dyDescent="0.25">
      <c r="C1448" s="3">
        <v>105127</v>
      </c>
      <c r="D1448" s="3" t="s">
        <v>389</v>
      </c>
      <c r="E1448">
        <v>615020</v>
      </c>
      <c r="F1448" t="s">
        <v>16</v>
      </c>
      <c r="G1448" t="s">
        <v>53</v>
      </c>
      <c r="H1448" s="5">
        <v>800</v>
      </c>
    </row>
    <row r="1449" spans="3:8" hidden="1" x14ac:dyDescent="0.25">
      <c r="C1449" s="3">
        <v>105127</v>
      </c>
      <c r="D1449" s="3" t="s">
        <v>389</v>
      </c>
      <c r="E1449">
        <v>615030</v>
      </c>
      <c r="F1449" t="s">
        <v>95</v>
      </c>
      <c r="G1449" t="s">
        <v>53</v>
      </c>
      <c r="H1449" s="5">
        <v>1200</v>
      </c>
    </row>
    <row r="1450" spans="3:8" hidden="1" x14ac:dyDescent="0.25">
      <c r="C1450" s="3">
        <v>105127</v>
      </c>
      <c r="D1450" s="3" t="s">
        <v>389</v>
      </c>
      <c r="E1450">
        <v>618060</v>
      </c>
      <c r="F1450" t="s">
        <v>291</v>
      </c>
      <c r="G1450" t="s">
        <v>53</v>
      </c>
      <c r="H1450" s="5">
        <v>4800</v>
      </c>
    </row>
    <row r="1451" spans="3:8" hidden="1" x14ac:dyDescent="0.25">
      <c r="C1451" s="3">
        <v>105128</v>
      </c>
      <c r="D1451" s="3" t="s">
        <v>435</v>
      </c>
      <c r="E1451">
        <v>611060</v>
      </c>
      <c r="F1451" t="s">
        <v>52</v>
      </c>
      <c r="G1451" t="s">
        <v>53</v>
      </c>
      <c r="H1451" s="5">
        <v>29473.68</v>
      </c>
    </row>
    <row r="1452" spans="3:8" hidden="1" x14ac:dyDescent="0.25">
      <c r="C1452" s="3">
        <v>105128</v>
      </c>
      <c r="D1452" s="3" t="s">
        <v>435</v>
      </c>
      <c r="E1452">
        <v>614020</v>
      </c>
      <c r="F1452" t="s">
        <v>58</v>
      </c>
      <c r="G1452" t="s">
        <v>53</v>
      </c>
      <c r="H1452" s="5">
        <v>5980.8</v>
      </c>
    </row>
    <row r="1453" spans="3:8" hidden="1" x14ac:dyDescent="0.25">
      <c r="C1453" s="3">
        <v>105128</v>
      </c>
      <c r="D1453" s="3" t="s">
        <v>435</v>
      </c>
      <c r="E1453">
        <v>618080</v>
      </c>
      <c r="F1453" t="s">
        <v>66</v>
      </c>
      <c r="G1453" t="s">
        <v>53</v>
      </c>
      <c r="H1453" s="5">
        <v>4880</v>
      </c>
    </row>
    <row r="1454" spans="3:8" hidden="1" x14ac:dyDescent="0.25">
      <c r="C1454" s="3">
        <v>105128</v>
      </c>
      <c r="D1454" s="3" t="s">
        <v>435</v>
      </c>
      <c r="E1454">
        <v>618090</v>
      </c>
      <c r="F1454" t="s">
        <v>289</v>
      </c>
      <c r="G1454" t="s">
        <v>53</v>
      </c>
      <c r="H1454" s="5">
        <v>71005.22</v>
      </c>
    </row>
    <row r="1455" spans="3:8" hidden="1" x14ac:dyDescent="0.25">
      <c r="C1455" s="3">
        <v>105128</v>
      </c>
      <c r="D1455" s="3" t="s">
        <v>435</v>
      </c>
      <c r="E1455">
        <v>618100</v>
      </c>
      <c r="F1455" t="s">
        <v>68</v>
      </c>
      <c r="G1455" t="s">
        <v>53</v>
      </c>
      <c r="H1455" s="5">
        <v>21098.880000000001</v>
      </c>
    </row>
    <row r="1456" spans="3:8" hidden="1" x14ac:dyDescent="0.25">
      <c r="C1456" s="3">
        <v>105128</v>
      </c>
      <c r="D1456" s="3" t="s">
        <v>435</v>
      </c>
      <c r="E1456">
        <v>618110</v>
      </c>
      <c r="F1456" t="s">
        <v>69</v>
      </c>
      <c r="G1456" t="s">
        <v>53</v>
      </c>
      <c r="H1456" s="5">
        <v>4000</v>
      </c>
    </row>
    <row r="1457" spans="3:8" hidden="1" x14ac:dyDescent="0.25">
      <c r="C1457" s="3">
        <v>105128</v>
      </c>
      <c r="D1457" s="3" t="s">
        <v>435</v>
      </c>
      <c r="E1457">
        <v>640050</v>
      </c>
      <c r="F1457" t="s">
        <v>71</v>
      </c>
      <c r="G1457" t="s">
        <v>53</v>
      </c>
      <c r="H1457" s="5">
        <v>20000</v>
      </c>
    </row>
    <row r="1458" spans="3:8" hidden="1" x14ac:dyDescent="0.25">
      <c r="C1458" s="3">
        <v>105128</v>
      </c>
      <c r="D1458" s="3" t="s">
        <v>435</v>
      </c>
      <c r="E1458">
        <v>640060</v>
      </c>
      <c r="F1458" t="s">
        <v>72</v>
      </c>
      <c r="G1458" t="s">
        <v>53</v>
      </c>
      <c r="H1458" s="5">
        <v>2000</v>
      </c>
    </row>
    <row r="1459" spans="3:8" hidden="1" x14ac:dyDescent="0.25">
      <c r="C1459" s="3">
        <v>105128</v>
      </c>
      <c r="D1459" s="3" t="s">
        <v>435</v>
      </c>
      <c r="E1459">
        <v>615020</v>
      </c>
      <c r="F1459" t="s">
        <v>16</v>
      </c>
      <c r="G1459" t="s">
        <v>53</v>
      </c>
      <c r="H1459" s="5">
        <v>800</v>
      </c>
    </row>
    <row r="1460" spans="3:8" hidden="1" x14ac:dyDescent="0.25">
      <c r="C1460" s="3">
        <v>105128</v>
      </c>
      <c r="D1460" s="3" t="s">
        <v>435</v>
      </c>
      <c r="E1460">
        <v>615030</v>
      </c>
      <c r="F1460" t="s">
        <v>95</v>
      </c>
      <c r="G1460" t="s">
        <v>53</v>
      </c>
      <c r="H1460" s="5">
        <v>1200</v>
      </c>
    </row>
    <row r="1461" spans="3:8" hidden="1" x14ac:dyDescent="0.25">
      <c r="C1461" s="3">
        <v>105128</v>
      </c>
      <c r="D1461" s="3" t="s">
        <v>435</v>
      </c>
      <c r="E1461">
        <v>618060</v>
      </c>
      <c r="F1461" t="s">
        <v>291</v>
      </c>
      <c r="G1461" t="s">
        <v>53</v>
      </c>
      <c r="H1461" s="5">
        <v>4800</v>
      </c>
    </row>
    <row r="1462" spans="3:8" hidden="1" x14ac:dyDescent="0.25">
      <c r="C1462" s="3">
        <v>105134</v>
      </c>
      <c r="D1462" s="3" t="s">
        <v>436</v>
      </c>
      <c r="E1462">
        <v>611060</v>
      </c>
      <c r="F1462" t="s">
        <v>52</v>
      </c>
      <c r="G1462" t="s">
        <v>53</v>
      </c>
      <c r="H1462" s="5">
        <v>30947.360000000001</v>
      </c>
    </row>
    <row r="1463" spans="3:8" hidden="1" x14ac:dyDescent="0.25">
      <c r="C1463" s="3">
        <v>105134</v>
      </c>
      <c r="D1463" s="3" t="s">
        <v>436</v>
      </c>
      <c r="E1463">
        <v>614020</v>
      </c>
      <c r="F1463" t="s">
        <v>58</v>
      </c>
      <c r="G1463" t="s">
        <v>53</v>
      </c>
      <c r="H1463" s="5">
        <v>5966.52</v>
      </c>
    </row>
    <row r="1464" spans="3:8" hidden="1" x14ac:dyDescent="0.25">
      <c r="C1464" s="3">
        <v>105134</v>
      </c>
      <c r="D1464" s="3" t="s">
        <v>436</v>
      </c>
      <c r="E1464">
        <v>618080</v>
      </c>
      <c r="F1464" t="s">
        <v>66</v>
      </c>
      <c r="G1464" t="s">
        <v>53</v>
      </c>
      <c r="H1464" s="5">
        <v>4880</v>
      </c>
    </row>
    <row r="1465" spans="3:8" hidden="1" x14ac:dyDescent="0.25">
      <c r="C1465" s="3">
        <v>105134</v>
      </c>
      <c r="D1465" s="3" t="s">
        <v>436</v>
      </c>
      <c r="E1465">
        <v>618090</v>
      </c>
      <c r="F1465" t="s">
        <v>289</v>
      </c>
      <c r="G1465" t="s">
        <v>53</v>
      </c>
      <c r="H1465" s="5">
        <v>71005.22</v>
      </c>
    </row>
    <row r="1466" spans="3:8" hidden="1" x14ac:dyDescent="0.25">
      <c r="C1466" s="3">
        <v>105134</v>
      </c>
      <c r="D1466" s="3" t="s">
        <v>436</v>
      </c>
      <c r="E1466">
        <v>618100</v>
      </c>
      <c r="F1466" t="s">
        <v>68</v>
      </c>
      <c r="G1466" t="s">
        <v>53</v>
      </c>
      <c r="H1466" s="5">
        <v>28974</v>
      </c>
    </row>
    <row r="1467" spans="3:8" hidden="1" x14ac:dyDescent="0.25">
      <c r="C1467" s="3">
        <v>105134</v>
      </c>
      <c r="D1467" s="3" t="s">
        <v>436</v>
      </c>
      <c r="E1467">
        <v>618110</v>
      </c>
      <c r="F1467" t="s">
        <v>69</v>
      </c>
      <c r="G1467" t="s">
        <v>53</v>
      </c>
      <c r="H1467" s="5">
        <v>4000</v>
      </c>
    </row>
    <row r="1468" spans="3:8" hidden="1" x14ac:dyDescent="0.25">
      <c r="C1468" s="3">
        <v>105134</v>
      </c>
      <c r="D1468" s="3" t="s">
        <v>436</v>
      </c>
      <c r="E1468">
        <v>640050</v>
      </c>
      <c r="F1468" t="s">
        <v>71</v>
      </c>
      <c r="G1468" t="s">
        <v>53</v>
      </c>
      <c r="H1468" s="5">
        <v>24000</v>
      </c>
    </row>
    <row r="1469" spans="3:8" hidden="1" x14ac:dyDescent="0.25">
      <c r="C1469" s="3">
        <v>105134</v>
      </c>
      <c r="D1469" s="3" t="s">
        <v>436</v>
      </c>
      <c r="E1469">
        <v>640060</v>
      </c>
      <c r="F1469" t="s">
        <v>72</v>
      </c>
      <c r="G1469" t="s">
        <v>53</v>
      </c>
      <c r="H1469" s="5">
        <v>2000</v>
      </c>
    </row>
    <row r="1470" spans="3:8" hidden="1" x14ac:dyDescent="0.25">
      <c r="C1470" s="3">
        <v>105134</v>
      </c>
      <c r="D1470" s="3" t="s">
        <v>436</v>
      </c>
      <c r="E1470">
        <v>615020</v>
      </c>
      <c r="F1470" t="s">
        <v>16</v>
      </c>
      <c r="G1470" t="s">
        <v>53</v>
      </c>
      <c r="H1470" s="5">
        <v>800</v>
      </c>
    </row>
    <row r="1471" spans="3:8" hidden="1" x14ac:dyDescent="0.25">
      <c r="C1471" s="3">
        <v>105134</v>
      </c>
      <c r="D1471" s="3" t="s">
        <v>436</v>
      </c>
      <c r="E1471">
        <v>615030</v>
      </c>
      <c r="F1471" t="s">
        <v>95</v>
      </c>
      <c r="G1471" t="s">
        <v>53</v>
      </c>
      <c r="H1471" s="5">
        <v>1200</v>
      </c>
    </row>
    <row r="1472" spans="3:8" hidden="1" x14ac:dyDescent="0.25">
      <c r="C1472" s="3">
        <v>105134</v>
      </c>
      <c r="D1472" s="3" t="s">
        <v>436</v>
      </c>
      <c r="E1472">
        <v>618060</v>
      </c>
      <c r="F1472" t="s">
        <v>291</v>
      </c>
      <c r="G1472" t="s">
        <v>53</v>
      </c>
      <c r="H1472" s="5">
        <v>4800</v>
      </c>
    </row>
    <row r="1473" spans="3:8" hidden="1" x14ac:dyDescent="0.25">
      <c r="C1473" s="3">
        <v>105135</v>
      </c>
      <c r="D1473" s="3" t="s">
        <v>399</v>
      </c>
      <c r="E1473">
        <v>611060</v>
      </c>
      <c r="F1473" t="s">
        <v>52</v>
      </c>
      <c r="G1473" t="s">
        <v>53</v>
      </c>
      <c r="H1473" s="5">
        <v>58947.360000000001</v>
      </c>
    </row>
    <row r="1474" spans="3:8" hidden="1" x14ac:dyDescent="0.25">
      <c r="C1474" s="3">
        <v>105135</v>
      </c>
      <c r="D1474" s="3" t="s">
        <v>399</v>
      </c>
      <c r="E1474">
        <v>614020</v>
      </c>
      <c r="F1474" t="s">
        <v>58</v>
      </c>
      <c r="G1474" t="s">
        <v>53</v>
      </c>
      <c r="H1474" s="5">
        <v>6121.16</v>
      </c>
    </row>
    <row r="1475" spans="3:8" hidden="1" x14ac:dyDescent="0.25">
      <c r="C1475" s="3">
        <v>105135</v>
      </c>
      <c r="D1475" s="3" t="s">
        <v>399</v>
      </c>
      <c r="E1475">
        <v>618080</v>
      </c>
      <c r="F1475" t="s">
        <v>66</v>
      </c>
      <c r="G1475" t="s">
        <v>53</v>
      </c>
      <c r="H1475" s="5">
        <v>4880</v>
      </c>
    </row>
    <row r="1476" spans="3:8" hidden="1" x14ac:dyDescent="0.25">
      <c r="C1476" s="3">
        <v>105135</v>
      </c>
      <c r="D1476" s="3" t="s">
        <v>399</v>
      </c>
      <c r="E1476">
        <v>618090</v>
      </c>
      <c r="F1476" t="s">
        <v>289</v>
      </c>
      <c r="G1476" t="s">
        <v>53</v>
      </c>
      <c r="H1476" s="5">
        <v>71005.22</v>
      </c>
    </row>
    <row r="1477" spans="3:8" hidden="1" x14ac:dyDescent="0.25">
      <c r="C1477" s="3">
        <v>105135</v>
      </c>
      <c r="D1477" s="3" t="s">
        <v>399</v>
      </c>
      <c r="E1477">
        <v>618100</v>
      </c>
      <c r="F1477" t="s">
        <v>68</v>
      </c>
      <c r="G1477" t="s">
        <v>53</v>
      </c>
      <c r="H1477" s="5">
        <v>31133.759999999998</v>
      </c>
    </row>
    <row r="1478" spans="3:8" hidden="1" x14ac:dyDescent="0.25">
      <c r="C1478" s="3">
        <v>105135</v>
      </c>
      <c r="D1478" s="3" t="s">
        <v>399</v>
      </c>
      <c r="E1478">
        <v>618110</v>
      </c>
      <c r="F1478" t="s">
        <v>69</v>
      </c>
      <c r="G1478" t="s">
        <v>53</v>
      </c>
      <c r="H1478" s="5">
        <v>4000</v>
      </c>
    </row>
    <row r="1479" spans="3:8" hidden="1" x14ac:dyDescent="0.25">
      <c r="C1479" s="3">
        <v>105135</v>
      </c>
      <c r="D1479" s="3" t="s">
        <v>399</v>
      </c>
      <c r="E1479">
        <v>640050</v>
      </c>
      <c r="F1479" t="s">
        <v>71</v>
      </c>
      <c r="G1479" t="s">
        <v>53</v>
      </c>
      <c r="H1479" s="5">
        <v>24000</v>
      </c>
    </row>
    <row r="1480" spans="3:8" hidden="1" x14ac:dyDescent="0.25">
      <c r="C1480" s="3">
        <v>105135</v>
      </c>
      <c r="D1480" s="3" t="s">
        <v>399</v>
      </c>
      <c r="E1480">
        <v>640060</v>
      </c>
      <c r="F1480" t="s">
        <v>72</v>
      </c>
      <c r="G1480" t="s">
        <v>53</v>
      </c>
      <c r="H1480" s="5">
        <v>2000</v>
      </c>
    </row>
    <row r="1481" spans="3:8" hidden="1" x14ac:dyDescent="0.25">
      <c r="C1481" s="3">
        <v>105135</v>
      </c>
      <c r="D1481" s="3" t="s">
        <v>399</v>
      </c>
      <c r="E1481">
        <v>615020</v>
      </c>
      <c r="F1481" t="s">
        <v>16</v>
      </c>
      <c r="G1481" t="s">
        <v>53</v>
      </c>
      <c r="H1481" s="5">
        <v>800</v>
      </c>
    </row>
    <row r="1482" spans="3:8" hidden="1" x14ac:dyDescent="0.25">
      <c r="C1482" s="3">
        <v>105135</v>
      </c>
      <c r="D1482" s="3" t="s">
        <v>399</v>
      </c>
      <c r="E1482">
        <v>615030</v>
      </c>
      <c r="F1482" t="s">
        <v>95</v>
      </c>
      <c r="G1482" t="s">
        <v>53</v>
      </c>
      <c r="H1482" s="5">
        <v>1200</v>
      </c>
    </row>
    <row r="1483" spans="3:8" hidden="1" x14ac:dyDescent="0.25">
      <c r="C1483" s="3">
        <v>105135</v>
      </c>
      <c r="D1483" s="3" t="s">
        <v>399</v>
      </c>
      <c r="E1483">
        <v>618060</v>
      </c>
      <c r="F1483" t="s">
        <v>291</v>
      </c>
      <c r="G1483" t="s">
        <v>53</v>
      </c>
      <c r="H1483" s="5">
        <v>4800</v>
      </c>
    </row>
    <row r="1484" spans="3:8" hidden="1" x14ac:dyDescent="0.25">
      <c r="C1484" s="3">
        <v>105136</v>
      </c>
      <c r="D1484" s="3" t="s">
        <v>437</v>
      </c>
      <c r="E1484">
        <v>611060</v>
      </c>
      <c r="F1484" t="s">
        <v>52</v>
      </c>
      <c r="G1484" t="s">
        <v>53</v>
      </c>
      <c r="H1484" s="5">
        <v>51157.899999999994</v>
      </c>
    </row>
    <row r="1485" spans="3:8" hidden="1" x14ac:dyDescent="0.25">
      <c r="C1485" s="3">
        <v>105136</v>
      </c>
      <c r="D1485" s="3" t="s">
        <v>437</v>
      </c>
      <c r="E1485">
        <v>614020</v>
      </c>
      <c r="F1485" t="s">
        <v>58</v>
      </c>
      <c r="G1485" t="s">
        <v>53</v>
      </c>
      <c r="H1485" s="5">
        <v>6000</v>
      </c>
    </row>
    <row r="1486" spans="3:8" hidden="1" x14ac:dyDescent="0.25">
      <c r="C1486" s="3">
        <v>105136</v>
      </c>
      <c r="D1486" s="3" t="s">
        <v>437</v>
      </c>
      <c r="E1486">
        <v>618080</v>
      </c>
      <c r="F1486" t="s">
        <v>66</v>
      </c>
      <c r="G1486" t="s">
        <v>53</v>
      </c>
      <c r="H1486" s="5">
        <v>4880</v>
      </c>
    </row>
    <row r="1487" spans="3:8" hidden="1" x14ac:dyDescent="0.25">
      <c r="C1487" s="3">
        <v>105136</v>
      </c>
      <c r="D1487" s="3" t="s">
        <v>437</v>
      </c>
      <c r="E1487">
        <v>618090</v>
      </c>
      <c r="F1487" t="s">
        <v>289</v>
      </c>
      <c r="G1487" t="s">
        <v>53</v>
      </c>
      <c r="H1487" s="5">
        <v>71005.22</v>
      </c>
    </row>
    <row r="1488" spans="3:8" hidden="1" x14ac:dyDescent="0.25">
      <c r="C1488" s="3">
        <v>105136</v>
      </c>
      <c r="D1488" s="3" t="s">
        <v>437</v>
      </c>
      <c r="E1488">
        <v>618100</v>
      </c>
      <c r="F1488" t="s">
        <v>68</v>
      </c>
      <c r="G1488" t="s">
        <v>53</v>
      </c>
      <c r="H1488" s="5">
        <v>30467.8</v>
      </c>
    </row>
    <row r="1489" spans="3:8" hidden="1" x14ac:dyDescent="0.25">
      <c r="C1489" s="3">
        <v>105136</v>
      </c>
      <c r="D1489" s="3" t="s">
        <v>437</v>
      </c>
      <c r="E1489">
        <v>618110</v>
      </c>
      <c r="F1489" t="s">
        <v>69</v>
      </c>
      <c r="G1489" t="s">
        <v>53</v>
      </c>
      <c r="H1489" s="5">
        <v>4000</v>
      </c>
    </row>
    <row r="1490" spans="3:8" hidden="1" x14ac:dyDescent="0.25">
      <c r="C1490" s="3">
        <v>105136</v>
      </c>
      <c r="D1490" s="3" t="s">
        <v>437</v>
      </c>
      <c r="E1490">
        <v>640050</v>
      </c>
      <c r="F1490" t="s">
        <v>71</v>
      </c>
      <c r="G1490" t="s">
        <v>53</v>
      </c>
      <c r="H1490" s="5">
        <v>18000</v>
      </c>
    </row>
    <row r="1491" spans="3:8" hidden="1" x14ac:dyDescent="0.25">
      <c r="C1491" s="3">
        <v>105136</v>
      </c>
      <c r="D1491" s="3" t="s">
        <v>437</v>
      </c>
      <c r="E1491">
        <v>640060</v>
      </c>
      <c r="F1491" t="s">
        <v>72</v>
      </c>
      <c r="G1491" t="s">
        <v>53</v>
      </c>
      <c r="H1491" s="5">
        <v>2000</v>
      </c>
    </row>
    <row r="1492" spans="3:8" hidden="1" x14ac:dyDescent="0.25">
      <c r="C1492" s="3">
        <v>105136</v>
      </c>
      <c r="D1492" s="3" t="s">
        <v>437</v>
      </c>
      <c r="E1492">
        <v>615020</v>
      </c>
      <c r="F1492" t="s">
        <v>16</v>
      </c>
      <c r="G1492" t="s">
        <v>53</v>
      </c>
      <c r="H1492" s="5">
        <v>800</v>
      </c>
    </row>
    <row r="1493" spans="3:8" hidden="1" x14ac:dyDescent="0.25">
      <c r="C1493" s="3">
        <v>105136</v>
      </c>
      <c r="D1493" s="3" t="s">
        <v>437</v>
      </c>
      <c r="E1493">
        <v>615030</v>
      </c>
      <c r="F1493" t="s">
        <v>95</v>
      </c>
      <c r="G1493" t="s">
        <v>53</v>
      </c>
      <c r="H1493" s="5">
        <v>1200</v>
      </c>
    </row>
    <row r="1494" spans="3:8" hidden="1" x14ac:dyDescent="0.25">
      <c r="C1494" s="3">
        <v>105136</v>
      </c>
      <c r="D1494" s="3" t="s">
        <v>437</v>
      </c>
      <c r="E1494">
        <v>618060</v>
      </c>
      <c r="F1494" t="s">
        <v>291</v>
      </c>
      <c r="G1494" t="s">
        <v>53</v>
      </c>
      <c r="H1494" s="5">
        <v>4800</v>
      </c>
    </row>
    <row r="1495" spans="3:8" hidden="1" x14ac:dyDescent="0.25">
      <c r="C1495" s="3">
        <v>105138</v>
      </c>
      <c r="D1495" s="3" t="s">
        <v>438</v>
      </c>
      <c r="E1495">
        <v>611060</v>
      </c>
      <c r="F1495" t="s">
        <v>52</v>
      </c>
      <c r="G1495" t="s">
        <v>53</v>
      </c>
      <c r="H1495" s="5">
        <v>42105.279999999999</v>
      </c>
    </row>
    <row r="1496" spans="3:8" hidden="1" x14ac:dyDescent="0.25">
      <c r="C1496" s="3">
        <v>105138</v>
      </c>
      <c r="D1496" s="3" t="s">
        <v>438</v>
      </c>
      <c r="E1496">
        <v>614020</v>
      </c>
      <c r="F1496" t="s">
        <v>58</v>
      </c>
      <c r="G1496" t="s">
        <v>53</v>
      </c>
      <c r="H1496" s="5">
        <v>4644.2</v>
      </c>
    </row>
    <row r="1497" spans="3:8" hidden="1" x14ac:dyDescent="0.25">
      <c r="C1497" s="3">
        <v>105138</v>
      </c>
      <c r="D1497" s="3" t="s">
        <v>438</v>
      </c>
      <c r="E1497">
        <v>618080</v>
      </c>
      <c r="F1497" t="s">
        <v>66</v>
      </c>
      <c r="G1497" t="s">
        <v>53</v>
      </c>
      <c r="H1497" s="5">
        <v>4880</v>
      </c>
    </row>
    <row r="1498" spans="3:8" hidden="1" x14ac:dyDescent="0.25">
      <c r="C1498" s="3">
        <v>105138</v>
      </c>
      <c r="D1498" s="3" t="s">
        <v>438</v>
      </c>
      <c r="E1498">
        <v>618090</v>
      </c>
      <c r="F1498" t="s">
        <v>289</v>
      </c>
      <c r="G1498" t="s">
        <v>53</v>
      </c>
      <c r="H1498" s="5">
        <v>71005.22</v>
      </c>
    </row>
    <row r="1499" spans="3:8" hidden="1" x14ac:dyDescent="0.25">
      <c r="C1499" s="3">
        <v>105138</v>
      </c>
      <c r="D1499" s="3" t="s">
        <v>438</v>
      </c>
      <c r="E1499">
        <v>618100</v>
      </c>
      <c r="F1499" t="s">
        <v>68</v>
      </c>
      <c r="G1499" t="s">
        <v>53</v>
      </c>
      <c r="H1499" s="5">
        <v>26570.52</v>
      </c>
    </row>
    <row r="1500" spans="3:8" hidden="1" x14ac:dyDescent="0.25">
      <c r="C1500" s="3">
        <v>105138</v>
      </c>
      <c r="D1500" s="3" t="s">
        <v>438</v>
      </c>
      <c r="E1500">
        <v>618110</v>
      </c>
      <c r="F1500" t="s">
        <v>69</v>
      </c>
      <c r="G1500" t="s">
        <v>53</v>
      </c>
      <c r="H1500" s="5">
        <v>4000</v>
      </c>
    </row>
    <row r="1501" spans="3:8" hidden="1" x14ac:dyDescent="0.25">
      <c r="C1501" s="3">
        <v>105138</v>
      </c>
      <c r="D1501" s="3" t="s">
        <v>438</v>
      </c>
      <c r="E1501">
        <v>640050</v>
      </c>
      <c r="F1501" t="s">
        <v>71</v>
      </c>
      <c r="G1501" t="s">
        <v>53</v>
      </c>
      <c r="H1501" s="5">
        <v>22000</v>
      </c>
    </row>
    <row r="1502" spans="3:8" hidden="1" x14ac:dyDescent="0.25">
      <c r="C1502" s="3">
        <v>105138</v>
      </c>
      <c r="D1502" s="3" t="s">
        <v>438</v>
      </c>
      <c r="E1502">
        <v>640060</v>
      </c>
      <c r="F1502" t="s">
        <v>72</v>
      </c>
      <c r="G1502" t="s">
        <v>53</v>
      </c>
      <c r="H1502" s="5">
        <v>2000</v>
      </c>
    </row>
    <row r="1503" spans="3:8" hidden="1" x14ac:dyDescent="0.25">
      <c r="C1503" s="3">
        <v>105138</v>
      </c>
      <c r="D1503" s="3" t="s">
        <v>438</v>
      </c>
      <c r="E1503">
        <v>615020</v>
      </c>
      <c r="F1503" t="s">
        <v>16</v>
      </c>
      <c r="G1503" t="s">
        <v>53</v>
      </c>
      <c r="H1503" s="5">
        <v>800</v>
      </c>
    </row>
    <row r="1504" spans="3:8" hidden="1" x14ac:dyDescent="0.25">
      <c r="C1504" s="3">
        <v>105138</v>
      </c>
      <c r="D1504" s="3" t="s">
        <v>438</v>
      </c>
      <c r="E1504">
        <v>615030</v>
      </c>
      <c r="F1504" t="s">
        <v>95</v>
      </c>
      <c r="G1504" t="s">
        <v>53</v>
      </c>
      <c r="H1504" s="5">
        <v>1200</v>
      </c>
    </row>
    <row r="1505" spans="3:8" hidden="1" x14ac:dyDescent="0.25">
      <c r="C1505" s="3">
        <v>105138</v>
      </c>
      <c r="D1505" s="3" t="s">
        <v>438</v>
      </c>
      <c r="E1505">
        <v>618060</v>
      </c>
      <c r="F1505" t="s">
        <v>291</v>
      </c>
      <c r="G1505" t="s">
        <v>53</v>
      </c>
      <c r="H1505" s="5">
        <v>4800</v>
      </c>
    </row>
    <row r="1506" spans="3:8" hidden="1" x14ac:dyDescent="0.25">
      <c r="C1506" s="3">
        <v>105141</v>
      </c>
      <c r="D1506" s="3" t="s">
        <v>391</v>
      </c>
      <c r="E1506">
        <v>611060</v>
      </c>
      <c r="F1506" t="s">
        <v>52</v>
      </c>
      <c r="G1506" t="s">
        <v>53</v>
      </c>
      <c r="H1506" s="5">
        <v>53052.639999999999</v>
      </c>
    </row>
    <row r="1507" spans="3:8" hidden="1" x14ac:dyDescent="0.25">
      <c r="C1507" s="3">
        <v>105141</v>
      </c>
      <c r="D1507" s="3" t="s">
        <v>391</v>
      </c>
      <c r="E1507">
        <v>614020</v>
      </c>
      <c r="F1507" t="s">
        <v>58</v>
      </c>
      <c r="G1507" t="s">
        <v>53</v>
      </c>
      <c r="H1507" s="5">
        <v>10098</v>
      </c>
    </row>
    <row r="1508" spans="3:8" hidden="1" x14ac:dyDescent="0.25">
      <c r="C1508" s="3">
        <v>105141</v>
      </c>
      <c r="D1508" s="3" t="s">
        <v>391</v>
      </c>
      <c r="E1508">
        <v>618080</v>
      </c>
      <c r="F1508" t="s">
        <v>66</v>
      </c>
      <c r="G1508" t="s">
        <v>53</v>
      </c>
      <c r="H1508" s="5">
        <v>4880</v>
      </c>
    </row>
    <row r="1509" spans="3:8" hidden="1" x14ac:dyDescent="0.25">
      <c r="C1509" s="3">
        <v>105141</v>
      </c>
      <c r="D1509" s="3" t="s">
        <v>391</v>
      </c>
      <c r="E1509">
        <v>618090</v>
      </c>
      <c r="F1509" t="s">
        <v>289</v>
      </c>
      <c r="G1509" t="s">
        <v>53</v>
      </c>
      <c r="H1509" s="5">
        <v>71005.22</v>
      </c>
    </row>
    <row r="1510" spans="3:8" hidden="1" x14ac:dyDescent="0.25">
      <c r="C1510" s="3">
        <v>105141</v>
      </c>
      <c r="D1510" s="3" t="s">
        <v>391</v>
      </c>
      <c r="E1510">
        <v>618100</v>
      </c>
      <c r="F1510" t="s">
        <v>68</v>
      </c>
      <c r="G1510" t="s">
        <v>53</v>
      </c>
      <c r="H1510" s="5">
        <v>20745.759999999998</v>
      </c>
    </row>
    <row r="1511" spans="3:8" hidden="1" x14ac:dyDescent="0.25">
      <c r="C1511" s="3">
        <v>105141</v>
      </c>
      <c r="D1511" s="3" t="s">
        <v>391</v>
      </c>
      <c r="E1511">
        <v>618110</v>
      </c>
      <c r="F1511" t="s">
        <v>69</v>
      </c>
      <c r="G1511" t="s">
        <v>53</v>
      </c>
      <c r="H1511" s="5">
        <v>4000</v>
      </c>
    </row>
    <row r="1512" spans="3:8" hidden="1" x14ac:dyDescent="0.25">
      <c r="C1512" s="3">
        <v>105141</v>
      </c>
      <c r="D1512" s="3" t="s">
        <v>391</v>
      </c>
      <c r="E1512">
        <v>640050</v>
      </c>
      <c r="F1512" t="s">
        <v>71</v>
      </c>
      <c r="G1512" t="s">
        <v>53</v>
      </c>
      <c r="H1512" s="5">
        <v>22000</v>
      </c>
    </row>
    <row r="1513" spans="3:8" hidden="1" x14ac:dyDescent="0.25">
      <c r="C1513" s="3">
        <v>105141</v>
      </c>
      <c r="D1513" s="3" t="s">
        <v>391</v>
      </c>
      <c r="E1513">
        <v>640060</v>
      </c>
      <c r="F1513" t="s">
        <v>72</v>
      </c>
      <c r="G1513" t="s">
        <v>53</v>
      </c>
      <c r="H1513" s="5">
        <v>2000</v>
      </c>
    </row>
    <row r="1514" spans="3:8" hidden="1" x14ac:dyDescent="0.25">
      <c r="C1514" s="3">
        <v>105141</v>
      </c>
      <c r="D1514" s="3" t="s">
        <v>391</v>
      </c>
      <c r="E1514">
        <v>615020</v>
      </c>
      <c r="F1514" t="s">
        <v>16</v>
      </c>
      <c r="G1514" t="s">
        <v>53</v>
      </c>
      <c r="H1514" s="5">
        <v>800</v>
      </c>
    </row>
    <row r="1515" spans="3:8" hidden="1" x14ac:dyDescent="0.25">
      <c r="C1515" s="3">
        <v>105141</v>
      </c>
      <c r="D1515" s="3" t="s">
        <v>391</v>
      </c>
      <c r="E1515">
        <v>615030</v>
      </c>
      <c r="F1515" t="s">
        <v>95</v>
      </c>
      <c r="G1515" t="s">
        <v>53</v>
      </c>
      <c r="H1515" s="5">
        <v>1200</v>
      </c>
    </row>
    <row r="1516" spans="3:8" hidden="1" x14ac:dyDescent="0.25">
      <c r="C1516" s="3">
        <v>105141</v>
      </c>
      <c r="D1516" s="3" t="s">
        <v>391</v>
      </c>
      <c r="E1516">
        <v>618060</v>
      </c>
      <c r="F1516" t="s">
        <v>291</v>
      </c>
      <c r="G1516" t="s">
        <v>53</v>
      </c>
      <c r="H1516" s="5">
        <v>4800</v>
      </c>
    </row>
    <row r="1517" spans="3:8" hidden="1" x14ac:dyDescent="0.25">
      <c r="C1517" s="3">
        <v>105148</v>
      </c>
      <c r="D1517" s="3" t="s">
        <v>424</v>
      </c>
      <c r="E1517">
        <v>611060</v>
      </c>
      <c r="F1517" t="s">
        <v>52</v>
      </c>
      <c r="G1517" t="s">
        <v>53</v>
      </c>
      <c r="H1517" s="5">
        <v>67368.44</v>
      </c>
    </row>
    <row r="1518" spans="3:8" hidden="1" x14ac:dyDescent="0.25">
      <c r="C1518" s="3">
        <v>105148</v>
      </c>
      <c r="D1518" s="3" t="s">
        <v>424</v>
      </c>
      <c r="E1518">
        <v>614020</v>
      </c>
      <c r="F1518" t="s">
        <v>58</v>
      </c>
      <c r="G1518" t="s">
        <v>53</v>
      </c>
      <c r="H1518" s="5">
        <v>13013.56</v>
      </c>
    </row>
    <row r="1519" spans="3:8" hidden="1" x14ac:dyDescent="0.25">
      <c r="C1519" s="3">
        <v>105148</v>
      </c>
      <c r="D1519" s="3" t="s">
        <v>424</v>
      </c>
      <c r="E1519">
        <v>618080</v>
      </c>
      <c r="F1519" t="s">
        <v>66</v>
      </c>
      <c r="G1519" t="s">
        <v>53</v>
      </c>
      <c r="H1519" s="5">
        <v>4880</v>
      </c>
    </row>
    <row r="1520" spans="3:8" hidden="1" x14ac:dyDescent="0.25">
      <c r="C1520" s="3">
        <v>105148</v>
      </c>
      <c r="D1520" s="3" t="s">
        <v>424</v>
      </c>
      <c r="E1520">
        <v>618090</v>
      </c>
      <c r="F1520" t="s">
        <v>289</v>
      </c>
      <c r="G1520" t="s">
        <v>53</v>
      </c>
      <c r="H1520" s="5">
        <v>71005.22</v>
      </c>
    </row>
    <row r="1521" spans="3:8" hidden="1" x14ac:dyDescent="0.25">
      <c r="C1521" s="3">
        <v>105148</v>
      </c>
      <c r="D1521" s="3" t="s">
        <v>424</v>
      </c>
      <c r="E1521">
        <v>618100</v>
      </c>
      <c r="F1521" t="s">
        <v>68</v>
      </c>
      <c r="G1521" t="s">
        <v>53</v>
      </c>
      <c r="H1521" s="5">
        <v>59664.4</v>
      </c>
    </row>
    <row r="1522" spans="3:8" hidden="1" x14ac:dyDescent="0.25">
      <c r="C1522" s="3">
        <v>105148</v>
      </c>
      <c r="D1522" s="3" t="s">
        <v>424</v>
      </c>
      <c r="E1522">
        <v>618110</v>
      </c>
      <c r="F1522" t="s">
        <v>69</v>
      </c>
      <c r="G1522" t="s">
        <v>53</v>
      </c>
      <c r="H1522" s="5">
        <v>4000</v>
      </c>
    </row>
    <row r="1523" spans="3:8" hidden="1" x14ac:dyDescent="0.25">
      <c r="C1523" s="3">
        <v>105148</v>
      </c>
      <c r="D1523" s="3" t="s">
        <v>424</v>
      </c>
      <c r="E1523">
        <v>640050</v>
      </c>
      <c r="F1523" t="s">
        <v>71</v>
      </c>
      <c r="G1523" t="s">
        <v>53</v>
      </c>
      <c r="H1523" s="5">
        <v>30000</v>
      </c>
    </row>
    <row r="1524" spans="3:8" hidden="1" x14ac:dyDescent="0.25">
      <c r="C1524" s="3">
        <v>105148</v>
      </c>
      <c r="D1524" s="3" t="s">
        <v>424</v>
      </c>
      <c r="E1524">
        <v>640060</v>
      </c>
      <c r="F1524" t="s">
        <v>72</v>
      </c>
      <c r="G1524" t="s">
        <v>53</v>
      </c>
      <c r="H1524" s="5">
        <v>2000</v>
      </c>
    </row>
    <row r="1525" spans="3:8" hidden="1" x14ac:dyDescent="0.25">
      <c r="C1525" s="3">
        <v>105148</v>
      </c>
      <c r="D1525" s="3" t="s">
        <v>424</v>
      </c>
      <c r="E1525">
        <v>615020</v>
      </c>
      <c r="F1525" t="s">
        <v>16</v>
      </c>
      <c r="G1525" t="s">
        <v>53</v>
      </c>
      <c r="H1525" s="5">
        <v>800</v>
      </c>
    </row>
    <row r="1526" spans="3:8" hidden="1" x14ac:dyDescent="0.25">
      <c r="C1526" s="3">
        <v>105148</v>
      </c>
      <c r="D1526" s="3" t="s">
        <v>424</v>
      </c>
      <c r="E1526">
        <v>615030</v>
      </c>
      <c r="F1526" t="s">
        <v>95</v>
      </c>
      <c r="G1526" t="s">
        <v>53</v>
      </c>
      <c r="H1526" s="5">
        <v>5397.2</v>
      </c>
    </row>
    <row r="1527" spans="3:8" hidden="1" x14ac:dyDescent="0.25">
      <c r="C1527" s="3">
        <v>105148</v>
      </c>
      <c r="D1527" s="3" t="s">
        <v>424</v>
      </c>
      <c r="E1527">
        <v>618060</v>
      </c>
      <c r="F1527" t="s">
        <v>291</v>
      </c>
      <c r="G1527" t="s">
        <v>53</v>
      </c>
      <c r="H1527" s="5">
        <v>4800</v>
      </c>
    </row>
    <row r="1528" spans="3:8" hidden="1" x14ac:dyDescent="0.25">
      <c r="C1528" s="3">
        <v>105150</v>
      </c>
      <c r="D1528" s="3" t="s">
        <v>439</v>
      </c>
      <c r="E1528">
        <v>611060</v>
      </c>
      <c r="F1528" t="s">
        <v>52</v>
      </c>
      <c r="G1528" t="s">
        <v>53</v>
      </c>
      <c r="H1528" s="5">
        <v>66315.8</v>
      </c>
    </row>
    <row r="1529" spans="3:8" hidden="1" x14ac:dyDescent="0.25">
      <c r="C1529" s="3">
        <v>105150</v>
      </c>
      <c r="D1529" s="3" t="s">
        <v>439</v>
      </c>
      <c r="E1529">
        <v>614020</v>
      </c>
      <c r="F1529" t="s">
        <v>58</v>
      </c>
      <c r="G1529" t="s">
        <v>53</v>
      </c>
      <c r="H1529" s="5">
        <v>17799.599999999999</v>
      </c>
    </row>
    <row r="1530" spans="3:8" hidden="1" x14ac:dyDescent="0.25">
      <c r="C1530" s="3">
        <v>105150</v>
      </c>
      <c r="D1530" s="3" t="s">
        <v>439</v>
      </c>
      <c r="E1530">
        <v>618080</v>
      </c>
      <c r="F1530" t="s">
        <v>66</v>
      </c>
      <c r="G1530" t="s">
        <v>53</v>
      </c>
      <c r="H1530" s="5">
        <v>4880</v>
      </c>
    </row>
    <row r="1531" spans="3:8" hidden="1" x14ac:dyDescent="0.25">
      <c r="C1531" s="3">
        <v>105150</v>
      </c>
      <c r="D1531" s="3" t="s">
        <v>439</v>
      </c>
      <c r="E1531">
        <v>618090</v>
      </c>
      <c r="F1531" t="s">
        <v>289</v>
      </c>
      <c r="G1531" t="s">
        <v>53</v>
      </c>
      <c r="H1531" s="5">
        <v>71005.22</v>
      </c>
    </row>
    <row r="1532" spans="3:8" hidden="1" x14ac:dyDescent="0.25">
      <c r="C1532" s="3">
        <v>105150</v>
      </c>
      <c r="D1532" s="3" t="s">
        <v>439</v>
      </c>
      <c r="E1532">
        <v>618100</v>
      </c>
      <c r="F1532" t="s">
        <v>68</v>
      </c>
      <c r="G1532" t="s">
        <v>53</v>
      </c>
      <c r="H1532" s="5">
        <v>42683.32</v>
      </c>
    </row>
    <row r="1533" spans="3:8" hidden="1" x14ac:dyDescent="0.25">
      <c r="C1533" s="3">
        <v>105150</v>
      </c>
      <c r="D1533" s="3" t="s">
        <v>439</v>
      </c>
      <c r="E1533">
        <v>618110</v>
      </c>
      <c r="F1533" t="s">
        <v>69</v>
      </c>
      <c r="G1533" t="s">
        <v>53</v>
      </c>
      <c r="H1533" s="5">
        <v>4000</v>
      </c>
    </row>
    <row r="1534" spans="3:8" hidden="1" x14ac:dyDescent="0.25">
      <c r="C1534" s="3">
        <v>105150</v>
      </c>
      <c r="D1534" s="3" t="s">
        <v>439</v>
      </c>
      <c r="E1534">
        <v>640050</v>
      </c>
      <c r="F1534" t="s">
        <v>71</v>
      </c>
      <c r="G1534" t="s">
        <v>53</v>
      </c>
      <c r="H1534" s="5">
        <v>30000</v>
      </c>
    </row>
    <row r="1535" spans="3:8" hidden="1" x14ac:dyDescent="0.25">
      <c r="C1535" s="3">
        <v>105150</v>
      </c>
      <c r="D1535" s="3" t="s">
        <v>439</v>
      </c>
      <c r="E1535">
        <v>640060</v>
      </c>
      <c r="F1535" t="s">
        <v>72</v>
      </c>
      <c r="G1535" t="s">
        <v>53</v>
      </c>
      <c r="H1535" s="5">
        <v>2000</v>
      </c>
    </row>
    <row r="1536" spans="3:8" hidden="1" x14ac:dyDescent="0.25">
      <c r="C1536" s="3">
        <v>105150</v>
      </c>
      <c r="D1536" s="3" t="s">
        <v>439</v>
      </c>
      <c r="E1536">
        <v>615020</v>
      </c>
      <c r="F1536" t="s">
        <v>16</v>
      </c>
      <c r="G1536" t="s">
        <v>53</v>
      </c>
      <c r="H1536" s="5">
        <v>800</v>
      </c>
    </row>
    <row r="1537" spans="3:8" hidden="1" x14ac:dyDescent="0.25">
      <c r="C1537" s="3">
        <v>105150</v>
      </c>
      <c r="D1537" s="3" t="s">
        <v>439</v>
      </c>
      <c r="E1537">
        <v>615030</v>
      </c>
      <c r="F1537" t="s">
        <v>95</v>
      </c>
      <c r="G1537" t="s">
        <v>53</v>
      </c>
      <c r="H1537" s="5">
        <v>1200</v>
      </c>
    </row>
    <row r="1538" spans="3:8" hidden="1" x14ac:dyDescent="0.25">
      <c r="C1538" s="3">
        <v>105150</v>
      </c>
      <c r="D1538" s="3" t="s">
        <v>439</v>
      </c>
      <c r="E1538">
        <v>618060</v>
      </c>
      <c r="F1538" t="s">
        <v>291</v>
      </c>
      <c r="G1538" t="s">
        <v>53</v>
      </c>
      <c r="H1538" s="5">
        <v>4800</v>
      </c>
    </row>
    <row r="1539" spans="3:8" hidden="1" x14ac:dyDescent="0.25">
      <c r="C1539" s="3">
        <v>105153</v>
      </c>
      <c r="D1539" s="3" t="s">
        <v>400</v>
      </c>
      <c r="E1539">
        <v>611060</v>
      </c>
      <c r="F1539" t="s">
        <v>52</v>
      </c>
      <c r="G1539" t="s">
        <v>53</v>
      </c>
      <c r="H1539" s="5">
        <v>38905.279999999999</v>
      </c>
    </row>
    <row r="1540" spans="3:8" hidden="1" x14ac:dyDescent="0.25">
      <c r="C1540" s="3">
        <v>105153</v>
      </c>
      <c r="D1540" s="3" t="s">
        <v>400</v>
      </c>
      <c r="E1540">
        <v>614020</v>
      </c>
      <c r="F1540" t="s">
        <v>58</v>
      </c>
      <c r="G1540" t="s">
        <v>53</v>
      </c>
      <c r="H1540" s="5">
        <v>5637.52</v>
      </c>
    </row>
    <row r="1541" spans="3:8" hidden="1" x14ac:dyDescent="0.25">
      <c r="C1541" s="3">
        <v>105153</v>
      </c>
      <c r="D1541" s="3" t="s">
        <v>400</v>
      </c>
      <c r="E1541">
        <v>618080</v>
      </c>
      <c r="F1541" t="s">
        <v>66</v>
      </c>
      <c r="G1541" t="s">
        <v>53</v>
      </c>
      <c r="H1541" s="5">
        <v>4880</v>
      </c>
    </row>
    <row r="1542" spans="3:8" hidden="1" x14ac:dyDescent="0.25">
      <c r="C1542" s="3">
        <v>105153</v>
      </c>
      <c r="D1542" s="3" t="s">
        <v>400</v>
      </c>
      <c r="E1542">
        <v>618090</v>
      </c>
      <c r="F1542" t="s">
        <v>289</v>
      </c>
      <c r="G1542" t="s">
        <v>53</v>
      </c>
      <c r="H1542" s="5">
        <v>71005.22</v>
      </c>
    </row>
    <row r="1543" spans="3:8" hidden="1" x14ac:dyDescent="0.25">
      <c r="C1543" s="3">
        <v>105153</v>
      </c>
      <c r="D1543" s="3" t="s">
        <v>400</v>
      </c>
      <c r="E1543">
        <v>618100</v>
      </c>
      <c r="F1543" t="s">
        <v>68</v>
      </c>
      <c r="G1543" t="s">
        <v>53</v>
      </c>
      <c r="H1543" s="5">
        <v>24703.64</v>
      </c>
    </row>
    <row r="1544" spans="3:8" hidden="1" x14ac:dyDescent="0.25">
      <c r="C1544" s="3">
        <v>105153</v>
      </c>
      <c r="D1544" s="3" t="s">
        <v>400</v>
      </c>
      <c r="E1544">
        <v>618110</v>
      </c>
      <c r="F1544" t="s">
        <v>69</v>
      </c>
      <c r="G1544" t="s">
        <v>53</v>
      </c>
      <c r="H1544" s="5">
        <v>4000</v>
      </c>
    </row>
    <row r="1545" spans="3:8" hidden="1" x14ac:dyDescent="0.25">
      <c r="C1545" s="3">
        <v>105153</v>
      </c>
      <c r="D1545" s="3" t="s">
        <v>400</v>
      </c>
      <c r="E1545">
        <v>640050</v>
      </c>
      <c r="F1545" t="s">
        <v>71</v>
      </c>
      <c r="G1545" t="s">
        <v>53</v>
      </c>
      <c r="H1545" s="5">
        <v>36000</v>
      </c>
    </row>
    <row r="1546" spans="3:8" hidden="1" x14ac:dyDescent="0.25">
      <c r="C1546" s="3">
        <v>105153</v>
      </c>
      <c r="D1546" s="3" t="s">
        <v>400</v>
      </c>
      <c r="E1546">
        <v>640060</v>
      </c>
      <c r="F1546" t="s">
        <v>72</v>
      </c>
      <c r="G1546" t="s">
        <v>53</v>
      </c>
      <c r="H1546" s="5">
        <v>2000</v>
      </c>
    </row>
    <row r="1547" spans="3:8" hidden="1" x14ac:dyDescent="0.25">
      <c r="C1547" s="3">
        <v>105153</v>
      </c>
      <c r="D1547" s="3" t="s">
        <v>400</v>
      </c>
      <c r="E1547">
        <v>615020</v>
      </c>
      <c r="F1547" t="s">
        <v>16</v>
      </c>
      <c r="G1547" t="s">
        <v>53</v>
      </c>
      <c r="H1547" s="5">
        <v>800</v>
      </c>
    </row>
    <row r="1548" spans="3:8" hidden="1" x14ac:dyDescent="0.25">
      <c r="C1548" s="3">
        <v>105153</v>
      </c>
      <c r="D1548" s="3" t="s">
        <v>400</v>
      </c>
      <c r="E1548">
        <v>615030</v>
      </c>
      <c r="F1548" t="s">
        <v>95</v>
      </c>
      <c r="G1548" t="s">
        <v>53</v>
      </c>
      <c r="H1548" s="5">
        <v>1200</v>
      </c>
    </row>
    <row r="1549" spans="3:8" hidden="1" x14ac:dyDescent="0.25">
      <c r="C1549" s="3">
        <v>105153</v>
      </c>
      <c r="D1549" s="3" t="s">
        <v>400</v>
      </c>
      <c r="E1549">
        <v>618060</v>
      </c>
      <c r="F1549" t="s">
        <v>291</v>
      </c>
      <c r="G1549" t="s">
        <v>53</v>
      </c>
      <c r="H1549" s="5">
        <v>4800</v>
      </c>
    </row>
    <row r="1550" spans="3:8" hidden="1" x14ac:dyDescent="0.25">
      <c r="C1550" s="3">
        <v>105156</v>
      </c>
      <c r="D1550" s="3" t="s">
        <v>440</v>
      </c>
      <c r="E1550">
        <v>611060</v>
      </c>
      <c r="F1550" t="s">
        <v>52</v>
      </c>
      <c r="G1550" t="s">
        <v>53</v>
      </c>
      <c r="H1550" s="5">
        <v>41336.839999999997</v>
      </c>
    </row>
    <row r="1551" spans="3:8" hidden="1" x14ac:dyDescent="0.25">
      <c r="C1551" s="3">
        <v>105156</v>
      </c>
      <c r="D1551" s="3" t="s">
        <v>440</v>
      </c>
      <c r="E1551">
        <v>614020</v>
      </c>
      <c r="F1551" t="s">
        <v>58</v>
      </c>
      <c r="G1551" t="s">
        <v>53</v>
      </c>
      <c r="H1551" s="5">
        <v>7393.36</v>
      </c>
    </row>
    <row r="1552" spans="3:8" hidden="1" x14ac:dyDescent="0.25">
      <c r="C1552" s="3">
        <v>105156</v>
      </c>
      <c r="D1552" s="3" t="s">
        <v>440</v>
      </c>
      <c r="E1552">
        <v>618080</v>
      </c>
      <c r="F1552" t="s">
        <v>66</v>
      </c>
      <c r="G1552" t="s">
        <v>53</v>
      </c>
      <c r="H1552" s="5">
        <v>4880</v>
      </c>
    </row>
    <row r="1553" spans="3:8" hidden="1" x14ac:dyDescent="0.25">
      <c r="C1553" s="3">
        <v>105156</v>
      </c>
      <c r="D1553" s="3" t="s">
        <v>440</v>
      </c>
      <c r="E1553">
        <v>618090</v>
      </c>
      <c r="F1553" t="s">
        <v>289</v>
      </c>
      <c r="G1553" t="s">
        <v>53</v>
      </c>
      <c r="H1553" s="5">
        <v>71005.22</v>
      </c>
    </row>
    <row r="1554" spans="3:8" hidden="1" x14ac:dyDescent="0.25">
      <c r="C1554" s="3">
        <v>105156</v>
      </c>
      <c r="D1554" s="3" t="s">
        <v>440</v>
      </c>
      <c r="E1554">
        <v>618100</v>
      </c>
      <c r="F1554" t="s">
        <v>68</v>
      </c>
      <c r="G1554" t="s">
        <v>53</v>
      </c>
      <c r="H1554" s="5">
        <v>56830.879999999997</v>
      </c>
    </row>
    <row r="1555" spans="3:8" hidden="1" x14ac:dyDescent="0.25">
      <c r="C1555" s="3">
        <v>105156</v>
      </c>
      <c r="D1555" s="3" t="s">
        <v>440</v>
      </c>
      <c r="E1555">
        <v>618110</v>
      </c>
      <c r="F1555" t="s">
        <v>69</v>
      </c>
      <c r="G1555" t="s">
        <v>53</v>
      </c>
      <c r="H1555" s="5">
        <v>4000</v>
      </c>
    </row>
    <row r="1556" spans="3:8" hidden="1" x14ac:dyDescent="0.25">
      <c r="C1556" s="3">
        <v>105156</v>
      </c>
      <c r="D1556" s="3" t="s">
        <v>440</v>
      </c>
      <c r="E1556">
        <v>640050</v>
      </c>
      <c r="F1556" t="s">
        <v>71</v>
      </c>
      <c r="G1556" t="s">
        <v>53</v>
      </c>
      <c r="H1556" s="5">
        <v>24000</v>
      </c>
    </row>
    <row r="1557" spans="3:8" hidden="1" x14ac:dyDescent="0.25">
      <c r="C1557" s="3">
        <v>105156</v>
      </c>
      <c r="D1557" s="3" t="s">
        <v>440</v>
      </c>
      <c r="E1557">
        <v>640060</v>
      </c>
      <c r="F1557" t="s">
        <v>72</v>
      </c>
      <c r="G1557" t="s">
        <v>53</v>
      </c>
      <c r="H1557" s="5">
        <v>2000</v>
      </c>
    </row>
    <row r="1558" spans="3:8" hidden="1" x14ac:dyDescent="0.25">
      <c r="C1558" s="3">
        <v>105156</v>
      </c>
      <c r="D1558" s="3" t="s">
        <v>440</v>
      </c>
      <c r="E1558">
        <v>615020</v>
      </c>
      <c r="F1558" t="s">
        <v>16</v>
      </c>
      <c r="G1558" t="s">
        <v>53</v>
      </c>
      <c r="H1558" s="5">
        <v>800</v>
      </c>
    </row>
    <row r="1559" spans="3:8" hidden="1" x14ac:dyDescent="0.25">
      <c r="C1559" s="3">
        <v>105156</v>
      </c>
      <c r="D1559" s="3" t="s">
        <v>440</v>
      </c>
      <c r="E1559">
        <v>618060</v>
      </c>
      <c r="F1559" t="s">
        <v>291</v>
      </c>
      <c r="G1559" t="s">
        <v>53</v>
      </c>
      <c r="H1559" s="5">
        <v>4800</v>
      </c>
    </row>
    <row r="1560" spans="3:8" hidden="1" x14ac:dyDescent="0.25">
      <c r="C1560" s="3">
        <v>105164</v>
      </c>
      <c r="D1560" s="3" t="s">
        <v>387</v>
      </c>
      <c r="E1560">
        <v>611060</v>
      </c>
      <c r="F1560" t="s">
        <v>52</v>
      </c>
      <c r="G1560" t="s">
        <v>53</v>
      </c>
      <c r="H1560" s="5">
        <v>42105.279999999999</v>
      </c>
    </row>
    <row r="1561" spans="3:8" hidden="1" x14ac:dyDescent="0.25">
      <c r="C1561" s="3">
        <v>105164</v>
      </c>
      <c r="D1561" s="3" t="s">
        <v>387</v>
      </c>
      <c r="E1561">
        <v>614020</v>
      </c>
      <c r="F1561" t="s">
        <v>58</v>
      </c>
      <c r="G1561" t="s">
        <v>53</v>
      </c>
      <c r="H1561" s="5">
        <v>6000</v>
      </c>
    </row>
    <row r="1562" spans="3:8" hidden="1" x14ac:dyDescent="0.25">
      <c r="C1562" s="3">
        <v>105164</v>
      </c>
      <c r="D1562" s="3" t="s">
        <v>387</v>
      </c>
      <c r="E1562">
        <v>618080</v>
      </c>
      <c r="F1562" t="s">
        <v>66</v>
      </c>
      <c r="G1562" t="s">
        <v>53</v>
      </c>
      <c r="H1562" s="5">
        <v>4880</v>
      </c>
    </row>
    <row r="1563" spans="3:8" hidden="1" x14ac:dyDescent="0.25">
      <c r="C1563" s="3">
        <v>105164</v>
      </c>
      <c r="D1563" s="3" t="s">
        <v>387</v>
      </c>
      <c r="E1563">
        <v>618090</v>
      </c>
      <c r="F1563" t="s">
        <v>289</v>
      </c>
      <c r="G1563" t="s">
        <v>53</v>
      </c>
      <c r="H1563" s="5">
        <v>71005.22</v>
      </c>
    </row>
    <row r="1564" spans="3:8" hidden="1" x14ac:dyDescent="0.25">
      <c r="C1564" s="3">
        <v>105164</v>
      </c>
      <c r="D1564" s="3" t="s">
        <v>387</v>
      </c>
      <c r="E1564">
        <v>618100</v>
      </c>
      <c r="F1564" t="s">
        <v>68</v>
      </c>
      <c r="G1564" t="s">
        <v>53</v>
      </c>
      <c r="H1564" s="5">
        <v>32701.64</v>
      </c>
    </row>
    <row r="1565" spans="3:8" hidden="1" x14ac:dyDescent="0.25">
      <c r="C1565" s="3">
        <v>105164</v>
      </c>
      <c r="D1565" s="3" t="s">
        <v>387</v>
      </c>
      <c r="E1565">
        <v>618110</v>
      </c>
      <c r="F1565" t="s">
        <v>69</v>
      </c>
      <c r="G1565" t="s">
        <v>53</v>
      </c>
      <c r="H1565" s="5">
        <v>4000</v>
      </c>
    </row>
    <row r="1566" spans="3:8" hidden="1" x14ac:dyDescent="0.25">
      <c r="C1566" s="3">
        <v>105164</v>
      </c>
      <c r="D1566" s="3" t="s">
        <v>387</v>
      </c>
      <c r="E1566">
        <v>640050</v>
      </c>
      <c r="F1566" t="s">
        <v>71</v>
      </c>
      <c r="G1566" t="s">
        <v>53</v>
      </c>
      <c r="H1566" s="5">
        <v>30000</v>
      </c>
    </row>
    <row r="1567" spans="3:8" hidden="1" x14ac:dyDescent="0.25">
      <c r="C1567" s="3">
        <v>105164</v>
      </c>
      <c r="D1567" s="3" t="s">
        <v>387</v>
      </c>
      <c r="E1567">
        <v>640060</v>
      </c>
      <c r="F1567" t="s">
        <v>72</v>
      </c>
      <c r="G1567" t="s">
        <v>53</v>
      </c>
      <c r="H1567" s="5">
        <v>2000</v>
      </c>
    </row>
    <row r="1568" spans="3:8" hidden="1" x14ac:dyDescent="0.25">
      <c r="C1568" s="3">
        <v>105164</v>
      </c>
      <c r="D1568" s="3" t="s">
        <v>387</v>
      </c>
      <c r="E1568">
        <v>615020</v>
      </c>
      <c r="F1568" t="s">
        <v>16</v>
      </c>
      <c r="G1568" t="s">
        <v>53</v>
      </c>
      <c r="H1568" s="5">
        <v>800</v>
      </c>
    </row>
    <row r="1569" spans="3:8" hidden="1" x14ac:dyDescent="0.25">
      <c r="C1569" s="3">
        <v>105164</v>
      </c>
      <c r="D1569" s="3" t="s">
        <v>387</v>
      </c>
      <c r="E1569">
        <v>615030</v>
      </c>
      <c r="F1569" t="s">
        <v>95</v>
      </c>
      <c r="G1569" t="s">
        <v>53</v>
      </c>
      <c r="H1569" s="5">
        <v>5397.2</v>
      </c>
    </row>
    <row r="1570" spans="3:8" hidden="1" x14ac:dyDescent="0.25">
      <c r="C1570" s="3">
        <v>105164</v>
      </c>
      <c r="D1570" s="3" t="s">
        <v>387</v>
      </c>
      <c r="E1570">
        <v>618060</v>
      </c>
      <c r="F1570" t="s">
        <v>291</v>
      </c>
      <c r="G1570" t="s">
        <v>53</v>
      </c>
      <c r="H1570" s="5">
        <v>4800</v>
      </c>
    </row>
    <row r="1571" spans="3:8" hidden="1" x14ac:dyDescent="0.25">
      <c r="C1571" s="3">
        <v>105165</v>
      </c>
      <c r="D1571" s="3" t="s">
        <v>367</v>
      </c>
      <c r="E1571">
        <v>611060</v>
      </c>
      <c r="F1571" t="s">
        <v>52</v>
      </c>
      <c r="G1571" t="s">
        <v>53</v>
      </c>
      <c r="H1571" s="5">
        <v>50526.32</v>
      </c>
    </row>
    <row r="1572" spans="3:8" hidden="1" x14ac:dyDescent="0.25">
      <c r="C1572" s="3">
        <v>105165</v>
      </c>
      <c r="D1572" s="3" t="s">
        <v>367</v>
      </c>
      <c r="E1572">
        <v>614020</v>
      </c>
      <c r="F1572" t="s">
        <v>58</v>
      </c>
      <c r="G1572" t="s">
        <v>53</v>
      </c>
      <c r="H1572" s="5">
        <v>10221.16</v>
      </c>
    </row>
    <row r="1573" spans="3:8" hidden="1" x14ac:dyDescent="0.25">
      <c r="C1573" s="3">
        <v>105165</v>
      </c>
      <c r="D1573" s="3" t="s">
        <v>367</v>
      </c>
      <c r="E1573">
        <v>618080</v>
      </c>
      <c r="F1573" t="s">
        <v>66</v>
      </c>
      <c r="G1573" t="s">
        <v>53</v>
      </c>
      <c r="H1573" s="5">
        <v>4880</v>
      </c>
    </row>
    <row r="1574" spans="3:8" hidden="1" x14ac:dyDescent="0.25">
      <c r="C1574" s="3">
        <v>105165</v>
      </c>
      <c r="D1574" s="3" t="s">
        <v>367</v>
      </c>
      <c r="E1574">
        <v>618090</v>
      </c>
      <c r="F1574" t="s">
        <v>289</v>
      </c>
      <c r="G1574" t="s">
        <v>53</v>
      </c>
      <c r="H1574" s="5">
        <v>71005.22</v>
      </c>
    </row>
    <row r="1575" spans="3:8" hidden="1" x14ac:dyDescent="0.25">
      <c r="C1575" s="3">
        <v>105165</v>
      </c>
      <c r="D1575" s="3" t="s">
        <v>367</v>
      </c>
      <c r="E1575">
        <v>618100</v>
      </c>
      <c r="F1575" t="s">
        <v>68</v>
      </c>
      <c r="G1575" t="s">
        <v>53</v>
      </c>
      <c r="H1575" s="5">
        <v>56945.68</v>
      </c>
    </row>
    <row r="1576" spans="3:8" hidden="1" x14ac:dyDescent="0.25">
      <c r="C1576" s="3">
        <v>105165</v>
      </c>
      <c r="D1576" s="3" t="s">
        <v>367</v>
      </c>
      <c r="E1576">
        <v>618110</v>
      </c>
      <c r="F1576" t="s">
        <v>69</v>
      </c>
      <c r="G1576" t="s">
        <v>53</v>
      </c>
      <c r="H1576" s="5">
        <v>4000</v>
      </c>
    </row>
    <row r="1577" spans="3:8" hidden="1" x14ac:dyDescent="0.25">
      <c r="C1577" s="3">
        <v>105165</v>
      </c>
      <c r="D1577" s="3" t="s">
        <v>367</v>
      </c>
      <c r="E1577">
        <v>640050</v>
      </c>
      <c r="F1577" t="s">
        <v>71</v>
      </c>
      <c r="G1577" t="s">
        <v>53</v>
      </c>
      <c r="H1577" s="5">
        <v>36000</v>
      </c>
    </row>
    <row r="1578" spans="3:8" hidden="1" x14ac:dyDescent="0.25">
      <c r="C1578" s="3">
        <v>105165</v>
      </c>
      <c r="D1578" s="3" t="s">
        <v>367</v>
      </c>
      <c r="E1578">
        <v>640060</v>
      </c>
      <c r="F1578" t="s">
        <v>72</v>
      </c>
      <c r="G1578" t="s">
        <v>53</v>
      </c>
      <c r="H1578" s="5">
        <v>2000</v>
      </c>
    </row>
    <row r="1579" spans="3:8" hidden="1" x14ac:dyDescent="0.25">
      <c r="C1579" s="3">
        <v>105165</v>
      </c>
      <c r="D1579" s="3" t="s">
        <v>367</v>
      </c>
      <c r="E1579">
        <v>615020</v>
      </c>
      <c r="F1579" t="s">
        <v>16</v>
      </c>
      <c r="G1579" t="s">
        <v>53</v>
      </c>
      <c r="H1579" s="5">
        <v>800</v>
      </c>
    </row>
    <row r="1580" spans="3:8" hidden="1" x14ac:dyDescent="0.25">
      <c r="C1580" s="3">
        <v>105165</v>
      </c>
      <c r="D1580" s="3" t="s">
        <v>367</v>
      </c>
      <c r="E1580">
        <v>615030</v>
      </c>
      <c r="F1580" t="s">
        <v>95</v>
      </c>
      <c r="G1580" t="s">
        <v>53</v>
      </c>
      <c r="H1580" s="5">
        <v>1200</v>
      </c>
    </row>
    <row r="1581" spans="3:8" hidden="1" x14ac:dyDescent="0.25">
      <c r="C1581" s="3">
        <v>105165</v>
      </c>
      <c r="D1581" s="3" t="s">
        <v>367</v>
      </c>
      <c r="E1581">
        <v>618060</v>
      </c>
      <c r="F1581" t="s">
        <v>291</v>
      </c>
      <c r="G1581" t="s">
        <v>53</v>
      </c>
      <c r="H1581" s="5">
        <v>4800</v>
      </c>
    </row>
    <row r="1582" spans="3:8" hidden="1" x14ac:dyDescent="0.25">
      <c r="C1582" s="3">
        <v>105166</v>
      </c>
      <c r="D1582" s="3" t="s">
        <v>441</v>
      </c>
      <c r="E1582">
        <v>611060</v>
      </c>
      <c r="F1582" t="s">
        <v>52</v>
      </c>
      <c r="G1582" t="s">
        <v>53</v>
      </c>
      <c r="H1582" s="5">
        <v>63157.88</v>
      </c>
    </row>
    <row r="1583" spans="3:8" hidden="1" x14ac:dyDescent="0.25">
      <c r="C1583" s="3">
        <v>105166</v>
      </c>
      <c r="D1583" s="3" t="s">
        <v>441</v>
      </c>
      <c r="E1583">
        <v>614020</v>
      </c>
      <c r="F1583" t="s">
        <v>58</v>
      </c>
      <c r="G1583" t="s">
        <v>53</v>
      </c>
      <c r="H1583" s="5">
        <v>9162.0400000000009</v>
      </c>
    </row>
    <row r="1584" spans="3:8" hidden="1" x14ac:dyDescent="0.25">
      <c r="C1584" s="3">
        <v>105166</v>
      </c>
      <c r="D1584" s="3" t="s">
        <v>441</v>
      </c>
      <c r="E1584">
        <v>618080</v>
      </c>
      <c r="F1584" t="s">
        <v>66</v>
      </c>
      <c r="G1584" t="s">
        <v>53</v>
      </c>
      <c r="H1584" s="5">
        <v>4880</v>
      </c>
    </row>
    <row r="1585" spans="3:8" hidden="1" x14ac:dyDescent="0.25">
      <c r="C1585" s="3">
        <v>105166</v>
      </c>
      <c r="D1585" s="3" t="s">
        <v>441</v>
      </c>
      <c r="E1585">
        <v>618090</v>
      </c>
      <c r="F1585" t="s">
        <v>289</v>
      </c>
      <c r="G1585" t="s">
        <v>53</v>
      </c>
      <c r="H1585" s="5">
        <v>71005.22</v>
      </c>
    </row>
    <row r="1586" spans="3:8" hidden="1" x14ac:dyDescent="0.25">
      <c r="C1586" s="3">
        <v>105166</v>
      </c>
      <c r="D1586" s="3" t="s">
        <v>441</v>
      </c>
      <c r="E1586">
        <v>618100</v>
      </c>
      <c r="F1586" t="s">
        <v>68</v>
      </c>
      <c r="G1586" t="s">
        <v>53</v>
      </c>
      <c r="H1586" s="5">
        <v>51544.84</v>
      </c>
    </row>
    <row r="1587" spans="3:8" hidden="1" x14ac:dyDescent="0.25">
      <c r="C1587" s="3">
        <v>105166</v>
      </c>
      <c r="D1587" s="3" t="s">
        <v>441</v>
      </c>
      <c r="E1587">
        <v>618110</v>
      </c>
      <c r="F1587" t="s">
        <v>69</v>
      </c>
      <c r="G1587" t="s">
        <v>53</v>
      </c>
      <c r="H1587" s="5">
        <v>4000</v>
      </c>
    </row>
    <row r="1588" spans="3:8" hidden="1" x14ac:dyDescent="0.25">
      <c r="C1588" s="3">
        <v>105166</v>
      </c>
      <c r="D1588" s="3" t="s">
        <v>441</v>
      </c>
      <c r="E1588">
        <v>640050</v>
      </c>
      <c r="F1588" t="s">
        <v>71</v>
      </c>
      <c r="G1588" t="s">
        <v>53</v>
      </c>
      <c r="H1588" s="5">
        <v>40000</v>
      </c>
    </row>
    <row r="1589" spans="3:8" hidden="1" x14ac:dyDescent="0.25">
      <c r="C1589" s="3">
        <v>105166</v>
      </c>
      <c r="D1589" s="3" t="s">
        <v>441</v>
      </c>
      <c r="E1589">
        <v>640060</v>
      </c>
      <c r="F1589" t="s">
        <v>72</v>
      </c>
      <c r="G1589" t="s">
        <v>53</v>
      </c>
      <c r="H1589" s="5">
        <v>2000</v>
      </c>
    </row>
    <row r="1590" spans="3:8" hidden="1" x14ac:dyDescent="0.25">
      <c r="C1590" s="3">
        <v>105166</v>
      </c>
      <c r="D1590" s="3" t="s">
        <v>441</v>
      </c>
      <c r="E1590">
        <v>615020</v>
      </c>
      <c r="F1590" t="s">
        <v>16</v>
      </c>
      <c r="G1590" t="s">
        <v>53</v>
      </c>
      <c r="H1590" s="5">
        <v>800</v>
      </c>
    </row>
    <row r="1591" spans="3:8" hidden="1" x14ac:dyDescent="0.25">
      <c r="C1591" s="3">
        <v>105166</v>
      </c>
      <c r="D1591" s="3" t="s">
        <v>441</v>
      </c>
      <c r="E1591">
        <v>615030</v>
      </c>
      <c r="F1591" t="s">
        <v>95</v>
      </c>
      <c r="G1591" t="s">
        <v>53</v>
      </c>
      <c r="H1591" s="5">
        <v>1200</v>
      </c>
    </row>
    <row r="1592" spans="3:8" hidden="1" x14ac:dyDescent="0.25">
      <c r="C1592" s="3">
        <v>105166</v>
      </c>
      <c r="D1592" s="3" t="s">
        <v>441</v>
      </c>
      <c r="E1592">
        <v>618060</v>
      </c>
      <c r="F1592" t="s">
        <v>291</v>
      </c>
      <c r="G1592" t="s">
        <v>53</v>
      </c>
      <c r="H1592" s="5">
        <v>4800</v>
      </c>
    </row>
    <row r="1593" spans="3:8" hidden="1" x14ac:dyDescent="0.25">
      <c r="C1593" s="3">
        <v>105167</v>
      </c>
      <c r="D1593" s="3" t="s">
        <v>397</v>
      </c>
      <c r="E1593">
        <v>611060</v>
      </c>
      <c r="F1593" t="s">
        <v>52</v>
      </c>
      <c r="G1593" t="s">
        <v>53</v>
      </c>
      <c r="H1593" s="5">
        <v>25263.16</v>
      </c>
    </row>
    <row r="1594" spans="3:8" hidden="1" x14ac:dyDescent="0.25">
      <c r="C1594" s="3">
        <v>105167</v>
      </c>
      <c r="D1594" s="3" t="s">
        <v>397</v>
      </c>
      <c r="E1594">
        <v>614020</v>
      </c>
      <c r="F1594" t="s">
        <v>58</v>
      </c>
      <c r="G1594" t="s">
        <v>53</v>
      </c>
      <c r="H1594" s="5">
        <v>3098.16</v>
      </c>
    </row>
    <row r="1595" spans="3:8" hidden="1" x14ac:dyDescent="0.25">
      <c r="C1595" s="3">
        <v>105167</v>
      </c>
      <c r="D1595" s="3" t="s">
        <v>397</v>
      </c>
      <c r="E1595">
        <v>618080</v>
      </c>
      <c r="F1595" t="s">
        <v>66</v>
      </c>
      <c r="G1595" t="s">
        <v>53</v>
      </c>
      <c r="H1595" s="5">
        <v>4880</v>
      </c>
    </row>
    <row r="1596" spans="3:8" hidden="1" x14ac:dyDescent="0.25">
      <c r="C1596" s="3">
        <v>105167</v>
      </c>
      <c r="D1596" s="3" t="s">
        <v>397</v>
      </c>
      <c r="E1596">
        <v>618090</v>
      </c>
      <c r="F1596" t="s">
        <v>289</v>
      </c>
      <c r="G1596" t="s">
        <v>53</v>
      </c>
      <c r="H1596" s="5">
        <v>71005.22</v>
      </c>
    </row>
    <row r="1597" spans="3:8" hidden="1" x14ac:dyDescent="0.25">
      <c r="C1597" s="3">
        <v>105167</v>
      </c>
      <c r="D1597" s="3" t="s">
        <v>397</v>
      </c>
      <c r="E1597">
        <v>618100</v>
      </c>
      <c r="F1597" t="s">
        <v>68</v>
      </c>
      <c r="G1597" t="s">
        <v>53</v>
      </c>
      <c r="H1597" s="5">
        <v>24599.16</v>
      </c>
    </row>
    <row r="1598" spans="3:8" hidden="1" x14ac:dyDescent="0.25">
      <c r="C1598" s="3">
        <v>105167</v>
      </c>
      <c r="D1598" s="3" t="s">
        <v>397</v>
      </c>
      <c r="E1598">
        <v>618110</v>
      </c>
      <c r="F1598" t="s">
        <v>69</v>
      </c>
      <c r="G1598" t="s">
        <v>53</v>
      </c>
      <c r="H1598" s="5">
        <v>4000</v>
      </c>
    </row>
    <row r="1599" spans="3:8" hidden="1" x14ac:dyDescent="0.25">
      <c r="C1599" s="3">
        <v>105167</v>
      </c>
      <c r="D1599" s="3" t="s">
        <v>397</v>
      </c>
      <c r="E1599">
        <v>640050</v>
      </c>
      <c r="F1599" t="s">
        <v>71</v>
      </c>
      <c r="G1599" t="s">
        <v>53</v>
      </c>
      <c r="H1599" s="5">
        <v>36000</v>
      </c>
    </row>
    <row r="1600" spans="3:8" hidden="1" x14ac:dyDescent="0.25">
      <c r="C1600" s="3">
        <v>105167</v>
      </c>
      <c r="D1600" s="3" t="s">
        <v>397</v>
      </c>
      <c r="E1600">
        <v>640060</v>
      </c>
      <c r="F1600" t="s">
        <v>72</v>
      </c>
      <c r="G1600" t="s">
        <v>53</v>
      </c>
      <c r="H1600" s="5">
        <v>2000</v>
      </c>
    </row>
    <row r="1601" spans="3:8" hidden="1" x14ac:dyDescent="0.25">
      <c r="C1601" s="3">
        <v>105167</v>
      </c>
      <c r="D1601" s="3" t="s">
        <v>397</v>
      </c>
      <c r="E1601">
        <v>615020</v>
      </c>
      <c r="F1601" t="s">
        <v>16</v>
      </c>
      <c r="G1601" t="s">
        <v>53</v>
      </c>
      <c r="H1601" s="5">
        <v>800</v>
      </c>
    </row>
    <row r="1602" spans="3:8" hidden="1" x14ac:dyDescent="0.25">
      <c r="C1602" s="3">
        <v>105167</v>
      </c>
      <c r="D1602" s="3" t="s">
        <v>397</v>
      </c>
      <c r="E1602">
        <v>615030</v>
      </c>
      <c r="F1602" t="s">
        <v>95</v>
      </c>
      <c r="G1602" t="s">
        <v>53</v>
      </c>
      <c r="H1602" s="5">
        <v>1200</v>
      </c>
    </row>
    <row r="1603" spans="3:8" hidden="1" x14ac:dyDescent="0.25">
      <c r="C1603" s="3">
        <v>105167</v>
      </c>
      <c r="D1603" s="3" t="s">
        <v>397</v>
      </c>
      <c r="E1603">
        <v>618060</v>
      </c>
      <c r="F1603" t="s">
        <v>291</v>
      </c>
      <c r="G1603" t="s">
        <v>53</v>
      </c>
      <c r="H1603" s="5">
        <v>4800</v>
      </c>
    </row>
    <row r="1604" spans="3:8" hidden="1" x14ac:dyDescent="0.25">
      <c r="C1604" s="3">
        <v>105168</v>
      </c>
      <c r="D1604" s="3" t="s">
        <v>442</v>
      </c>
      <c r="E1604">
        <v>611060</v>
      </c>
      <c r="F1604" t="s">
        <v>52</v>
      </c>
      <c r="G1604" t="s">
        <v>53</v>
      </c>
      <c r="H1604" s="5">
        <v>44210.52</v>
      </c>
    </row>
    <row r="1605" spans="3:8" hidden="1" x14ac:dyDescent="0.25">
      <c r="C1605" s="3">
        <v>105168</v>
      </c>
      <c r="D1605" s="3" t="s">
        <v>442</v>
      </c>
      <c r="E1605">
        <v>614020</v>
      </c>
      <c r="F1605" t="s">
        <v>58</v>
      </c>
      <c r="G1605" t="s">
        <v>53</v>
      </c>
      <c r="H1605" s="5">
        <v>6294.68</v>
      </c>
    </row>
    <row r="1606" spans="3:8" hidden="1" x14ac:dyDescent="0.25">
      <c r="C1606" s="3">
        <v>105168</v>
      </c>
      <c r="D1606" s="3" t="s">
        <v>442</v>
      </c>
      <c r="E1606">
        <v>618080</v>
      </c>
      <c r="F1606" t="s">
        <v>66</v>
      </c>
      <c r="G1606" t="s">
        <v>53</v>
      </c>
      <c r="H1606" s="5">
        <v>4880</v>
      </c>
    </row>
    <row r="1607" spans="3:8" hidden="1" x14ac:dyDescent="0.25">
      <c r="C1607" s="3">
        <v>105168</v>
      </c>
      <c r="D1607" s="3" t="s">
        <v>442</v>
      </c>
      <c r="E1607">
        <v>618090</v>
      </c>
      <c r="F1607" t="s">
        <v>289</v>
      </c>
      <c r="G1607" t="s">
        <v>53</v>
      </c>
      <c r="H1607" s="5">
        <v>71005.22</v>
      </c>
    </row>
    <row r="1608" spans="3:8" hidden="1" x14ac:dyDescent="0.25">
      <c r="C1608" s="3">
        <v>105168</v>
      </c>
      <c r="D1608" s="3" t="s">
        <v>442</v>
      </c>
      <c r="E1608">
        <v>618100</v>
      </c>
      <c r="F1608" t="s">
        <v>68</v>
      </c>
      <c r="G1608" t="s">
        <v>53</v>
      </c>
      <c r="H1608" s="5">
        <v>27931.8</v>
      </c>
    </row>
    <row r="1609" spans="3:8" hidden="1" x14ac:dyDescent="0.25">
      <c r="C1609" s="3">
        <v>105168</v>
      </c>
      <c r="D1609" s="3" t="s">
        <v>442</v>
      </c>
      <c r="E1609">
        <v>618110</v>
      </c>
      <c r="F1609" t="s">
        <v>69</v>
      </c>
      <c r="G1609" t="s">
        <v>53</v>
      </c>
      <c r="H1609" s="5">
        <v>4000</v>
      </c>
    </row>
    <row r="1610" spans="3:8" hidden="1" x14ac:dyDescent="0.25">
      <c r="C1610" s="3">
        <v>105168</v>
      </c>
      <c r="D1610" s="3" t="s">
        <v>442</v>
      </c>
      <c r="E1610">
        <v>640050</v>
      </c>
      <c r="F1610" t="s">
        <v>71</v>
      </c>
      <c r="G1610" t="s">
        <v>53</v>
      </c>
      <c r="H1610" s="5">
        <v>30000</v>
      </c>
    </row>
    <row r="1611" spans="3:8" hidden="1" x14ac:dyDescent="0.25">
      <c r="C1611" s="3">
        <v>105168</v>
      </c>
      <c r="D1611" s="3" t="s">
        <v>442</v>
      </c>
      <c r="E1611">
        <v>640060</v>
      </c>
      <c r="F1611" t="s">
        <v>72</v>
      </c>
      <c r="G1611" t="s">
        <v>53</v>
      </c>
      <c r="H1611" s="5">
        <v>2000</v>
      </c>
    </row>
    <row r="1612" spans="3:8" hidden="1" x14ac:dyDescent="0.25">
      <c r="C1612" s="3">
        <v>105168</v>
      </c>
      <c r="D1612" s="3" t="s">
        <v>442</v>
      </c>
      <c r="E1612">
        <v>615020</v>
      </c>
      <c r="F1612" t="s">
        <v>16</v>
      </c>
      <c r="G1612" t="s">
        <v>53</v>
      </c>
      <c r="H1612" s="5">
        <v>800</v>
      </c>
    </row>
    <row r="1613" spans="3:8" hidden="1" x14ac:dyDescent="0.25">
      <c r="C1613" s="3">
        <v>105168</v>
      </c>
      <c r="D1613" s="3" t="s">
        <v>442</v>
      </c>
      <c r="E1613">
        <v>615030</v>
      </c>
      <c r="F1613" t="s">
        <v>95</v>
      </c>
      <c r="G1613" t="s">
        <v>53</v>
      </c>
      <c r="H1613" s="5">
        <v>1200</v>
      </c>
    </row>
    <row r="1614" spans="3:8" hidden="1" x14ac:dyDescent="0.25">
      <c r="C1614" s="3">
        <v>105168</v>
      </c>
      <c r="D1614" s="3" t="s">
        <v>442</v>
      </c>
      <c r="E1614">
        <v>618060</v>
      </c>
      <c r="F1614" t="s">
        <v>291</v>
      </c>
      <c r="G1614" t="s">
        <v>53</v>
      </c>
      <c r="H1614" s="5">
        <v>4800</v>
      </c>
    </row>
    <row r="1615" spans="3:8" hidden="1" x14ac:dyDescent="0.25">
      <c r="C1615" s="3">
        <v>119016</v>
      </c>
      <c r="D1615" s="3" t="s">
        <v>283</v>
      </c>
      <c r="E1615">
        <v>611060</v>
      </c>
      <c r="F1615" t="s">
        <v>52</v>
      </c>
      <c r="G1615" t="s">
        <v>53</v>
      </c>
      <c r="H1615" s="5">
        <v>44210.52</v>
      </c>
    </row>
    <row r="1616" spans="3:8" hidden="1" x14ac:dyDescent="0.25">
      <c r="C1616" s="3">
        <v>119016</v>
      </c>
      <c r="D1616" s="3" t="s">
        <v>283</v>
      </c>
      <c r="E1616">
        <v>614020</v>
      </c>
      <c r="F1616" t="s">
        <v>58</v>
      </c>
      <c r="G1616" t="s">
        <v>53</v>
      </c>
      <c r="H1616" s="5">
        <v>5550.24</v>
      </c>
    </row>
    <row r="1617" spans="3:8" hidden="1" x14ac:dyDescent="0.25">
      <c r="C1617" s="3">
        <v>119016</v>
      </c>
      <c r="D1617" s="3" t="s">
        <v>283</v>
      </c>
      <c r="E1617">
        <v>618080</v>
      </c>
      <c r="F1617" t="s">
        <v>66</v>
      </c>
      <c r="G1617" t="s">
        <v>53</v>
      </c>
      <c r="H1617" s="5">
        <v>4880</v>
      </c>
    </row>
    <row r="1618" spans="3:8" hidden="1" x14ac:dyDescent="0.25">
      <c r="C1618" s="3">
        <v>119016</v>
      </c>
      <c r="D1618" s="3" t="s">
        <v>283</v>
      </c>
      <c r="E1618">
        <v>618090</v>
      </c>
      <c r="F1618" t="s">
        <v>289</v>
      </c>
      <c r="G1618" t="s">
        <v>53</v>
      </c>
      <c r="H1618" s="5">
        <v>71005.22</v>
      </c>
    </row>
    <row r="1619" spans="3:8" hidden="1" x14ac:dyDescent="0.25">
      <c r="C1619" s="3">
        <v>119016</v>
      </c>
      <c r="D1619" s="3" t="s">
        <v>283</v>
      </c>
      <c r="E1619">
        <v>618100</v>
      </c>
      <c r="F1619" t="s">
        <v>68</v>
      </c>
      <c r="G1619" t="s">
        <v>53</v>
      </c>
      <c r="H1619" s="5">
        <v>35657.32</v>
      </c>
    </row>
    <row r="1620" spans="3:8" hidden="1" x14ac:dyDescent="0.25">
      <c r="C1620" s="3">
        <v>119016</v>
      </c>
      <c r="D1620" s="3" t="s">
        <v>283</v>
      </c>
      <c r="E1620">
        <v>618110</v>
      </c>
      <c r="F1620" t="s">
        <v>69</v>
      </c>
      <c r="G1620" t="s">
        <v>53</v>
      </c>
      <c r="H1620" s="5">
        <v>4000</v>
      </c>
    </row>
    <row r="1621" spans="3:8" hidden="1" x14ac:dyDescent="0.25">
      <c r="C1621" s="3">
        <v>119016</v>
      </c>
      <c r="D1621" s="3" t="s">
        <v>283</v>
      </c>
      <c r="E1621">
        <v>640050</v>
      </c>
      <c r="F1621" t="s">
        <v>71</v>
      </c>
      <c r="G1621" t="s">
        <v>53</v>
      </c>
      <c r="H1621" s="5">
        <v>24000</v>
      </c>
    </row>
    <row r="1622" spans="3:8" hidden="1" x14ac:dyDescent="0.25">
      <c r="C1622" s="3">
        <v>119016</v>
      </c>
      <c r="D1622" s="3" t="s">
        <v>283</v>
      </c>
      <c r="E1622">
        <v>640060</v>
      </c>
      <c r="F1622" t="s">
        <v>72</v>
      </c>
      <c r="G1622" t="s">
        <v>53</v>
      </c>
      <c r="H1622" s="5">
        <v>2000</v>
      </c>
    </row>
    <row r="1623" spans="3:8" hidden="1" x14ac:dyDescent="0.25">
      <c r="C1623" s="3">
        <v>119016</v>
      </c>
      <c r="D1623" s="3" t="s">
        <v>283</v>
      </c>
      <c r="E1623">
        <v>615020</v>
      </c>
      <c r="F1623" t="s">
        <v>16</v>
      </c>
      <c r="G1623" t="s">
        <v>53</v>
      </c>
      <c r="H1623" s="5">
        <v>800</v>
      </c>
    </row>
    <row r="1624" spans="3:8" hidden="1" x14ac:dyDescent="0.25">
      <c r="C1624" s="3">
        <v>119016</v>
      </c>
      <c r="D1624" s="3" t="s">
        <v>283</v>
      </c>
      <c r="E1624">
        <v>615030</v>
      </c>
      <c r="F1624" t="s">
        <v>95</v>
      </c>
      <c r="G1624" t="s">
        <v>53</v>
      </c>
      <c r="H1624" s="5">
        <v>1200</v>
      </c>
    </row>
    <row r="1625" spans="3:8" hidden="1" x14ac:dyDescent="0.25">
      <c r="C1625" s="3">
        <v>119016</v>
      </c>
      <c r="D1625" s="3" t="s">
        <v>283</v>
      </c>
      <c r="E1625">
        <v>618060</v>
      </c>
      <c r="F1625" t="s">
        <v>291</v>
      </c>
      <c r="G1625" t="s">
        <v>53</v>
      </c>
      <c r="H1625" s="5">
        <v>4800</v>
      </c>
    </row>
    <row r="1626" spans="3:8" hidden="1" x14ac:dyDescent="0.25">
      <c r="C1626" s="3">
        <v>105169</v>
      </c>
      <c r="D1626" s="3" t="s">
        <v>423</v>
      </c>
      <c r="E1626">
        <v>611060</v>
      </c>
      <c r="F1626" t="s">
        <v>52</v>
      </c>
      <c r="G1626" t="s">
        <v>53</v>
      </c>
      <c r="H1626" s="5">
        <v>75789.48</v>
      </c>
    </row>
    <row r="1627" spans="3:8" hidden="1" x14ac:dyDescent="0.25">
      <c r="C1627" s="3">
        <v>105169</v>
      </c>
      <c r="D1627" s="3" t="s">
        <v>423</v>
      </c>
      <c r="E1627">
        <v>614020</v>
      </c>
      <c r="F1627" t="s">
        <v>58</v>
      </c>
      <c r="G1627" t="s">
        <v>53</v>
      </c>
      <c r="H1627" s="5">
        <v>3049.92</v>
      </c>
    </row>
    <row r="1628" spans="3:8" hidden="1" x14ac:dyDescent="0.25">
      <c r="C1628" s="3">
        <v>105169</v>
      </c>
      <c r="D1628" s="3" t="s">
        <v>423</v>
      </c>
      <c r="E1628">
        <v>618080</v>
      </c>
      <c r="F1628" t="s">
        <v>66</v>
      </c>
      <c r="G1628" t="s">
        <v>53</v>
      </c>
      <c r="H1628" s="5">
        <v>4880</v>
      </c>
    </row>
    <row r="1629" spans="3:8" hidden="1" x14ac:dyDescent="0.25">
      <c r="C1629" s="3">
        <v>105169</v>
      </c>
      <c r="D1629" s="3" t="s">
        <v>423</v>
      </c>
      <c r="E1629">
        <v>618090</v>
      </c>
      <c r="F1629" t="s">
        <v>289</v>
      </c>
      <c r="G1629" t="s">
        <v>53</v>
      </c>
      <c r="H1629" s="5">
        <v>71005.22</v>
      </c>
    </row>
    <row r="1630" spans="3:8" hidden="1" x14ac:dyDescent="0.25">
      <c r="C1630" s="3">
        <v>105169</v>
      </c>
      <c r="D1630" s="3" t="s">
        <v>423</v>
      </c>
      <c r="E1630">
        <v>618100</v>
      </c>
      <c r="F1630" t="s">
        <v>68</v>
      </c>
      <c r="G1630" t="s">
        <v>53</v>
      </c>
      <c r="H1630" s="5">
        <v>26357.24</v>
      </c>
    </row>
    <row r="1631" spans="3:8" hidden="1" x14ac:dyDescent="0.25">
      <c r="C1631" s="3">
        <v>105169</v>
      </c>
      <c r="D1631" s="3" t="s">
        <v>423</v>
      </c>
      <c r="E1631">
        <v>618110</v>
      </c>
      <c r="F1631" t="s">
        <v>69</v>
      </c>
      <c r="G1631" t="s">
        <v>53</v>
      </c>
      <c r="H1631" s="5">
        <v>4000</v>
      </c>
    </row>
    <row r="1632" spans="3:8" hidden="1" x14ac:dyDescent="0.25">
      <c r="C1632" s="3">
        <v>105169</v>
      </c>
      <c r="D1632" s="3" t="s">
        <v>423</v>
      </c>
      <c r="E1632">
        <v>640050</v>
      </c>
      <c r="F1632" t="s">
        <v>71</v>
      </c>
      <c r="G1632" t="s">
        <v>53</v>
      </c>
      <c r="H1632" s="5">
        <v>28000</v>
      </c>
    </row>
    <row r="1633" spans="3:8" hidden="1" x14ac:dyDescent="0.25">
      <c r="C1633" s="3">
        <v>105169</v>
      </c>
      <c r="D1633" s="3" t="s">
        <v>423</v>
      </c>
      <c r="E1633">
        <v>640060</v>
      </c>
      <c r="F1633" t="s">
        <v>72</v>
      </c>
      <c r="G1633" t="s">
        <v>53</v>
      </c>
      <c r="H1633" s="5">
        <v>2000</v>
      </c>
    </row>
    <row r="1634" spans="3:8" hidden="1" x14ac:dyDescent="0.25">
      <c r="C1634" s="3">
        <v>105169</v>
      </c>
      <c r="D1634" s="3" t="s">
        <v>423</v>
      </c>
      <c r="E1634">
        <v>615020</v>
      </c>
      <c r="F1634" t="s">
        <v>16</v>
      </c>
      <c r="G1634" t="s">
        <v>53</v>
      </c>
      <c r="H1634" s="5">
        <v>800</v>
      </c>
    </row>
    <row r="1635" spans="3:8" hidden="1" x14ac:dyDescent="0.25">
      <c r="C1635" s="3">
        <v>105169</v>
      </c>
      <c r="D1635" s="3" t="s">
        <v>423</v>
      </c>
      <c r="E1635">
        <v>615030</v>
      </c>
      <c r="F1635" t="s">
        <v>95</v>
      </c>
      <c r="G1635" t="s">
        <v>53</v>
      </c>
      <c r="H1635" s="5">
        <v>1200</v>
      </c>
    </row>
    <row r="1636" spans="3:8" hidden="1" x14ac:dyDescent="0.25">
      <c r="C1636" s="3">
        <v>105169</v>
      </c>
      <c r="D1636" s="3" t="s">
        <v>423</v>
      </c>
      <c r="E1636">
        <v>618060</v>
      </c>
      <c r="F1636" t="s">
        <v>291</v>
      </c>
      <c r="G1636" t="s">
        <v>53</v>
      </c>
      <c r="H1636" s="5">
        <v>4800</v>
      </c>
    </row>
    <row r="1637" spans="3:8" hidden="1" x14ac:dyDescent="0.25">
      <c r="C1637" s="3">
        <v>105170</v>
      </c>
      <c r="D1637" s="3" t="s">
        <v>443</v>
      </c>
      <c r="E1637">
        <v>611060</v>
      </c>
      <c r="F1637" t="s">
        <v>52</v>
      </c>
      <c r="G1637" t="s">
        <v>53</v>
      </c>
      <c r="H1637" s="5">
        <v>75789.48</v>
      </c>
    </row>
    <row r="1638" spans="3:8" hidden="1" x14ac:dyDescent="0.25">
      <c r="C1638" s="3">
        <v>105170</v>
      </c>
      <c r="D1638" s="3" t="s">
        <v>443</v>
      </c>
      <c r="E1638">
        <v>614020</v>
      </c>
      <c r="F1638" t="s">
        <v>58</v>
      </c>
      <c r="G1638" t="s">
        <v>53</v>
      </c>
      <c r="H1638" s="5">
        <v>6814.92</v>
      </c>
    </row>
    <row r="1639" spans="3:8" hidden="1" x14ac:dyDescent="0.25">
      <c r="C1639" s="3">
        <v>105170</v>
      </c>
      <c r="D1639" s="3" t="s">
        <v>443</v>
      </c>
      <c r="E1639">
        <v>618080</v>
      </c>
      <c r="F1639" t="s">
        <v>66</v>
      </c>
      <c r="G1639" t="s">
        <v>53</v>
      </c>
      <c r="H1639" s="5">
        <v>4880</v>
      </c>
    </row>
    <row r="1640" spans="3:8" hidden="1" x14ac:dyDescent="0.25">
      <c r="C1640" s="3">
        <v>105170</v>
      </c>
      <c r="D1640" s="3" t="s">
        <v>443</v>
      </c>
      <c r="E1640">
        <v>618090</v>
      </c>
      <c r="F1640" t="s">
        <v>289</v>
      </c>
      <c r="G1640" t="s">
        <v>53</v>
      </c>
      <c r="H1640" s="5">
        <v>71005.22</v>
      </c>
    </row>
    <row r="1641" spans="3:8" hidden="1" x14ac:dyDescent="0.25">
      <c r="C1641" s="3">
        <v>105170</v>
      </c>
      <c r="D1641" s="3" t="s">
        <v>443</v>
      </c>
      <c r="E1641">
        <v>618100</v>
      </c>
      <c r="F1641" t="s">
        <v>68</v>
      </c>
      <c r="G1641" t="s">
        <v>53</v>
      </c>
      <c r="H1641" s="5">
        <v>20840.8</v>
      </c>
    </row>
    <row r="1642" spans="3:8" hidden="1" x14ac:dyDescent="0.25">
      <c r="C1642" s="3">
        <v>105170</v>
      </c>
      <c r="D1642" s="3" t="s">
        <v>443</v>
      </c>
      <c r="E1642">
        <v>618110</v>
      </c>
      <c r="F1642" t="s">
        <v>69</v>
      </c>
      <c r="G1642" t="s">
        <v>53</v>
      </c>
      <c r="H1642" s="5">
        <v>4000</v>
      </c>
    </row>
    <row r="1643" spans="3:8" hidden="1" x14ac:dyDescent="0.25">
      <c r="C1643" s="3">
        <v>105170</v>
      </c>
      <c r="D1643" s="3" t="s">
        <v>443</v>
      </c>
      <c r="E1643">
        <v>640050</v>
      </c>
      <c r="F1643" t="s">
        <v>71</v>
      </c>
      <c r="G1643" t="s">
        <v>53</v>
      </c>
      <c r="H1643" s="5">
        <v>29600</v>
      </c>
    </row>
    <row r="1644" spans="3:8" hidden="1" x14ac:dyDescent="0.25">
      <c r="C1644" s="3">
        <v>105170</v>
      </c>
      <c r="D1644" s="3" t="s">
        <v>443</v>
      </c>
      <c r="E1644">
        <v>640060</v>
      </c>
      <c r="F1644" t="s">
        <v>72</v>
      </c>
      <c r="G1644" t="s">
        <v>53</v>
      </c>
      <c r="H1644" s="5">
        <v>2000</v>
      </c>
    </row>
    <row r="1645" spans="3:8" hidden="1" x14ac:dyDescent="0.25">
      <c r="C1645" s="3">
        <v>105170</v>
      </c>
      <c r="D1645" s="3" t="s">
        <v>443</v>
      </c>
      <c r="E1645">
        <v>615020</v>
      </c>
      <c r="F1645" t="s">
        <v>16</v>
      </c>
      <c r="G1645" t="s">
        <v>53</v>
      </c>
      <c r="H1645" s="5">
        <v>800</v>
      </c>
    </row>
    <row r="1646" spans="3:8" hidden="1" x14ac:dyDescent="0.25">
      <c r="C1646" s="3">
        <v>105170</v>
      </c>
      <c r="D1646" s="3" t="s">
        <v>443</v>
      </c>
      <c r="E1646">
        <v>615030</v>
      </c>
      <c r="F1646" t="s">
        <v>95</v>
      </c>
      <c r="G1646" t="s">
        <v>53</v>
      </c>
      <c r="H1646" s="5">
        <v>1200</v>
      </c>
    </row>
    <row r="1647" spans="3:8" hidden="1" x14ac:dyDescent="0.25">
      <c r="C1647" s="3">
        <v>105170</v>
      </c>
      <c r="D1647" s="3" t="s">
        <v>443</v>
      </c>
      <c r="E1647">
        <v>618060</v>
      </c>
      <c r="F1647" t="s">
        <v>291</v>
      </c>
      <c r="G1647" t="s">
        <v>53</v>
      </c>
      <c r="H1647" s="5">
        <v>4800</v>
      </c>
    </row>
    <row r="1648" spans="3:8" hidden="1" x14ac:dyDescent="0.25">
      <c r="C1648" s="3">
        <v>105171</v>
      </c>
      <c r="D1648" s="3" t="s">
        <v>444</v>
      </c>
      <c r="E1648">
        <v>611060</v>
      </c>
      <c r="F1648" t="s">
        <v>52</v>
      </c>
      <c r="G1648" t="s">
        <v>53</v>
      </c>
      <c r="H1648" s="5">
        <v>25263.16</v>
      </c>
    </row>
    <row r="1649" spans="3:8" hidden="1" x14ac:dyDescent="0.25">
      <c r="C1649" s="3">
        <v>105171</v>
      </c>
      <c r="D1649" s="3" t="s">
        <v>444</v>
      </c>
      <c r="E1649">
        <v>614020</v>
      </c>
      <c r="F1649" t="s">
        <v>58</v>
      </c>
      <c r="G1649" t="s">
        <v>53</v>
      </c>
      <c r="H1649" s="5">
        <v>4806.72</v>
      </c>
    </row>
    <row r="1650" spans="3:8" hidden="1" x14ac:dyDescent="0.25">
      <c r="C1650" s="3">
        <v>105171</v>
      </c>
      <c r="D1650" s="3" t="s">
        <v>444</v>
      </c>
      <c r="E1650">
        <v>618080</v>
      </c>
      <c r="F1650" t="s">
        <v>66</v>
      </c>
      <c r="G1650" t="s">
        <v>53</v>
      </c>
      <c r="H1650" s="5">
        <v>4880</v>
      </c>
    </row>
    <row r="1651" spans="3:8" hidden="1" x14ac:dyDescent="0.25">
      <c r="C1651" s="3">
        <v>105171</v>
      </c>
      <c r="D1651" s="3" t="s">
        <v>444</v>
      </c>
      <c r="E1651">
        <v>618090</v>
      </c>
      <c r="F1651" t="s">
        <v>289</v>
      </c>
      <c r="G1651" t="s">
        <v>53</v>
      </c>
      <c r="H1651" s="5">
        <v>71005.22</v>
      </c>
    </row>
    <row r="1652" spans="3:8" hidden="1" x14ac:dyDescent="0.25">
      <c r="C1652" s="3">
        <v>105171</v>
      </c>
      <c r="D1652" s="3" t="s">
        <v>444</v>
      </c>
      <c r="E1652">
        <v>618100</v>
      </c>
      <c r="F1652" t="s">
        <v>68</v>
      </c>
      <c r="G1652" t="s">
        <v>53</v>
      </c>
      <c r="H1652" s="5">
        <v>24489.72</v>
      </c>
    </row>
    <row r="1653" spans="3:8" hidden="1" x14ac:dyDescent="0.25">
      <c r="C1653" s="3">
        <v>105171</v>
      </c>
      <c r="D1653" s="3" t="s">
        <v>444</v>
      </c>
      <c r="E1653">
        <v>618110</v>
      </c>
      <c r="F1653" t="s">
        <v>69</v>
      </c>
      <c r="G1653" t="s">
        <v>53</v>
      </c>
      <c r="H1653" s="5">
        <v>4000</v>
      </c>
    </row>
    <row r="1654" spans="3:8" hidden="1" x14ac:dyDescent="0.25">
      <c r="C1654" s="3">
        <v>105171</v>
      </c>
      <c r="D1654" s="3" t="s">
        <v>444</v>
      </c>
      <c r="E1654">
        <v>640050</v>
      </c>
      <c r="F1654" t="s">
        <v>71</v>
      </c>
      <c r="G1654" t="s">
        <v>53</v>
      </c>
      <c r="H1654" s="5">
        <v>30000</v>
      </c>
    </row>
    <row r="1655" spans="3:8" hidden="1" x14ac:dyDescent="0.25">
      <c r="C1655" s="3">
        <v>105171</v>
      </c>
      <c r="D1655" s="3" t="s">
        <v>444</v>
      </c>
      <c r="E1655">
        <v>640060</v>
      </c>
      <c r="F1655" t="s">
        <v>72</v>
      </c>
      <c r="G1655" t="s">
        <v>53</v>
      </c>
      <c r="H1655" s="5">
        <v>2000</v>
      </c>
    </row>
    <row r="1656" spans="3:8" hidden="1" x14ac:dyDescent="0.25">
      <c r="C1656" s="3">
        <v>105171</v>
      </c>
      <c r="D1656" s="3" t="s">
        <v>444</v>
      </c>
      <c r="E1656">
        <v>615020</v>
      </c>
      <c r="F1656" t="s">
        <v>16</v>
      </c>
      <c r="G1656" t="s">
        <v>53</v>
      </c>
      <c r="H1656" s="5">
        <v>800</v>
      </c>
    </row>
    <row r="1657" spans="3:8" hidden="1" x14ac:dyDescent="0.25">
      <c r="C1657" s="3">
        <v>105171</v>
      </c>
      <c r="D1657" s="3" t="s">
        <v>444</v>
      </c>
      <c r="E1657">
        <v>615030</v>
      </c>
      <c r="F1657" t="s">
        <v>95</v>
      </c>
      <c r="G1657" t="s">
        <v>53</v>
      </c>
      <c r="H1657" s="5">
        <v>1200</v>
      </c>
    </row>
    <row r="1658" spans="3:8" hidden="1" x14ac:dyDescent="0.25">
      <c r="C1658" s="3">
        <v>105171</v>
      </c>
      <c r="D1658" s="3" t="s">
        <v>444</v>
      </c>
      <c r="E1658">
        <v>618060</v>
      </c>
      <c r="F1658" t="s">
        <v>291</v>
      </c>
      <c r="G1658" t="s">
        <v>53</v>
      </c>
      <c r="H1658" s="5">
        <v>4800</v>
      </c>
    </row>
    <row r="1659" spans="3:8" hidden="1" x14ac:dyDescent="0.25">
      <c r="C1659" s="3">
        <v>105173</v>
      </c>
      <c r="D1659" s="3" t="s">
        <v>371</v>
      </c>
      <c r="E1659">
        <v>611060</v>
      </c>
      <c r="F1659" t="s">
        <v>52</v>
      </c>
      <c r="G1659" t="s">
        <v>53</v>
      </c>
      <c r="H1659" s="5">
        <v>29473.68</v>
      </c>
    </row>
    <row r="1660" spans="3:8" hidden="1" x14ac:dyDescent="0.25">
      <c r="C1660" s="3">
        <v>105173</v>
      </c>
      <c r="D1660" s="3" t="s">
        <v>371</v>
      </c>
      <c r="E1660">
        <v>614020</v>
      </c>
      <c r="F1660" t="s">
        <v>58</v>
      </c>
      <c r="G1660" t="s">
        <v>53</v>
      </c>
      <c r="H1660" s="5">
        <v>4777.68</v>
      </c>
    </row>
    <row r="1661" spans="3:8" hidden="1" x14ac:dyDescent="0.25">
      <c r="C1661" s="3">
        <v>105173</v>
      </c>
      <c r="D1661" s="3" t="s">
        <v>371</v>
      </c>
      <c r="E1661">
        <v>618080</v>
      </c>
      <c r="F1661" t="s">
        <v>66</v>
      </c>
      <c r="G1661" t="s">
        <v>53</v>
      </c>
      <c r="H1661" s="5">
        <v>4880</v>
      </c>
    </row>
    <row r="1662" spans="3:8" hidden="1" x14ac:dyDescent="0.25">
      <c r="C1662" s="3">
        <v>105173</v>
      </c>
      <c r="D1662" s="3" t="s">
        <v>371</v>
      </c>
      <c r="E1662">
        <v>618090</v>
      </c>
      <c r="F1662" t="s">
        <v>289</v>
      </c>
      <c r="G1662" t="s">
        <v>53</v>
      </c>
      <c r="H1662" s="5">
        <v>71005.22</v>
      </c>
    </row>
    <row r="1663" spans="3:8" hidden="1" x14ac:dyDescent="0.25">
      <c r="C1663" s="3">
        <v>105173</v>
      </c>
      <c r="D1663" s="3" t="s">
        <v>371</v>
      </c>
      <c r="E1663">
        <v>618100</v>
      </c>
      <c r="F1663" t="s">
        <v>68</v>
      </c>
      <c r="G1663" t="s">
        <v>53</v>
      </c>
      <c r="H1663" s="5">
        <v>45594.52</v>
      </c>
    </row>
    <row r="1664" spans="3:8" hidden="1" x14ac:dyDescent="0.25">
      <c r="C1664" s="3">
        <v>105173</v>
      </c>
      <c r="D1664" s="3" t="s">
        <v>371</v>
      </c>
      <c r="E1664">
        <v>618110</v>
      </c>
      <c r="F1664" t="s">
        <v>69</v>
      </c>
      <c r="G1664" t="s">
        <v>53</v>
      </c>
      <c r="H1664" s="5">
        <v>4000</v>
      </c>
    </row>
    <row r="1665" spans="3:8" hidden="1" x14ac:dyDescent="0.25">
      <c r="C1665" s="3">
        <v>105173</v>
      </c>
      <c r="D1665" s="3" t="s">
        <v>371</v>
      </c>
      <c r="E1665">
        <v>640050</v>
      </c>
      <c r="F1665" t="s">
        <v>71</v>
      </c>
      <c r="G1665" t="s">
        <v>53</v>
      </c>
      <c r="H1665" s="5">
        <v>40000</v>
      </c>
    </row>
    <row r="1666" spans="3:8" hidden="1" x14ac:dyDescent="0.25">
      <c r="C1666" s="3">
        <v>105173</v>
      </c>
      <c r="D1666" s="3" t="s">
        <v>371</v>
      </c>
      <c r="E1666">
        <v>640060</v>
      </c>
      <c r="F1666" t="s">
        <v>72</v>
      </c>
      <c r="G1666" t="s">
        <v>53</v>
      </c>
      <c r="H1666" s="5">
        <v>2000</v>
      </c>
    </row>
    <row r="1667" spans="3:8" hidden="1" x14ac:dyDescent="0.25">
      <c r="C1667" s="3">
        <v>105173</v>
      </c>
      <c r="D1667" s="3" t="s">
        <v>371</v>
      </c>
      <c r="E1667">
        <v>615020</v>
      </c>
      <c r="F1667" t="s">
        <v>16</v>
      </c>
      <c r="G1667" t="s">
        <v>53</v>
      </c>
      <c r="H1667" s="5">
        <v>800</v>
      </c>
    </row>
    <row r="1668" spans="3:8" hidden="1" x14ac:dyDescent="0.25">
      <c r="C1668" s="3">
        <v>105173</v>
      </c>
      <c r="D1668" s="3" t="s">
        <v>371</v>
      </c>
      <c r="E1668">
        <v>615030</v>
      </c>
      <c r="F1668" t="s">
        <v>95</v>
      </c>
      <c r="G1668" t="s">
        <v>53</v>
      </c>
      <c r="H1668" s="5">
        <v>1200</v>
      </c>
    </row>
    <row r="1669" spans="3:8" hidden="1" x14ac:dyDescent="0.25">
      <c r="C1669" s="3">
        <v>105173</v>
      </c>
      <c r="D1669" s="3" t="s">
        <v>371</v>
      </c>
      <c r="E1669">
        <v>618060</v>
      </c>
      <c r="F1669" t="s">
        <v>291</v>
      </c>
      <c r="G1669" t="s">
        <v>53</v>
      </c>
      <c r="H1669" s="5">
        <v>4800</v>
      </c>
    </row>
    <row r="1670" spans="3:8" hidden="1" x14ac:dyDescent="0.25">
      <c r="C1670" s="3">
        <v>105174</v>
      </c>
      <c r="D1670" s="3" t="s">
        <v>388</v>
      </c>
      <c r="E1670">
        <v>611060</v>
      </c>
      <c r="F1670" t="s">
        <v>52</v>
      </c>
      <c r="G1670" t="s">
        <v>53</v>
      </c>
      <c r="H1670" s="5">
        <v>66481.960000000006</v>
      </c>
    </row>
    <row r="1671" spans="3:8" hidden="1" x14ac:dyDescent="0.25">
      <c r="C1671" s="3">
        <v>105174</v>
      </c>
      <c r="D1671" s="3" t="s">
        <v>388</v>
      </c>
      <c r="E1671">
        <v>614020</v>
      </c>
      <c r="F1671" t="s">
        <v>58</v>
      </c>
      <c r="G1671" t="s">
        <v>53</v>
      </c>
      <c r="H1671" s="5">
        <v>6646.96</v>
      </c>
    </row>
    <row r="1672" spans="3:8" hidden="1" x14ac:dyDescent="0.25">
      <c r="C1672" s="3">
        <v>105174</v>
      </c>
      <c r="D1672" s="3" t="s">
        <v>388</v>
      </c>
      <c r="E1672">
        <v>618080</v>
      </c>
      <c r="F1672" t="s">
        <v>66</v>
      </c>
      <c r="G1672" t="s">
        <v>53</v>
      </c>
      <c r="H1672" s="5">
        <v>4880</v>
      </c>
    </row>
    <row r="1673" spans="3:8" hidden="1" x14ac:dyDescent="0.25">
      <c r="C1673" s="3">
        <v>105174</v>
      </c>
      <c r="D1673" s="3" t="s">
        <v>388</v>
      </c>
      <c r="E1673">
        <v>618090</v>
      </c>
      <c r="F1673" t="s">
        <v>289</v>
      </c>
      <c r="G1673" t="s">
        <v>53</v>
      </c>
      <c r="H1673" s="5">
        <v>71005.22</v>
      </c>
    </row>
    <row r="1674" spans="3:8" hidden="1" x14ac:dyDescent="0.25">
      <c r="C1674" s="3">
        <v>105174</v>
      </c>
      <c r="D1674" s="3" t="s">
        <v>388</v>
      </c>
      <c r="E1674">
        <v>618100</v>
      </c>
      <c r="F1674" t="s">
        <v>68</v>
      </c>
      <c r="G1674" t="s">
        <v>53</v>
      </c>
      <c r="H1674" s="5">
        <v>24992.799999999999</v>
      </c>
    </row>
    <row r="1675" spans="3:8" hidden="1" x14ac:dyDescent="0.25">
      <c r="C1675" s="3">
        <v>105174</v>
      </c>
      <c r="D1675" s="3" t="s">
        <v>388</v>
      </c>
      <c r="E1675">
        <v>618110</v>
      </c>
      <c r="F1675" t="s">
        <v>69</v>
      </c>
      <c r="G1675" t="s">
        <v>53</v>
      </c>
      <c r="H1675" s="5">
        <v>4000</v>
      </c>
    </row>
    <row r="1676" spans="3:8" hidden="1" x14ac:dyDescent="0.25">
      <c r="C1676" s="3">
        <v>105174</v>
      </c>
      <c r="D1676" s="3" t="s">
        <v>388</v>
      </c>
      <c r="E1676">
        <v>640050</v>
      </c>
      <c r="F1676" t="s">
        <v>71</v>
      </c>
      <c r="G1676" t="s">
        <v>53</v>
      </c>
      <c r="H1676" s="5">
        <v>26000</v>
      </c>
    </row>
    <row r="1677" spans="3:8" hidden="1" x14ac:dyDescent="0.25">
      <c r="C1677" s="3">
        <v>105174</v>
      </c>
      <c r="D1677" s="3" t="s">
        <v>388</v>
      </c>
      <c r="E1677">
        <v>640060</v>
      </c>
      <c r="F1677" t="s">
        <v>72</v>
      </c>
      <c r="G1677" t="s">
        <v>53</v>
      </c>
      <c r="H1677" s="5">
        <v>2000</v>
      </c>
    </row>
    <row r="1678" spans="3:8" hidden="1" x14ac:dyDescent="0.25">
      <c r="C1678" s="3">
        <v>105174</v>
      </c>
      <c r="D1678" s="3" t="s">
        <v>388</v>
      </c>
      <c r="E1678">
        <v>615020</v>
      </c>
      <c r="F1678" t="s">
        <v>16</v>
      </c>
      <c r="G1678" t="s">
        <v>53</v>
      </c>
      <c r="H1678" s="5">
        <v>800</v>
      </c>
    </row>
    <row r="1679" spans="3:8" hidden="1" x14ac:dyDescent="0.25">
      <c r="C1679" s="3">
        <v>105174</v>
      </c>
      <c r="D1679" s="3" t="s">
        <v>388</v>
      </c>
      <c r="E1679">
        <v>615030</v>
      </c>
      <c r="F1679" t="s">
        <v>95</v>
      </c>
      <c r="G1679" t="s">
        <v>53</v>
      </c>
      <c r="H1679" s="5">
        <v>1200</v>
      </c>
    </row>
    <row r="1680" spans="3:8" hidden="1" x14ac:dyDescent="0.25">
      <c r="C1680" s="3">
        <v>105174</v>
      </c>
      <c r="D1680" s="3" t="s">
        <v>388</v>
      </c>
      <c r="E1680">
        <v>618060</v>
      </c>
      <c r="F1680" t="s">
        <v>291</v>
      </c>
      <c r="G1680" t="s">
        <v>53</v>
      </c>
      <c r="H1680" s="5">
        <v>4800</v>
      </c>
    </row>
    <row r="1681" spans="3:8" hidden="1" x14ac:dyDescent="0.25">
      <c r="C1681" s="3">
        <v>105175</v>
      </c>
      <c r="D1681" s="3" t="s">
        <v>445</v>
      </c>
      <c r="E1681">
        <v>611060</v>
      </c>
      <c r="F1681" t="s">
        <v>52</v>
      </c>
      <c r="G1681" t="s">
        <v>53</v>
      </c>
      <c r="H1681" s="5">
        <v>75789.48</v>
      </c>
    </row>
    <row r="1682" spans="3:8" hidden="1" x14ac:dyDescent="0.25">
      <c r="C1682" s="3">
        <v>105175</v>
      </c>
      <c r="D1682" s="3" t="s">
        <v>445</v>
      </c>
      <c r="E1682">
        <v>614020</v>
      </c>
      <c r="F1682" t="s">
        <v>58</v>
      </c>
      <c r="G1682" t="s">
        <v>53</v>
      </c>
      <c r="H1682" s="5">
        <v>2141.3200000000002</v>
      </c>
    </row>
    <row r="1683" spans="3:8" hidden="1" x14ac:dyDescent="0.25">
      <c r="C1683" s="3">
        <v>105175</v>
      </c>
      <c r="D1683" s="3" t="s">
        <v>445</v>
      </c>
      <c r="E1683">
        <v>618080</v>
      </c>
      <c r="F1683" t="s">
        <v>66</v>
      </c>
      <c r="G1683" t="s">
        <v>53</v>
      </c>
      <c r="H1683" s="5">
        <v>4880</v>
      </c>
    </row>
    <row r="1684" spans="3:8" hidden="1" x14ac:dyDescent="0.25">
      <c r="C1684" s="3">
        <v>105175</v>
      </c>
      <c r="D1684" s="3" t="s">
        <v>445</v>
      </c>
      <c r="E1684">
        <v>618090</v>
      </c>
      <c r="F1684" t="s">
        <v>289</v>
      </c>
      <c r="G1684" t="s">
        <v>53</v>
      </c>
      <c r="H1684" s="5">
        <v>71005.22</v>
      </c>
    </row>
    <row r="1685" spans="3:8" hidden="1" x14ac:dyDescent="0.25">
      <c r="C1685" s="3">
        <v>105175</v>
      </c>
      <c r="D1685" s="3" t="s">
        <v>445</v>
      </c>
      <c r="E1685">
        <v>618100</v>
      </c>
      <c r="F1685" t="s">
        <v>68</v>
      </c>
      <c r="G1685" t="s">
        <v>53</v>
      </c>
      <c r="H1685" s="5">
        <v>26357.24</v>
      </c>
    </row>
    <row r="1686" spans="3:8" hidden="1" x14ac:dyDescent="0.25">
      <c r="C1686" s="3">
        <v>105175</v>
      </c>
      <c r="D1686" s="3" t="s">
        <v>445</v>
      </c>
      <c r="E1686">
        <v>618110</v>
      </c>
      <c r="F1686" t="s">
        <v>69</v>
      </c>
      <c r="G1686" t="s">
        <v>53</v>
      </c>
      <c r="H1686" s="5">
        <v>4000</v>
      </c>
    </row>
    <row r="1687" spans="3:8" hidden="1" x14ac:dyDescent="0.25">
      <c r="C1687" s="3">
        <v>105175</v>
      </c>
      <c r="D1687" s="3" t="s">
        <v>445</v>
      </c>
      <c r="E1687">
        <v>640050</v>
      </c>
      <c r="F1687" t="s">
        <v>71</v>
      </c>
      <c r="G1687" t="s">
        <v>53</v>
      </c>
      <c r="H1687" s="5">
        <v>24000</v>
      </c>
    </row>
    <row r="1688" spans="3:8" hidden="1" x14ac:dyDescent="0.25">
      <c r="C1688" s="3">
        <v>105175</v>
      </c>
      <c r="D1688" s="3" t="s">
        <v>445</v>
      </c>
      <c r="E1688">
        <v>640060</v>
      </c>
      <c r="F1688" t="s">
        <v>72</v>
      </c>
      <c r="G1688" t="s">
        <v>53</v>
      </c>
      <c r="H1688" s="5">
        <v>2000</v>
      </c>
    </row>
    <row r="1689" spans="3:8" hidden="1" x14ac:dyDescent="0.25">
      <c r="C1689" s="3">
        <v>105175</v>
      </c>
      <c r="D1689" s="3" t="s">
        <v>445</v>
      </c>
      <c r="E1689">
        <v>615020</v>
      </c>
      <c r="F1689" t="s">
        <v>16</v>
      </c>
      <c r="G1689" t="s">
        <v>53</v>
      </c>
      <c r="H1689" s="5">
        <v>800</v>
      </c>
    </row>
    <row r="1690" spans="3:8" hidden="1" x14ac:dyDescent="0.25">
      <c r="C1690" s="3">
        <v>105175</v>
      </c>
      <c r="D1690" s="3" t="s">
        <v>445</v>
      </c>
      <c r="E1690">
        <v>615030</v>
      </c>
      <c r="F1690" t="s">
        <v>95</v>
      </c>
      <c r="G1690" t="s">
        <v>53</v>
      </c>
      <c r="H1690" s="5">
        <v>1200</v>
      </c>
    </row>
    <row r="1691" spans="3:8" hidden="1" x14ac:dyDescent="0.25">
      <c r="C1691" s="3">
        <v>105175</v>
      </c>
      <c r="D1691" s="3" t="s">
        <v>445</v>
      </c>
      <c r="E1691">
        <v>618060</v>
      </c>
      <c r="F1691" t="s">
        <v>291</v>
      </c>
      <c r="G1691" t="s">
        <v>53</v>
      </c>
      <c r="H1691" s="5">
        <v>4800</v>
      </c>
    </row>
    <row r="1692" spans="3:8" hidden="1" x14ac:dyDescent="0.25">
      <c r="C1692" s="3">
        <v>105179</v>
      </c>
      <c r="D1692" s="3" t="s">
        <v>446</v>
      </c>
      <c r="E1692">
        <v>611060</v>
      </c>
      <c r="F1692" t="s">
        <v>52</v>
      </c>
      <c r="G1692" t="s">
        <v>53</v>
      </c>
      <c r="H1692" s="5">
        <v>33684.199999999997</v>
      </c>
    </row>
    <row r="1693" spans="3:8" hidden="1" x14ac:dyDescent="0.25">
      <c r="C1693" s="3">
        <v>105179</v>
      </c>
      <c r="D1693" s="3" t="s">
        <v>446</v>
      </c>
      <c r="E1693">
        <v>614020</v>
      </c>
      <c r="F1693" t="s">
        <v>58</v>
      </c>
      <c r="G1693" t="s">
        <v>53</v>
      </c>
      <c r="H1693" s="5">
        <v>6000</v>
      </c>
    </row>
    <row r="1694" spans="3:8" hidden="1" x14ac:dyDescent="0.25">
      <c r="C1694" s="3">
        <v>105179</v>
      </c>
      <c r="D1694" s="3" t="s">
        <v>446</v>
      </c>
      <c r="E1694">
        <v>618080</v>
      </c>
      <c r="F1694" t="s">
        <v>66</v>
      </c>
      <c r="G1694" t="s">
        <v>53</v>
      </c>
      <c r="H1694" s="5">
        <v>4880</v>
      </c>
    </row>
    <row r="1695" spans="3:8" hidden="1" x14ac:dyDescent="0.25">
      <c r="C1695" s="3">
        <v>105179</v>
      </c>
      <c r="D1695" s="3" t="s">
        <v>446</v>
      </c>
      <c r="E1695">
        <v>618090</v>
      </c>
      <c r="F1695" t="s">
        <v>289</v>
      </c>
      <c r="G1695" t="s">
        <v>53</v>
      </c>
      <c r="H1695" s="5">
        <v>71005.22</v>
      </c>
    </row>
    <row r="1696" spans="3:8" hidden="1" x14ac:dyDescent="0.25">
      <c r="C1696" s="3">
        <v>105179</v>
      </c>
      <c r="D1696" s="3" t="s">
        <v>446</v>
      </c>
      <c r="E1696">
        <v>618100</v>
      </c>
      <c r="F1696" t="s">
        <v>68</v>
      </c>
      <c r="G1696" t="s">
        <v>53</v>
      </c>
      <c r="H1696" s="5">
        <v>24324.799999999999</v>
      </c>
    </row>
    <row r="1697" spans="3:8" hidden="1" x14ac:dyDescent="0.25">
      <c r="C1697" s="3">
        <v>105179</v>
      </c>
      <c r="D1697" s="3" t="s">
        <v>446</v>
      </c>
      <c r="E1697">
        <v>618110</v>
      </c>
      <c r="F1697" t="s">
        <v>69</v>
      </c>
      <c r="G1697" t="s">
        <v>53</v>
      </c>
      <c r="H1697" s="5">
        <v>4000</v>
      </c>
    </row>
    <row r="1698" spans="3:8" hidden="1" x14ac:dyDescent="0.25">
      <c r="C1698" s="3">
        <v>105179</v>
      </c>
      <c r="D1698" s="3" t="s">
        <v>446</v>
      </c>
      <c r="E1698">
        <v>640050</v>
      </c>
      <c r="F1698" t="s">
        <v>71</v>
      </c>
      <c r="G1698" t="s">
        <v>53</v>
      </c>
      <c r="H1698" s="5">
        <v>24000</v>
      </c>
    </row>
    <row r="1699" spans="3:8" hidden="1" x14ac:dyDescent="0.25">
      <c r="C1699" s="3">
        <v>105179</v>
      </c>
      <c r="D1699" s="3" t="s">
        <v>446</v>
      </c>
      <c r="E1699">
        <v>640060</v>
      </c>
      <c r="F1699" t="s">
        <v>72</v>
      </c>
      <c r="G1699" t="s">
        <v>53</v>
      </c>
      <c r="H1699" s="5">
        <v>2000</v>
      </c>
    </row>
    <row r="1700" spans="3:8" hidden="1" x14ac:dyDescent="0.25">
      <c r="C1700" s="3">
        <v>105179</v>
      </c>
      <c r="D1700" s="3" t="s">
        <v>446</v>
      </c>
      <c r="E1700">
        <v>615020</v>
      </c>
      <c r="F1700" t="s">
        <v>16</v>
      </c>
      <c r="G1700" t="s">
        <v>53</v>
      </c>
      <c r="H1700" s="5">
        <v>800</v>
      </c>
    </row>
    <row r="1701" spans="3:8" hidden="1" x14ac:dyDescent="0.25">
      <c r="C1701" s="3">
        <v>105179</v>
      </c>
      <c r="D1701" s="3" t="s">
        <v>446</v>
      </c>
      <c r="E1701">
        <v>615030</v>
      </c>
      <c r="F1701" t="s">
        <v>95</v>
      </c>
      <c r="G1701" t="s">
        <v>53</v>
      </c>
      <c r="H1701" s="5">
        <v>1200</v>
      </c>
    </row>
    <row r="1702" spans="3:8" hidden="1" x14ac:dyDescent="0.25">
      <c r="C1702" s="3">
        <v>105179</v>
      </c>
      <c r="D1702" s="3" t="s">
        <v>446</v>
      </c>
      <c r="E1702">
        <v>618060</v>
      </c>
      <c r="F1702" t="s">
        <v>291</v>
      </c>
      <c r="G1702" t="s">
        <v>53</v>
      </c>
      <c r="H1702" s="5">
        <v>4800</v>
      </c>
    </row>
    <row r="1703" spans="3:8" hidden="1" x14ac:dyDescent="0.25">
      <c r="C1703" s="3" t="s">
        <v>336</v>
      </c>
      <c r="D1703" s="3" t="s">
        <v>265</v>
      </c>
      <c r="E1703">
        <v>600010</v>
      </c>
      <c r="F1703" t="s">
        <v>43</v>
      </c>
      <c r="G1703" t="s">
        <v>44</v>
      </c>
      <c r="H1703" s="5">
        <v>199976</v>
      </c>
    </row>
    <row r="1704" spans="3:8" hidden="1" x14ac:dyDescent="0.25">
      <c r="C1704" s="15" t="s">
        <v>345</v>
      </c>
      <c r="D1704" s="3" t="s">
        <v>267</v>
      </c>
      <c r="E1704">
        <v>600010</v>
      </c>
      <c r="F1704" t="s">
        <v>43</v>
      </c>
      <c r="G1704" t="s">
        <v>44</v>
      </c>
      <c r="H1704" s="5">
        <v>100000</v>
      </c>
    </row>
    <row r="1705" spans="3:8" hidden="1" x14ac:dyDescent="0.25">
      <c r="C1705" s="3" t="s">
        <v>345</v>
      </c>
      <c r="D1705" s="3" t="s">
        <v>270</v>
      </c>
      <c r="E1705">
        <v>600010</v>
      </c>
      <c r="F1705" t="s">
        <v>43</v>
      </c>
      <c r="G1705" t="s">
        <v>44</v>
      </c>
      <c r="H1705" s="5">
        <v>320000</v>
      </c>
    </row>
    <row r="1706" spans="3:8" hidden="1" x14ac:dyDescent="0.25">
      <c r="C1706" s="18" t="s">
        <v>345</v>
      </c>
      <c r="D1706" s="18" t="s">
        <v>270</v>
      </c>
      <c r="E1706">
        <v>600010</v>
      </c>
      <c r="F1706" t="s">
        <v>43</v>
      </c>
      <c r="G1706" t="s">
        <v>44</v>
      </c>
      <c r="H1706" s="5">
        <v>72000</v>
      </c>
    </row>
    <row r="1707" spans="3:8" hidden="1" x14ac:dyDescent="0.25">
      <c r="C1707" s="3" t="s">
        <v>329</v>
      </c>
      <c r="D1707" s="3" t="s">
        <v>272</v>
      </c>
      <c r="E1707">
        <v>600010</v>
      </c>
      <c r="F1707" t="s">
        <v>43</v>
      </c>
      <c r="G1707" t="s">
        <v>44</v>
      </c>
      <c r="H1707" s="5">
        <v>118000</v>
      </c>
    </row>
    <row r="1708" spans="3:8" hidden="1" x14ac:dyDescent="0.25">
      <c r="C1708" s="3" t="s">
        <v>336</v>
      </c>
      <c r="D1708" s="3" t="s">
        <v>265</v>
      </c>
      <c r="E1708">
        <v>600030</v>
      </c>
      <c r="F1708" t="s">
        <v>46</v>
      </c>
      <c r="G1708" t="s">
        <v>44</v>
      </c>
      <c r="H1708" s="5">
        <v>17200</v>
      </c>
    </row>
    <row r="1709" spans="3:8" hidden="1" x14ac:dyDescent="0.25">
      <c r="C1709" s="15" t="s">
        <v>345</v>
      </c>
      <c r="D1709" s="3" t="s">
        <v>267</v>
      </c>
      <c r="E1709">
        <v>600030</v>
      </c>
      <c r="F1709" t="s">
        <v>46</v>
      </c>
      <c r="G1709" t="s">
        <v>44</v>
      </c>
      <c r="H1709" s="5">
        <v>8620</v>
      </c>
    </row>
    <row r="1710" spans="3:8" hidden="1" x14ac:dyDescent="0.25">
      <c r="C1710" s="3" t="s">
        <v>345</v>
      </c>
      <c r="D1710" s="3" t="s">
        <v>270</v>
      </c>
      <c r="E1710">
        <v>600030</v>
      </c>
      <c r="F1710" t="s">
        <v>46</v>
      </c>
      <c r="G1710" t="s">
        <v>44</v>
      </c>
      <c r="H1710" s="5">
        <v>25640</v>
      </c>
    </row>
    <row r="1711" spans="3:8" hidden="1" x14ac:dyDescent="0.25">
      <c r="C1711" s="18" t="s">
        <v>345</v>
      </c>
      <c r="D1711" s="18" t="s">
        <v>270</v>
      </c>
      <c r="E1711">
        <v>600030</v>
      </c>
      <c r="F1711" t="s">
        <v>46</v>
      </c>
      <c r="G1711" t="s">
        <v>44</v>
      </c>
      <c r="H1711" s="5">
        <v>6240</v>
      </c>
    </row>
    <row r="1712" spans="3:8" hidden="1" x14ac:dyDescent="0.25">
      <c r="C1712" s="3" t="s">
        <v>329</v>
      </c>
      <c r="D1712" s="3" t="s">
        <v>272</v>
      </c>
      <c r="E1712">
        <v>600030</v>
      </c>
      <c r="F1712" t="s">
        <v>46</v>
      </c>
      <c r="G1712" t="s">
        <v>44</v>
      </c>
      <c r="H1712" s="5">
        <v>10190</v>
      </c>
    </row>
    <row r="1713" spans="3:8" hidden="1" x14ac:dyDescent="0.25">
      <c r="C1713" s="3" t="s">
        <v>336</v>
      </c>
      <c r="D1713" s="3" t="s">
        <v>265</v>
      </c>
      <c r="E1713">
        <v>600050</v>
      </c>
      <c r="F1713" t="s">
        <v>47</v>
      </c>
      <c r="G1713" t="s">
        <v>44</v>
      </c>
      <c r="H1713" s="5">
        <v>16664.68</v>
      </c>
    </row>
    <row r="1714" spans="3:8" hidden="1" x14ac:dyDescent="0.25">
      <c r="C1714" s="15" t="s">
        <v>345</v>
      </c>
      <c r="D1714" s="3" t="s">
        <v>267</v>
      </c>
      <c r="E1714">
        <v>600050</v>
      </c>
      <c r="F1714" t="s">
        <v>47</v>
      </c>
      <c r="G1714" t="s">
        <v>44</v>
      </c>
      <c r="H1714" s="5">
        <v>8333.32</v>
      </c>
    </row>
    <row r="1715" spans="3:8" hidden="1" x14ac:dyDescent="0.25">
      <c r="C1715" s="3" t="s">
        <v>345</v>
      </c>
      <c r="D1715" s="3" t="s">
        <v>270</v>
      </c>
      <c r="E1715">
        <v>600050</v>
      </c>
      <c r="F1715" t="s">
        <v>47</v>
      </c>
      <c r="G1715" t="s">
        <v>44</v>
      </c>
      <c r="H1715" s="5">
        <v>26666.68</v>
      </c>
    </row>
    <row r="1716" spans="3:8" hidden="1" x14ac:dyDescent="0.25">
      <c r="C1716" s="3" t="s">
        <v>317</v>
      </c>
      <c r="D1716" s="3" t="s">
        <v>264</v>
      </c>
      <c r="E1716">
        <v>600010</v>
      </c>
      <c r="F1716" t="s">
        <v>43</v>
      </c>
      <c r="G1716" t="s">
        <v>44</v>
      </c>
      <c r="H1716" s="5">
        <v>100000</v>
      </c>
    </row>
    <row r="1717" spans="3:8" hidden="1" x14ac:dyDescent="0.25">
      <c r="C1717" s="3" t="s">
        <v>317</v>
      </c>
      <c r="D1717" s="3" t="s">
        <v>264</v>
      </c>
      <c r="E1717">
        <v>600030</v>
      </c>
      <c r="F1717" t="s">
        <v>46</v>
      </c>
      <c r="G1717" t="s">
        <v>44</v>
      </c>
      <c r="H1717" s="5">
        <v>8620</v>
      </c>
    </row>
    <row r="1718" spans="3:8" hidden="1" x14ac:dyDescent="0.25">
      <c r="C1718" s="3" t="s">
        <v>317</v>
      </c>
      <c r="D1718" s="3" t="s">
        <v>264</v>
      </c>
      <c r="E1718">
        <v>600050</v>
      </c>
      <c r="F1718" t="s">
        <v>47</v>
      </c>
      <c r="G1718" t="s">
        <v>44</v>
      </c>
      <c r="H1718" s="5">
        <v>8333.32</v>
      </c>
    </row>
    <row r="1719" spans="3:8" hidden="1" x14ac:dyDescent="0.25">
      <c r="C1719" s="3" t="s">
        <v>317</v>
      </c>
      <c r="D1719" s="3" t="s">
        <v>264</v>
      </c>
      <c r="E1719">
        <v>600080</v>
      </c>
      <c r="F1719" t="s">
        <v>49</v>
      </c>
      <c r="G1719" t="s">
        <v>44</v>
      </c>
      <c r="H1719" s="5">
        <v>400</v>
      </c>
    </row>
    <row r="1720" spans="3:8" hidden="1" x14ac:dyDescent="0.25">
      <c r="C1720" s="3" t="s">
        <v>317</v>
      </c>
      <c r="D1720" s="3" t="s">
        <v>264</v>
      </c>
      <c r="E1720">
        <v>600110</v>
      </c>
      <c r="F1720" t="s">
        <v>50</v>
      </c>
      <c r="G1720" t="s">
        <v>44</v>
      </c>
      <c r="H1720" s="5">
        <v>1750</v>
      </c>
    </row>
    <row r="1721" spans="3:8" hidden="1" x14ac:dyDescent="0.25">
      <c r="C1721" s="3" t="s">
        <v>317</v>
      </c>
      <c r="D1721" s="3" t="s">
        <v>264</v>
      </c>
      <c r="E1721">
        <v>600120</v>
      </c>
      <c r="F1721" t="s">
        <v>51</v>
      </c>
      <c r="G1721" t="s">
        <v>44</v>
      </c>
      <c r="H1721" s="5">
        <v>9000</v>
      </c>
    </row>
    <row r="1722" spans="3:8" hidden="1" x14ac:dyDescent="0.25">
      <c r="C1722" s="3" t="s">
        <v>336</v>
      </c>
      <c r="D1722" s="3" t="s">
        <v>265</v>
      </c>
      <c r="E1722">
        <v>600080</v>
      </c>
      <c r="F1722" t="s">
        <v>49</v>
      </c>
      <c r="G1722" t="s">
        <v>44</v>
      </c>
      <c r="H1722" s="5">
        <v>1200</v>
      </c>
    </row>
    <row r="1723" spans="3:8" hidden="1" x14ac:dyDescent="0.25">
      <c r="C1723" s="15" t="s">
        <v>345</v>
      </c>
      <c r="D1723" s="3" t="s">
        <v>267</v>
      </c>
      <c r="E1723">
        <v>600080</v>
      </c>
      <c r="F1723" t="s">
        <v>49</v>
      </c>
      <c r="G1723" t="s">
        <v>44</v>
      </c>
      <c r="H1723" s="5">
        <v>400</v>
      </c>
    </row>
    <row r="1724" spans="3:8" hidden="1" x14ac:dyDescent="0.25">
      <c r="C1724" s="3" t="s">
        <v>345</v>
      </c>
      <c r="D1724" s="3" t="s">
        <v>270</v>
      </c>
      <c r="E1724">
        <v>600080</v>
      </c>
      <c r="F1724" t="s">
        <v>49</v>
      </c>
      <c r="G1724" t="s">
        <v>44</v>
      </c>
      <c r="H1724" s="5">
        <v>1600</v>
      </c>
    </row>
    <row r="1725" spans="3:8" hidden="1" x14ac:dyDescent="0.25">
      <c r="C1725" s="18" t="s">
        <v>345</v>
      </c>
      <c r="D1725" s="18" t="s">
        <v>270</v>
      </c>
      <c r="E1725">
        <v>600080</v>
      </c>
      <c r="F1725" t="s">
        <v>49</v>
      </c>
      <c r="G1725" t="s">
        <v>44</v>
      </c>
      <c r="H1725" s="5">
        <v>400</v>
      </c>
    </row>
    <row r="1726" spans="3:8" hidden="1" x14ac:dyDescent="0.25">
      <c r="C1726" s="3" t="s">
        <v>329</v>
      </c>
      <c r="D1726" s="3" t="s">
        <v>272</v>
      </c>
      <c r="E1726">
        <v>600080</v>
      </c>
      <c r="F1726" t="s">
        <v>49</v>
      </c>
      <c r="G1726" t="s">
        <v>44</v>
      </c>
      <c r="H1726" s="5">
        <v>800</v>
      </c>
    </row>
    <row r="1727" spans="3:8" hidden="1" x14ac:dyDescent="0.25">
      <c r="C1727" s="3" t="s">
        <v>336</v>
      </c>
      <c r="D1727" s="3" t="s">
        <v>265</v>
      </c>
      <c r="E1727">
        <v>600110</v>
      </c>
      <c r="F1727" t="s">
        <v>50</v>
      </c>
      <c r="G1727" t="s">
        <v>44</v>
      </c>
      <c r="H1727" s="5">
        <v>3499.6</v>
      </c>
    </row>
    <row r="1728" spans="3:8" hidden="1" x14ac:dyDescent="0.25">
      <c r="C1728" s="15" t="s">
        <v>345</v>
      </c>
      <c r="D1728" s="3" t="s">
        <v>267</v>
      </c>
      <c r="E1728">
        <v>600110</v>
      </c>
      <c r="F1728" t="s">
        <v>50</v>
      </c>
      <c r="G1728" t="s">
        <v>44</v>
      </c>
      <c r="H1728" s="5">
        <v>1750</v>
      </c>
    </row>
    <row r="1729" spans="3:8" hidden="1" x14ac:dyDescent="0.25">
      <c r="C1729" s="3" t="s">
        <v>345</v>
      </c>
      <c r="D1729" s="3" t="s">
        <v>270</v>
      </c>
      <c r="E1729">
        <v>600110</v>
      </c>
      <c r="F1729" t="s">
        <v>50</v>
      </c>
      <c r="G1729" t="s">
        <v>44</v>
      </c>
      <c r="H1729" s="5">
        <v>5600</v>
      </c>
    </row>
    <row r="1730" spans="3:8" hidden="1" x14ac:dyDescent="0.25">
      <c r="C1730" s="18" t="s">
        <v>345</v>
      </c>
      <c r="D1730" s="18" t="s">
        <v>270</v>
      </c>
      <c r="E1730">
        <v>600110</v>
      </c>
      <c r="F1730" t="s">
        <v>50</v>
      </c>
      <c r="G1730" t="s">
        <v>44</v>
      </c>
      <c r="H1730" s="5">
        <v>1260</v>
      </c>
    </row>
    <row r="1731" spans="3:8" hidden="1" x14ac:dyDescent="0.25">
      <c r="C1731" s="3" t="s">
        <v>329</v>
      </c>
      <c r="D1731" s="3" t="s">
        <v>272</v>
      </c>
      <c r="E1731">
        <v>600110</v>
      </c>
      <c r="F1731" t="s">
        <v>50</v>
      </c>
      <c r="G1731" t="s">
        <v>44</v>
      </c>
      <c r="H1731" s="5">
        <v>2065</v>
      </c>
    </row>
    <row r="1732" spans="3:8" hidden="1" x14ac:dyDescent="0.25">
      <c r="C1732" s="3">
        <v>105008</v>
      </c>
      <c r="D1732" s="3" t="s">
        <v>376</v>
      </c>
      <c r="E1732">
        <v>613020</v>
      </c>
      <c r="F1732" t="s">
        <v>54</v>
      </c>
      <c r="G1732" t="s">
        <v>53</v>
      </c>
      <c r="H1732" s="5">
        <v>10455.52</v>
      </c>
    </row>
    <row r="1733" spans="3:8" hidden="1" x14ac:dyDescent="0.25">
      <c r="C1733" s="3">
        <v>105009</v>
      </c>
      <c r="D1733" s="3" t="s">
        <v>396</v>
      </c>
      <c r="E1733">
        <v>613020</v>
      </c>
      <c r="F1733" t="s">
        <v>54</v>
      </c>
      <c r="G1733" t="s">
        <v>53</v>
      </c>
      <c r="H1733" s="5">
        <v>5421.04</v>
      </c>
    </row>
    <row r="1734" spans="3:8" hidden="1" x14ac:dyDescent="0.25">
      <c r="C1734" s="3">
        <v>105013</v>
      </c>
      <c r="D1734" s="3" t="s">
        <v>395</v>
      </c>
      <c r="E1734">
        <v>613020</v>
      </c>
      <c r="F1734" t="s">
        <v>54</v>
      </c>
      <c r="G1734" t="s">
        <v>53</v>
      </c>
      <c r="H1734" s="5">
        <v>9859.32</v>
      </c>
    </row>
    <row r="1735" spans="3:8" hidden="1" x14ac:dyDescent="0.25">
      <c r="C1735" s="3">
        <v>105031</v>
      </c>
      <c r="D1735" s="3" t="s">
        <v>431</v>
      </c>
      <c r="E1735">
        <v>613020</v>
      </c>
      <c r="F1735" t="s">
        <v>54</v>
      </c>
      <c r="G1735" t="s">
        <v>53</v>
      </c>
      <c r="H1735" s="5">
        <v>10522.36</v>
      </c>
    </row>
    <row r="1736" spans="3:8" hidden="1" x14ac:dyDescent="0.25">
      <c r="C1736" s="3">
        <v>105043</v>
      </c>
      <c r="D1736" s="3" t="s">
        <v>386</v>
      </c>
      <c r="E1736">
        <v>613020</v>
      </c>
      <c r="F1736" t="s">
        <v>54</v>
      </c>
      <c r="G1736" t="s">
        <v>53</v>
      </c>
      <c r="H1736" s="5">
        <v>6628.68</v>
      </c>
    </row>
    <row r="1737" spans="3:8" hidden="1" x14ac:dyDescent="0.25">
      <c r="C1737" s="3">
        <v>105047</v>
      </c>
      <c r="D1737" s="3" t="s">
        <v>432</v>
      </c>
      <c r="E1737">
        <v>613020</v>
      </c>
      <c r="F1737" t="s">
        <v>54</v>
      </c>
      <c r="G1737" t="s">
        <v>53</v>
      </c>
      <c r="H1737" s="5">
        <v>5744.68</v>
      </c>
    </row>
    <row r="1738" spans="3:8" hidden="1" x14ac:dyDescent="0.25">
      <c r="C1738" s="3">
        <v>105048</v>
      </c>
      <c r="D1738" s="3" t="s">
        <v>380</v>
      </c>
      <c r="E1738">
        <v>613020</v>
      </c>
      <c r="F1738" t="s">
        <v>54</v>
      </c>
      <c r="G1738" t="s">
        <v>53</v>
      </c>
      <c r="H1738" s="5">
        <v>7623</v>
      </c>
    </row>
    <row r="1739" spans="3:8" hidden="1" x14ac:dyDescent="0.25">
      <c r="C1739" s="3">
        <v>105050</v>
      </c>
      <c r="D1739" s="3" t="s">
        <v>312</v>
      </c>
      <c r="E1739">
        <v>613020</v>
      </c>
      <c r="F1739" t="s">
        <v>54</v>
      </c>
      <c r="G1739" t="s">
        <v>53</v>
      </c>
      <c r="H1739" s="5">
        <v>11751.72</v>
      </c>
    </row>
    <row r="1740" spans="3:8" hidden="1" x14ac:dyDescent="0.25">
      <c r="C1740" s="3">
        <v>105063</v>
      </c>
      <c r="D1740" s="3" t="s">
        <v>377</v>
      </c>
      <c r="E1740">
        <v>613020</v>
      </c>
      <c r="F1740" t="s">
        <v>54</v>
      </c>
      <c r="G1740" t="s">
        <v>53</v>
      </c>
      <c r="H1740" s="5">
        <v>6432.48</v>
      </c>
    </row>
    <row r="1741" spans="3:8" hidden="1" x14ac:dyDescent="0.25">
      <c r="C1741" s="3">
        <v>105068</v>
      </c>
      <c r="D1741" s="3" t="s">
        <v>374</v>
      </c>
      <c r="E1741">
        <v>613020</v>
      </c>
      <c r="F1741" t="s">
        <v>54</v>
      </c>
      <c r="G1741" t="s">
        <v>53</v>
      </c>
      <c r="H1741" s="5">
        <v>9036.36</v>
      </c>
    </row>
    <row r="1742" spans="3:8" hidden="1" x14ac:dyDescent="0.25">
      <c r="C1742" s="3">
        <v>105071</v>
      </c>
      <c r="D1742" s="3" t="s">
        <v>394</v>
      </c>
      <c r="E1742">
        <v>613020</v>
      </c>
      <c r="F1742" t="s">
        <v>54</v>
      </c>
      <c r="G1742" t="s">
        <v>53</v>
      </c>
      <c r="H1742" s="5">
        <v>7483.52</v>
      </c>
    </row>
    <row r="1743" spans="3:8" hidden="1" x14ac:dyDescent="0.25">
      <c r="C1743" s="3">
        <v>105077</v>
      </c>
      <c r="D1743" s="3" t="s">
        <v>381</v>
      </c>
      <c r="E1743">
        <v>613020</v>
      </c>
      <c r="F1743" t="s">
        <v>54</v>
      </c>
      <c r="G1743" t="s">
        <v>53</v>
      </c>
      <c r="H1743" s="5">
        <v>7081.08</v>
      </c>
    </row>
    <row r="1744" spans="3:8" hidden="1" x14ac:dyDescent="0.25">
      <c r="C1744" s="3">
        <v>105077</v>
      </c>
      <c r="D1744" s="3" t="s">
        <v>381</v>
      </c>
      <c r="E1744">
        <v>613020</v>
      </c>
      <c r="F1744" t="s">
        <v>54</v>
      </c>
      <c r="G1744" t="s">
        <v>53</v>
      </c>
      <c r="H1744" s="5">
        <v>7081.08</v>
      </c>
    </row>
    <row r="1745" spans="3:8" hidden="1" x14ac:dyDescent="0.25">
      <c r="C1745" s="3">
        <v>105084</v>
      </c>
      <c r="D1745" s="3" t="s">
        <v>421</v>
      </c>
      <c r="E1745">
        <v>613020</v>
      </c>
      <c r="F1745" t="s">
        <v>54</v>
      </c>
      <c r="G1745" t="s">
        <v>53</v>
      </c>
      <c r="H1745" s="5">
        <v>5973.04</v>
      </c>
    </row>
    <row r="1746" spans="3:8" hidden="1" x14ac:dyDescent="0.25">
      <c r="C1746" s="3">
        <v>105089</v>
      </c>
      <c r="D1746" s="3" t="s">
        <v>313</v>
      </c>
      <c r="E1746">
        <v>613020</v>
      </c>
      <c r="F1746" t="s">
        <v>54</v>
      </c>
      <c r="G1746" t="s">
        <v>53</v>
      </c>
      <c r="H1746" s="5">
        <v>5885.8</v>
      </c>
    </row>
    <row r="1747" spans="3:8" hidden="1" x14ac:dyDescent="0.25">
      <c r="C1747" s="3">
        <v>105092</v>
      </c>
      <c r="D1747" s="3" t="s">
        <v>398</v>
      </c>
      <c r="E1747">
        <v>613020</v>
      </c>
      <c r="F1747" t="s">
        <v>54</v>
      </c>
      <c r="G1747" t="s">
        <v>53</v>
      </c>
      <c r="H1747" s="5">
        <v>6764.6</v>
      </c>
    </row>
    <row r="1748" spans="3:8" hidden="1" x14ac:dyDescent="0.25">
      <c r="C1748" s="3">
        <v>105092</v>
      </c>
      <c r="D1748" s="3" t="s">
        <v>398</v>
      </c>
      <c r="E1748">
        <v>613010</v>
      </c>
      <c r="F1748" t="s">
        <v>288</v>
      </c>
      <c r="G1748" t="s">
        <v>53</v>
      </c>
      <c r="H1748" s="5">
        <v>6764.6</v>
      </c>
    </row>
    <row r="1749" spans="3:8" hidden="1" x14ac:dyDescent="0.25">
      <c r="C1749" s="3">
        <v>105097</v>
      </c>
      <c r="D1749" s="3" t="s">
        <v>368</v>
      </c>
      <c r="E1749">
        <v>613020</v>
      </c>
      <c r="F1749" t="s">
        <v>54</v>
      </c>
      <c r="G1749" t="s">
        <v>53</v>
      </c>
      <c r="H1749" s="5">
        <v>9667.4</v>
      </c>
    </row>
    <row r="1750" spans="3:8" hidden="1" x14ac:dyDescent="0.25">
      <c r="C1750" s="3">
        <v>105097</v>
      </c>
      <c r="D1750" s="3" t="s">
        <v>368</v>
      </c>
      <c r="E1750">
        <v>613010</v>
      </c>
      <c r="F1750" t="s">
        <v>288</v>
      </c>
      <c r="G1750" t="s">
        <v>53</v>
      </c>
      <c r="H1750" s="5">
        <v>9667.4</v>
      </c>
    </row>
    <row r="1751" spans="3:8" hidden="1" x14ac:dyDescent="0.25">
      <c r="C1751" s="3">
        <v>105105</v>
      </c>
      <c r="D1751" s="3" t="s">
        <v>383</v>
      </c>
      <c r="E1751">
        <v>613020</v>
      </c>
      <c r="F1751" t="s">
        <v>54</v>
      </c>
      <c r="G1751" t="s">
        <v>53</v>
      </c>
      <c r="H1751" s="5">
        <v>4781.6400000000003</v>
      </c>
    </row>
    <row r="1752" spans="3:8" hidden="1" x14ac:dyDescent="0.25">
      <c r="C1752" s="3">
        <v>105106</v>
      </c>
      <c r="D1752" s="3" t="s">
        <v>433</v>
      </c>
      <c r="E1752">
        <v>613020</v>
      </c>
      <c r="F1752" t="s">
        <v>54</v>
      </c>
      <c r="G1752" t="s">
        <v>53</v>
      </c>
      <c r="H1752" s="5">
        <v>8191.12</v>
      </c>
    </row>
    <row r="1753" spans="3:8" hidden="1" x14ac:dyDescent="0.25">
      <c r="C1753" s="3">
        <v>105110</v>
      </c>
      <c r="D1753" s="3" t="s">
        <v>379</v>
      </c>
      <c r="E1753">
        <v>613020</v>
      </c>
      <c r="F1753" t="s">
        <v>54</v>
      </c>
      <c r="G1753" t="s">
        <v>53</v>
      </c>
      <c r="H1753" s="5">
        <v>5243.68</v>
      </c>
    </row>
    <row r="1754" spans="3:8" hidden="1" x14ac:dyDescent="0.25">
      <c r="C1754" s="3">
        <v>105112</v>
      </c>
      <c r="D1754" s="3" t="s">
        <v>404</v>
      </c>
      <c r="E1754">
        <v>613020</v>
      </c>
      <c r="F1754" t="s">
        <v>54</v>
      </c>
      <c r="G1754" t="s">
        <v>53</v>
      </c>
      <c r="H1754" s="5">
        <v>7854.56</v>
      </c>
    </row>
    <row r="1755" spans="3:8" hidden="1" x14ac:dyDescent="0.25">
      <c r="C1755" s="3">
        <v>105112</v>
      </c>
      <c r="D1755" s="3" t="s">
        <v>404</v>
      </c>
      <c r="E1755">
        <v>613010</v>
      </c>
      <c r="F1755" t="s">
        <v>288</v>
      </c>
      <c r="G1755" t="s">
        <v>53</v>
      </c>
      <c r="H1755" s="5">
        <v>7854.56</v>
      </c>
    </row>
    <row r="1756" spans="3:8" hidden="1" x14ac:dyDescent="0.25">
      <c r="C1756" s="3">
        <v>105119</v>
      </c>
      <c r="D1756" s="3" t="s">
        <v>373</v>
      </c>
      <c r="E1756">
        <v>613020</v>
      </c>
      <c r="F1756" t="s">
        <v>54</v>
      </c>
      <c r="G1756" t="s">
        <v>53</v>
      </c>
      <c r="H1756" s="5">
        <v>11384.48</v>
      </c>
    </row>
    <row r="1757" spans="3:8" hidden="1" x14ac:dyDescent="0.25">
      <c r="C1757" s="3">
        <v>105122</v>
      </c>
      <c r="D1757" s="3" t="s">
        <v>366</v>
      </c>
      <c r="E1757">
        <v>613020</v>
      </c>
      <c r="F1757" t="s">
        <v>54</v>
      </c>
      <c r="G1757" t="s">
        <v>53</v>
      </c>
      <c r="H1757" s="5">
        <v>6460.76</v>
      </c>
    </row>
    <row r="1758" spans="3:8" hidden="1" x14ac:dyDescent="0.25">
      <c r="C1758" s="3">
        <v>105123</v>
      </c>
      <c r="D1758" s="3" t="s">
        <v>370</v>
      </c>
      <c r="E1758">
        <v>613020</v>
      </c>
      <c r="F1758" t="s">
        <v>54</v>
      </c>
      <c r="G1758" t="s">
        <v>53</v>
      </c>
      <c r="H1758" s="5">
        <v>8857.52</v>
      </c>
    </row>
    <row r="1759" spans="3:8" hidden="1" x14ac:dyDescent="0.25">
      <c r="C1759" s="3">
        <v>105125</v>
      </c>
      <c r="D1759" s="3" t="s">
        <v>434</v>
      </c>
      <c r="E1759">
        <v>613020</v>
      </c>
      <c r="F1759" t="s">
        <v>54</v>
      </c>
      <c r="G1759" t="s">
        <v>53</v>
      </c>
      <c r="H1759" s="5">
        <v>10991.2</v>
      </c>
    </row>
    <row r="1760" spans="3:8" hidden="1" x14ac:dyDescent="0.25">
      <c r="C1760" s="3">
        <v>105127</v>
      </c>
      <c r="D1760" s="3" t="s">
        <v>389</v>
      </c>
      <c r="E1760">
        <v>613020</v>
      </c>
      <c r="F1760" t="s">
        <v>54</v>
      </c>
      <c r="G1760" t="s">
        <v>53</v>
      </c>
      <c r="H1760" s="5">
        <v>6873.56</v>
      </c>
    </row>
    <row r="1761" spans="3:8" hidden="1" x14ac:dyDescent="0.25">
      <c r="C1761" s="3">
        <v>105128</v>
      </c>
      <c r="D1761" s="3" t="s">
        <v>435</v>
      </c>
      <c r="E1761">
        <v>613020</v>
      </c>
      <c r="F1761" t="s">
        <v>54</v>
      </c>
      <c r="G1761" t="s">
        <v>53</v>
      </c>
      <c r="H1761" s="5">
        <v>5332.6</v>
      </c>
    </row>
    <row r="1762" spans="3:8" hidden="1" x14ac:dyDescent="0.25">
      <c r="C1762" s="3">
        <v>105134</v>
      </c>
      <c r="D1762" s="3" t="s">
        <v>436</v>
      </c>
      <c r="E1762">
        <v>613020</v>
      </c>
      <c r="F1762" t="s">
        <v>54</v>
      </c>
      <c r="G1762" t="s">
        <v>53</v>
      </c>
      <c r="H1762" s="5">
        <v>5907.96</v>
      </c>
    </row>
    <row r="1763" spans="3:8" hidden="1" x14ac:dyDescent="0.25">
      <c r="C1763" s="3">
        <v>105135</v>
      </c>
      <c r="D1763" s="3" t="s">
        <v>399</v>
      </c>
      <c r="E1763">
        <v>613020</v>
      </c>
      <c r="F1763" t="s">
        <v>54</v>
      </c>
      <c r="G1763" t="s">
        <v>53</v>
      </c>
      <c r="H1763" s="5">
        <v>10179.68</v>
      </c>
    </row>
    <row r="1764" spans="3:8" hidden="1" x14ac:dyDescent="0.25">
      <c r="C1764" s="3">
        <v>105136</v>
      </c>
      <c r="D1764" s="3" t="s">
        <v>437</v>
      </c>
      <c r="E1764">
        <v>613020</v>
      </c>
      <c r="F1764" t="s">
        <v>54</v>
      </c>
      <c r="G1764" t="s">
        <v>53</v>
      </c>
      <c r="H1764" s="5">
        <v>9953.0400000000009</v>
      </c>
    </row>
    <row r="1765" spans="3:8" hidden="1" x14ac:dyDescent="0.25">
      <c r="C1765" s="3">
        <v>105138</v>
      </c>
      <c r="D1765" s="3" t="s">
        <v>438</v>
      </c>
      <c r="E1765">
        <v>613020</v>
      </c>
      <c r="F1765" t="s">
        <v>54</v>
      </c>
      <c r="G1765" t="s">
        <v>53</v>
      </c>
      <c r="H1765" s="5">
        <v>9109.1200000000008</v>
      </c>
    </row>
    <row r="1766" spans="3:8" hidden="1" x14ac:dyDescent="0.25">
      <c r="C1766" s="3">
        <v>105141</v>
      </c>
      <c r="D1766" s="3" t="s">
        <v>391</v>
      </c>
      <c r="E1766">
        <v>613020</v>
      </c>
      <c r="F1766" t="s">
        <v>54</v>
      </c>
      <c r="G1766" t="s">
        <v>53</v>
      </c>
      <c r="H1766" s="5">
        <v>4834.08</v>
      </c>
    </row>
    <row r="1767" spans="3:8" hidden="1" x14ac:dyDescent="0.25">
      <c r="C1767" s="3">
        <v>105148</v>
      </c>
      <c r="D1767" s="3" t="s">
        <v>424</v>
      </c>
      <c r="E1767">
        <v>613020</v>
      </c>
      <c r="F1767" t="s">
        <v>54</v>
      </c>
      <c r="G1767" t="s">
        <v>53</v>
      </c>
      <c r="H1767" s="5">
        <v>10136.040000000001</v>
      </c>
    </row>
    <row r="1768" spans="3:8" hidden="1" x14ac:dyDescent="0.25">
      <c r="C1768" s="3">
        <v>105150</v>
      </c>
      <c r="D1768" s="3" t="s">
        <v>439</v>
      </c>
      <c r="E1768">
        <v>613020</v>
      </c>
      <c r="F1768" t="s">
        <v>54</v>
      </c>
      <c r="G1768" t="s">
        <v>53</v>
      </c>
      <c r="H1768" s="5">
        <v>6287.68</v>
      </c>
    </row>
    <row r="1769" spans="3:8" hidden="1" x14ac:dyDescent="0.25">
      <c r="C1769" s="3">
        <v>105153</v>
      </c>
      <c r="D1769" s="3" t="s">
        <v>400</v>
      </c>
      <c r="E1769">
        <v>613020</v>
      </c>
      <c r="F1769" t="s">
        <v>54</v>
      </c>
      <c r="G1769" t="s">
        <v>53</v>
      </c>
      <c r="H1769" s="5">
        <v>6877.6</v>
      </c>
    </row>
    <row r="1770" spans="3:8" hidden="1" x14ac:dyDescent="0.25">
      <c r="C1770" s="3">
        <v>105156</v>
      </c>
      <c r="D1770" s="3" t="s">
        <v>440</v>
      </c>
      <c r="E1770">
        <v>613020</v>
      </c>
      <c r="F1770" t="s">
        <v>54</v>
      </c>
      <c r="G1770" t="s">
        <v>53</v>
      </c>
      <c r="H1770" s="5">
        <v>11539.2</v>
      </c>
    </row>
    <row r="1771" spans="3:8" hidden="1" x14ac:dyDescent="0.25">
      <c r="C1771" s="3">
        <v>105164</v>
      </c>
      <c r="D1771" s="3" t="s">
        <v>387</v>
      </c>
      <c r="E1771">
        <v>613020</v>
      </c>
      <c r="F1771" t="s">
        <v>54</v>
      </c>
      <c r="G1771" t="s">
        <v>53</v>
      </c>
      <c r="H1771" s="5">
        <v>9181.9599999999991</v>
      </c>
    </row>
    <row r="1772" spans="3:8" hidden="1" x14ac:dyDescent="0.25">
      <c r="C1772" s="3">
        <v>105165</v>
      </c>
      <c r="D1772" s="3" t="s">
        <v>367</v>
      </c>
      <c r="E1772">
        <v>613020</v>
      </c>
      <c r="F1772" t="s">
        <v>54</v>
      </c>
      <c r="G1772" t="s">
        <v>53</v>
      </c>
      <c r="H1772" s="5">
        <v>18317.04</v>
      </c>
    </row>
    <row r="1773" spans="3:8" hidden="1" x14ac:dyDescent="0.25">
      <c r="C1773" s="3">
        <v>105166</v>
      </c>
      <c r="D1773" s="3" t="s">
        <v>441</v>
      </c>
      <c r="E1773">
        <v>613020</v>
      </c>
      <c r="F1773" t="s">
        <v>54</v>
      </c>
      <c r="G1773" t="s">
        <v>53</v>
      </c>
      <c r="H1773" s="5">
        <v>8081.6</v>
      </c>
    </row>
    <row r="1774" spans="3:8" hidden="1" x14ac:dyDescent="0.25">
      <c r="C1774" s="3">
        <v>105167</v>
      </c>
      <c r="D1774" s="3" t="s">
        <v>397</v>
      </c>
      <c r="E1774">
        <v>613020</v>
      </c>
      <c r="F1774" t="s">
        <v>54</v>
      </c>
      <c r="G1774" t="s">
        <v>53</v>
      </c>
      <c r="H1774" s="5">
        <v>4821.16</v>
      </c>
    </row>
    <row r="1775" spans="3:8" hidden="1" x14ac:dyDescent="0.25">
      <c r="C1775" s="3">
        <v>105168</v>
      </c>
      <c r="D1775" s="3" t="s">
        <v>442</v>
      </c>
      <c r="E1775">
        <v>613020</v>
      </c>
      <c r="F1775" t="s">
        <v>54</v>
      </c>
      <c r="G1775" t="s">
        <v>53</v>
      </c>
      <c r="H1775" s="5">
        <v>9106.1200000000008</v>
      </c>
    </row>
    <row r="1776" spans="3:8" hidden="1" x14ac:dyDescent="0.25">
      <c r="C1776" s="3">
        <v>119016</v>
      </c>
      <c r="D1776" s="3" t="s">
        <v>283</v>
      </c>
      <c r="E1776">
        <v>613020</v>
      </c>
      <c r="F1776" t="s">
        <v>54</v>
      </c>
      <c r="G1776" t="s">
        <v>53</v>
      </c>
      <c r="H1776" s="5">
        <v>6913.08</v>
      </c>
    </row>
    <row r="1777" spans="3:8" hidden="1" x14ac:dyDescent="0.25">
      <c r="C1777" s="3">
        <v>105170</v>
      </c>
      <c r="D1777" s="3" t="s">
        <v>443</v>
      </c>
      <c r="E1777">
        <v>613020</v>
      </c>
      <c r="F1777" t="s">
        <v>54</v>
      </c>
      <c r="G1777" t="s">
        <v>53</v>
      </c>
      <c r="H1777" s="5">
        <v>6651.84</v>
      </c>
    </row>
    <row r="1778" spans="3:8" hidden="1" x14ac:dyDescent="0.25">
      <c r="C1778" s="3">
        <v>105171</v>
      </c>
      <c r="D1778" s="3" t="s">
        <v>444</v>
      </c>
      <c r="E1778">
        <v>613020</v>
      </c>
      <c r="F1778" t="s">
        <v>54</v>
      </c>
      <c r="G1778" t="s">
        <v>53</v>
      </c>
      <c r="H1778" s="5">
        <v>10381.48</v>
      </c>
    </row>
    <row r="1779" spans="3:8" hidden="1" x14ac:dyDescent="0.25">
      <c r="C1779" s="3">
        <v>105173</v>
      </c>
      <c r="D1779" s="3" t="s">
        <v>371</v>
      </c>
      <c r="E1779">
        <v>613020</v>
      </c>
      <c r="F1779" t="s">
        <v>54</v>
      </c>
      <c r="G1779" t="s">
        <v>53</v>
      </c>
      <c r="H1779" s="5">
        <v>9346.52</v>
      </c>
    </row>
    <row r="1780" spans="3:8" hidden="1" x14ac:dyDescent="0.25">
      <c r="C1780" s="3">
        <v>105174</v>
      </c>
      <c r="D1780" s="3" t="s">
        <v>388</v>
      </c>
      <c r="E1780">
        <v>613020</v>
      </c>
      <c r="F1780" t="s">
        <v>54</v>
      </c>
      <c r="G1780" t="s">
        <v>53</v>
      </c>
      <c r="H1780" s="5">
        <v>5892.72</v>
      </c>
    </row>
    <row r="1781" spans="3:8" hidden="1" x14ac:dyDescent="0.25">
      <c r="C1781" s="3">
        <v>119016</v>
      </c>
      <c r="D1781" s="3" t="s">
        <v>283</v>
      </c>
      <c r="E1781">
        <v>613010</v>
      </c>
      <c r="F1781" t="s">
        <v>288</v>
      </c>
      <c r="G1781" t="s">
        <v>53</v>
      </c>
      <c r="H1781" s="5">
        <v>9799.68</v>
      </c>
    </row>
    <row r="1782" spans="3:8" hidden="1" x14ac:dyDescent="0.25">
      <c r="C1782" s="3">
        <v>105175</v>
      </c>
      <c r="D1782" s="3" t="s">
        <v>445</v>
      </c>
      <c r="E1782">
        <v>613020</v>
      </c>
      <c r="F1782" t="s">
        <v>54</v>
      </c>
      <c r="G1782" t="s">
        <v>53</v>
      </c>
      <c r="H1782" s="5">
        <v>4800</v>
      </c>
    </row>
    <row r="1783" spans="3:8" hidden="1" x14ac:dyDescent="0.25">
      <c r="C1783" s="3">
        <v>105179</v>
      </c>
      <c r="D1783" s="3" t="s">
        <v>446</v>
      </c>
      <c r="E1783">
        <v>613020</v>
      </c>
      <c r="F1783" t="s">
        <v>54</v>
      </c>
      <c r="G1783" t="s">
        <v>53</v>
      </c>
      <c r="H1783" s="5">
        <v>4800</v>
      </c>
    </row>
    <row r="1784" spans="3:8" hidden="1" x14ac:dyDescent="0.25">
      <c r="C1784" s="3" t="s">
        <v>345</v>
      </c>
      <c r="D1784" s="3" t="s">
        <v>270</v>
      </c>
      <c r="E1784">
        <v>618020</v>
      </c>
      <c r="F1784" t="s">
        <v>314</v>
      </c>
      <c r="G1784" t="s">
        <v>63</v>
      </c>
      <c r="H1784" s="5">
        <v>186786.12</v>
      </c>
    </row>
    <row r="1785" spans="3:8" hidden="1" x14ac:dyDescent="0.25">
      <c r="C1785" s="3" t="s">
        <v>329</v>
      </c>
      <c r="D1785" s="3" t="s">
        <v>272</v>
      </c>
      <c r="E1785">
        <v>618020</v>
      </c>
      <c r="F1785" t="s">
        <v>314</v>
      </c>
      <c r="G1785" t="s">
        <v>63</v>
      </c>
      <c r="H1785" s="5">
        <v>4280</v>
      </c>
    </row>
    <row r="1786" spans="3:8" hidden="1" x14ac:dyDescent="0.25">
      <c r="C1786" s="3" t="s">
        <v>336</v>
      </c>
      <c r="D1786" s="3" t="s">
        <v>265</v>
      </c>
      <c r="E1786">
        <v>617010</v>
      </c>
      <c r="F1786" t="s">
        <v>128</v>
      </c>
      <c r="G1786" t="s">
        <v>129</v>
      </c>
      <c r="H1786" s="5">
        <v>17643.72</v>
      </c>
    </row>
    <row r="1787" spans="3:8" hidden="1" x14ac:dyDescent="0.25">
      <c r="C1787" s="3" t="s">
        <v>344</v>
      </c>
      <c r="D1787" s="3" t="s">
        <v>266</v>
      </c>
      <c r="E1787">
        <v>617010</v>
      </c>
      <c r="F1787" t="s">
        <v>128</v>
      </c>
      <c r="G1787" t="s">
        <v>129</v>
      </c>
      <c r="H1787" s="5">
        <v>6022.6</v>
      </c>
    </row>
    <row r="1788" spans="3:8" hidden="1" x14ac:dyDescent="0.25">
      <c r="C1788" s="3" t="s">
        <v>345</v>
      </c>
      <c r="D1788" s="3" t="s">
        <v>270</v>
      </c>
      <c r="E1788">
        <v>617010</v>
      </c>
      <c r="F1788" t="s">
        <v>128</v>
      </c>
      <c r="G1788" t="s">
        <v>129</v>
      </c>
      <c r="H1788" s="5">
        <v>23454.28</v>
      </c>
    </row>
    <row r="1789" spans="3:8" hidden="1" x14ac:dyDescent="0.25">
      <c r="C1789" s="18" t="s">
        <v>345</v>
      </c>
      <c r="D1789" s="18" t="s">
        <v>270</v>
      </c>
      <c r="E1789">
        <v>617010</v>
      </c>
      <c r="F1789" t="s">
        <v>128</v>
      </c>
      <c r="G1789" t="s">
        <v>129</v>
      </c>
      <c r="H1789" s="5">
        <v>6022.6</v>
      </c>
    </row>
    <row r="1790" spans="3:8" hidden="1" x14ac:dyDescent="0.25">
      <c r="C1790" s="3" t="s">
        <v>329</v>
      </c>
      <c r="D1790" s="3" t="s">
        <v>272</v>
      </c>
      <c r="E1790">
        <v>617010</v>
      </c>
      <c r="F1790" t="s">
        <v>128</v>
      </c>
      <c r="G1790" t="s">
        <v>129</v>
      </c>
      <c r="H1790" s="5">
        <v>11621.12</v>
      </c>
    </row>
    <row r="1791" spans="3:8" hidden="1" x14ac:dyDescent="0.25">
      <c r="C1791" s="3" t="s">
        <v>317</v>
      </c>
      <c r="D1791" s="3" t="s">
        <v>264</v>
      </c>
      <c r="E1791">
        <v>617010</v>
      </c>
      <c r="F1791" t="s">
        <v>128</v>
      </c>
      <c r="G1791" t="s">
        <v>129</v>
      </c>
      <c r="H1791" s="5">
        <v>6022.6</v>
      </c>
    </row>
    <row r="1792" spans="3:8" hidden="1" x14ac:dyDescent="0.25">
      <c r="C1792" s="3" t="s">
        <v>345</v>
      </c>
      <c r="D1792" s="3" t="s">
        <v>270</v>
      </c>
      <c r="E1792">
        <v>640210</v>
      </c>
      <c r="F1792" t="s">
        <v>292</v>
      </c>
      <c r="G1792" s="7" t="s">
        <v>150</v>
      </c>
      <c r="H1792" s="5">
        <v>52000</v>
      </c>
    </row>
    <row r="1793" spans="3:8" hidden="1" x14ac:dyDescent="0.25">
      <c r="C1793" s="3" t="s">
        <v>329</v>
      </c>
      <c r="D1793" s="3" t="s">
        <v>272</v>
      </c>
      <c r="E1793">
        <v>640210</v>
      </c>
      <c r="F1793" t="s">
        <v>292</v>
      </c>
      <c r="G1793" s="7" t="s">
        <v>150</v>
      </c>
      <c r="H1793" s="5">
        <v>2000</v>
      </c>
    </row>
    <row r="1794" spans="3:8" hidden="1" x14ac:dyDescent="0.25">
      <c r="C1794" s="3">
        <v>105063</v>
      </c>
      <c r="D1794" s="3" t="s">
        <v>377</v>
      </c>
      <c r="E1794">
        <v>640980</v>
      </c>
      <c r="F1794" t="s">
        <v>73</v>
      </c>
      <c r="G1794" t="s">
        <v>53</v>
      </c>
      <c r="H1794" s="5">
        <v>22000</v>
      </c>
    </row>
    <row r="1795" spans="3:8" hidden="1" x14ac:dyDescent="0.25">
      <c r="C1795" s="3">
        <v>105089</v>
      </c>
      <c r="D1795" s="3" t="s">
        <v>313</v>
      </c>
      <c r="E1795">
        <v>640980</v>
      </c>
      <c r="F1795" t="s">
        <v>73</v>
      </c>
      <c r="G1795" t="s">
        <v>53</v>
      </c>
      <c r="H1795" s="5">
        <v>22000</v>
      </c>
    </row>
    <row r="1796" spans="3:8" hidden="1" x14ac:dyDescent="0.25">
      <c r="C1796" s="3">
        <v>105153</v>
      </c>
      <c r="D1796" s="3" t="s">
        <v>400</v>
      </c>
      <c r="E1796">
        <v>640980</v>
      </c>
      <c r="F1796" t="s">
        <v>73</v>
      </c>
      <c r="G1796" t="s">
        <v>53</v>
      </c>
      <c r="H1796" s="5">
        <v>22000</v>
      </c>
    </row>
    <row r="1797" spans="3:8" hidden="1" x14ac:dyDescent="0.25">
      <c r="C1797" s="3">
        <v>105167</v>
      </c>
      <c r="D1797" s="3" t="s">
        <v>397</v>
      </c>
      <c r="E1797">
        <v>640980</v>
      </c>
      <c r="F1797" t="s">
        <v>73</v>
      </c>
      <c r="G1797" t="s">
        <v>53</v>
      </c>
      <c r="H1797" s="5">
        <v>22000</v>
      </c>
    </row>
    <row r="1798" spans="3:8" hidden="1" x14ac:dyDescent="0.25">
      <c r="C1798" s="3" t="s">
        <v>345</v>
      </c>
      <c r="D1798" s="3" t="s">
        <v>270</v>
      </c>
      <c r="E1798">
        <v>640980</v>
      </c>
      <c r="F1798" t="s">
        <v>73</v>
      </c>
      <c r="G1798" s="7" t="s">
        <v>150</v>
      </c>
      <c r="H1798" s="5">
        <v>403435.88</v>
      </c>
    </row>
    <row r="1799" spans="3:8" hidden="1" x14ac:dyDescent="0.25">
      <c r="C1799" s="3" t="s">
        <v>336</v>
      </c>
      <c r="D1799" s="3" t="s">
        <v>265</v>
      </c>
      <c r="E1799">
        <v>640010</v>
      </c>
      <c r="F1799" t="s">
        <v>76</v>
      </c>
      <c r="G1799" s="7" t="s">
        <v>77</v>
      </c>
      <c r="H1799" s="5">
        <v>162862.56</v>
      </c>
    </row>
    <row r="1800" spans="3:8" hidden="1" x14ac:dyDescent="0.25">
      <c r="C1800" s="3" t="s">
        <v>345</v>
      </c>
      <c r="D1800" s="3" t="s">
        <v>270</v>
      </c>
      <c r="E1800">
        <v>640010</v>
      </c>
      <c r="F1800" t="s">
        <v>76</v>
      </c>
      <c r="G1800" s="7" t="s">
        <v>77</v>
      </c>
      <c r="H1800" s="5">
        <v>229531.6</v>
      </c>
    </row>
    <row r="1801" spans="3:8" hidden="1" x14ac:dyDescent="0.25">
      <c r="C1801" s="3">
        <v>105176</v>
      </c>
      <c r="D1801" s="3" t="s">
        <v>447</v>
      </c>
      <c r="E1801">
        <v>613020</v>
      </c>
      <c r="F1801" t="s">
        <v>54</v>
      </c>
      <c r="G1801" t="s">
        <v>53</v>
      </c>
      <c r="H1801" s="5">
        <v>47200</v>
      </c>
    </row>
    <row r="1802" spans="3:8" hidden="1" x14ac:dyDescent="0.25">
      <c r="C1802" s="3">
        <v>105176</v>
      </c>
      <c r="D1802" s="3" t="s">
        <v>447</v>
      </c>
      <c r="E1802">
        <v>618090</v>
      </c>
      <c r="F1802" t="s">
        <v>289</v>
      </c>
      <c r="G1802" t="s">
        <v>53</v>
      </c>
      <c r="H1802" s="5">
        <v>122529</v>
      </c>
    </row>
    <row r="1803" spans="3:8" hidden="1" x14ac:dyDescent="0.25">
      <c r="C1803" s="3">
        <v>105176</v>
      </c>
      <c r="D1803" s="3" t="s">
        <v>447</v>
      </c>
      <c r="E1803">
        <v>618100</v>
      </c>
      <c r="F1803" t="s">
        <v>68</v>
      </c>
      <c r="G1803" t="s">
        <v>53</v>
      </c>
      <c r="H1803" s="5">
        <v>84116.68</v>
      </c>
    </row>
    <row r="1804" spans="3:8" hidden="1" x14ac:dyDescent="0.25">
      <c r="C1804" s="3">
        <v>105176</v>
      </c>
      <c r="D1804" s="3" t="s">
        <v>447</v>
      </c>
      <c r="E1804">
        <v>618110</v>
      </c>
      <c r="F1804" t="s">
        <v>69</v>
      </c>
      <c r="G1804" t="s">
        <v>53</v>
      </c>
      <c r="H1804" s="5">
        <v>12000</v>
      </c>
    </row>
    <row r="1805" spans="3:8" hidden="1" x14ac:dyDescent="0.25">
      <c r="C1805" s="3">
        <v>105177</v>
      </c>
      <c r="D1805" s="3" t="s">
        <v>448</v>
      </c>
      <c r="E1805">
        <v>613020</v>
      </c>
      <c r="F1805" t="s">
        <v>54</v>
      </c>
      <c r="G1805" t="s">
        <v>53</v>
      </c>
      <c r="H1805" s="5">
        <v>38000</v>
      </c>
    </row>
    <row r="1806" spans="3:8" hidden="1" x14ac:dyDescent="0.25">
      <c r="C1806" s="3">
        <v>105177</v>
      </c>
      <c r="D1806" s="3" t="s">
        <v>448</v>
      </c>
      <c r="E1806">
        <v>618090</v>
      </c>
      <c r="F1806" t="s">
        <v>289</v>
      </c>
      <c r="G1806" t="s">
        <v>53</v>
      </c>
      <c r="H1806" s="5">
        <v>136487.48000000001</v>
      </c>
    </row>
    <row r="1807" spans="3:8" hidden="1" x14ac:dyDescent="0.25">
      <c r="C1807" s="3">
        <v>105177</v>
      </c>
      <c r="D1807" s="3" t="s">
        <v>448</v>
      </c>
      <c r="E1807">
        <v>618100</v>
      </c>
      <c r="F1807" t="s">
        <v>68</v>
      </c>
      <c r="G1807" t="s">
        <v>53</v>
      </c>
      <c r="H1807" s="5">
        <v>61121.36</v>
      </c>
    </row>
    <row r="1808" spans="3:8" hidden="1" x14ac:dyDescent="0.25">
      <c r="C1808" s="3">
        <v>105177</v>
      </c>
      <c r="D1808" s="3" t="s">
        <v>448</v>
      </c>
      <c r="E1808">
        <v>618110</v>
      </c>
      <c r="F1808" t="s">
        <v>69</v>
      </c>
      <c r="G1808" t="s">
        <v>53</v>
      </c>
      <c r="H1808" s="5">
        <v>6000</v>
      </c>
    </row>
    <row r="1809" spans="3:8" hidden="1" x14ac:dyDescent="0.25">
      <c r="C1809" s="3">
        <v>105178</v>
      </c>
      <c r="D1809" s="3" t="s">
        <v>449</v>
      </c>
      <c r="E1809">
        <v>613020</v>
      </c>
      <c r="F1809" t="s">
        <v>54</v>
      </c>
      <c r="G1809" t="s">
        <v>53</v>
      </c>
      <c r="H1809" s="5">
        <v>32000</v>
      </c>
    </row>
    <row r="1810" spans="3:8" hidden="1" x14ac:dyDescent="0.25">
      <c r="C1810" s="3">
        <v>105178</v>
      </c>
      <c r="D1810" s="3" t="s">
        <v>449</v>
      </c>
      <c r="E1810">
        <v>618090</v>
      </c>
      <c r="F1810" t="s">
        <v>289</v>
      </c>
      <c r="G1810" t="s">
        <v>53</v>
      </c>
      <c r="H1810" s="5">
        <v>88956.52</v>
      </c>
    </row>
    <row r="1811" spans="3:8" hidden="1" x14ac:dyDescent="0.25">
      <c r="C1811" s="3">
        <v>105178</v>
      </c>
      <c r="D1811" s="3" t="s">
        <v>449</v>
      </c>
      <c r="E1811">
        <v>618100</v>
      </c>
      <c r="F1811" t="s">
        <v>68</v>
      </c>
      <c r="G1811" t="s">
        <v>53</v>
      </c>
      <c r="H1811" s="5">
        <v>41373.599999999999</v>
      </c>
    </row>
    <row r="1812" spans="3:8" hidden="1" x14ac:dyDescent="0.25">
      <c r="C1812" s="3">
        <v>105178</v>
      </c>
      <c r="D1812" s="3" t="s">
        <v>449</v>
      </c>
      <c r="E1812">
        <v>618110</v>
      </c>
      <c r="F1812" t="s">
        <v>69</v>
      </c>
      <c r="G1812" t="s">
        <v>53</v>
      </c>
      <c r="H1812" s="5">
        <v>6000</v>
      </c>
    </row>
    <row r="1813" spans="3:8" hidden="1" x14ac:dyDescent="0.25">
      <c r="C1813" s="3" t="s">
        <v>450</v>
      </c>
      <c r="D1813" s="3" t="s">
        <v>451</v>
      </c>
      <c r="E1813">
        <v>611060</v>
      </c>
      <c r="F1813" t="s">
        <v>52</v>
      </c>
      <c r="G1813" t="s">
        <v>53</v>
      </c>
      <c r="H1813" s="5">
        <v>40000</v>
      </c>
    </row>
    <row r="1814" spans="3:8" hidden="1" x14ac:dyDescent="0.25">
      <c r="C1814" s="3" t="s">
        <v>450</v>
      </c>
      <c r="D1814" s="3" t="s">
        <v>451</v>
      </c>
      <c r="E1814">
        <v>613020</v>
      </c>
      <c r="F1814" t="s">
        <v>54</v>
      </c>
      <c r="G1814" t="s">
        <v>53</v>
      </c>
      <c r="H1814" s="5">
        <v>10000</v>
      </c>
    </row>
    <row r="1815" spans="3:8" hidden="1" x14ac:dyDescent="0.25">
      <c r="C1815" s="3" t="s">
        <v>450</v>
      </c>
      <c r="D1815" s="3" t="s">
        <v>451</v>
      </c>
      <c r="E1815">
        <v>614020</v>
      </c>
      <c r="F1815" t="s">
        <v>58</v>
      </c>
      <c r="G1815" t="s">
        <v>53</v>
      </c>
      <c r="H1815" s="5">
        <v>20000</v>
      </c>
    </row>
    <row r="1816" spans="3:8" hidden="1" x14ac:dyDescent="0.25">
      <c r="C1816" s="3" t="s">
        <v>450</v>
      </c>
      <c r="D1816" s="3" t="s">
        <v>451</v>
      </c>
      <c r="E1816">
        <v>618080</v>
      </c>
      <c r="F1816" t="s">
        <v>66</v>
      </c>
      <c r="G1816" t="s">
        <v>53</v>
      </c>
      <c r="H1816" s="5">
        <v>4880</v>
      </c>
    </row>
    <row r="1817" spans="3:8" hidden="1" x14ac:dyDescent="0.25">
      <c r="C1817" s="3" t="s">
        <v>450</v>
      </c>
      <c r="D1817" s="3" t="s">
        <v>451</v>
      </c>
      <c r="E1817">
        <v>618090</v>
      </c>
      <c r="F1817" t="s">
        <v>289</v>
      </c>
      <c r="G1817" t="s">
        <v>53</v>
      </c>
      <c r="H1817" s="5">
        <v>59588.160000000003</v>
      </c>
    </row>
    <row r="1818" spans="3:8" hidden="1" x14ac:dyDescent="0.25">
      <c r="C1818" s="3" t="s">
        <v>450</v>
      </c>
      <c r="D1818" s="3" t="s">
        <v>451</v>
      </c>
      <c r="E1818">
        <v>618110</v>
      </c>
      <c r="F1818" t="s">
        <v>69</v>
      </c>
      <c r="G1818" t="s">
        <v>53</v>
      </c>
      <c r="H1818" s="5">
        <v>4000</v>
      </c>
    </row>
    <row r="1819" spans="3:8" hidden="1" x14ac:dyDescent="0.25">
      <c r="C1819" s="3" t="s">
        <v>450</v>
      </c>
      <c r="D1819" s="3" t="s">
        <v>451</v>
      </c>
      <c r="E1819">
        <v>640050</v>
      </c>
      <c r="F1819" t="s">
        <v>71</v>
      </c>
      <c r="G1819" t="s">
        <v>53</v>
      </c>
      <c r="H1819" s="5">
        <v>20000</v>
      </c>
    </row>
    <row r="1820" spans="3:8" hidden="1" x14ac:dyDescent="0.25">
      <c r="C1820" s="3" t="s">
        <v>450</v>
      </c>
      <c r="D1820" s="3" t="s">
        <v>451</v>
      </c>
      <c r="E1820">
        <v>640060</v>
      </c>
      <c r="F1820" t="s">
        <v>72</v>
      </c>
      <c r="G1820" t="s">
        <v>53</v>
      </c>
      <c r="H1820" s="5">
        <v>800</v>
      </c>
    </row>
    <row r="1821" spans="3:8" hidden="1" x14ac:dyDescent="0.25">
      <c r="C1821" s="3" t="s">
        <v>450</v>
      </c>
      <c r="D1821" s="3" t="s">
        <v>451</v>
      </c>
      <c r="E1821">
        <v>615020</v>
      </c>
      <c r="F1821" t="s">
        <v>16</v>
      </c>
      <c r="G1821" t="s">
        <v>53</v>
      </c>
      <c r="H1821" s="5">
        <v>800</v>
      </c>
    </row>
    <row r="1822" spans="3:8" hidden="1" x14ac:dyDescent="0.25">
      <c r="C1822" s="3" t="s">
        <v>452</v>
      </c>
      <c r="D1822" s="3" t="s">
        <v>452</v>
      </c>
      <c r="E1822">
        <v>611060</v>
      </c>
      <c r="F1822" t="s">
        <v>52</v>
      </c>
      <c r="G1822" t="s">
        <v>53</v>
      </c>
      <c r="H1822" s="5">
        <v>64000</v>
      </c>
    </row>
    <row r="1823" spans="3:8" hidden="1" x14ac:dyDescent="0.25">
      <c r="C1823" s="3" t="s">
        <v>452</v>
      </c>
      <c r="D1823" s="3" t="s">
        <v>452</v>
      </c>
      <c r="E1823">
        <v>613020</v>
      </c>
      <c r="F1823" t="s">
        <v>54</v>
      </c>
      <c r="G1823" t="s">
        <v>53</v>
      </c>
      <c r="H1823" s="5">
        <v>10000</v>
      </c>
    </row>
    <row r="1824" spans="3:8" hidden="1" x14ac:dyDescent="0.25">
      <c r="C1824" s="3" t="s">
        <v>452</v>
      </c>
      <c r="D1824" s="3" t="s">
        <v>452</v>
      </c>
      <c r="E1824">
        <v>614020</v>
      </c>
      <c r="F1824" t="s">
        <v>58</v>
      </c>
      <c r="G1824" t="s">
        <v>53</v>
      </c>
      <c r="H1824" s="5">
        <v>20000</v>
      </c>
    </row>
    <row r="1825" spans="3:8" hidden="1" x14ac:dyDescent="0.25">
      <c r="C1825" s="3" t="s">
        <v>452</v>
      </c>
      <c r="D1825" s="3" t="s">
        <v>452</v>
      </c>
      <c r="E1825">
        <v>618080</v>
      </c>
      <c r="F1825" t="s">
        <v>66</v>
      </c>
      <c r="G1825" t="s">
        <v>53</v>
      </c>
      <c r="H1825" s="5">
        <v>4920</v>
      </c>
    </row>
    <row r="1826" spans="3:8" hidden="1" x14ac:dyDescent="0.25">
      <c r="C1826" s="3" t="s">
        <v>452</v>
      </c>
      <c r="D1826" s="3" t="s">
        <v>452</v>
      </c>
      <c r="E1826">
        <v>618090</v>
      </c>
      <c r="F1826" t="s">
        <v>289</v>
      </c>
      <c r="G1826" t="s">
        <v>53</v>
      </c>
      <c r="H1826" s="5">
        <v>59588.160000000003</v>
      </c>
    </row>
    <row r="1827" spans="3:8" hidden="1" x14ac:dyDescent="0.25">
      <c r="C1827" s="3" t="s">
        <v>452</v>
      </c>
      <c r="D1827" s="3" t="s">
        <v>452</v>
      </c>
      <c r="E1827">
        <v>618110</v>
      </c>
      <c r="F1827" t="s">
        <v>69</v>
      </c>
      <c r="G1827" t="s">
        <v>53</v>
      </c>
      <c r="H1827" s="5">
        <v>4000</v>
      </c>
    </row>
    <row r="1828" spans="3:8" hidden="1" x14ac:dyDescent="0.25">
      <c r="C1828" s="3" t="s">
        <v>452</v>
      </c>
      <c r="D1828" s="3" t="s">
        <v>452</v>
      </c>
      <c r="E1828">
        <v>640050</v>
      </c>
      <c r="F1828" t="s">
        <v>71</v>
      </c>
      <c r="G1828" t="s">
        <v>53</v>
      </c>
      <c r="H1828" s="5">
        <v>20000</v>
      </c>
    </row>
    <row r="1829" spans="3:8" hidden="1" x14ac:dyDescent="0.25">
      <c r="C1829" s="3" t="s">
        <v>452</v>
      </c>
      <c r="D1829" s="3" t="s">
        <v>452</v>
      </c>
      <c r="E1829">
        <v>615020</v>
      </c>
      <c r="F1829" t="s">
        <v>16</v>
      </c>
      <c r="G1829" t="s">
        <v>53</v>
      </c>
      <c r="H1829" s="5">
        <v>800</v>
      </c>
    </row>
    <row r="1830" spans="3:8" hidden="1" x14ac:dyDescent="0.25">
      <c r="C1830" s="3" t="s">
        <v>452</v>
      </c>
      <c r="D1830" s="3" t="s">
        <v>452</v>
      </c>
      <c r="E1830">
        <v>615030</v>
      </c>
      <c r="F1830" t="s">
        <v>95</v>
      </c>
      <c r="G1830" t="s">
        <v>53</v>
      </c>
      <c r="H1830" s="5">
        <v>1200</v>
      </c>
    </row>
    <row r="1831" spans="3:8" hidden="1" x14ac:dyDescent="0.25">
      <c r="C1831" s="3" t="s">
        <v>452</v>
      </c>
      <c r="D1831" s="3" t="s">
        <v>452</v>
      </c>
      <c r="E1831">
        <v>618060</v>
      </c>
      <c r="F1831" t="s">
        <v>291</v>
      </c>
      <c r="G1831" t="s">
        <v>53</v>
      </c>
      <c r="H1831" s="5">
        <v>4800</v>
      </c>
    </row>
    <row r="1832" spans="3:8" hidden="1" x14ac:dyDescent="0.25">
      <c r="C1832" s="3" t="s">
        <v>453</v>
      </c>
      <c r="D1832" s="3" t="s">
        <v>454</v>
      </c>
      <c r="E1832">
        <v>611060</v>
      </c>
      <c r="F1832" t="s">
        <v>52</v>
      </c>
      <c r="G1832" t="s">
        <v>53</v>
      </c>
      <c r="H1832" s="5">
        <v>60000</v>
      </c>
    </row>
    <row r="1833" spans="3:8" hidden="1" x14ac:dyDescent="0.25">
      <c r="C1833" s="3" t="s">
        <v>453</v>
      </c>
      <c r="D1833" s="3" t="s">
        <v>454</v>
      </c>
      <c r="E1833">
        <v>613020</v>
      </c>
      <c r="F1833" t="s">
        <v>54</v>
      </c>
      <c r="G1833" t="s">
        <v>53</v>
      </c>
      <c r="H1833" s="5">
        <v>10000</v>
      </c>
    </row>
    <row r="1834" spans="3:8" hidden="1" x14ac:dyDescent="0.25">
      <c r="C1834" s="3" t="s">
        <v>453</v>
      </c>
      <c r="D1834" s="3" t="s">
        <v>454</v>
      </c>
      <c r="E1834">
        <v>614020</v>
      </c>
      <c r="F1834" t="s">
        <v>58</v>
      </c>
      <c r="G1834" t="s">
        <v>53</v>
      </c>
      <c r="H1834" s="5">
        <v>20000</v>
      </c>
    </row>
    <row r="1835" spans="3:8" hidden="1" x14ac:dyDescent="0.25">
      <c r="C1835" s="3" t="s">
        <v>453</v>
      </c>
      <c r="D1835" s="3" t="s">
        <v>454</v>
      </c>
      <c r="E1835">
        <v>618080</v>
      </c>
      <c r="F1835" t="s">
        <v>66</v>
      </c>
      <c r="G1835" t="s">
        <v>53</v>
      </c>
      <c r="H1835" s="5">
        <v>4880</v>
      </c>
    </row>
    <row r="1836" spans="3:8" hidden="1" x14ac:dyDescent="0.25">
      <c r="C1836" s="3" t="s">
        <v>453</v>
      </c>
      <c r="D1836" s="3" t="s">
        <v>454</v>
      </c>
      <c r="E1836">
        <v>618090</v>
      </c>
      <c r="F1836" t="s">
        <v>289</v>
      </c>
      <c r="G1836" t="s">
        <v>53</v>
      </c>
      <c r="H1836" s="5">
        <v>59588.160000000003</v>
      </c>
    </row>
    <row r="1837" spans="3:8" hidden="1" x14ac:dyDescent="0.25">
      <c r="C1837" s="3" t="s">
        <v>453</v>
      </c>
      <c r="D1837" s="3" t="s">
        <v>454</v>
      </c>
      <c r="E1837">
        <v>618110</v>
      </c>
      <c r="F1837" t="s">
        <v>69</v>
      </c>
      <c r="G1837" t="s">
        <v>53</v>
      </c>
      <c r="H1837" s="5">
        <v>4000</v>
      </c>
    </row>
    <row r="1838" spans="3:8" hidden="1" x14ac:dyDescent="0.25">
      <c r="C1838" s="3" t="s">
        <v>453</v>
      </c>
      <c r="D1838" s="3" t="s">
        <v>454</v>
      </c>
      <c r="E1838">
        <v>640050</v>
      </c>
      <c r="F1838" t="s">
        <v>71</v>
      </c>
      <c r="G1838" t="s">
        <v>53</v>
      </c>
      <c r="H1838" s="5">
        <v>20000</v>
      </c>
    </row>
    <row r="1839" spans="3:8" hidden="1" x14ac:dyDescent="0.25">
      <c r="C1839" s="3" t="s">
        <v>453</v>
      </c>
      <c r="D1839" s="3" t="s">
        <v>454</v>
      </c>
      <c r="E1839">
        <v>640060</v>
      </c>
      <c r="F1839" t="s">
        <v>72</v>
      </c>
      <c r="G1839" t="s">
        <v>53</v>
      </c>
      <c r="H1839" s="5">
        <v>800</v>
      </c>
    </row>
    <row r="1840" spans="3:8" hidden="1" x14ac:dyDescent="0.25">
      <c r="C1840" s="3" t="s">
        <v>453</v>
      </c>
      <c r="D1840" s="3" t="s">
        <v>454</v>
      </c>
      <c r="E1840">
        <v>615020</v>
      </c>
      <c r="F1840" t="s">
        <v>16</v>
      </c>
      <c r="G1840" t="s">
        <v>53</v>
      </c>
      <c r="H1840" s="5">
        <v>800</v>
      </c>
    </row>
    <row r="1841" spans="3:8" hidden="1" x14ac:dyDescent="0.25">
      <c r="C1841" s="3" t="s">
        <v>453</v>
      </c>
      <c r="D1841" s="3" t="s">
        <v>454</v>
      </c>
      <c r="E1841">
        <v>615030</v>
      </c>
      <c r="F1841" t="s">
        <v>95</v>
      </c>
      <c r="G1841" t="s">
        <v>53</v>
      </c>
      <c r="H1841" s="5">
        <v>1200</v>
      </c>
    </row>
    <row r="1842" spans="3:8" hidden="1" x14ac:dyDescent="0.25">
      <c r="C1842" s="3" t="s">
        <v>453</v>
      </c>
      <c r="D1842" s="3" t="s">
        <v>454</v>
      </c>
      <c r="E1842">
        <v>618060</v>
      </c>
      <c r="F1842" t="s">
        <v>291</v>
      </c>
      <c r="G1842" t="s">
        <v>53</v>
      </c>
      <c r="H1842" s="5">
        <v>4800</v>
      </c>
    </row>
    <row r="1843" spans="3:8" hidden="1" x14ac:dyDescent="0.25">
      <c r="C1843" s="3" t="s">
        <v>455</v>
      </c>
      <c r="D1843" s="3" t="s">
        <v>456</v>
      </c>
      <c r="E1843">
        <v>611060</v>
      </c>
      <c r="F1843" t="s">
        <v>52</v>
      </c>
      <c r="G1843" t="s">
        <v>53</v>
      </c>
      <c r="H1843" s="5">
        <v>60000</v>
      </c>
    </row>
    <row r="1844" spans="3:8" hidden="1" x14ac:dyDescent="0.25">
      <c r="C1844" s="3" t="s">
        <v>455</v>
      </c>
      <c r="D1844" s="3" t="s">
        <v>456</v>
      </c>
      <c r="E1844">
        <v>613020</v>
      </c>
      <c r="F1844" t="s">
        <v>54</v>
      </c>
      <c r="G1844" t="s">
        <v>53</v>
      </c>
      <c r="H1844" s="5">
        <v>10000</v>
      </c>
    </row>
    <row r="1845" spans="3:8" hidden="1" x14ac:dyDescent="0.25">
      <c r="C1845" s="3" t="s">
        <v>455</v>
      </c>
      <c r="D1845" s="3" t="s">
        <v>456</v>
      </c>
      <c r="E1845">
        <v>614020</v>
      </c>
      <c r="F1845" t="s">
        <v>58</v>
      </c>
      <c r="G1845" t="s">
        <v>53</v>
      </c>
      <c r="H1845" s="5">
        <v>20000</v>
      </c>
    </row>
    <row r="1846" spans="3:8" hidden="1" x14ac:dyDescent="0.25">
      <c r="C1846" s="3" t="s">
        <v>455</v>
      </c>
      <c r="D1846" s="3" t="s">
        <v>456</v>
      </c>
      <c r="E1846">
        <v>618080</v>
      </c>
      <c r="F1846" t="s">
        <v>66</v>
      </c>
      <c r="G1846" t="s">
        <v>53</v>
      </c>
      <c r="H1846" s="5">
        <v>4880</v>
      </c>
    </row>
    <row r="1847" spans="3:8" hidden="1" x14ac:dyDescent="0.25">
      <c r="C1847" s="3" t="s">
        <v>455</v>
      </c>
      <c r="D1847" s="3" t="s">
        <v>456</v>
      </c>
      <c r="E1847">
        <v>618090</v>
      </c>
      <c r="F1847" t="s">
        <v>289</v>
      </c>
      <c r="G1847" t="s">
        <v>53</v>
      </c>
      <c r="H1847" s="5">
        <v>59588.160000000003</v>
      </c>
    </row>
    <row r="1848" spans="3:8" hidden="1" x14ac:dyDescent="0.25">
      <c r="C1848" s="3" t="s">
        <v>455</v>
      </c>
      <c r="D1848" s="3" t="s">
        <v>456</v>
      </c>
      <c r="E1848">
        <v>618110</v>
      </c>
      <c r="F1848" t="s">
        <v>69</v>
      </c>
      <c r="G1848" t="s">
        <v>53</v>
      </c>
      <c r="H1848" s="5">
        <v>4000</v>
      </c>
    </row>
    <row r="1849" spans="3:8" hidden="1" x14ac:dyDescent="0.25">
      <c r="C1849" s="3" t="s">
        <v>455</v>
      </c>
      <c r="D1849" s="3" t="s">
        <v>456</v>
      </c>
      <c r="E1849">
        <v>640050</v>
      </c>
      <c r="F1849" t="s">
        <v>71</v>
      </c>
      <c r="G1849" t="s">
        <v>53</v>
      </c>
      <c r="H1849" s="5">
        <v>20000</v>
      </c>
    </row>
    <row r="1850" spans="3:8" hidden="1" x14ac:dyDescent="0.25">
      <c r="C1850" s="3" t="s">
        <v>455</v>
      </c>
      <c r="D1850" s="3" t="s">
        <v>456</v>
      </c>
      <c r="E1850">
        <v>640060</v>
      </c>
      <c r="F1850" t="s">
        <v>72</v>
      </c>
      <c r="G1850" t="s">
        <v>53</v>
      </c>
      <c r="H1850" s="5">
        <v>800</v>
      </c>
    </row>
    <row r="1851" spans="3:8" hidden="1" x14ac:dyDescent="0.25">
      <c r="C1851" s="3" t="s">
        <v>455</v>
      </c>
      <c r="D1851" s="3" t="s">
        <v>456</v>
      </c>
      <c r="E1851">
        <v>615020</v>
      </c>
      <c r="F1851" t="s">
        <v>16</v>
      </c>
      <c r="G1851" t="s">
        <v>53</v>
      </c>
      <c r="H1851" s="5">
        <v>800</v>
      </c>
    </row>
    <row r="1852" spans="3:8" hidden="1" x14ac:dyDescent="0.25">
      <c r="C1852" s="3" t="s">
        <v>455</v>
      </c>
      <c r="D1852" s="3" t="s">
        <v>456</v>
      </c>
      <c r="E1852">
        <v>615030</v>
      </c>
      <c r="F1852" t="s">
        <v>95</v>
      </c>
      <c r="G1852" t="s">
        <v>53</v>
      </c>
      <c r="H1852" s="5">
        <v>1200</v>
      </c>
    </row>
    <row r="1853" spans="3:8" hidden="1" x14ac:dyDescent="0.25">
      <c r="C1853" s="3" t="s">
        <v>455</v>
      </c>
      <c r="D1853" s="3" t="s">
        <v>456</v>
      </c>
      <c r="E1853">
        <v>618060</v>
      </c>
      <c r="F1853" t="s">
        <v>291</v>
      </c>
      <c r="G1853" t="s">
        <v>53</v>
      </c>
      <c r="H1853" s="5">
        <v>4800</v>
      </c>
    </row>
    <row r="1854" spans="3:8" hidden="1" x14ac:dyDescent="0.25">
      <c r="C1854" s="3" t="s">
        <v>457</v>
      </c>
      <c r="D1854" s="3" t="s">
        <v>458</v>
      </c>
      <c r="E1854">
        <v>611060</v>
      </c>
      <c r="F1854" t="s">
        <v>52</v>
      </c>
      <c r="G1854" t="s">
        <v>53</v>
      </c>
      <c r="H1854" s="5">
        <v>60000</v>
      </c>
    </row>
    <row r="1855" spans="3:8" hidden="1" x14ac:dyDescent="0.25">
      <c r="C1855" s="3" t="s">
        <v>457</v>
      </c>
      <c r="D1855" s="3" t="s">
        <v>458</v>
      </c>
      <c r="E1855">
        <v>613020</v>
      </c>
      <c r="F1855" t="s">
        <v>54</v>
      </c>
      <c r="G1855" t="s">
        <v>53</v>
      </c>
      <c r="H1855" s="5">
        <v>10000</v>
      </c>
    </row>
    <row r="1856" spans="3:8" hidden="1" x14ac:dyDescent="0.25">
      <c r="C1856" s="3" t="s">
        <v>457</v>
      </c>
      <c r="D1856" s="3" t="s">
        <v>458</v>
      </c>
      <c r="E1856">
        <v>614020</v>
      </c>
      <c r="F1856" t="s">
        <v>58</v>
      </c>
      <c r="G1856" t="s">
        <v>53</v>
      </c>
      <c r="H1856" s="5">
        <v>20000</v>
      </c>
    </row>
    <row r="1857" spans="3:8" hidden="1" x14ac:dyDescent="0.25">
      <c r="C1857" s="3" t="s">
        <v>457</v>
      </c>
      <c r="D1857" s="3" t="s">
        <v>458</v>
      </c>
      <c r="E1857">
        <v>618080</v>
      </c>
      <c r="F1857" t="s">
        <v>66</v>
      </c>
      <c r="G1857" t="s">
        <v>53</v>
      </c>
      <c r="H1857" s="5">
        <v>4880</v>
      </c>
    </row>
    <row r="1858" spans="3:8" hidden="1" x14ac:dyDescent="0.25">
      <c r="C1858" s="3" t="s">
        <v>457</v>
      </c>
      <c r="D1858" s="3" t="s">
        <v>458</v>
      </c>
      <c r="E1858">
        <v>618090</v>
      </c>
      <c r="F1858" t="s">
        <v>289</v>
      </c>
      <c r="G1858" t="s">
        <v>53</v>
      </c>
      <c r="H1858" s="5">
        <v>59588.160000000003</v>
      </c>
    </row>
    <row r="1859" spans="3:8" hidden="1" x14ac:dyDescent="0.25">
      <c r="C1859" s="3" t="s">
        <v>457</v>
      </c>
      <c r="D1859" s="3" t="s">
        <v>458</v>
      </c>
      <c r="E1859">
        <v>618110</v>
      </c>
      <c r="F1859" t="s">
        <v>69</v>
      </c>
      <c r="G1859" t="s">
        <v>53</v>
      </c>
      <c r="H1859" s="5">
        <v>4000</v>
      </c>
    </row>
    <row r="1860" spans="3:8" hidden="1" x14ac:dyDescent="0.25">
      <c r="C1860" s="3" t="s">
        <v>457</v>
      </c>
      <c r="D1860" s="3" t="s">
        <v>458</v>
      </c>
      <c r="E1860">
        <v>640050</v>
      </c>
      <c r="F1860" t="s">
        <v>71</v>
      </c>
      <c r="G1860" t="s">
        <v>53</v>
      </c>
      <c r="H1860" s="5">
        <v>20000</v>
      </c>
    </row>
    <row r="1861" spans="3:8" hidden="1" x14ac:dyDescent="0.25">
      <c r="C1861" s="3" t="s">
        <v>457</v>
      </c>
      <c r="D1861" s="3" t="s">
        <v>458</v>
      </c>
      <c r="E1861">
        <v>640060</v>
      </c>
      <c r="F1861" t="s">
        <v>72</v>
      </c>
      <c r="G1861" t="s">
        <v>53</v>
      </c>
      <c r="H1861" s="5">
        <v>800</v>
      </c>
    </row>
    <row r="1862" spans="3:8" hidden="1" x14ac:dyDescent="0.25">
      <c r="C1862" s="3" t="s">
        <v>457</v>
      </c>
      <c r="D1862" s="3" t="s">
        <v>458</v>
      </c>
      <c r="E1862">
        <v>615020</v>
      </c>
      <c r="F1862" t="s">
        <v>16</v>
      </c>
      <c r="G1862" t="s">
        <v>53</v>
      </c>
      <c r="H1862" s="5">
        <v>800</v>
      </c>
    </row>
    <row r="1863" spans="3:8" hidden="1" x14ac:dyDescent="0.25">
      <c r="C1863" s="3" t="s">
        <v>457</v>
      </c>
      <c r="D1863" s="3" t="s">
        <v>458</v>
      </c>
      <c r="E1863">
        <v>615030</v>
      </c>
      <c r="F1863" t="s">
        <v>95</v>
      </c>
      <c r="G1863" t="s">
        <v>53</v>
      </c>
      <c r="H1863" s="5">
        <v>1200</v>
      </c>
    </row>
    <row r="1864" spans="3:8" hidden="1" x14ac:dyDescent="0.25">
      <c r="C1864" s="3" t="s">
        <v>457</v>
      </c>
      <c r="D1864" s="3" t="s">
        <v>458</v>
      </c>
      <c r="E1864">
        <v>618060</v>
      </c>
      <c r="F1864" t="s">
        <v>291</v>
      </c>
      <c r="G1864" t="s">
        <v>53</v>
      </c>
      <c r="H1864" s="5">
        <v>4800</v>
      </c>
    </row>
    <row r="1865" spans="3:8" hidden="1" x14ac:dyDescent="0.25">
      <c r="C1865" s="3" t="s">
        <v>459</v>
      </c>
      <c r="D1865" s="3" t="s">
        <v>460</v>
      </c>
      <c r="E1865">
        <v>611060</v>
      </c>
      <c r="F1865" t="s">
        <v>52</v>
      </c>
      <c r="G1865" t="s">
        <v>53</v>
      </c>
      <c r="H1865" s="5">
        <v>60000</v>
      </c>
    </row>
    <row r="1866" spans="3:8" hidden="1" x14ac:dyDescent="0.25">
      <c r="C1866" s="3" t="s">
        <v>459</v>
      </c>
      <c r="D1866" s="3" t="s">
        <v>460</v>
      </c>
      <c r="E1866">
        <v>613020</v>
      </c>
      <c r="F1866" t="s">
        <v>54</v>
      </c>
      <c r="G1866" t="s">
        <v>53</v>
      </c>
      <c r="H1866" s="5">
        <v>10000</v>
      </c>
    </row>
    <row r="1867" spans="3:8" hidden="1" x14ac:dyDescent="0.25">
      <c r="C1867" s="3" t="s">
        <v>459</v>
      </c>
      <c r="D1867" s="3" t="s">
        <v>460</v>
      </c>
      <c r="E1867">
        <v>614020</v>
      </c>
      <c r="F1867" t="s">
        <v>58</v>
      </c>
      <c r="G1867" t="s">
        <v>53</v>
      </c>
      <c r="H1867" s="5">
        <v>20000</v>
      </c>
    </row>
    <row r="1868" spans="3:8" hidden="1" x14ac:dyDescent="0.25">
      <c r="C1868" s="3" t="s">
        <v>459</v>
      </c>
      <c r="D1868" s="3" t="s">
        <v>460</v>
      </c>
      <c r="E1868">
        <v>618080</v>
      </c>
      <c r="F1868" t="s">
        <v>66</v>
      </c>
      <c r="G1868" t="s">
        <v>53</v>
      </c>
      <c r="H1868" s="5">
        <v>4880</v>
      </c>
    </row>
    <row r="1869" spans="3:8" hidden="1" x14ac:dyDescent="0.25">
      <c r="C1869" s="3" t="s">
        <v>459</v>
      </c>
      <c r="D1869" s="3" t="s">
        <v>460</v>
      </c>
      <c r="E1869">
        <v>618090</v>
      </c>
      <c r="F1869" t="s">
        <v>289</v>
      </c>
      <c r="G1869" t="s">
        <v>53</v>
      </c>
      <c r="H1869" s="5">
        <v>59588.160000000003</v>
      </c>
    </row>
    <row r="1870" spans="3:8" hidden="1" x14ac:dyDescent="0.25">
      <c r="C1870" s="3" t="s">
        <v>459</v>
      </c>
      <c r="D1870" s="3" t="s">
        <v>460</v>
      </c>
      <c r="E1870">
        <v>618110</v>
      </c>
      <c r="F1870" t="s">
        <v>69</v>
      </c>
      <c r="G1870" t="s">
        <v>53</v>
      </c>
      <c r="H1870" s="5">
        <v>4000</v>
      </c>
    </row>
    <row r="1871" spans="3:8" hidden="1" x14ac:dyDescent="0.25">
      <c r="C1871" s="3" t="s">
        <v>459</v>
      </c>
      <c r="D1871" s="3" t="s">
        <v>460</v>
      </c>
      <c r="E1871">
        <v>640050</v>
      </c>
      <c r="F1871" t="s">
        <v>71</v>
      </c>
      <c r="G1871" t="s">
        <v>53</v>
      </c>
      <c r="H1871" s="5">
        <v>20000</v>
      </c>
    </row>
    <row r="1872" spans="3:8" hidden="1" x14ac:dyDescent="0.25">
      <c r="C1872" s="3" t="s">
        <v>459</v>
      </c>
      <c r="D1872" s="3" t="s">
        <v>460</v>
      </c>
      <c r="E1872">
        <v>640060</v>
      </c>
      <c r="F1872" t="s">
        <v>72</v>
      </c>
      <c r="G1872" t="s">
        <v>53</v>
      </c>
      <c r="H1872" s="5">
        <v>800</v>
      </c>
    </row>
    <row r="1873" spans="3:8" hidden="1" x14ac:dyDescent="0.25">
      <c r="C1873" s="3" t="s">
        <v>459</v>
      </c>
      <c r="D1873" s="3" t="s">
        <v>460</v>
      </c>
      <c r="E1873">
        <v>615020</v>
      </c>
      <c r="F1873" t="s">
        <v>16</v>
      </c>
      <c r="G1873" t="s">
        <v>53</v>
      </c>
      <c r="H1873" s="5">
        <v>800</v>
      </c>
    </row>
    <row r="1874" spans="3:8" hidden="1" x14ac:dyDescent="0.25">
      <c r="C1874" s="3" t="s">
        <v>459</v>
      </c>
      <c r="D1874" s="3" t="s">
        <v>460</v>
      </c>
      <c r="E1874">
        <v>615030</v>
      </c>
      <c r="F1874" t="s">
        <v>95</v>
      </c>
      <c r="G1874" t="s">
        <v>53</v>
      </c>
      <c r="H1874" s="5">
        <v>1200</v>
      </c>
    </row>
    <row r="1875" spans="3:8" hidden="1" x14ac:dyDescent="0.25">
      <c r="C1875" s="3" t="s">
        <v>459</v>
      </c>
      <c r="D1875" s="3" t="s">
        <v>460</v>
      </c>
      <c r="E1875">
        <v>618060</v>
      </c>
      <c r="F1875" t="s">
        <v>291</v>
      </c>
      <c r="G1875" t="s">
        <v>53</v>
      </c>
      <c r="H1875" s="5">
        <v>4800</v>
      </c>
    </row>
    <row r="1876" spans="3:8" hidden="1" x14ac:dyDescent="0.25">
      <c r="C1876" s="3" t="s">
        <v>329</v>
      </c>
      <c r="D1876" s="3" t="s">
        <v>272</v>
      </c>
      <c r="E1876">
        <v>600120</v>
      </c>
      <c r="F1876" t="s">
        <v>51</v>
      </c>
      <c r="G1876" t="s">
        <v>44</v>
      </c>
      <c r="H1876" s="5">
        <v>24000</v>
      </c>
    </row>
    <row r="1877" spans="3:8" hidden="1" x14ac:dyDescent="0.25">
      <c r="C1877" s="3" t="s">
        <v>317</v>
      </c>
      <c r="D1877" s="3" t="s">
        <v>264</v>
      </c>
      <c r="E1877">
        <v>600120</v>
      </c>
      <c r="F1877" t="s">
        <v>51</v>
      </c>
      <c r="G1877" t="s">
        <v>44</v>
      </c>
      <c r="H1877" s="5">
        <v>12000</v>
      </c>
    </row>
    <row r="1878" spans="3:8" hidden="1" x14ac:dyDescent="0.25">
      <c r="C1878" s="3" t="s">
        <v>336</v>
      </c>
      <c r="D1878" s="3" t="s">
        <v>265</v>
      </c>
      <c r="E1878">
        <v>600120</v>
      </c>
      <c r="F1878" t="s">
        <v>51</v>
      </c>
      <c r="G1878" t="s">
        <v>44</v>
      </c>
      <c r="H1878" s="5">
        <v>48000</v>
      </c>
    </row>
    <row r="1879" spans="3:8" hidden="1" x14ac:dyDescent="0.25">
      <c r="C1879" s="3" t="s">
        <v>345</v>
      </c>
      <c r="D1879" s="3" t="s">
        <v>270</v>
      </c>
      <c r="E1879">
        <v>600060</v>
      </c>
      <c r="F1879" t="s">
        <v>80</v>
      </c>
      <c r="G1879" t="s">
        <v>44</v>
      </c>
      <c r="H1879" s="5">
        <v>12600</v>
      </c>
    </row>
    <row r="1880" spans="3:8" hidden="1" x14ac:dyDescent="0.25">
      <c r="C1880" s="3">
        <v>105156</v>
      </c>
      <c r="D1880" s="3" t="s">
        <v>440</v>
      </c>
      <c r="E1880">
        <v>615030</v>
      </c>
      <c r="F1880" t="s">
        <v>95</v>
      </c>
      <c r="G1880" t="s">
        <v>53</v>
      </c>
      <c r="H1880" s="5">
        <v>5196</v>
      </c>
    </row>
    <row r="1881" spans="3:8" hidden="1" x14ac:dyDescent="0.25">
      <c r="C1881" s="3" t="s">
        <v>345</v>
      </c>
      <c r="D1881" s="3" t="s">
        <v>270</v>
      </c>
      <c r="E1881">
        <v>618070</v>
      </c>
      <c r="F1881" t="s">
        <v>65</v>
      </c>
      <c r="G1881" s="7" t="s">
        <v>114</v>
      </c>
      <c r="H1881" s="5">
        <v>11600</v>
      </c>
    </row>
    <row r="1882" spans="3:8" hidden="1" x14ac:dyDescent="0.25">
      <c r="C1882" s="3" t="s">
        <v>336</v>
      </c>
      <c r="D1882" s="3" t="s">
        <v>265</v>
      </c>
      <c r="E1882">
        <v>640210</v>
      </c>
      <c r="F1882" t="s">
        <v>292</v>
      </c>
      <c r="G1882" s="7" t="s">
        <v>150</v>
      </c>
      <c r="H1882" s="5">
        <v>6400</v>
      </c>
    </row>
    <row r="1883" spans="3:8" hidden="1" x14ac:dyDescent="0.25">
      <c r="C1883" s="18" t="s">
        <v>345</v>
      </c>
      <c r="D1883" s="18" t="s">
        <v>270</v>
      </c>
      <c r="E1883">
        <v>600120</v>
      </c>
      <c r="F1883" t="s">
        <v>51</v>
      </c>
      <c r="G1883" t="s">
        <v>44</v>
      </c>
      <c r="H1883" s="5">
        <v>12000</v>
      </c>
    </row>
    <row r="1884" spans="3:8" hidden="1" x14ac:dyDescent="0.25">
      <c r="C1884" s="3" t="s">
        <v>345</v>
      </c>
      <c r="D1884" s="3" t="s">
        <v>270</v>
      </c>
      <c r="E1884">
        <v>600120</v>
      </c>
      <c r="F1884" t="s">
        <v>51</v>
      </c>
      <c r="G1884" t="s">
        <v>44</v>
      </c>
      <c r="H1884" s="5">
        <v>60000</v>
      </c>
    </row>
    <row r="1885" spans="3:8" hidden="1" x14ac:dyDescent="0.25">
      <c r="C1885" s="3" t="s">
        <v>345</v>
      </c>
      <c r="D1885" s="3" t="s">
        <v>270</v>
      </c>
      <c r="E1885">
        <v>619020</v>
      </c>
      <c r="F1885" t="s">
        <v>21</v>
      </c>
      <c r="G1885" s="7" t="s">
        <v>150</v>
      </c>
      <c r="H1885" s="5">
        <v>280000</v>
      </c>
    </row>
    <row r="1886" spans="3:8" hidden="1" x14ac:dyDescent="0.25">
      <c r="C1886" s="3" t="s">
        <v>345</v>
      </c>
      <c r="D1886" s="3" t="s">
        <v>270</v>
      </c>
      <c r="E1886">
        <v>615030</v>
      </c>
      <c r="F1886" t="s">
        <v>17</v>
      </c>
      <c r="G1886" t="s">
        <v>15</v>
      </c>
      <c r="H1886" s="5">
        <v>1400</v>
      </c>
    </row>
    <row r="1887" spans="3:8" x14ac:dyDescent="0.25">
      <c r="C1887" s="15" t="s">
        <v>345</v>
      </c>
      <c r="D1887" s="3" t="s">
        <v>267</v>
      </c>
      <c r="E1887">
        <v>630110</v>
      </c>
      <c r="F1887" t="s">
        <v>101</v>
      </c>
      <c r="G1887" t="s">
        <v>97</v>
      </c>
      <c r="H1887" s="5">
        <v>43400</v>
      </c>
    </row>
    <row r="1888" spans="3:8" x14ac:dyDescent="0.25">
      <c r="C1888" s="3" t="s">
        <v>345</v>
      </c>
      <c r="D1888" s="3" t="s">
        <v>270</v>
      </c>
      <c r="E1888">
        <v>630110</v>
      </c>
      <c r="F1888" t="s">
        <v>101</v>
      </c>
      <c r="G1888" t="s">
        <v>97</v>
      </c>
      <c r="H1888" s="5">
        <v>130200</v>
      </c>
    </row>
    <row r="1889" spans="3:8" x14ac:dyDescent="0.25">
      <c r="C1889" s="3">
        <v>105112</v>
      </c>
      <c r="D1889" s="3" t="s">
        <v>404</v>
      </c>
      <c r="E1889">
        <v>630050</v>
      </c>
      <c r="F1889" t="s">
        <v>296</v>
      </c>
      <c r="G1889" s="7" t="s">
        <v>97</v>
      </c>
      <c r="H1889" s="5">
        <v>34444.444444000001</v>
      </c>
    </row>
    <row r="1890" spans="3:8" x14ac:dyDescent="0.25">
      <c r="C1890" s="3">
        <v>105150</v>
      </c>
      <c r="D1890" s="3" t="s">
        <v>439</v>
      </c>
      <c r="E1890">
        <v>630050</v>
      </c>
      <c r="F1890" t="s">
        <v>296</v>
      </c>
      <c r="G1890" s="7" t="s">
        <v>97</v>
      </c>
      <c r="H1890" s="5">
        <v>34444.444444000001</v>
      </c>
    </row>
    <row r="1891" spans="3:8" x14ac:dyDescent="0.25">
      <c r="C1891" s="3">
        <v>105165</v>
      </c>
      <c r="D1891" s="3" t="s">
        <v>367</v>
      </c>
      <c r="E1891">
        <v>630050</v>
      </c>
      <c r="F1891" t="s">
        <v>296</v>
      </c>
      <c r="G1891" s="7" t="s">
        <v>97</v>
      </c>
      <c r="H1891" s="5">
        <v>34444.444444000001</v>
      </c>
    </row>
    <row r="1892" spans="3:8" x14ac:dyDescent="0.25">
      <c r="C1892" s="3">
        <v>105077</v>
      </c>
      <c r="D1892" s="3" t="s">
        <v>381</v>
      </c>
      <c r="E1892">
        <v>630050</v>
      </c>
      <c r="F1892" t="s">
        <v>296</v>
      </c>
      <c r="G1892" s="7" t="s">
        <v>97</v>
      </c>
      <c r="H1892" s="5">
        <v>34444.444444000001</v>
      </c>
    </row>
    <row r="1893" spans="3:8" x14ac:dyDescent="0.25">
      <c r="C1893" s="3">
        <v>105134</v>
      </c>
      <c r="D1893" s="3" t="s">
        <v>436</v>
      </c>
      <c r="E1893">
        <v>630050</v>
      </c>
      <c r="F1893" t="s">
        <v>296</v>
      </c>
      <c r="G1893" s="7" t="s">
        <v>97</v>
      </c>
      <c r="H1893" s="5">
        <v>34444.444444000001</v>
      </c>
    </row>
    <row r="1894" spans="3:8" x14ac:dyDescent="0.25">
      <c r="C1894" s="3">
        <v>105112</v>
      </c>
      <c r="D1894" s="3" t="s">
        <v>404</v>
      </c>
      <c r="E1894">
        <v>630050</v>
      </c>
      <c r="F1894" t="s">
        <v>296</v>
      </c>
      <c r="G1894" s="7" t="s">
        <v>97</v>
      </c>
      <c r="H1894" s="5">
        <v>20000</v>
      </c>
    </row>
    <row r="1895" spans="3:8" x14ac:dyDescent="0.25">
      <c r="C1895" s="3">
        <v>105150</v>
      </c>
      <c r="D1895" s="3" t="s">
        <v>439</v>
      </c>
      <c r="E1895">
        <v>630050</v>
      </c>
      <c r="F1895" t="s">
        <v>296</v>
      </c>
      <c r="G1895" s="7" t="s">
        <v>97</v>
      </c>
      <c r="H1895" s="5">
        <v>20000</v>
      </c>
    </row>
    <row r="1896" spans="3:8" x14ac:dyDescent="0.25">
      <c r="C1896" s="3">
        <v>105165</v>
      </c>
      <c r="D1896" s="3" t="s">
        <v>367</v>
      </c>
      <c r="E1896">
        <v>630050</v>
      </c>
      <c r="F1896" t="s">
        <v>296</v>
      </c>
      <c r="G1896" s="7" t="s">
        <v>97</v>
      </c>
      <c r="H1896" s="5">
        <v>20000</v>
      </c>
    </row>
    <row r="1897" spans="3:8" x14ac:dyDescent="0.25">
      <c r="C1897" s="3">
        <v>105077</v>
      </c>
      <c r="D1897" s="3" t="s">
        <v>381</v>
      </c>
      <c r="E1897">
        <v>630050</v>
      </c>
      <c r="F1897" t="s">
        <v>296</v>
      </c>
      <c r="G1897" s="7" t="s">
        <v>97</v>
      </c>
      <c r="H1897" s="5">
        <v>20000</v>
      </c>
    </row>
    <row r="1898" spans="3:8" x14ac:dyDescent="0.25">
      <c r="C1898" s="3">
        <v>105134</v>
      </c>
      <c r="D1898" s="3" t="s">
        <v>436</v>
      </c>
      <c r="E1898">
        <v>630050</v>
      </c>
      <c r="F1898" t="s">
        <v>296</v>
      </c>
      <c r="G1898" s="7" t="s">
        <v>97</v>
      </c>
      <c r="H1898" s="5">
        <v>20000</v>
      </c>
    </row>
    <row r="1899" spans="3:8" x14ac:dyDescent="0.25">
      <c r="C1899" s="3">
        <v>105110</v>
      </c>
      <c r="D1899" s="3" t="s">
        <v>379</v>
      </c>
      <c r="E1899">
        <v>630130</v>
      </c>
      <c r="F1899" t="s">
        <v>297</v>
      </c>
      <c r="G1899" s="7" t="s">
        <v>97</v>
      </c>
      <c r="H1899" s="5">
        <v>2240</v>
      </c>
    </row>
    <row r="1900" spans="3:8" x14ac:dyDescent="0.25">
      <c r="C1900" s="3">
        <v>105008</v>
      </c>
      <c r="D1900" s="3" t="s">
        <v>376</v>
      </c>
      <c r="E1900">
        <v>630130</v>
      </c>
      <c r="F1900" t="s">
        <v>297</v>
      </c>
      <c r="G1900" s="7" t="s">
        <v>97</v>
      </c>
      <c r="H1900" s="5">
        <v>2240</v>
      </c>
    </row>
    <row r="1901" spans="3:8" x14ac:dyDescent="0.25">
      <c r="C1901" s="3">
        <v>105135</v>
      </c>
      <c r="D1901" s="3" t="s">
        <v>399</v>
      </c>
      <c r="E1901">
        <v>630130</v>
      </c>
      <c r="F1901" t="s">
        <v>297</v>
      </c>
      <c r="G1901" s="7" t="s">
        <v>97</v>
      </c>
      <c r="H1901" s="5">
        <v>2240</v>
      </c>
    </row>
    <row r="1902" spans="3:8" x14ac:dyDescent="0.25">
      <c r="C1902" s="3">
        <v>105176</v>
      </c>
      <c r="D1902" s="3" t="s">
        <v>447</v>
      </c>
      <c r="E1902">
        <v>630130</v>
      </c>
      <c r="F1902" t="s">
        <v>297</v>
      </c>
      <c r="G1902" s="7" t="s">
        <v>97</v>
      </c>
      <c r="H1902" s="5">
        <v>2240</v>
      </c>
    </row>
    <row r="1903" spans="3:8" x14ac:dyDescent="0.25">
      <c r="C1903" s="3">
        <v>105071</v>
      </c>
      <c r="D1903" s="3" t="s">
        <v>394</v>
      </c>
      <c r="E1903">
        <v>630130</v>
      </c>
      <c r="F1903" t="s">
        <v>297</v>
      </c>
      <c r="G1903" s="7" t="s">
        <v>97</v>
      </c>
      <c r="H1903" s="5">
        <v>2240</v>
      </c>
    </row>
    <row r="1904" spans="3:8" x14ac:dyDescent="0.25">
      <c r="C1904" s="3">
        <v>105013</v>
      </c>
      <c r="D1904" s="3" t="s">
        <v>395</v>
      </c>
      <c r="E1904">
        <v>630130</v>
      </c>
      <c r="F1904" t="s">
        <v>297</v>
      </c>
      <c r="G1904" s="7" t="s">
        <v>97</v>
      </c>
      <c r="H1904" s="5">
        <v>2240</v>
      </c>
    </row>
    <row r="1905" spans="3:8" x14ac:dyDescent="0.25">
      <c r="C1905" s="3">
        <v>105112</v>
      </c>
      <c r="D1905" s="3" t="s">
        <v>404</v>
      </c>
      <c r="E1905">
        <v>630130</v>
      </c>
      <c r="F1905" t="s">
        <v>297</v>
      </c>
      <c r="G1905" s="7" t="s">
        <v>97</v>
      </c>
      <c r="H1905" s="5">
        <v>2240</v>
      </c>
    </row>
    <row r="1906" spans="3:8" x14ac:dyDescent="0.25">
      <c r="C1906" s="3">
        <v>105063</v>
      </c>
      <c r="D1906" s="3" t="s">
        <v>377</v>
      </c>
      <c r="E1906">
        <v>630130</v>
      </c>
      <c r="F1906" t="s">
        <v>297</v>
      </c>
      <c r="G1906" s="7" t="s">
        <v>97</v>
      </c>
      <c r="H1906" s="5">
        <v>2240</v>
      </c>
    </row>
    <row r="1907" spans="3:8" x14ac:dyDescent="0.25">
      <c r="C1907" s="3">
        <v>105089</v>
      </c>
      <c r="D1907" s="3" t="s">
        <v>313</v>
      </c>
      <c r="E1907">
        <v>630130</v>
      </c>
      <c r="F1907" t="s">
        <v>297</v>
      </c>
      <c r="G1907" s="7" t="s">
        <v>97</v>
      </c>
      <c r="H1907" s="5">
        <v>2240</v>
      </c>
    </row>
    <row r="1908" spans="3:8" x14ac:dyDescent="0.25">
      <c r="C1908" s="3">
        <v>105166</v>
      </c>
      <c r="D1908" s="3" t="s">
        <v>441</v>
      </c>
      <c r="E1908">
        <v>630130</v>
      </c>
      <c r="F1908" t="s">
        <v>297</v>
      </c>
      <c r="G1908" s="7" t="s">
        <v>97</v>
      </c>
      <c r="H1908" s="5">
        <v>2240</v>
      </c>
    </row>
    <row r="1909" spans="3:8" x14ac:dyDescent="0.25">
      <c r="C1909" s="3">
        <v>105148</v>
      </c>
      <c r="D1909" s="3" t="s">
        <v>424</v>
      </c>
      <c r="E1909">
        <v>630130</v>
      </c>
      <c r="F1909" t="s">
        <v>297</v>
      </c>
      <c r="G1909" s="7" t="s">
        <v>97</v>
      </c>
      <c r="H1909" s="5">
        <v>2240</v>
      </c>
    </row>
    <row r="1910" spans="3:8" x14ac:dyDescent="0.25">
      <c r="C1910" s="3">
        <v>105165</v>
      </c>
      <c r="D1910" s="3" t="s">
        <v>367</v>
      </c>
      <c r="E1910">
        <v>630130</v>
      </c>
      <c r="F1910" t="s">
        <v>297</v>
      </c>
      <c r="G1910" s="7" t="s">
        <v>97</v>
      </c>
      <c r="H1910" s="5">
        <v>2240</v>
      </c>
    </row>
    <row r="1911" spans="3:8" x14ac:dyDescent="0.25">
      <c r="C1911" s="3">
        <v>105097</v>
      </c>
      <c r="D1911" s="3" t="s">
        <v>368</v>
      </c>
      <c r="E1911">
        <v>630130</v>
      </c>
      <c r="F1911" t="s">
        <v>297</v>
      </c>
      <c r="G1911" s="7" t="s">
        <v>97</v>
      </c>
      <c r="H1911" s="5">
        <v>2240</v>
      </c>
    </row>
    <row r="1912" spans="3:8" x14ac:dyDescent="0.25">
      <c r="C1912" s="3">
        <v>105077</v>
      </c>
      <c r="D1912" s="3" t="s">
        <v>381</v>
      </c>
      <c r="E1912">
        <v>630130</v>
      </c>
      <c r="F1912" t="s">
        <v>297</v>
      </c>
      <c r="G1912" s="7" t="s">
        <v>97</v>
      </c>
      <c r="H1912" s="5">
        <v>2240</v>
      </c>
    </row>
    <row r="1913" spans="3:8" x14ac:dyDescent="0.25">
      <c r="C1913" s="3" t="s">
        <v>450</v>
      </c>
      <c r="D1913" s="3" t="s">
        <v>451</v>
      </c>
      <c r="E1913">
        <v>630130</v>
      </c>
      <c r="F1913" t="s">
        <v>297</v>
      </c>
      <c r="G1913" s="7" t="s">
        <v>97</v>
      </c>
      <c r="H1913" s="5">
        <v>2400</v>
      </c>
    </row>
    <row r="1914" spans="3:8" x14ac:dyDescent="0.25">
      <c r="C1914" s="3" t="s">
        <v>452</v>
      </c>
      <c r="D1914" s="3" t="s">
        <v>452</v>
      </c>
      <c r="E1914">
        <v>630130</v>
      </c>
      <c r="F1914" t="s">
        <v>297</v>
      </c>
      <c r="G1914" s="7" t="s">
        <v>97</v>
      </c>
      <c r="H1914" s="5">
        <v>2400</v>
      </c>
    </row>
    <row r="1915" spans="3:8" x14ac:dyDescent="0.25">
      <c r="C1915" s="3" t="s">
        <v>453</v>
      </c>
      <c r="D1915" s="3" t="s">
        <v>454</v>
      </c>
      <c r="E1915">
        <v>630130</v>
      </c>
      <c r="F1915" t="s">
        <v>297</v>
      </c>
      <c r="G1915" s="7" t="s">
        <v>97</v>
      </c>
      <c r="H1915" s="5">
        <v>2400</v>
      </c>
    </row>
    <row r="1916" spans="3:8" x14ac:dyDescent="0.25">
      <c r="C1916" s="3" t="s">
        <v>455</v>
      </c>
      <c r="D1916" s="3" t="s">
        <v>456</v>
      </c>
      <c r="E1916">
        <v>630130</v>
      </c>
      <c r="F1916" t="s">
        <v>297</v>
      </c>
      <c r="G1916" s="7" t="s">
        <v>97</v>
      </c>
      <c r="H1916" s="5">
        <v>2400</v>
      </c>
    </row>
    <row r="1917" spans="3:8" x14ac:dyDescent="0.25">
      <c r="C1917" s="3" t="s">
        <v>457</v>
      </c>
      <c r="D1917" s="3" t="s">
        <v>458</v>
      </c>
      <c r="E1917">
        <v>630130</v>
      </c>
      <c r="F1917" t="s">
        <v>297</v>
      </c>
      <c r="G1917" s="7" t="s">
        <v>97</v>
      </c>
      <c r="H1917" s="5">
        <v>2400</v>
      </c>
    </row>
    <row r="1918" spans="3:8" x14ac:dyDescent="0.25">
      <c r="C1918" s="3" t="s">
        <v>459</v>
      </c>
      <c r="D1918" s="3" t="s">
        <v>460</v>
      </c>
      <c r="E1918">
        <v>630130</v>
      </c>
      <c r="F1918" t="s">
        <v>297</v>
      </c>
      <c r="G1918" s="7" t="s">
        <v>97</v>
      </c>
      <c r="H1918" s="5">
        <v>2400</v>
      </c>
    </row>
    <row r="1919" spans="3:8" x14ac:dyDescent="0.25">
      <c r="C1919" s="3" t="s">
        <v>450</v>
      </c>
      <c r="D1919" s="3" t="s">
        <v>451</v>
      </c>
      <c r="E1919">
        <v>630130</v>
      </c>
      <c r="F1919" t="s">
        <v>297</v>
      </c>
      <c r="G1919" s="7" t="s">
        <v>97</v>
      </c>
      <c r="H1919" s="5">
        <v>2111.111112</v>
      </c>
    </row>
    <row r="1920" spans="3:8" x14ac:dyDescent="0.25">
      <c r="C1920" s="3" t="s">
        <v>452</v>
      </c>
      <c r="D1920" s="3" t="s">
        <v>452</v>
      </c>
      <c r="E1920">
        <v>630130</v>
      </c>
      <c r="F1920" t="s">
        <v>297</v>
      </c>
      <c r="G1920" s="7" t="s">
        <v>97</v>
      </c>
      <c r="H1920" s="5">
        <v>2111.111112</v>
      </c>
    </row>
    <row r="1921" spans="3:8" x14ac:dyDescent="0.25">
      <c r="C1921" s="3" t="s">
        <v>453</v>
      </c>
      <c r="D1921" s="3" t="s">
        <v>454</v>
      </c>
      <c r="E1921">
        <v>630130</v>
      </c>
      <c r="F1921" t="s">
        <v>297</v>
      </c>
      <c r="G1921" s="7" t="s">
        <v>97</v>
      </c>
      <c r="H1921" s="5">
        <v>2111.111112</v>
      </c>
    </row>
    <row r="1922" spans="3:8" x14ac:dyDescent="0.25">
      <c r="C1922" s="3" t="s">
        <v>455</v>
      </c>
      <c r="D1922" s="3" t="s">
        <v>456</v>
      </c>
      <c r="E1922">
        <v>630130</v>
      </c>
      <c r="F1922" t="s">
        <v>297</v>
      </c>
      <c r="G1922" s="7" t="s">
        <v>97</v>
      </c>
      <c r="H1922" s="5">
        <v>2111.111112</v>
      </c>
    </row>
    <row r="1923" spans="3:8" x14ac:dyDescent="0.25">
      <c r="C1923" s="3" t="s">
        <v>457</v>
      </c>
      <c r="D1923" s="3" t="s">
        <v>458</v>
      </c>
      <c r="E1923">
        <v>630130</v>
      </c>
      <c r="F1923" t="s">
        <v>297</v>
      </c>
      <c r="G1923" s="7" t="s">
        <v>97</v>
      </c>
      <c r="H1923" s="5">
        <v>2111.111112</v>
      </c>
    </row>
    <row r="1924" spans="3:8" x14ac:dyDescent="0.25">
      <c r="C1924" s="3" t="s">
        <v>459</v>
      </c>
      <c r="D1924" s="3" t="s">
        <v>460</v>
      </c>
      <c r="E1924">
        <v>630130</v>
      </c>
      <c r="F1924" t="s">
        <v>297</v>
      </c>
      <c r="G1924" s="7" t="s">
        <v>97</v>
      </c>
      <c r="H1924" s="5">
        <v>2111.111112</v>
      </c>
    </row>
    <row r="1925" spans="3:8" x14ac:dyDescent="0.25">
      <c r="C1925" s="3" t="s">
        <v>450</v>
      </c>
      <c r="D1925" s="3" t="s">
        <v>451</v>
      </c>
      <c r="E1925">
        <v>630130</v>
      </c>
      <c r="F1925" t="s">
        <v>297</v>
      </c>
      <c r="G1925" s="7" t="s">
        <v>97</v>
      </c>
      <c r="H1925" s="5">
        <v>2240</v>
      </c>
    </row>
    <row r="1926" spans="3:8" x14ac:dyDescent="0.25">
      <c r="C1926" s="3" t="s">
        <v>452</v>
      </c>
      <c r="D1926" s="3" t="s">
        <v>452</v>
      </c>
      <c r="E1926">
        <v>630130</v>
      </c>
      <c r="F1926" t="s">
        <v>297</v>
      </c>
      <c r="G1926" s="7" t="s">
        <v>97</v>
      </c>
      <c r="H1926" s="5">
        <v>2240</v>
      </c>
    </row>
    <row r="1927" spans="3:8" x14ac:dyDescent="0.25">
      <c r="C1927" s="3" t="s">
        <v>453</v>
      </c>
      <c r="D1927" s="3" t="s">
        <v>454</v>
      </c>
      <c r="E1927">
        <v>630130</v>
      </c>
      <c r="F1927" t="s">
        <v>297</v>
      </c>
      <c r="G1927" s="7" t="s">
        <v>97</v>
      </c>
      <c r="H1927" s="5">
        <v>2240</v>
      </c>
    </row>
    <row r="1928" spans="3:8" x14ac:dyDescent="0.25">
      <c r="C1928" s="3" t="s">
        <v>455</v>
      </c>
      <c r="D1928" s="3" t="s">
        <v>456</v>
      </c>
      <c r="E1928">
        <v>630130</v>
      </c>
      <c r="F1928" t="s">
        <v>297</v>
      </c>
      <c r="G1928" s="7" t="s">
        <v>97</v>
      </c>
      <c r="H1928" s="5">
        <v>2240</v>
      </c>
    </row>
    <row r="1929" spans="3:8" x14ac:dyDescent="0.25">
      <c r="C1929" s="3" t="s">
        <v>457</v>
      </c>
      <c r="D1929" s="3" t="s">
        <v>458</v>
      </c>
      <c r="E1929">
        <v>630130</v>
      </c>
      <c r="F1929" t="s">
        <v>297</v>
      </c>
      <c r="G1929" s="7" t="s">
        <v>97</v>
      </c>
      <c r="H1929" s="5">
        <v>2240</v>
      </c>
    </row>
    <row r="1930" spans="3:8" x14ac:dyDescent="0.25">
      <c r="C1930" s="3" t="s">
        <v>459</v>
      </c>
      <c r="D1930" s="3" t="s">
        <v>460</v>
      </c>
      <c r="E1930">
        <v>630130</v>
      </c>
      <c r="F1930" t="s">
        <v>297</v>
      </c>
      <c r="G1930" s="7" t="s">
        <v>97</v>
      </c>
      <c r="H1930" s="5">
        <v>2240</v>
      </c>
    </row>
    <row r="1931" spans="3:8" x14ac:dyDescent="0.25">
      <c r="C1931" s="3" t="s">
        <v>450</v>
      </c>
      <c r="D1931" s="3" t="s">
        <v>451</v>
      </c>
      <c r="E1931">
        <v>630130</v>
      </c>
      <c r="F1931" t="s">
        <v>297</v>
      </c>
      <c r="G1931" s="7" t="s">
        <v>97</v>
      </c>
      <c r="H1931" s="5">
        <v>4298.8888880000004</v>
      </c>
    </row>
    <row r="1932" spans="3:8" x14ac:dyDescent="0.25">
      <c r="C1932" s="3" t="s">
        <v>452</v>
      </c>
      <c r="D1932" s="3" t="s">
        <v>452</v>
      </c>
      <c r="E1932">
        <v>630130</v>
      </c>
      <c r="F1932" t="s">
        <v>297</v>
      </c>
      <c r="G1932" s="7" t="s">
        <v>97</v>
      </c>
      <c r="H1932" s="5">
        <v>4298.8888880000004</v>
      </c>
    </row>
    <row r="1933" spans="3:8" x14ac:dyDescent="0.25">
      <c r="C1933" s="3" t="s">
        <v>453</v>
      </c>
      <c r="D1933" s="3" t="s">
        <v>454</v>
      </c>
      <c r="E1933">
        <v>630130</v>
      </c>
      <c r="F1933" t="s">
        <v>297</v>
      </c>
      <c r="G1933" s="7" t="s">
        <v>97</v>
      </c>
      <c r="H1933" s="5">
        <v>4298.8888880000004</v>
      </c>
    </row>
    <row r="1934" spans="3:8" x14ac:dyDescent="0.25">
      <c r="C1934" s="3" t="s">
        <v>455</v>
      </c>
      <c r="D1934" s="3" t="s">
        <v>456</v>
      </c>
      <c r="E1934">
        <v>630130</v>
      </c>
      <c r="F1934" t="s">
        <v>297</v>
      </c>
      <c r="G1934" s="7" t="s">
        <v>97</v>
      </c>
      <c r="H1934" s="5">
        <v>4298.8888880000004</v>
      </c>
    </row>
    <row r="1935" spans="3:8" x14ac:dyDescent="0.25">
      <c r="C1935" s="3" t="s">
        <v>457</v>
      </c>
      <c r="D1935" s="3" t="s">
        <v>458</v>
      </c>
      <c r="E1935">
        <v>630130</v>
      </c>
      <c r="F1935" t="s">
        <v>297</v>
      </c>
      <c r="G1935" s="7" t="s">
        <v>97</v>
      </c>
      <c r="H1935" s="5">
        <v>4298.8888880000004</v>
      </c>
    </row>
    <row r="1936" spans="3:8" x14ac:dyDescent="0.25">
      <c r="C1936" s="3" t="s">
        <v>459</v>
      </c>
      <c r="D1936" s="3" t="s">
        <v>460</v>
      </c>
      <c r="E1936">
        <v>630130</v>
      </c>
      <c r="F1936" t="s">
        <v>297</v>
      </c>
      <c r="G1936" s="7" t="s">
        <v>97</v>
      </c>
      <c r="H1936" s="5">
        <v>4298.8888880000004</v>
      </c>
    </row>
    <row r="1937" spans="3:8" x14ac:dyDescent="0.25">
      <c r="C1937" s="3">
        <v>105166</v>
      </c>
      <c r="D1937" s="3" t="s">
        <v>441</v>
      </c>
      <c r="E1937">
        <v>630130</v>
      </c>
      <c r="F1937" t="s">
        <v>297</v>
      </c>
      <c r="G1937" s="7" t="s">
        <v>97</v>
      </c>
      <c r="H1937" s="5">
        <v>1266.6666680000001</v>
      </c>
    </row>
    <row r="1938" spans="3:8" x14ac:dyDescent="0.25">
      <c r="C1938" s="3">
        <v>105165</v>
      </c>
      <c r="D1938" s="3" t="s">
        <v>367</v>
      </c>
      <c r="E1938">
        <v>630130</v>
      </c>
      <c r="F1938" t="s">
        <v>297</v>
      </c>
      <c r="G1938" s="7" t="s">
        <v>97</v>
      </c>
      <c r="H1938" s="5">
        <v>1266.6666680000001</v>
      </c>
    </row>
    <row r="1939" spans="3:8" x14ac:dyDescent="0.25">
      <c r="C1939" s="3">
        <v>105136</v>
      </c>
      <c r="D1939" s="3" t="s">
        <v>437</v>
      </c>
      <c r="E1939">
        <v>630130</v>
      </c>
      <c r="F1939" t="s">
        <v>297</v>
      </c>
      <c r="G1939" s="7" t="s">
        <v>97</v>
      </c>
      <c r="H1939" s="5">
        <v>1266.6666680000001</v>
      </c>
    </row>
    <row r="1940" spans="3:8" x14ac:dyDescent="0.25">
      <c r="C1940" s="3">
        <v>105125</v>
      </c>
      <c r="D1940" s="3" t="s">
        <v>434</v>
      </c>
      <c r="E1940">
        <v>630130</v>
      </c>
      <c r="F1940" t="s">
        <v>297</v>
      </c>
      <c r="G1940" s="7" t="s">
        <v>97</v>
      </c>
      <c r="H1940" s="5">
        <v>1266.6666680000001</v>
      </c>
    </row>
    <row r="1941" spans="3:8" x14ac:dyDescent="0.25">
      <c r="C1941" s="3">
        <v>105122</v>
      </c>
      <c r="D1941" s="3" t="s">
        <v>366</v>
      </c>
      <c r="E1941">
        <v>630130</v>
      </c>
      <c r="F1941" t="s">
        <v>297</v>
      </c>
      <c r="G1941" s="7" t="s">
        <v>97</v>
      </c>
      <c r="H1941" s="5">
        <v>1266.6666680000001</v>
      </c>
    </row>
    <row r="1942" spans="3:8" x14ac:dyDescent="0.25">
      <c r="C1942" s="3">
        <v>105106</v>
      </c>
      <c r="D1942" s="3" t="s">
        <v>433</v>
      </c>
      <c r="E1942">
        <v>630130</v>
      </c>
      <c r="F1942" t="s">
        <v>297</v>
      </c>
      <c r="G1942" s="7" t="s">
        <v>97</v>
      </c>
      <c r="H1942" s="5">
        <v>1266.6666680000001</v>
      </c>
    </row>
    <row r="1943" spans="3:8" x14ac:dyDescent="0.25">
      <c r="C1943" s="3">
        <v>105171</v>
      </c>
      <c r="D1943" s="3" t="s">
        <v>444</v>
      </c>
      <c r="E1943">
        <v>630130</v>
      </c>
      <c r="F1943" t="s">
        <v>297</v>
      </c>
      <c r="G1943" s="7" t="s">
        <v>97</v>
      </c>
      <c r="H1943" s="5">
        <v>1266.6666680000001</v>
      </c>
    </row>
    <row r="1944" spans="3:8" x14ac:dyDescent="0.25">
      <c r="C1944" s="3">
        <v>105175</v>
      </c>
      <c r="D1944" s="3" t="s">
        <v>445</v>
      </c>
      <c r="E1944">
        <v>630130</v>
      </c>
      <c r="F1944" t="s">
        <v>297</v>
      </c>
      <c r="G1944" s="7" t="s">
        <v>97</v>
      </c>
      <c r="H1944" s="5">
        <v>1266.6666680000001</v>
      </c>
    </row>
    <row r="1945" spans="3:8" x14ac:dyDescent="0.25">
      <c r="C1945" s="3" t="s">
        <v>461</v>
      </c>
      <c r="D1945" s="3" t="s">
        <v>461</v>
      </c>
      <c r="E1945">
        <v>630130</v>
      </c>
      <c r="F1945" t="s">
        <v>297</v>
      </c>
      <c r="G1945" s="7" t="s">
        <v>97</v>
      </c>
      <c r="H1945" s="5">
        <v>1266.6666680000001</v>
      </c>
    </row>
    <row r="1946" spans="3:8" x14ac:dyDescent="0.25">
      <c r="C1946" s="3" t="s">
        <v>462</v>
      </c>
      <c r="D1946" s="3" t="s">
        <v>462</v>
      </c>
      <c r="E1946">
        <v>630130</v>
      </c>
      <c r="F1946" t="s">
        <v>297</v>
      </c>
      <c r="G1946" s="7" t="s">
        <v>97</v>
      </c>
      <c r="H1946" s="5">
        <v>1266.6666680000001</v>
      </c>
    </row>
    <row r="1947" spans="3:8" x14ac:dyDescent="0.25">
      <c r="C1947" s="3" t="s">
        <v>450</v>
      </c>
      <c r="D1947" s="3" t="s">
        <v>451</v>
      </c>
      <c r="E1947">
        <v>630130</v>
      </c>
      <c r="F1947" t="s">
        <v>297</v>
      </c>
      <c r="G1947" s="7" t="s">
        <v>97</v>
      </c>
      <c r="H1947" s="5">
        <v>1266.6666680000001</v>
      </c>
    </row>
    <row r="1948" spans="3:8" x14ac:dyDescent="0.25">
      <c r="C1948" s="3" t="s">
        <v>452</v>
      </c>
      <c r="D1948" s="3" t="s">
        <v>452</v>
      </c>
      <c r="E1948">
        <v>630130</v>
      </c>
      <c r="F1948" t="s">
        <v>297</v>
      </c>
      <c r="G1948" s="7" t="s">
        <v>97</v>
      </c>
      <c r="H1948" s="5">
        <v>1266.6666680000001</v>
      </c>
    </row>
    <row r="1949" spans="3:8" x14ac:dyDescent="0.25">
      <c r="C1949" s="3" t="s">
        <v>453</v>
      </c>
      <c r="D1949" s="3" t="s">
        <v>454</v>
      </c>
      <c r="E1949">
        <v>630130</v>
      </c>
      <c r="F1949" t="s">
        <v>297</v>
      </c>
      <c r="G1949" s="7" t="s">
        <v>97</v>
      </c>
      <c r="H1949" s="5">
        <v>1266.6666680000001</v>
      </c>
    </row>
    <row r="1950" spans="3:8" x14ac:dyDescent="0.25">
      <c r="C1950" s="3" t="s">
        <v>450</v>
      </c>
      <c r="D1950" s="3" t="s">
        <v>451</v>
      </c>
      <c r="E1950">
        <v>630130</v>
      </c>
      <c r="F1950" t="s">
        <v>297</v>
      </c>
      <c r="G1950" s="7" t="s">
        <v>97</v>
      </c>
      <c r="H1950" s="5">
        <v>933.33333200000004</v>
      </c>
    </row>
    <row r="1951" spans="3:8" x14ac:dyDescent="0.25">
      <c r="C1951" s="3" t="s">
        <v>452</v>
      </c>
      <c r="D1951" s="3" t="s">
        <v>452</v>
      </c>
      <c r="E1951">
        <v>630130</v>
      </c>
      <c r="F1951" t="s">
        <v>297</v>
      </c>
      <c r="G1951" s="7" t="s">
        <v>97</v>
      </c>
      <c r="H1951" s="5">
        <v>933.33333200000004</v>
      </c>
    </row>
    <row r="1952" spans="3:8" x14ac:dyDescent="0.25">
      <c r="C1952" s="3" t="s">
        <v>453</v>
      </c>
      <c r="D1952" s="3" t="s">
        <v>454</v>
      </c>
      <c r="E1952">
        <v>630130</v>
      </c>
      <c r="F1952" t="s">
        <v>297</v>
      </c>
      <c r="G1952" s="7" t="s">
        <v>97</v>
      </c>
      <c r="H1952" s="5">
        <v>933.33333200000004</v>
      </c>
    </row>
    <row r="1953" spans="3:8" x14ac:dyDescent="0.25">
      <c r="C1953" s="3" t="s">
        <v>455</v>
      </c>
      <c r="D1953" s="3" t="s">
        <v>456</v>
      </c>
      <c r="E1953">
        <v>630130</v>
      </c>
      <c r="F1953" t="s">
        <v>297</v>
      </c>
      <c r="G1953" s="7" t="s">
        <v>97</v>
      </c>
      <c r="H1953" s="5">
        <v>933.33333200000004</v>
      </c>
    </row>
    <row r="1954" spans="3:8" x14ac:dyDescent="0.25">
      <c r="C1954" s="3" t="s">
        <v>457</v>
      </c>
      <c r="D1954" s="3" t="s">
        <v>458</v>
      </c>
      <c r="E1954">
        <v>630130</v>
      </c>
      <c r="F1954" t="s">
        <v>297</v>
      </c>
      <c r="G1954" s="7" t="s">
        <v>97</v>
      </c>
      <c r="H1954" s="5">
        <v>933.33333200000004</v>
      </c>
    </row>
    <row r="1955" spans="3:8" x14ac:dyDescent="0.25">
      <c r="C1955" s="3" t="s">
        <v>459</v>
      </c>
      <c r="D1955" s="3" t="s">
        <v>460</v>
      </c>
      <c r="E1955">
        <v>630130</v>
      </c>
      <c r="F1955" t="s">
        <v>297</v>
      </c>
      <c r="G1955" s="7" t="s">
        <v>97</v>
      </c>
      <c r="H1955" s="5">
        <v>933.33333200000004</v>
      </c>
    </row>
    <row r="1956" spans="3:8" x14ac:dyDescent="0.25">
      <c r="C1956" s="3" t="s">
        <v>345</v>
      </c>
      <c r="D1956" s="3" t="s">
        <v>270</v>
      </c>
      <c r="E1956">
        <v>630180</v>
      </c>
      <c r="F1956" t="s">
        <v>106</v>
      </c>
      <c r="G1956" t="s">
        <v>97</v>
      </c>
      <c r="H1956" s="5">
        <v>5333.3333320000002</v>
      </c>
    </row>
    <row r="1957" spans="3:8" x14ac:dyDescent="0.25">
      <c r="C1957" s="3" t="s">
        <v>345</v>
      </c>
      <c r="D1957" s="3" t="s">
        <v>270</v>
      </c>
      <c r="E1957">
        <v>630130</v>
      </c>
      <c r="F1957" t="s">
        <v>297</v>
      </c>
      <c r="G1957" s="7" t="s">
        <v>97</v>
      </c>
      <c r="H1957" s="5">
        <v>6000</v>
      </c>
    </row>
    <row r="1958" spans="3:8" x14ac:dyDescent="0.25">
      <c r="C1958" s="3" t="s">
        <v>336</v>
      </c>
      <c r="D1958" s="3" t="s">
        <v>265</v>
      </c>
      <c r="E1958">
        <v>630120</v>
      </c>
      <c r="F1958" t="s">
        <v>340</v>
      </c>
      <c r="G1958" t="s">
        <v>97</v>
      </c>
      <c r="H1958" s="5">
        <v>1796.6666640000001</v>
      </c>
    </row>
    <row r="1959" spans="3:8" x14ac:dyDescent="0.25">
      <c r="C1959" s="3" t="s">
        <v>450</v>
      </c>
      <c r="D1959" s="3" t="s">
        <v>451</v>
      </c>
      <c r="E1959">
        <v>630050</v>
      </c>
      <c r="F1959" t="s">
        <v>296</v>
      </c>
      <c r="G1959" s="7" t="s">
        <v>97</v>
      </c>
      <c r="H1959" s="5">
        <v>20000</v>
      </c>
    </row>
    <row r="1960" spans="3:8" x14ac:dyDescent="0.25">
      <c r="C1960" s="3" t="s">
        <v>452</v>
      </c>
      <c r="D1960" s="3" t="s">
        <v>452</v>
      </c>
      <c r="E1960">
        <v>630050</v>
      </c>
      <c r="F1960" t="s">
        <v>296</v>
      </c>
      <c r="G1960" s="7" t="s">
        <v>97</v>
      </c>
      <c r="H1960" s="5">
        <v>20000</v>
      </c>
    </row>
    <row r="1961" spans="3:8" x14ac:dyDescent="0.25">
      <c r="C1961" s="3" t="s">
        <v>453</v>
      </c>
      <c r="D1961" s="3" t="s">
        <v>454</v>
      </c>
      <c r="E1961">
        <v>630050</v>
      </c>
      <c r="F1961" t="s">
        <v>296</v>
      </c>
      <c r="G1961" s="7" t="s">
        <v>97</v>
      </c>
      <c r="H1961" s="5">
        <v>20000</v>
      </c>
    </row>
    <row r="1962" spans="3:8" x14ac:dyDescent="0.25">
      <c r="C1962" s="3" t="s">
        <v>455</v>
      </c>
      <c r="D1962" s="3" t="s">
        <v>456</v>
      </c>
      <c r="E1962">
        <v>630050</v>
      </c>
      <c r="F1962" t="s">
        <v>296</v>
      </c>
      <c r="G1962" s="7" t="s">
        <v>97</v>
      </c>
      <c r="H1962" s="5">
        <v>20000</v>
      </c>
    </row>
    <row r="1963" spans="3:8" x14ac:dyDescent="0.25">
      <c r="C1963" s="3" t="s">
        <v>457</v>
      </c>
      <c r="D1963" s="3" t="s">
        <v>458</v>
      </c>
      <c r="E1963">
        <v>630050</v>
      </c>
      <c r="F1963" t="s">
        <v>296</v>
      </c>
      <c r="G1963" s="7" t="s">
        <v>97</v>
      </c>
      <c r="H1963" s="5">
        <v>20000</v>
      </c>
    </row>
    <row r="1964" spans="3:8" x14ac:dyDescent="0.25">
      <c r="C1964" s="3" t="s">
        <v>459</v>
      </c>
      <c r="D1964" s="3" t="s">
        <v>460</v>
      </c>
      <c r="E1964">
        <v>630050</v>
      </c>
      <c r="F1964" t="s">
        <v>296</v>
      </c>
      <c r="G1964" s="7" t="s">
        <v>97</v>
      </c>
      <c r="H1964" s="5">
        <v>20000</v>
      </c>
    </row>
    <row r="1965" spans="3:8" x14ac:dyDescent="0.25">
      <c r="C1965" s="3" t="s">
        <v>450</v>
      </c>
      <c r="D1965" s="3" t="s">
        <v>451</v>
      </c>
      <c r="E1965">
        <v>630050</v>
      </c>
      <c r="F1965" t="s">
        <v>296</v>
      </c>
      <c r="G1965" s="7" t="s">
        <v>97</v>
      </c>
      <c r="H1965" s="5">
        <v>47777.777776000003</v>
      </c>
    </row>
    <row r="1966" spans="3:8" x14ac:dyDescent="0.25">
      <c r="C1966" s="3" t="s">
        <v>452</v>
      </c>
      <c r="D1966" s="3" t="s">
        <v>452</v>
      </c>
      <c r="E1966">
        <v>630050</v>
      </c>
      <c r="F1966" t="s">
        <v>296</v>
      </c>
      <c r="G1966" s="7" t="s">
        <v>97</v>
      </c>
      <c r="H1966" s="5">
        <v>47777.777776000003</v>
      </c>
    </row>
    <row r="1967" spans="3:8" x14ac:dyDescent="0.25">
      <c r="C1967" s="3" t="s">
        <v>453</v>
      </c>
      <c r="D1967" s="3" t="s">
        <v>454</v>
      </c>
      <c r="E1967">
        <v>630050</v>
      </c>
      <c r="F1967" t="s">
        <v>296</v>
      </c>
      <c r="G1967" s="7" t="s">
        <v>97</v>
      </c>
      <c r="H1967" s="5">
        <v>47777.777776000003</v>
      </c>
    </row>
    <row r="1968" spans="3:8" x14ac:dyDescent="0.25">
      <c r="C1968" s="3" t="s">
        <v>455</v>
      </c>
      <c r="D1968" s="3" t="s">
        <v>456</v>
      </c>
      <c r="E1968">
        <v>630050</v>
      </c>
      <c r="F1968" t="s">
        <v>296</v>
      </c>
      <c r="G1968" s="7" t="s">
        <v>97</v>
      </c>
      <c r="H1968" s="5">
        <v>47777.777776000003</v>
      </c>
    </row>
    <row r="1969" spans="3:8" x14ac:dyDescent="0.25">
      <c r="C1969" s="3" t="s">
        <v>457</v>
      </c>
      <c r="D1969" s="3" t="s">
        <v>458</v>
      </c>
      <c r="E1969">
        <v>630050</v>
      </c>
      <c r="F1969" t="s">
        <v>296</v>
      </c>
      <c r="G1969" s="7" t="s">
        <v>97</v>
      </c>
      <c r="H1969" s="5">
        <v>47777.777776000003</v>
      </c>
    </row>
    <row r="1970" spans="3:8" x14ac:dyDescent="0.25">
      <c r="C1970" s="3" t="s">
        <v>459</v>
      </c>
      <c r="D1970" s="3" t="s">
        <v>460</v>
      </c>
      <c r="E1970">
        <v>630050</v>
      </c>
      <c r="F1970" t="s">
        <v>296</v>
      </c>
      <c r="G1970" s="7" t="s">
        <v>97</v>
      </c>
      <c r="H1970" s="5">
        <v>47777.777776000003</v>
      </c>
    </row>
    <row r="1971" spans="3:8" x14ac:dyDescent="0.25">
      <c r="C1971" s="3">
        <v>105097</v>
      </c>
      <c r="D1971" s="3" t="s">
        <v>368</v>
      </c>
      <c r="E1971">
        <v>630050</v>
      </c>
      <c r="F1971" t="s">
        <v>296</v>
      </c>
      <c r="G1971" s="7" t="s">
        <v>97</v>
      </c>
      <c r="H1971" s="5">
        <v>12222.222223999999</v>
      </c>
    </row>
    <row r="1972" spans="3:8" x14ac:dyDescent="0.25">
      <c r="C1972" s="3">
        <v>105173</v>
      </c>
      <c r="D1972" s="3" t="s">
        <v>371</v>
      </c>
      <c r="E1972">
        <v>630050</v>
      </c>
      <c r="F1972" t="s">
        <v>296</v>
      </c>
      <c r="G1972" s="7" t="s">
        <v>97</v>
      </c>
      <c r="H1972" s="5">
        <v>12222.222223999999</v>
      </c>
    </row>
    <row r="1973" spans="3:8" x14ac:dyDescent="0.25">
      <c r="C1973" s="3">
        <v>105175</v>
      </c>
      <c r="D1973" s="3" t="s">
        <v>445</v>
      </c>
      <c r="E1973">
        <v>630050</v>
      </c>
      <c r="F1973" t="s">
        <v>296</v>
      </c>
      <c r="G1973" s="7" t="s">
        <v>97</v>
      </c>
      <c r="H1973" s="5">
        <v>12222.222223999999</v>
      </c>
    </row>
    <row r="1974" spans="3:8" x14ac:dyDescent="0.25">
      <c r="C1974" s="3">
        <v>105047</v>
      </c>
      <c r="D1974" s="3" t="s">
        <v>432</v>
      </c>
      <c r="E1974">
        <v>630050</v>
      </c>
      <c r="F1974" t="s">
        <v>296</v>
      </c>
      <c r="G1974" s="7" t="s">
        <v>97</v>
      </c>
      <c r="H1974" s="5">
        <v>12222.222223999999</v>
      </c>
    </row>
    <row r="1975" spans="3:8" x14ac:dyDescent="0.25">
      <c r="C1975" s="3">
        <v>105106</v>
      </c>
      <c r="D1975" s="3" t="s">
        <v>433</v>
      </c>
      <c r="E1975">
        <v>630050</v>
      </c>
      <c r="F1975" t="s">
        <v>296</v>
      </c>
      <c r="G1975" s="7" t="s">
        <v>97</v>
      </c>
      <c r="H1975" s="5">
        <v>12222.222223999999</v>
      </c>
    </row>
    <row r="1976" spans="3:8" x14ac:dyDescent="0.25">
      <c r="C1976" s="3">
        <v>105013</v>
      </c>
      <c r="D1976" s="3" t="s">
        <v>395</v>
      </c>
      <c r="E1976">
        <v>630050</v>
      </c>
      <c r="F1976" t="s">
        <v>296</v>
      </c>
      <c r="G1976" s="7" t="s">
        <v>97</v>
      </c>
      <c r="H1976" s="5">
        <v>12222.222223999999</v>
      </c>
    </row>
    <row r="1977" spans="3:8" x14ac:dyDescent="0.25">
      <c r="C1977" s="3">
        <v>105071</v>
      </c>
      <c r="D1977" s="3" t="s">
        <v>394</v>
      </c>
      <c r="E1977">
        <v>630050</v>
      </c>
      <c r="F1977" t="s">
        <v>296</v>
      </c>
      <c r="G1977" s="7" t="s">
        <v>97</v>
      </c>
      <c r="H1977" s="5">
        <v>12222.222223999999</v>
      </c>
    </row>
    <row r="1978" spans="3:8" x14ac:dyDescent="0.25">
      <c r="C1978" s="3">
        <v>105135</v>
      </c>
      <c r="D1978" s="3" t="s">
        <v>399</v>
      </c>
      <c r="E1978">
        <v>630050</v>
      </c>
      <c r="F1978" t="s">
        <v>296</v>
      </c>
      <c r="G1978" s="7" t="s">
        <v>97</v>
      </c>
      <c r="H1978" s="5">
        <v>12222.222223999999</v>
      </c>
    </row>
    <row r="1979" spans="3:8" x14ac:dyDescent="0.25">
      <c r="C1979" s="3">
        <v>105008</v>
      </c>
      <c r="D1979" s="3" t="s">
        <v>376</v>
      </c>
      <c r="E1979">
        <v>630050</v>
      </c>
      <c r="F1979" t="s">
        <v>296</v>
      </c>
      <c r="G1979" s="7" t="s">
        <v>97</v>
      </c>
      <c r="H1979" s="5">
        <v>23600</v>
      </c>
    </row>
    <row r="1980" spans="3:8" x14ac:dyDescent="0.25">
      <c r="C1980" s="3">
        <v>105008</v>
      </c>
      <c r="D1980" s="3" t="s">
        <v>376</v>
      </c>
      <c r="E1980">
        <v>630130</v>
      </c>
      <c r="F1980" t="s">
        <v>297</v>
      </c>
      <c r="G1980" s="7" t="s">
        <v>97</v>
      </c>
      <c r="H1980" s="5">
        <v>2086</v>
      </c>
    </row>
    <row r="1981" spans="3:8" x14ac:dyDescent="0.25">
      <c r="C1981" s="3">
        <v>105013</v>
      </c>
      <c r="D1981" s="3" t="s">
        <v>395</v>
      </c>
      <c r="E1981">
        <v>630050</v>
      </c>
      <c r="F1981" t="s">
        <v>296</v>
      </c>
      <c r="G1981" s="7" t="s">
        <v>97</v>
      </c>
      <c r="H1981" s="5">
        <v>18100</v>
      </c>
    </row>
    <row r="1982" spans="3:8" x14ac:dyDescent="0.25">
      <c r="C1982" s="3">
        <v>105013</v>
      </c>
      <c r="D1982" s="3" t="s">
        <v>395</v>
      </c>
      <c r="E1982">
        <v>630130</v>
      </c>
      <c r="F1982" t="s">
        <v>297</v>
      </c>
      <c r="G1982" s="7" t="s">
        <v>97</v>
      </c>
      <c r="H1982" s="5">
        <v>3528.4</v>
      </c>
    </row>
    <row r="1983" spans="3:8" x14ac:dyDescent="0.25">
      <c r="C1983" s="3">
        <v>105031</v>
      </c>
      <c r="D1983" s="3" t="s">
        <v>431</v>
      </c>
      <c r="E1983">
        <v>630130</v>
      </c>
      <c r="F1983" t="s">
        <v>297</v>
      </c>
      <c r="G1983" s="7" t="s">
        <v>97</v>
      </c>
      <c r="H1983" s="5">
        <v>2541.7199999999998</v>
      </c>
    </row>
    <row r="1984" spans="3:8" x14ac:dyDescent="0.25">
      <c r="C1984" s="3">
        <v>105043</v>
      </c>
      <c r="D1984" s="3" t="s">
        <v>386</v>
      </c>
      <c r="E1984">
        <v>630130</v>
      </c>
      <c r="F1984" t="s">
        <v>297</v>
      </c>
      <c r="G1984" s="7" t="s">
        <v>97</v>
      </c>
      <c r="H1984" s="5">
        <v>6529.52</v>
      </c>
    </row>
    <row r="1985" spans="3:8" x14ac:dyDescent="0.25">
      <c r="C1985" s="3">
        <v>105047</v>
      </c>
      <c r="D1985" s="3" t="s">
        <v>432</v>
      </c>
      <c r="E1985">
        <v>630130</v>
      </c>
      <c r="F1985" t="s">
        <v>297</v>
      </c>
      <c r="G1985" s="7" t="s">
        <v>97</v>
      </c>
      <c r="H1985" s="5">
        <v>3528.4</v>
      </c>
    </row>
    <row r="1986" spans="3:8" x14ac:dyDescent="0.25">
      <c r="C1986" s="3">
        <v>105048</v>
      </c>
      <c r="D1986" s="3" t="s">
        <v>380</v>
      </c>
      <c r="E1986">
        <v>630130</v>
      </c>
      <c r="F1986" t="s">
        <v>297</v>
      </c>
      <c r="G1986" s="7" t="s">
        <v>97</v>
      </c>
      <c r="H1986" s="5">
        <v>4627.72</v>
      </c>
    </row>
    <row r="1987" spans="3:8" x14ac:dyDescent="0.25">
      <c r="C1987" s="3">
        <v>105050</v>
      </c>
      <c r="D1987" s="3" t="s">
        <v>312</v>
      </c>
      <c r="E1987">
        <v>630130</v>
      </c>
      <c r="F1987" t="s">
        <v>297</v>
      </c>
      <c r="G1987" s="7" t="s">
        <v>97</v>
      </c>
      <c r="H1987" s="5">
        <v>2541.7199999999998</v>
      </c>
    </row>
    <row r="1988" spans="3:8" x14ac:dyDescent="0.25">
      <c r="C1988" s="3">
        <v>105057</v>
      </c>
      <c r="D1988" s="3" t="s">
        <v>385</v>
      </c>
      <c r="E1988">
        <v>630050</v>
      </c>
      <c r="F1988" t="s">
        <v>296</v>
      </c>
      <c r="G1988" s="7" t="s">
        <v>97</v>
      </c>
      <c r="H1988" s="5">
        <v>33388.879999999997</v>
      </c>
    </row>
    <row r="1989" spans="3:8" x14ac:dyDescent="0.25">
      <c r="C1989" s="3">
        <v>105066</v>
      </c>
      <c r="D1989" s="3" t="s">
        <v>465</v>
      </c>
      <c r="E1989">
        <v>630130</v>
      </c>
      <c r="F1989" t="s">
        <v>297</v>
      </c>
      <c r="G1989" s="7" t="s">
        <v>97</v>
      </c>
      <c r="H1989" s="5">
        <v>2541.64</v>
      </c>
    </row>
    <row r="1990" spans="3:8" x14ac:dyDescent="0.25">
      <c r="C1990" s="3">
        <v>105068</v>
      </c>
      <c r="D1990" s="3" t="s">
        <v>374</v>
      </c>
      <c r="E1990">
        <v>630050</v>
      </c>
      <c r="F1990" t="s">
        <v>296</v>
      </c>
      <c r="G1990" s="7" t="s">
        <v>97</v>
      </c>
      <c r="H1990" s="5">
        <v>24211.040000000001</v>
      </c>
    </row>
    <row r="1991" spans="3:8" x14ac:dyDescent="0.25">
      <c r="C1991" s="3">
        <v>105068</v>
      </c>
      <c r="D1991" s="3" t="s">
        <v>374</v>
      </c>
      <c r="E1991">
        <v>630130</v>
      </c>
      <c r="F1991" t="s">
        <v>297</v>
      </c>
      <c r="G1991" s="7" t="s">
        <v>97</v>
      </c>
      <c r="H1991" s="5">
        <v>3072.68</v>
      </c>
    </row>
    <row r="1992" spans="3:8" x14ac:dyDescent="0.25">
      <c r="C1992" s="3">
        <v>105077</v>
      </c>
      <c r="D1992" s="3" t="s">
        <v>381</v>
      </c>
      <c r="E1992">
        <v>630130</v>
      </c>
      <c r="F1992" t="s">
        <v>297</v>
      </c>
      <c r="G1992" s="7" t="s">
        <v>97</v>
      </c>
      <c r="H1992" s="5">
        <v>4627.72</v>
      </c>
    </row>
    <row r="1993" spans="3:8" x14ac:dyDescent="0.25">
      <c r="C1993" s="3">
        <v>105089</v>
      </c>
      <c r="D1993" s="3" t="s">
        <v>313</v>
      </c>
      <c r="E1993">
        <v>630130</v>
      </c>
      <c r="F1993" t="s">
        <v>297</v>
      </c>
      <c r="G1993" s="7" t="s">
        <v>97</v>
      </c>
      <c r="H1993" s="5">
        <v>2086</v>
      </c>
    </row>
    <row r="1994" spans="3:8" x14ac:dyDescent="0.25">
      <c r="C1994" s="3">
        <v>105092</v>
      </c>
      <c r="D1994" s="3" t="s">
        <v>398</v>
      </c>
      <c r="E1994">
        <v>630050</v>
      </c>
      <c r="F1994" t="s">
        <v>296</v>
      </c>
      <c r="G1994" s="7" t="s">
        <v>97</v>
      </c>
      <c r="H1994" s="5">
        <v>2260</v>
      </c>
    </row>
    <row r="1995" spans="3:8" x14ac:dyDescent="0.25">
      <c r="C1995" s="3">
        <v>105092</v>
      </c>
      <c r="D1995" s="3" t="s">
        <v>398</v>
      </c>
      <c r="E1995">
        <v>630130</v>
      </c>
      <c r="F1995" t="s">
        <v>297</v>
      </c>
      <c r="G1995" s="7" t="s">
        <v>97</v>
      </c>
      <c r="H1995" s="5">
        <v>2541.7199999999998</v>
      </c>
    </row>
    <row r="1996" spans="3:8" x14ac:dyDescent="0.25">
      <c r="C1996" s="3">
        <v>105096</v>
      </c>
      <c r="D1996" s="3" t="s">
        <v>384</v>
      </c>
      <c r="E1996">
        <v>630050</v>
      </c>
      <c r="F1996" t="s">
        <v>296</v>
      </c>
      <c r="G1996" s="7" t="s">
        <v>97</v>
      </c>
      <c r="H1996" s="5">
        <v>1104.6400000000001</v>
      </c>
    </row>
    <row r="1997" spans="3:8" x14ac:dyDescent="0.25">
      <c r="C1997" s="3">
        <v>105096</v>
      </c>
      <c r="D1997" s="3" t="s">
        <v>384</v>
      </c>
      <c r="E1997">
        <v>630130</v>
      </c>
      <c r="F1997" t="s">
        <v>297</v>
      </c>
      <c r="G1997" s="7" t="s">
        <v>97</v>
      </c>
      <c r="H1997" s="5">
        <v>1633.32</v>
      </c>
    </row>
    <row r="1998" spans="3:8" x14ac:dyDescent="0.25">
      <c r="C1998" s="3">
        <v>105097</v>
      </c>
      <c r="D1998" s="3" t="s">
        <v>368</v>
      </c>
      <c r="E1998">
        <v>630050</v>
      </c>
      <c r="F1998" t="s">
        <v>296</v>
      </c>
      <c r="G1998" s="7" t="s">
        <v>97</v>
      </c>
      <c r="H1998" s="5">
        <v>14766.64</v>
      </c>
    </row>
    <row r="1999" spans="3:8" x14ac:dyDescent="0.25">
      <c r="C1999" s="3">
        <v>105097</v>
      </c>
      <c r="D1999" s="3" t="s">
        <v>368</v>
      </c>
      <c r="E1999">
        <v>630130</v>
      </c>
      <c r="F1999" t="s">
        <v>297</v>
      </c>
      <c r="G1999" s="7" t="s">
        <v>97</v>
      </c>
      <c r="H1999" s="5">
        <v>2541.7199999999998</v>
      </c>
    </row>
    <row r="2000" spans="3:8" x14ac:dyDescent="0.25">
      <c r="C2000" s="3">
        <v>105105</v>
      </c>
      <c r="D2000" s="3" t="s">
        <v>383</v>
      </c>
      <c r="E2000">
        <v>630050</v>
      </c>
      <c r="F2000" t="s">
        <v>296</v>
      </c>
      <c r="G2000" s="7" t="s">
        <v>97</v>
      </c>
      <c r="H2000" s="5">
        <v>26344.400000000001</v>
      </c>
    </row>
    <row r="2001" spans="3:8" x14ac:dyDescent="0.25">
      <c r="C2001" s="3">
        <v>105105</v>
      </c>
      <c r="D2001" s="3" t="s">
        <v>383</v>
      </c>
      <c r="E2001">
        <v>630130</v>
      </c>
      <c r="F2001" t="s">
        <v>297</v>
      </c>
      <c r="G2001" s="7" t="s">
        <v>97</v>
      </c>
      <c r="H2001" s="5">
        <v>2541.7199999999998</v>
      </c>
    </row>
    <row r="2002" spans="3:8" x14ac:dyDescent="0.25">
      <c r="C2002" s="3">
        <v>105110</v>
      </c>
      <c r="D2002" s="3" t="s">
        <v>379</v>
      </c>
      <c r="E2002">
        <v>630130</v>
      </c>
      <c r="F2002" t="s">
        <v>297</v>
      </c>
      <c r="G2002" s="7" t="s">
        <v>97</v>
      </c>
      <c r="H2002" s="5">
        <v>986.68</v>
      </c>
    </row>
    <row r="2003" spans="3:8" x14ac:dyDescent="0.25">
      <c r="C2003" s="3">
        <v>105119</v>
      </c>
      <c r="D2003" s="3" t="s">
        <v>373</v>
      </c>
      <c r="E2003">
        <v>630130</v>
      </c>
      <c r="F2003" t="s">
        <v>297</v>
      </c>
      <c r="G2003" s="7" t="s">
        <v>97</v>
      </c>
      <c r="H2003" s="5">
        <v>2541.7199999999998</v>
      </c>
    </row>
    <row r="2004" spans="3:8" x14ac:dyDescent="0.25">
      <c r="C2004" s="3">
        <v>105121</v>
      </c>
      <c r="D2004" s="3" t="s">
        <v>311</v>
      </c>
      <c r="E2004">
        <v>630050</v>
      </c>
      <c r="F2004" t="s">
        <v>296</v>
      </c>
      <c r="G2004" s="7" t="s">
        <v>97</v>
      </c>
      <c r="H2004" s="5">
        <v>2726.8</v>
      </c>
    </row>
    <row r="2005" spans="3:8" x14ac:dyDescent="0.25">
      <c r="C2005" s="3">
        <v>105121</v>
      </c>
      <c r="D2005" s="3" t="s">
        <v>311</v>
      </c>
      <c r="E2005">
        <v>630130</v>
      </c>
      <c r="F2005" t="s">
        <v>297</v>
      </c>
      <c r="G2005" s="7" t="s">
        <v>97</v>
      </c>
      <c r="H2005" s="5">
        <v>2541.7199999999998</v>
      </c>
    </row>
    <row r="2006" spans="3:8" x14ac:dyDescent="0.25">
      <c r="C2006" s="3">
        <v>105122</v>
      </c>
      <c r="D2006" s="3" t="s">
        <v>366</v>
      </c>
      <c r="E2006">
        <v>630130</v>
      </c>
      <c r="F2006" t="s">
        <v>297</v>
      </c>
      <c r="G2006" s="7" t="s">
        <v>97</v>
      </c>
      <c r="H2006" s="5">
        <v>2086</v>
      </c>
    </row>
    <row r="2007" spans="3:8" x14ac:dyDescent="0.25">
      <c r="C2007" s="3">
        <v>105125</v>
      </c>
      <c r="D2007" s="3" t="s">
        <v>434</v>
      </c>
      <c r="E2007">
        <v>630130</v>
      </c>
      <c r="F2007" t="s">
        <v>297</v>
      </c>
      <c r="G2007" s="7" t="s">
        <v>97</v>
      </c>
      <c r="H2007" s="5">
        <v>4627.72</v>
      </c>
    </row>
    <row r="2008" spans="3:8" x14ac:dyDescent="0.25">
      <c r="C2008" s="3">
        <v>105127</v>
      </c>
      <c r="D2008" s="3" t="s">
        <v>389</v>
      </c>
      <c r="E2008">
        <v>630050</v>
      </c>
      <c r="F2008" t="s">
        <v>296</v>
      </c>
      <c r="G2008" s="7" t="s">
        <v>97</v>
      </c>
      <c r="H2008" s="5">
        <v>24703.16</v>
      </c>
    </row>
    <row r="2009" spans="3:8" x14ac:dyDescent="0.25">
      <c r="C2009" s="3">
        <v>105127</v>
      </c>
      <c r="D2009" s="3" t="s">
        <v>389</v>
      </c>
      <c r="E2009">
        <v>630130</v>
      </c>
      <c r="F2009" t="s">
        <v>297</v>
      </c>
      <c r="G2009" s="7" t="s">
        <v>97</v>
      </c>
      <c r="H2009" s="5">
        <v>2994.4</v>
      </c>
    </row>
    <row r="2010" spans="3:8" x14ac:dyDescent="0.25">
      <c r="C2010" s="3">
        <v>105128</v>
      </c>
      <c r="D2010" s="3" t="s">
        <v>435</v>
      </c>
      <c r="E2010">
        <v>630050</v>
      </c>
      <c r="F2010" t="s">
        <v>296</v>
      </c>
      <c r="G2010" s="7" t="s">
        <v>97</v>
      </c>
      <c r="H2010" s="5">
        <v>20978.84</v>
      </c>
    </row>
    <row r="2011" spans="3:8" x14ac:dyDescent="0.25">
      <c r="C2011" s="3">
        <v>105128</v>
      </c>
      <c r="D2011" s="3" t="s">
        <v>435</v>
      </c>
      <c r="E2011">
        <v>630130</v>
      </c>
      <c r="F2011" t="s">
        <v>297</v>
      </c>
      <c r="G2011" s="7" t="s">
        <v>97</v>
      </c>
      <c r="H2011" s="5">
        <v>2086</v>
      </c>
    </row>
    <row r="2012" spans="3:8" x14ac:dyDescent="0.25">
      <c r="C2012" s="3">
        <v>105134</v>
      </c>
      <c r="D2012" s="3" t="s">
        <v>436</v>
      </c>
      <c r="E2012">
        <v>630130</v>
      </c>
      <c r="F2012" t="s">
        <v>297</v>
      </c>
      <c r="G2012" s="7" t="s">
        <v>97</v>
      </c>
      <c r="H2012" s="5">
        <v>2541.7199999999998</v>
      </c>
    </row>
    <row r="2013" spans="3:8" x14ac:dyDescent="0.25">
      <c r="C2013" s="3">
        <v>105135</v>
      </c>
      <c r="D2013" s="3" t="s">
        <v>399</v>
      </c>
      <c r="E2013">
        <v>630050</v>
      </c>
      <c r="F2013" t="s">
        <v>296</v>
      </c>
      <c r="G2013" s="7" t="s">
        <v>97</v>
      </c>
      <c r="H2013" s="5">
        <v>12994.32</v>
      </c>
    </row>
    <row r="2014" spans="3:8" x14ac:dyDescent="0.25">
      <c r="C2014" s="3">
        <v>105135</v>
      </c>
      <c r="D2014" s="3" t="s">
        <v>399</v>
      </c>
      <c r="E2014">
        <v>630130</v>
      </c>
      <c r="F2014" t="s">
        <v>297</v>
      </c>
      <c r="G2014" s="7" t="s">
        <v>97</v>
      </c>
      <c r="H2014" s="5">
        <v>2541.7199999999998</v>
      </c>
    </row>
    <row r="2015" spans="3:8" x14ac:dyDescent="0.25">
      <c r="C2015" s="3">
        <v>105138</v>
      </c>
      <c r="D2015" s="3" t="s">
        <v>438</v>
      </c>
      <c r="E2015">
        <v>630130</v>
      </c>
      <c r="F2015" t="s">
        <v>297</v>
      </c>
      <c r="G2015" s="7" t="s">
        <v>97</v>
      </c>
      <c r="H2015" s="5">
        <v>3987.8</v>
      </c>
    </row>
    <row r="2016" spans="3:8" x14ac:dyDescent="0.25">
      <c r="C2016" s="3">
        <v>105156</v>
      </c>
      <c r="D2016" s="3" t="s">
        <v>440</v>
      </c>
      <c r="E2016">
        <v>630130</v>
      </c>
      <c r="F2016" t="s">
        <v>297</v>
      </c>
      <c r="G2016" s="7" t="s">
        <v>97</v>
      </c>
      <c r="H2016" s="5">
        <v>2541.7199999999998</v>
      </c>
    </row>
    <row r="2017" spans="3:8" x14ac:dyDescent="0.25">
      <c r="C2017" s="3">
        <v>105164</v>
      </c>
      <c r="D2017" s="3" t="s">
        <v>387</v>
      </c>
      <c r="E2017">
        <v>630050</v>
      </c>
      <c r="F2017" t="s">
        <v>296</v>
      </c>
      <c r="G2017" s="7" t="s">
        <v>97</v>
      </c>
      <c r="H2017" s="5">
        <v>760</v>
      </c>
    </row>
    <row r="2018" spans="3:8" x14ac:dyDescent="0.25">
      <c r="C2018" s="3">
        <v>105164</v>
      </c>
      <c r="D2018" s="3" t="s">
        <v>387</v>
      </c>
      <c r="E2018">
        <v>630130</v>
      </c>
      <c r="F2018" t="s">
        <v>297</v>
      </c>
      <c r="G2018" s="7" t="s">
        <v>97</v>
      </c>
      <c r="H2018" s="5">
        <v>2541.7199999999998</v>
      </c>
    </row>
    <row r="2019" spans="3:8" x14ac:dyDescent="0.25">
      <c r="C2019" s="3">
        <v>105165</v>
      </c>
      <c r="D2019" s="3" t="s">
        <v>367</v>
      </c>
      <c r="E2019">
        <v>630130</v>
      </c>
      <c r="F2019" t="s">
        <v>297</v>
      </c>
      <c r="G2019" s="7" t="s">
        <v>97</v>
      </c>
      <c r="H2019" s="5">
        <v>3528.4</v>
      </c>
    </row>
    <row r="2020" spans="3:8" x14ac:dyDescent="0.25">
      <c r="C2020" s="3">
        <v>105166</v>
      </c>
      <c r="D2020" s="3" t="s">
        <v>441</v>
      </c>
      <c r="E2020">
        <v>630050</v>
      </c>
      <c r="F2020" t="s">
        <v>296</v>
      </c>
      <c r="G2020" s="7" t="s">
        <v>97</v>
      </c>
      <c r="H2020" s="5">
        <v>3893.36</v>
      </c>
    </row>
    <row r="2021" spans="3:8" x14ac:dyDescent="0.25">
      <c r="C2021" s="3">
        <v>105167</v>
      </c>
      <c r="D2021" s="3" t="s">
        <v>397</v>
      </c>
      <c r="E2021">
        <v>630050</v>
      </c>
      <c r="F2021" t="s">
        <v>296</v>
      </c>
      <c r="G2021" s="7" t="s">
        <v>97</v>
      </c>
      <c r="H2021" s="5">
        <v>4168.6000000000004</v>
      </c>
    </row>
    <row r="2022" spans="3:8" x14ac:dyDescent="0.25">
      <c r="C2022" s="3">
        <v>119016</v>
      </c>
      <c r="D2022" s="3" t="s">
        <v>283</v>
      </c>
      <c r="E2022">
        <v>630050</v>
      </c>
      <c r="F2022" t="s">
        <v>296</v>
      </c>
      <c r="G2022" s="7" t="s">
        <v>97</v>
      </c>
      <c r="H2022" s="5">
        <v>26111.32</v>
      </c>
    </row>
    <row r="2023" spans="3:8" x14ac:dyDescent="0.25">
      <c r="C2023" s="3">
        <v>119016</v>
      </c>
      <c r="D2023" s="3" t="s">
        <v>283</v>
      </c>
      <c r="E2023">
        <v>630130</v>
      </c>
      <c r="F2023" t="s">
        <v>297</v>
      </c>
      <c r="G2023" s="7" t="s">
        <v>97</v>
      </c>
      <c r="H2023" s="5">
        <v>4627.72</v>
      </c>
    </row>
    <row r="2024" spans="3:8" x14ac:dyDescent="0.25">
      <c r="C2024" s="3">
        <v>119032</v>
      </c>
      <c r="D2024" s="3" t="s">
        <v>466</v>
      </c>
      <c r="E2024">
        <v>630130</v>
      </c>
      <c r="F2024" t="s">
        <v>297</v>
      </c>
      <c r="G2024" s="7" t="s">
        <v>97</v>
      </c>
      <c r="H2024" s="5">
        <v>2541.7199999999998</v>
      </c>
    </row>
    <row r="2025" spans="3:8" x14ac:dyDescent="0.25">
      <c r="C2025" s="3" t="s">
        <v>336</v>
      </c>
      <c r="D2025" s="3" t="s">
        <v>265</v>
      </c>
      <c r="E2025">
        <v>630120</v>
      </c>
      <c r="F2025" t="s">
        <v>340</v>
      </c>
      <c r="G2025" s="7" t="s">
        <v>97</v>
      </c>
      <c r="H2025" s="5">
        <v>1399.16</v>
      </c>
    </row>
    <row r="2026" spans="3:8" x14ac:dyDescent="0.25">
      <c r="C2026" s="3" t="s">
        <v>336</v>
      </c>
      <c r="D2026" s="3" t="s">
        <v>265</v>
      </c>
      <c r="E2026">
        <v>630180</v>
      </c>
      <c r="F2026" t="s">
        <v>106</v>
      </c>
      <c r="G2026" s="7" t="s">
        <v>97</v>
      </c>
      <c r="H2026" s="5">
        <v>6861.4</v>
      </c>
    </row>
    <row r="2027" spans="3:8" x14ac:dyDescent="0.25">
      <c r="C2027" s="3" t="s">
        <v>345</v>
      </c>
      <c r="D2027" s="3" t="s">
        <v>270</v>
      </c>
      <c r="E2027">
        <v>630050</v>
      </c>
      <c r="F2027" t="s">
        <v>296</v>
      </c>
      <c r="G2027" s="7" t="s">
        <v>97</v>
      </c>
      <c r="H2027" s="5">
        <v>66900</v>
      </c>
    </row>
    <row r="2028" spans="3:8" x14ac:dyDescent="0.25">
      <c r="C2028" s="3" t="s">
        <v>345</v>
      </c>
      <c r="D2028" s="3" t="s">
        <v>270</v>
      </c>
      <c r="E2028">
        <v>630130</v>
      </c>
      <c r="F2028" t="s">
        <v>297</v>
      </c>
      <c r="G2028" s="7" t="s">
        <v>97</v>
      </c>
      <c r="H2028" s="5">
        <v>38683.480000000003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s="7" t="s">
        <v>97</v>
      </c>
      <c r="H2029" s="5">
        <v>938.88</v>
      </c>
    </row>
    <row r="2030" spans="3:8" x14ac:dyDescent="0.25">
      <c r="C2030" s="3" t="s">
        <v>345</v>
      </c>
      <c r="D2030" s="3" t="s">
        <v>270</v>
      </c>
      <c r="E2030">
        <v>630060</v>
      </c>
      <c r="F2030" t="s">
        <v>332</v>
      </c>
      <c r="G2030" s="7" t="s">
        <v>97</v>
      </c>
      <c r="H2030" s="5">
        <v>700</v>
      </c>
    </row>
    <row r="2031" spans="3:8" x14ac:dyDescent="0.25">
      <c r="C2031" s="18" t="s">
        <v>345</v>
      </c>
      <c r="D2031" s="18" t="s">
        <v>270</v>
      </c>
      <c r="E2031">
        <v>630180</v>
      </c>
      <c r="F2031" t="s">
        <v>106</v>
      </c>
      <c r="G2031" s="7" t="s">
        <v>97</v>
      </c>
      <c r="H2031" s="5">
        <v>8543.32</v>
      </c>
    </row>
    <row r="2032" spans="3:8" x14ac:dyDescent="0.25">
      <c r="C2032" s="3" t="s">
        <v>329</v>
      </c>
      <c r="D2032" s="3" t="s">
        <v>272</v>
      </c>
      <c r="E2032">
        <v>630060</v>
      </c>
      <c r="F2032" t="s">
        <v>332</v>
      </c>
      <c r="G2032" s="7" t="s">
        <v>97</v>
      </c>
      <c r="H2032" s="5">
        <v>2066.36</v>
      </c>
    </row>
    <row r="2033" spans="3:8" x14ac:dyDescent="0.25">
      <c r="C2033" s="3">
        <v>105169</v>
      </c>
      <c r="D2033" s="3" t="s">
        <v>423</v>
      </c>
      <c r="E2033">
        <v>630050</v>
      </c>
      <c r="F2033" t="s">
        <v>296</v>
      </c>
      <c r="G2033" s="7" t="s">
        <v>97</v>
      </c>
      <c r="H2033" s="5">
        <v>5263.36</v>
      </c>
    </row>
    <row r="2034" spans="3:8" x14ac:dyDescent="0.25">
      <c r="C2034" s="3">
        <v>105169</v>
      </c>
      <c r="D2034" s="3" t="s">
        <v>423</v>
      </c>
      <c r="E2034">
        <v>630130</v>
      </c>
      <c r="F2034" t="s">
        <v>297</v>
      </c>
      <c r="G2034" s="7" t="s">
        <v>97</v>
      </c>
      <c r="H2034" s="5">
        <v>848.73</v>
      </c>
    </row>
    <row r="2035" spans="3:8" x14ac:dyDescent="0.25">
      <c r="C2035" s="3">
        <v>105171</v>
      </c>
      <c r="D2035" s="3" t="s">
        <v>444</v>
      </c>
      <c r="E2035">
        <v>630050</v>
      </c>
      <c r="F2035" t="s">
        <v>296</v>
      </c>
      <c r="G2035" s="7" t="s">
        <v>97</v>
      </c>
      <c r="H2035" s="5">
        <v>12366.64</v>
      </c>
    </row>
    <row r="2036" spans="3:8" x14ac:dyDescent="0.25">
      <c r="C2036" s="3">
        <v>105171</v>
      </c>
      <c r="D2036" s="3" t="s">
        <v>444</v>
      </c>
      <c r="E2036">
        <v>630130</v>
      </c>
      <c r="F2036" t="s">
        <v>297</v>
      </c>
      <c r="G2036" s="7" t="s">
        <v>97</v>
      </c>
      <c r="H2036" s="5">
        <v>3390.45</v>
      </c>
    </row>
    <row r="2037" spans="3:8" x14ac:dyDescent="0.25">
      <c r="C2037" s="3">
        <v>105173</v>
      </c>
      <c r="D2037" s="3" t="s">
        <v>371</v>
      </c>
      <c r="E2037">
        <v>630050</v>
      </c>
      <c r="F2037" t="s">
        <v>296</v>
      </c>
      <c r="G2037" s="7" t="s">
        <v>97</v>
      </c>
      <c r="H2037" s="5">
        <v>27988.880000000001</v>
      </c>
    </row>
    <row r="2038" spans="3:8" x14ac:dyDescent="0.25">
      <c r="C2038" s="3">
        <v>105173</v>
      </c>
      <c r="D2038" s="3" t="s">
        <v>371</v>
      </c>
      <c r="E2038">
        <v>630130</v>
      </c>
      <c r="F2038" t="s">
        <v>297</v>
      </c>
      <c r="G2038" s="7" t="s">
        <v>97</v>
      </c>
      <c r="H2038" s="5">
        <v>2842.6499999999996</v>
      </c>
    </row>
    <row r="2039" spans="3:8" x14ac:dyDescent="0.25">
      <c r="C2039" s="3">
        <v>105174</v>
      </c>
      <c r="D2039" s="3" t="s">
        <v>388</v>
      </c>
      <c r="E2039">
        <v>630050</v>
      </c>
      <c r="F2039" t="s">
        <v>296</v>
      </c>
      <c r="G2039" s="7" t="s">
        <v>97</v>
      </c>
      <c r="H2039" s="5">
        <v>33855.56</v>
      </c>
    </row>
    <row r="2040" spans="3:8" x14ac:dyDescent="0.25">
      <c r="C2040" s="3">
        <v>105174</v>
      </c>
      <c r="D2040" s="3" t="s">
        <v>388</v>
      </c>
      <c r="E2040">
        <v>630130</v>
      </c>
      <c r="F2040" t="s">
        <v>297</v>
      </c>
      <c r="G2040" s="7" t="s">
        <v>97</v>
      </c>
      <c r="H2040" s="5">
        <v>5119.4799999999996</v>
      </c>
    </row>
    <row r="2041" spans="3:8" x14ac:dyDescent="0.25">
      <c r="C2041" s="3">
        <v>105175</v>
      </c>
      <c r="D2041" s="3" t="s">
        <v>445</v>
      </c>
      <c r="E2041">
        <v>630050</v>
      </c>
      <c r="F2041" t="s">
        <v>296</v>
      </c>
      <c r="G2041" s="7" t="s">
        <v>97</v>
      </c>
      <c r="H2041" s="5">
        <v>18999.96</v>
      </c>
    </row>
    <row r="2042" spans="3:8" x14ac:dyDescent="0.25">
      <c r="C2042" s="3">
        <v>105176</v>
      </c>
      <c r="D2042" s="3" t="s">
        <v>447</v>
      </c>
      <c r="E2042">
        <v>630050</v>
      </c>
      <c r="F2042" t="s">
        <v>296</v>
      </c>
      <c r="G2042" s="7" t="s">
        <v>97</v>
      </c>
      <c r="H2042" s="5">
        <v>16022.24</v>
      </c>
    </row>
    <row r="2043" spans="3:8" x14ac:dyDescent="0.25">
      <c r="C2043" s="3">
        <v>105177</v>
      </c>
      <c r="D2043" s="3" t="s">
        <v>448</v>
      </c>
      <c r="E2043">
        <v>630050</v>
      </c>
      <c r="F2043" t="s">
        <v>296</v>
      </c>
      <c r="G2043" s="7" t="s">
        <v>97</v>
      </c>
      <c r="H2043" s="5">
        <v>3144.44</v>
      </c>
    </row>
    <row r="2044" spans="3:8" x14ac:dyDescent="0.25">
      <c r="C2044" s="3">
        <v>105178</v>
      </c>
      <c r="D2044" s="3" t="s">
        <v>449</v>
      </c>
      <c r="E2044">
        <v>630050</v>
      </c>
      <c r="F2044" t="s">
        <v>296</v>
      </c>
      <c r="G2044" s="7" t="s">
        <v>97</v>
      </c>
      <c r="H2044" s="5">
        <v>3388.88</v>
      </c>
    </row>
    <row r="2045" spans="3:8" x14ac:dyDescent="0.25">
      <c r="C2045" s="3">
        <v>105179</v>
      </c>
      <c r="D2045" s="3" t="s">
        <v>446</v>
      </c>
      <c r="E2045">
        <v>630050</v>
      </c>
      <c r="F2045" t="s">
        <v>296</v>
      </c>
      <c r="G2045" s="7" t="s">
        <v>97</v>
      </c>
      <c r="H2045" s="5">
        <v>43277.72</v>
      </c>
    </row>
    <row r="2046" spans="3:8" hidden="1" x14ac:dyDescent="0.25">
      <c r="C2046" s="3" t="s">
        <v>358</v>
      </c>
      <c r="D2046" s="3" t="s">
        <v>281</v>
      </c>
      <c r="E2046">
        <v>615020</v>
      </c>
      <c r="F2046" t="s">
        <v>16</v>
      </c>
      <c r="G2046" t="s">
        <v>15</v>
      </c>
      <c r="H2046" s="5">
        <v>1800</v>
      </c>
    </row>
    <row r="2047" spans="3:8" hidden="1" x14ac:dyDescent="0.25">
      <c r="C2047" s="3" t="s">
        <v>358</v>
      </c>
      <c r="D2047" s="3" t="s">
        <v>281</v>
      </c>
      <c r="E2047">
        <v>600010</v>
      </c>
      <c r="F2047" t="s">
        <v>43</v>
      </c>
      <c r="G2047" t="s">
        <v>44</v>
      </c>
      <c r="H2047" s="5">
        <v>60000</v>
      </c>
    </row>
    <row r="2048" spans="3:8" hidden="1" x14ac:dyDescent="0.25">
      <c r="C2048" s="3" t="s">
        <v>358</v>
      </c>
      <c r="D2048" s="3" t="s">
        <v>281</v>
      </c>
      <c r="E2048">
        <v>600030</v>
      </c>
      <c r="F2048" t="s">
        <v>46</v>
      </c>
      <c r="G2048" t="s">
        <v>44</v>
      </c>
      <c r="H2048" s="5">
        <v>4970</v>
      </c>
    </row>
    <row r="2049" spans="3:8" hidden="1" x14ac:dyDescent="0.25">
      <c r="C2049" s="3" t="s">
        <v>358</v>
      </c>
      <c r="D2049" s="3" t="s">
        <v>281</v>
      </c>
      <c r="E2049">
        <v>600050</v>
      </c>
      <c r="F2049" t="s">
        <v>47</v>
      </c>
      <c r="G2049" t="s">
        <v>44</v>
      </c>
      <c r="H2049" s="5">
        <v>5000</v>
      </c>
    </row>
    <row r="2050" spans="3:8" hidden="1" x14ac:dyDescent="0.25">
      <c r="C2050" s="3" t="s">
        <v>358</v>
      </c>
      <c r="D2050" s="3" t="s">
        <v>281</v>
      </c>
      <c r="E2050">
        <v>600080</v>
      </c>
      <c r="F2050" t="s">
        <v>49</v>
      </c>
      <c r="G2050" t="s">
        <v>44</v>
      </c>
      <c r="H2050" s="5">
        <v>400</v>
      </c>
    </row>
    <row r="2051" spans="3:8" hidden="1" x14ac:dyDescent="0.25">
      <c r="C2051" s="3" t="s">
        <v>358</v>
      </c>
      <c r="D2051" s="3" t="s">
        <v>281</v>
      </c>
      <c r="E2051">
        <v>600110</v>
      </c>
      <c r="F2051" t="s">
        <v>50</v>
      </c>
      <c r="G2051" t="s">
        <v>44</v>
      </c>
      <c r="H2051" s="5">
        <v>1050</v>
      </c>
    </row>
    <row r="2052" spans="3:8" hidden="1" x14ac:dyDescent="0.25">
      <c r="C2052" s="3" t="s">
        <v>358</v>
      </c>
      <c r="D2052" s="3" t="s">
        <v>281</v>
      </c>
      <c r="E2052">
        <v>617010</v>
      </c>
      <c r="F2052" t="s">
        <v>128</v>
      </c>
      <c r="G2052" t="s">
        <v>129</v>
      </c>
      <c r="H2052" s="5">
        <v>5810.56</v>
      </c>
    </row>
    <row r="2053" spans="3:8" hidden="1" x14ac:dyDescent="0.25">
      <c r="C2053" s="3" t="s">
        <v>358</v>
      </c>
      <c r="D2053" s="3" t="s">
        <v>281</v>
      </c>
      <c r="E2053">
        <v>615020</v>
      </c>
      <c r="F2053" t="s">
        <v>16</v>
      </c>
      <c r="G2053" t="s">
        <v>15</v>
      </c>
      <c r="H2053" s="5">
        <v>1800</v>
      </c>
    </row>
    <row r="2054" spans="3:8" hidden="1" x14ac:dyDescent="0.25">
      <c r="C2054" s="3" t="s">
        <v>358</v>
      </c>
      <c r="D2054" s="3" t="s">
        <v>281</v>
      </c>
      <c r="E2054">
        <v>600120</v>
      </c>
      <c r="F2054" t="s">
        <v>51</v>
      </c>
      <c r="G2054" t="s">
        <v>44</v>
      </c>
      <c r="H2054" s="5">
        <v>40000</v>
      </c>
    </row>
    <row r="2055" spans="3:8" hidden="1" x14ac:dyDescent="0.25">
      <c r="C2055" s="3" t="s">
        <v>358</v>
      </c>
      <c r="D2055" s="3" t="s">
        <v>281</v>
      </c>
      <c r="E2055">
        <v>618020</v>
      </c>
      <c r="F2055" t="s">
        <v>314</v>
      </c>
      <c r="G2055" t="s">
        <v>63</v>
      </c>
      <c r="H2055" s="5">
        <v>54000</v>
      </c>
    </row>
    <row r="2056" spans="3:8" hidden="1" x14ac:dyDescent="0.25">
      <c r="C2056" s="3" t="s">
        <v>358</v>
      </c>
      <c r="D2056" s="3" t="s">
        <v>281</v>
      </c>
      <c r="E2056">
        <v>615020</v>
      </c>
      <c r="F2056" t="s">
        <v>16</v>
      </c>
      <c r="G2056" t="s">
        <v>15</v>
      </c>
      <c r="H2056" s="5">
        <v>1200</v>
      </c>
    </row>
    <row r="2057" spans="3:8" x14ac:dyDescent="0.25">
      <c r="C2057" s="3" t="s">
        <v>358</v>
      </c>
      <c r="D2057" s="3" t="s">
        <v>281</v>
      </c>
      <c r="E2057">
        <v>630180</v>
      </c>
      <c r="F2057" t="s">
        <v>106</v>
      </c>
      <c r="G2057" t="s">
        <v>97</v>
      </c>
      <c r="H2057" s="5">
        <v>3083.3333320000002</v>
      </c>
    </row>
    <row r="2058" spans="3:8" hidden="1" x14ac:dyDescent="0.25">
      <c r="C2058" s="3" t="s">
        <v>364</v>
      </c>
      <c r="D2058" s="3" t="s">
        <v>273</v>
      </c>
      <c r="E2058">
        <v>613010</v>
      </c>
      <c r="F2058" t="s">
        <v>288</v>
      </c>
      <c r="G2058" t="s">
        <v>53</v>
      </c>
      <c r="H2058" s="5">
        <v>3400</v>
      </c>
    </row>
    <row r="2059" spans="3:8" hidden="1" x14ac:dyDescent="0.25">
      <c r="C2059" s="3">
        <v>614045</v>
      </c>
      <c r="D2059" s="3" t="s">
        <v>469</v>
      </c>
      <c r="E2059">
        <v>611060</v>
      </c>
      <c r="F2059" t="s">
        <v>52</v>
      </c>
      <c r="G2059" t="s">
        <v>53</v>
      </c>
      <c r="H2059" s="5">
        <v>42105.279999999999</v>
      </c>
    </row>
    <row r="2060" spans="3:8" hidden="1" x14ac:dyDescent="0.25">
      <c r="C2060" s="3">
        <v>614045</v>
      </c>
      <c r="D2060" s="3" t="s">
        <v>469</v>
      </c>
      <c r="E2060">
        <v>614020</v>
      </c>
      <c r="F2060" t="s">
        <v>58</v>
      </c>
      <c r="G2060" t="s">
        <v>53</v>
      </c>
      <c r="H2060" s="5">
        <v>13600</v>
      </c>
    </row>
    <row r="2061" spans="3:8" hidden="1" x14ac:dyDescent="0.25">
      <c r="C2061" s="3">
        <v>614045</v>
      </c>
      <c r="D2061" s="3" t="s">
        <v>469</v>
      </c>
      <c r="E2061">
        <v>618090</v>
      </c>
      <c r="F2061" t="s">
        <v>289</v>
      </c>
      <c r="G2061" t="s">
        <v>53</v>
      </c>
      <c r="H2061" s="5">
        <v>71005.22</v>
      </c>
    </row>
    <row r="2062" spans="3:8" hidden="1" x14ac:dyDescent="0.25">
      <c r="C2062" s="3">
        <v>614045</v>
      </c>
      <c r="D2062" s="3" t="s">
        <v>469</v>
      </c>
      <c r="E2062">
        <v>618100</v>
      </c>
      <c r="F2062" t="s">
        <v>68</v>
      </c>
      <c r="G2062" t="s">
        <v>53</v>
      </c>
      <c r="H2062" s="5">
        <v>24029.4</v>
      </c>
    </row>
    <row r="2063" spans="3:8" hidden="1" x14ac:dyDescent="0.25">
      <c r="C2063" s="3">
        <v>614045</v>
      </c>
      <c r="D2063" s="3" t="s">
        <v>469</v>
      </c>
      <c r="E2063">
        <v>618110</v>
      </c>
      <c r="F2063" t="s">
        <v>69</v>
      </c>
      <c r="G2063" t="s">
        <v>53</v>
      </c>
      <c r="H2063" s="5">
        <v>4000</v>
      </c>
    </row>
    <row r="2064" spans="3:8" hidden="1" x14ac:dyDescent="0.25">
      <c r="C2064" s="3">
        <v>614045</v>
      </c>
      <c r="D2064" s="3" t="s">
        <v>469</v>
      </c>
      <c r="E2064">
        <v>640050</v>
      </c>
      <c r="F2064" t="s">
        <v>71</v>
      </c>
      <c r="G2064" t="s">
        <v>53</v>
      </c>
      <c r="H2064" s="5">
        <v>28000</v>
      </c>
    </row>
    <row r="2065" spans="3:8" hidden="1" x14ac:dyDescent="0.25">
      <c r="C2065" s="3">
        <v>614045</v>
      </c>
      <c r="D2065" s="3" t="s">
        <v>469</v>
      </c>
      <c r="E2065">
        <v>640060</v>
      </c>
      <c r="F2065" t="s">
        <v>72</v>
      </c>
      <c r="G2065" t="s">
        <v>53</v>
      </c>
      <c r="H2065" s="5">
        <v>800</v>
      </c>
    </row>
    <row r="2066" spans="3:8" hidden="1" x14ac:dyDescent="0.25">
      <c r="C2066" s="3">
        <v>614045</v>
      </c>
      <c r="D2066" s="3" t="s">
        <v>469</v>
      </c>
      <c r="E2066">
        <v>615020</v>
      </c>
      <c r="F2066" t="s">
        <v>16</v>
      </c>
      <c r="G2066" t="s">
        <v>53</v>
      </c>
      <c r="H2066" s="5">
        <v>800</v>
      </c>
    </row>
    <row r="2067" spans="3:8" hidden="1" x14ac:dyDescent="0.25">
      <c r="C2067" s="3">
        <v>614045</v>
      </c>
      <c r="D2067" s="3" t="s">
        <v>469</v>
      </c>
      <c r="E2067">
        <v>615030</v>
      </c>
      <c r="F2067" t="s">
        <v>95</v>
      </c>
      <c r="G2067" t="s">
        <v>53</v>
      </c>
      <c r="H2067" s="5">
        <v>1200</v>
      </c>
    </row>
    <row r="2068" spans="3:8" hidden="1" x14ac:dyDescent="0.25">
      <c r="C2068" s="3">
        <v>614045</v>
      </c>
      <c r="D2068" s="3" t="s">
        <v>469</v>
      </c>
      <c r="E2068">
        <v>618060</v>
      </c>
      <c r="F2068" t="s">
        <v>291</v>
      </c>
      <c r="G2068" t="s">
        <v>53</v>
      </c>
      <c r="H2068" s="5">
        <v>4800</v>
      </c>
    </row>
    <row r="2069" spans="3:8" hidden="1" x14ac:dyDescent="0.25">
      <c r="C2069" s="3">
        <v>614059</v>
      </c>
      <c r="D2069" s="3" t="s">
        <v>470</v>
      </c>
      <c r="E2069">
        <v>611060</v>
      </c>
      <c r="F2069" t="s">
        <v>52</v>
      </c>
      <c r="G2069" t="s">
        <v>53</v>
      </c>
      <c r="H2069" s="5">
        <v>21052.639999999999</v>
      </c>
    </row>
    <row r="2070" spans="3:8" hidden="1" x14ac:dyDescent="0.25">
      <c r="C2070" s="3">
        <v>614059</v>
      </c>
      <c r="D2070" s="3" t="s">
        <v>470</v>
      </c>
      <c r="E2070">
        <v>614020</v>
      </c>
      <c r="F2070" t="s">
        <v>58</v>
      </c>
      <c r="G2070" t="s">
        <v>53</v>
      </c>
      <c r="H2070" s="5">
        <v>13600</v>
      </c>
    </row>
    <row r="2071" spans="3:8" hidden="1" x14ac:dyDescent="0.25">
      <c r="C2071" s="3">
        <v>614059</v>
      </c>
      <c r="D2071" s="3" t="s">
        <v>470</v>
      </c>
      <c r="E2071">
        <v>618070</v>
      </c>
      <c r="F2071" t="s">
        <v>65</v>
      </c>
      <c r="G2071" t="s">
        <v>53</v>
      </c>
      <c r="H2071" s="5">
        <v>800</v>
      </c>
    </row>
    <row r="2072" spans="3:8" hidden="1" x14ac:dyDescent="0.25">
      <c r="C2072" s="3">
        <v>614059</v>
      </c>
      <c r="D2072" s="3" t="s">
        <v>470</v>
      </c>
      <c r="E2072">
        <v>618090</v>
      </c>
      <c r="F2072" t="s">
        <v>289</v>
      </c>
      <c r="G2072" t="s">
        <v>53</v>
      </c>
      <c r="H2072" s="5">
        <v>71005.22</v>
      </c>
    </row>
    <row r="2073" spans="3:8" hidden="1" x14ac:dyDescent="0.25">
      <c r="C2073" s="3">
        <v>614059</v>
      </c>
      <c r="D2073" s="3" t="s">
        <v>470</v>
      </c>
      <c r="E2073">
        <v>618100</v>
      </c>
      <c r="F2073" t="s">
        <v>68</v>
      </c>
      <c r="G2073" t="s">
        <v>53</v>
      </c>
      <c r="H2073" s="5">
        <v>21162.560000000001</v>
      </c>
    </row>
    <row r="2074" spans="3:8" hidden="1" x14ac:dyDescent="0.25">
      <c r="C2074" s="3">
        <v>614059</v>
      </c>
      <c r="D2074" s="3" t="s">
        <v>470</v>
      </c>
      <c r="E2074">
        <v>618110</v>
      </c>
      <c r="F2074" t="s">
        <v>69</v>
      </c>
      <c r="G2074" t="s">
        <v>53</v>
      </c>
      <c r="H2074" s="5">
        <v>4000</v>
      </c>
    </row>
    <row r="2075" spans="3:8" hidden="1" x14ac:dyDescent="0.25">
      <c r="C2075" s="3">
        <v>614059</v>
      </c>
      <c r="D2075" s="3" t="s">
        <v>470</v>
      </c>
      <c r="E2075">
        <v>640050</v>
      </c>
      <c r="F2075" t="s">
        <v>71</v>
      </c>
      <c r="G2075" t="s">
        <v>53</v>
      </c>
      <c r="H2075" s="5">
        <v>24000</v>
      </c>
    </row>
    <row r="2076" spans="3:8" hidden="1" x14ac:dyDescent="0.25">
      <c r="C2076" s="3">
        <v>614059</v>
      </c>
      <c r="D2076" s="3" t="s">
        <v>470</v>
      </c>
      <c r="E2076">
        <v>640060</v>
      </c>
      <c r="F2076" t="s">
        <v>72</v>
      </c>
      <c r="G2076" t="s">
        <v>53</v>
      </c>
      <c r="H2076" s="5">
        <v>1200</v>
      </c>
    </row>
    <row r="2077" spans="3:8" hidden="1" x14ac:dyDescent="0.25">
      <c r="C2077" s="3">
        <v>614059</v>
      </c>
      <c r="D2077" s="3" t="s">
        <v>470</v>
      </c>
      <c r="E2077">
        <v>615020</v>
      </c>
      <c r="F2077" t="s">
        <v>16</v>
      </c>
      <c r="G2077" t="s">
        <v>53</v>
      </c>
      <c r="H2077" s="5">
        <v>800</v>
      </c>
    </row>
    <row r="2078" spans="3:8" hidden="1" x14ac:dyDescent="0.25">
      <c r="C2078" s="3">
        <v>614059</v>
      </c>
      <c r="D2078" s="3" t="s">
        <v>470</v>
      </c>
      <c r="E2078">
        <v>615030</v>
      </c>
      <c r="F2078" t="s">
        <v>95</v>
      </c>
      <c r="G2078" t="s">
        <v>53</v>
      </c>
      <c r="H2078" s="5">
        <v>1200</v>
      </c>
    </row>
    <row r="2079" spans="3:8" hidden="1" x14ac:dyDescent="0.25">
      <c r="C2079" s="3">
        <v>614059</v>
      </c>
      <c r="D2079" s="3" t="s">
        <v>470</v>
      </c>
      <c r="E2079">
        <v>618060</v>
      </c>
      <c r="F2079" t="s">
        <v>291</v>
      </c>
      <c r="G2079" t="s">
        <v>53</v>
      </c>
      <c r="H2079" s="5">
        <v>4800</v>
      </c>
    </row>
    <row r="2080" spans="3:8" hidden="1" x14ac:dyDescent="0.25">
      <c r="C2080" s="3">
        <v>614045</v>
      </c>
      <c r="D2080" s="3" t="s">
        <v>469</v>
      </c>
      <c r="E2080">
        <v>613020</v>
      </c>
      <c r="F2080" t="s">
        <v>54</v>
      </c>
      <c r="G2080" t="s">
        <v>53</v>
      </c>
      <c r="H2080" s="5">
        <v>21499.24</v>
      </c>
    </row>
    <row r="2081" spans="3:8" hidden="1" x14ac:dyDescent="0.25">
      <c r="C2081" s="3">
        <v>614059</v>
      </c>
      <c r="D2081" s="3" t="s">
        <v>470</v>
      </c>
      <c r="E2081">
        <v>613020</v>
      </c>
      <c r="F2081" t="s">
        <v>54</v>
      </c>
      <c r="G2081" t="s">
        <v>53</v>
      </c>
      <c r="H2081" s="5">
        <v>21505.56</v>
      </c>
    </row>
    <row r="2082" spans="3:8" hidden="1" x14ac:dyDescent="0.25">
      <c r="C2082" s="3" t="s">
        <v>364</v>
      </c>
      <c r="D2082" s="3" t="s">
        <v>273</v>
      </c>
      <c r="E2082">
        <v>640210</v>
      </c>
      <c r="F2082" t="s">
        <v>292</v>
      </c>
      <c r="G2082" s="7" t="s">
        <v>150</v>
      </c>
      <c r="H2082" s="5">
        <v>2800</v>
      </c>
    </row>
    <row r="2083" spans="3:8" x14ac:dyDescent="0.25">
      <c r="C2083" s="3">
        <v>614020</v>
      </c>
      <c r="D2083" s="3" t="s">
        <v>471</v>
      </c>
      <c r="E2083">
        <v>630050</v>
      </c>
      <c r="F2083" t="s">
        <v>296</v>
      </c>
      <c r="G2083" s="7" t="s">
        <v>97</v>
      </c>
      <c r="H2083" s="5">
        <v>313</v>
      </c>
    </row>
    <row r="2084" spans="3:8" x14ac:dyDescent="0.25">
      <c r="C2084" s="3">
        <v>614020</v>
      </c>
      <c r="D2084" s="3" t="s">
        <v>471</v>
      </c>
      <c r="E2084">
        <v>630130</v>
      </c>
      <c r="F2084" t="s">
        <v>297</v>
      </c>
      <c r="G2084" s="7" t="s">
        <v>97</v>
      </c>
      <c r="H2084" s="5">
        <v>3805.08</v>
      </c>
    </row>
    <row r="2085" spans="3:8" x14ac:dyDescent="0.25">
      <c r="C2085" s="3">
        <v>614036</v>
      </c>
      <c r="D2085" s="3" t="s">
        <v>409</v>
      </c>
      <c r="E2085">
        <v>630130</v>
      </c>
      <c r="F2085" t="s">
        <v>297</v>
      </c>
      <c r="G2085" s="7" t="s">
        <v>97</v>
      </c>
      <c r="H2085" s="5">
        <v>3805.08</v>
      </c>
    </row>
    <row r="2086" spans="3:8" x14ac:dyDescent="0.25">
      <c r="C2086" s="3">
        <v>614045</v>
      </c>
      <c r="D2086" s="3" t="s">
        <v>469</v>
      </c>
      <c r="E2086">
        <v>630050</v>
      </c>
      <c r="F2086" t="s">
        <v>296</v>
      </c>
      <c r="G2086" s="7" t="s">
        <v>97</v>
      </c>
      <c r="H2086" s="5">
        <v>25051.32</v>
      </c>
    </row>
    <row r="2087" spans="3:8" x14ac:dyDescent="0.25">
      <c r="C2087" s="3">
        <v>614045</v>
      </c>
      <c r="D2087" s="3" t="s">
        <v>469</v>
      </c>
      <c r="E2087">
        <v>630130</v>
      </c>
      <c r="F2087" t="s">
        <v>297</v>
      </c>
      <c r="G2087" s="7" t="s">
        <v>97</v>
      </c>
      <c r="H2087" s="5">
        <v>3805.08</v>
      </c>
    </row>
    <row r="2088" spans="3:8" x14ac:dyDescent="0.25">
      <c r="C2088" s="3">
        <v>614059</v>
      </c>
      <c r="D2088" s="3" t="s">
        <v>470</v>
      </c>
      <c r="E2088">
        <v>630130</v>
      </c>
      <c r="F2088" t="s">
        <v>297</v>
      </c>
      <c r="G2088" s="7" t="s">
        <v>97</v>
      </c>
      <c r="H2088" s="5">
        <v>3805.04</v>
      </c>
    </row>
    <row r="2089" spans="3:8" x14ac:dyDescent="0.25">
      <c r="C2089" s="3" t="s">
        <v>364</v>
      </c>
      <c r="D2089" s="3" t="s">
        <v>273</v>
      </c>
      <c r="E2089">
        <v>630050</v>
      </c>
      <c r="F2089" t="s">
        <v>296</v>
      </c>
      <c r="G2089" s="7" t="s">
        <v>97</v>
      </c>
      <c r="H2089" s="5">
        <v>2006.44</v>
      </c>
    </row>
    <row r="2090" spans="3:8" x14ac:dyDescent="0.25">
      <c r="C2090" s="3" t="s">
        <v>364</v>
      </c>
      <c r="D2090" s="3" t="s">
        <v>273</v>
      </c>
      <c r="E2090">
        <v>630130</v>
      </c>
      <c r="F2090" t="s">
        <v>297</v>
      </c>
      <c r="G2090" s="7" t="s">
        <v>97</v>
      </c>
      <c r="H2090" s="5">
        <v>7625.16</v>
      </c>
    </row>
    <row r="2091" spans="3:8" x14ac:dyDescent="0.25">
      <c r="C2091" s="3">
        <v>614072</v>
      </c>
      <c r="D2091" s="3" t="s">
        <v>472</v>
      </c>
      <c r="E2091">
        <v>630130</v>
      </c>
      <c r="F2091" t="s">
        <v>297</v>
      </c>
      <c r="G2091" s="7" t="s">
        <v>97</v>
      </c>
      <c r="H2091" s="5">
        <v>848.73</v>
      </c>
    </row>
    <row r="2092" spans="3:8" x14ac:dyDescent="0.25">
      <c r="C2092" s="3">
        <v>614074</v>
      </c>
      <c r="D2092" s="3" t="s">
        <v>408</v>
      </c>
      <c r="E2092">
        <v>630130</v>
      </c>
      <c r="F2092" t="s">
        <v>297</v>
      </c>
      <c r="G2092" s="7" t="s">
        <v>97</v>
      </c>
      <c r="H2092" s="5">
        <v>848.73</v>
      </c>
    </row>
    <row r="2093" spans="3:8" x14ac:dyDescent="0.25">
      <c r="C2093" s="3">
        <v>633019</v>
      </c>
      <c r="D2093" s="3" t="s">
        <v>473</v>
      </c>
      <c r="E2093">
        <v>630050</v>
      </c>
      <c r="F2093" t="s">
        <v>296</v>
      </c>
      <c r="G2093" s="7" t="s">
        <v>97</v>
      </c>
      <c r="H2093" s="5">
        <v>25822.2</v>
      </c>
    </row>
    <row r="2094" spans="3:8" hidden="1" x14ac:dyDescent="0.25">
      <c r="C2094" s="3" t="s">
        <v>345</v>
      </c>
      <c r="D2094" s="15" t="s">
        <v>474</v>
      </c>
      <c r="E2094">
        <v>611010</v>
      </c>
      <c r="F2094" t="s">
        <v>189</v>
      </c>
      <c r="G2094" t="s">
        <v>190</v>
      </c>
      <c r="H2094" s="5">
        <v>435442.25</v>
      </c>
    </row>
    <row r="2095" spans="3:8" s="19" customFormat="1" x14ac:dyDescent="0.25">
      <c r="C2095" s="18" t="s">
        <v>317</v>
      </c>
      <c r="D2095" s="18" t="s">
        <v>264</v>
      </c>
      <c r="E2095" s="19">
        <v>600010</v>
      </c>
      <c r="F2095" s="19" t="s">
        <v>319</v>
      </c>
      <c r="G2095" s="19" t="s">
        <v>44</v>
      </c>
      <c r="H2095" s="20">
        <v>209748.01</v>
      </c>
    </row>
    <row r="2096" spans="3:8" s="19" customFormat="1" x14ac:dyDescent="0.25">
      <c r="C2096" s="18" t="s">
        <v>329</v>
      </c>
      <c r="D2096" s="18" t="s">
        <v>330</v>
      </c>
      <c r="E2096" s="19">
        <v>600010</v>
      </c>
      <c r="F2096" s="19" t="s">
        <v>319</v>
      </c>
      <c r="G2096" s="19" t="s">
        <v>44</v>
      </c>
      <c r="H2096" s="20">
        <v>50000</v>
      </c>
    </row>
    <row r="2097" spans="3:8" s="19" customFormat="1" x14ac:dyDescent="0.25">
      <c r="C2097" s="18" t="s">
        <v>344</v>
      </c>
      <c r="D2097" s="18" t="s">
        <v>266</v>
      </c>
      <c r="E2097" s="19">
        <v>600010</v>
      </c>
      <c r="F2097" s="19" t="s">
        <v>319</v>
      </c>
      <c r="G2097" s="19" t="s">
        <v>44</v>
      </c>
      <c r="H2097" s="21">
        <f>412323.39+50000-26000</f>
        <v>436323.39</v>
      </c>
    </row>
    <row r="2098" spans="3:8" x14ac:dyDescent="0.25">
      <c r="C2098" s="18" t="s">
        <v>336</v>
      </c>
      <c r="D2098" s="18" t="s">
        <v>337</v>
      </c>
      <c r="E2098" s="19">
        <v>600010</v>
      </c>
      <c r="F2098" s="19" t="s">
        <v>319</v>
      </c>
      <c r="G2098" s="19" t="s">
        <v>44</v>
      </c>
      <c r="H2098" s="21">
        <f>97178.29+41763-26000</f>
        <v>112941.28999999998</v>
      </c>
    </row>
    <row r="2099" spans="3:8" x14ac:dyDescent="0.25">
      <c r="C2099" s="18" t="s">
        <v>345</v>
      </c>
      <c r="D2099" s="18" t="s">
        <v>270</v>
      </c>
      <c r="E2099" s="19">
        <v>600010</v>
      </c>
      <c r="F2099" s="19" t="s">
        <v>319</v>
      </c>
      <c r="G2099" s="19" t="s">
        <v>44</v>
      </c>
      <c r="H2099" s="20">
        <v>172332.14</v>
      </c>
    </row>
    <row r="2100" spans="3:8" x14ac:dyDescent="0.25">
      <c r="C2100" s="18" t="s">
        <v>358</v>
      </c>
      <c r="D2100" s="18" t="s">
        <v>359</v>
      </c>
      <c r="E2100" s="19">
        <v>600010</v>
      </c>
      <c r="F2100" s="19" t="s">
        <v>319</v>
      </c>
      <c r="G2100" s="19" t="s">
        <v>44</v>
      </c>
      <c r="H2100" s="20">
        <v>32000</v>
      </c>
    </row>
    <row r="2101" spans="3:8" x14ac:dyDescent="0.25">
      <c r="C2101" s="18" t="s">
        <v>317</v>
      </c>
      <c r="D2101" s="18" t="s">
        <v>264</v>
      </c>
      <c r="E2101" s="19">
        <v>600030</v>
      </c>
      <c r="F2101" s="19" t="s">
        <v>46</v>
      </c>
      <c r="G2101" s="19" t="s">
        <v>44</v>
      </c>
      <c r="H2101" s="20">
        <f>2155*6</f>
        <v>12930</v>
      </c>
    </row>
    <row r="2102" spans="3:8" x14ac:dyDescent="0.25">
      <c r="C2102" s="18" t="s">
        <v>344</v>
      </c>
      <c r="D2102" s="18" t="s">
        <v>266</v>
      </c>
      <c r="E2102" s="19">
        <v>600030</v>
      </c>
      <c r="F2102" s="19" t="s">
        <v>46</v>
      </c>
      <c r="G2102" s="19" t="s">
        <v>44</v>
      </c>
      <c r="H2102" s="20">
        <f>2155*12</f>
        <v>25860</v>
      </c>
    </row>
    <row r="2103" spans="3:8" x14ac:dyDescent="0.25">
      <c r="C2103" s="18" t="s">
        <v>336</v>
      </c>
      <c r="D2103" s="18" t="s">
        <v>337</v>
      </c>
      <c r="E2103" s="19">
        <v>600030</v>
      </c>
      <c r="F2103" s="19" t="s">
        <v>46</v>
      </c>
      <c r="G2103" s="19" t="s">
        <v>44</v>
      </c>
      <c r="H2103" s="20">
        <f>2155*4</f>
        <v>8620</v>
      </c>
    </row>
    <row r="2104" spans="3:8" x14ac:dyDescent="0.25">
      <c r="C2104" s="18" t="s">
        <v>345</v>
      </c>
      <c r="D2104" s="18" t="s">
        <v>270</v>
      </c>
      <c r="E2104" s="19">
        <v>600030</v>
      </c>
      <c r="F2104" s="19" t="s">
        <v>46</v>
      </c>
      <c r="G2104" s="19" t="s">
        <v>44</v>
      </c>
      <c r="H2104" s="20">
        <f>2155*4</f>
        <v>8620</v>
      </c>
    </row>
    <row r="2105" spans="3:8" x14ac:dyDescent="0.25">
      <c r="C2105" s="18" t="s">
        <v>317</v>
      </c>
      <c r="D2105" s="18" t="s">
        <v>264</v>
      </c>
      <c r="E2105" s="19">
        <v>600050</v>
      </c>
      <c r="F2105" s="19" t="s">
        <v>47</v>
      </c>
      <c r="G2105" s="19" t="s">
        <v>44</v>
      </c>
      <c r="H2105" s="20">
        <v>17484.86</v>
      </c>
    </row>
    <row r="2106" spans="3:8" x14ac:dyDescent="0.25">
      <c r="C2106" s="18" t="s">
        <v>344</v>
      </c>
      <c r="D2106" s="18" t="s">
        <v>266</v>
      </c>
      <c r="E2106" s="19">
        <v>600050</v>
      </c>
      <c r="F2106" s="19" t="s">
        <v>47</v>
      </c>
      <c r="G2106" s="19" t="s">
        <v>44</v>
      </c>
      <c r="H2106" s="20">
        <f>35505.6720833333-5500</f>
        <v>30005.672083333302</v>
      </c>
    </row>
    <row r="2107" spans="3:8" x14ac:dyDescent="0.25">
      <c r="C2107" s="18" t="s">
        <v>345</v>
      </c>
      <c r="D2107" s="18" t="s">
        <v>270</v>
      </c>
      <c r="E2107" s="19">
        <v>600050</v>
      </c>
      <c r="F2107" s="19" t="s">
        <v>47</v>
      </c>
      <c r="G2107" s="19" t="s">
        <v>44</v>
      </c>
      <c r="H2107" s="20">
        <f>21056.67-6000</f>
        <v>15056.669999999998</v>
      </c>
    </row>
    <row r="2108" spans="3:8" x14ac:dyDescent="0.25">
      <c r="C2108" s="22" t="s">
        <v>344</v>
      </c>
      <c r="D2108" s="22" t="s">
        <v>266</v>
      </c>
      <c r="E2108" s="23">
        <v>600110</v>
      </c>
      <c r="F2108" s="23" t="s">
        <v>321</v>
      </c>
      <c r="G2108" s="23" t="s">
        <v>44</v>
      </c>
      <c r="H2108" s="24">
        <f>3217.5+8282.57</f>
        <v>11500.07</v>
      </c>
    </row>
    <row r="2109" spans="3:8" x14ac:dyDescent="0.25">
      <c r="C2109" s="22" t="s">
        <v>336</v>
      </c>
      <c r="D2109" s="22" t="s">
        <v>266</v>
      </c>
      <c r="E2109" s="23">
        <v>600110</v>
      </c>
      <c r="F2109" s="23" t="s">
        <v>321</v>
      </c>
      <c r="G2109" s="23" t="s">
        <v>44</v>
      </c>
      <c r="H2109" s="24">
        <v>8282.57</v>
      </c>
    </row>
    <row r="2110" spans="3:8" x14ac:dyDescent="0.25">
      <c r="C2110" s="22" t="s">
        <v>345</v>
      </c>
      <c r="D2110" s="22" t="s">
        <v>266</v>
      </c>
      <c r="E2110" s="23">
        <v>600110</v>
      </c>
      <c r="F2110" s="23" t="s">
        <v>321</v>
      </c>
      <c r="G2110" s="23" t="s">
        <v>44</v>
      </c>
      <c r="H2110" s="24">
        <v>8282.57</v>
      </c>
    </row>
    <row r="2111" spans="3:8" x14ac:dyDescent="0.25">
      <c r="C2111" s="22" t="s">
        <v>336</v>
      </c>
      <c r="D2111" s="22" t="s">
        <v>265</v>
      </c>
      <c r="E2111" s="23">
        <v>600080</v>
      </c>
      <c r="F2111" s="23" t="s">
        <v>49</v>
      </c>
      <c r="G2111" s="23" t="s">
        <v>44</v>
      </c>
      <c r="H2111" s="25">
        <v>850</v>
      </c>
    </row>
    <row r="2112" spans="3:8" x14ac:dyDescent="0.25">
      <c r="C2112" s="22" t="s">
        <v>345</v>
      </c>
      <c r="D2112" s="22" t="s">
        <v>270</v>
      </c>
      <c r="E2112" s="23">
        <v>600080</v>
      </c>
      <c r="F2112" s="23" t="s">
        <v>49</v>
      </c>
      <c r="G2112" s="23" t="s">
        <v>44</v>
      </c>
      <c r="H2112" s="25">
        <f>3600</f>
        <v>3600</v>
      </c>
    </row>
    <row r="2113" spans="3:8" x14ac:dyDescent="0.25">
      <c r="C2113" s="26">
        <v>119016</v>
      </c>
      <c r="D2113" s="26" t="s">
        <v>283</v>
      </c>
      <c r="E2113" s="28">
        <v>630130</v>
      </c>
      <c r="F2113" s="28" t="s">
        <v>297</v>
      </c>
      <c r="G2113" s="28" t="s">
        <v>97</v>
      </c>
      <c r="H2113" s="27">
        <v>666.67</v>
      </c>
    </row>
    <row r="2114" spans="3:8" x14ac:dyDescent="0.25">
      <c r="C2114" s="26">
        <v>105134</v>
      </c>
      <c r="D2114" s="26" t="s">
        <v>436</v>
      </c>
      <c r="E2114" s="28">
        <v>630130</v>
      </c>
      <c r="F2114" s="28" t="s">
        <v>297</v>
      </c>
      <c r="G2114" s="28" t="s">
        <v>97</v>
      </c>
      <c r="H2114" s="27">
        <v>666.67</v>
      </c>
    </row>
    <row r="2115" spans="3:8" x14ac:dyDescent="0.25">
      <c r="C2115" s="26">
        <v>105125</v>
      </c>
      <c r="D2115" s="26" t="s">
        <v>475</v>
      </c>
      <c r="E2115" s="28">
        <v>630130</v>
      </c>
      <c r="F2115" s="28" t="s">
        <v>297</v>
      </c>
      <c r="G2115" s="28" t="s">
        <v>97</v>
      </c>
      <c r="H2115" s="27">
        <v>666.67</v>
      </c>
    </row>
    <row r="2116" spans="3:8" x14ac:dyDescent="0.25">
      <c r="C2116" s="26">
        <v>105050</v>
      </c>
      <c r="D2116" s="26" t="s">
        <v>312</v>
      </c>
      <c r="E2116" s="28">
        <v>630130</v>
      </c>
      <c r="F2116" s="28" t="s">
        <v>297</v>
      </c>
      <c r="G2116" s="28" t="s">
        <v>97</v>
      </c>
      <c r="H2116" s="27">
        <v>666.67</v>
      </c>
    </row>
    <row r="2117" spans="3:8" x14ac:dyDescent="0.25">
      <c r="C2117" s="26">
        <v>105089</v>
      </c>
      <c r="D2117" s="26" t="s">
        <v>313</v>
      </c>
      <c r="E2117" s="28">
        <v>630130</v>
      </c>
      <c r="F2117" s="28" t="s">
        <v>297</v>
      </c>
      <c r="G2117" s="28" t="s">
        <v>97</v>
      </c>
      <c r="H2117" s="27">
        <v>666.67</v>
      </c>
    </row>
    <row r="2118" spans="3:8" x14ac:dyDescent="0.25">
      <c r="C2118" s="26">
        <v>105128</v>
      </c>
      <c r="D2118" s="26" t="s">
        <v>435</v>
      </c>
      <c r="E2118" s="28">
        <v>630130</v>
      </c>
      <c r="F2118" s="28" t="s">
        <v>297</v>
      </c>
      <c r="G2118" s="28" t="s">
        <v>97</v>
      </c>
      <c r="H2118" s="27">
        <v>666.67</v>
      </c>
    </row>
    <row r="2119" spans="3:8" x14ac:dyDescent="0.25">
      <c r="C2119" s="26">
        <v>105122</v>
      </c>
      <c r="D2119" s="26" t="s">
        <v>366</v>
      </c>
      <c r="E2119" s="28">
        <v>630130</v>
      </c>
      <c r="F2119" s="28" t="s">
        <v>297</v>
      </c>
      <c r="G2119" s="28" t="s">
        <v>97</v>
      </c>
      <c r="H2119" s="27">
        <v>666.67</v>
      </c>
    </row>
    <row r="2120" spans="3:8" x14ac:dyDescent="0.25">
      <c r="C2120" s="26">
        <v>105165</v>
      </c>
      <c r="D2120" s="26" t="s">
        <v>476</v>
      </c>
      <c r="E2120" s="28">
        <v>630130</v>
      </c>
      <c r="F2120" s="28" t="s">
        <v>297</v>
      </c>
      <c r="G2120" s="28" t="s">
        <v>97</v>
      </c>
      <c r="H2120" s="27">
        <v>666.67</v>
      </c>
    </row>
    <row r="2121" spans="3:8" x14ac:dyDescent="0.25">
      <c r="C2121" s="26">
        <v>105097</v>
      </c>
      <c r="D2121" s="26" t="s">
        <v>368</v>
      </c>
      <c r="E2121" s="28">
        <v>630130</v>
      </c>
      <c r="F2121" s="28" t="s">
        <v>297</v>
      </c>
      <c r="G2121" s="28" t="s">
        <v>97</v>
      </c>
      <c r="H2121" s="27">
        <v>666.67</v>
      </c>
    </row>
    <row r="2122" spans="3:8" x14ac:dyDescent="0.25">
      <c r="C2122" s="26">
        <v>105123</v>
      </c>
      <c r="D2122" s="26" t="s">
        <v>370</v>
      </c>
      <c r="E2122" s="28">
        <v>630130</v>
      </c>
      <c r="F2122" s="28" t="s">
        <v>297</v>
      </c>
      <c r="G2122" s="28" t="s">
        <v>97</v>
      </c>
      <c r="H2122" s="27">
        <v>666.67</v>
      </c>
    </row>
    <row r="2123" spans="3:8" x14ac:dyDescent="0.25">
      <c r="C2123" s="26">
        <v>105173</v>
      </c>
      <c r="D2123" s="26" t="s">
        <v>371</v>
      </c>
      <c r="E2123" s="28">
        <v>630130</v>
      </c>
      <c r="F2123" s="28" t="s">
        <v>297</v>
      </c>
      <c r="G2123" s="28" t="s">
        <v>97</v>
      </c>
      <c r="H2123" s="27">
        <v>666.67</v>
      </c>
    </row>
    <row r="2124" spans="3:8" x14ac:dyDescent="0.25">
      <c r="C2124" s="26">
        <v>105156</v>
      </c>
      <c r="D2124" s="26" t="s">
        <v>477</v>
      </c>
      <c r="E2124" s="28">
        <v>630130</v>
      </c>
      <c r="F2124" s="28" t="s">
        <v>297</v>
      </c>
      <c r="G2124" s="28" t="s">
        <v>97</v>
      </c>
      <c r="H2124" s="27">
        <v>666.67</v>
      </c>
    </row>
    <row r="2125" spans="3:8" x14ac:dyDescent="0.25">
      <c r="C2125" s="26">
        <v>105068</v>
      </c>
      <c r="D2125" s="26" t="s">
        <v>374</v>
      </c>
      <c r="E2125" s="28">
        <v>630130</v>
      </c>
      <c r="F2125" s="28" t="s">
        <v>297</v>
      </c>
      <c r="G2125" s="28" t="s">
        <v>97</v>
      </c>
      <c r="H2125" s="27">
        <v>666.67</v>
      </c>
    </row>
    <row r="2126" spans="3:8" x14ac:dyDescent="0.25">
      <c r="C2126" s="26">
        <v>105008</v>
      </c>
      <c r="D2126" s="26" t="s">
        <v>376</v>
      </c>
      <c r="E2126" s="28">
        <v>630130</v>
      </c>
      <c r="F2126" s="28" t="s">
        <v>297</v>
      </c>
      <c r="G2126" s="28" t="s">
        <v>97</v>
      </c>
      <c r="H2126" s="27">
        <v>666.67</v>
      </c>
    </row>
    <row r="2127" spans="3:8" x14ac:dyDescent="0.25">
      <c r="C2127" s="26">
        <v>105063</v>
      </c>
      <c r="D2127" s="26" t="s">
        <v>377</v>
      </c>
      <c r="E2127" s="28">
        <v>630130</v>
      </c>
      <c r="F2127" s="28" t="s">
        <v>297</v>
      </c>
      <c r="G2127" s="28" t="s">
        <v>97</v>
      </c>
      <c r="H2127" s="27">
        <v>666.67</v>
      </c>
    </row>
    <row r="2128" spans="3:8" x14ac:dyDescent="0.25">
      <c r="C2128" s="26">
        <v>105031</v>
      </c>
      <c r="D2128" s="26" t="s">
        <v>431</v>
      </c>
      <c r="E2128" s="28">
        <v>630130</v>
      </c>
      <c r="F2128" s="28" t="s">
        <v>297</v>
      </c>
      <c r="G2128" s="28" t="s">
        <v>97</v>
      </c>
      <c r="H2128" s="27">
        <v>666.67</v>
      </c>
    </row>
    <row r="2129" spans="3:8" x14ac:dyDescent="0.25">
      <c r="C2129" s="26">
        <v>105110</v>
      </c>
      <c r="D2129" s="26" t="s">
        <v>379</v>
      </c>
      <c r="E2129" s="28">
        <v>630130</v>
      </c>
      <c r="F2129" s="28" t="s">
        <v>297</v>
      </c>
      <c r="G2129" s="28" t="s">
        <v>97</v>
      </c>
      <c r="H2129" s="27">
        <v>666.67</v>
      </c>
    </row>
    <row r="2130" spans="3:8" x14ac:dyDescent="0.25">
      <c r="C2130" s="26">
        <v>105077</v>
      </c>
      <c r="D2130" s="26" t="s">
        <v>381</v>
      </c>
      <c r="E2130" s="28">
        <v>630130</v>
      </c>
      <c r="F2130" s="28" t="s">
        <v>297</v>
      </c>
      <c r="G2130" s="28" t="s">
        <v>97</v>
      </c>
      <c r="H2130" s="27">
        <v>666.67</v>
      </c>
    </row>
    <row r="2131" spans="3:8" x14ac:dyDescent="0.25">
      <c r="C2131" s="26">
        <v>105171</v>
      </c>
      <c r="D2131" s="26" t="s">
        <v>444</v>
      </c>
      <c r="E2131" s="28">
        <v>630130</v>
      </c>
      <c r="F2131" s="28" t="s">
        <v>297</v>
      </c>
      <c r="G2131" s="28" t="s">
        <v>97</v>
      </c>
      <c r="H2131" s="27">
        <v>666.67</v>
      </c>
    </row>
    <row r="2132" spans="3:8" x14ac:dyDescent="0.25">
      <c r="C2132" s="26">
        <v>105105</v>
      </c>
      <c r="D2132" s="26" t="s">
        <v>383</v>
      </c>
      <c r="E2132" s="28">
        <v>630130</v>
      </c>
      <c r="F2132" s="28" t="s">
        <v>297</v>
      </c>
      <c r="G2132" s="28" t="s">
        <v>97</v>
      </c>
      <c r="H2132" s="27">
        <v>666.67</v>
      </c>
    </row>
    <row r="2133" spans="3:8" x14ac:dyDescent="0.25">
      <c r="C2133" s="26">
        <v>105043</v>
      </c>
      <c r="D2133" s="26" t="s">
        <v>386</v>
      </c>
      <c r="E2133" s="28">
        <v>630130</v>
      </c>
      <c r="F2133" s="28" t="s">
        <v>297</v>
      </c>
      <c r="G2133" s="28" t="s">
        <v>97</v>
      </c>
      <c r="H2133" s="27">
        <v>666.67</v>
      </c>
    </row>
    <row r="2134" spans="3:8" x14ac:dyDescent="0.25">
      <c r="C2134" s="26">
        <v>105164</v>
      </c>
      <c r="D2134" s="26" t="s">
        <v>387</v>
      </c>
      <c r="E2134" s="28">
        <v>630130</v>
      </c>
      <c r="F2134" s="28" t="s">
        <v>297</v>
      </c>
      <c r="G2134" s="28" t="s">
        <v>97</v>
      </c>
      <c r="H2134" s="27">
        <v>666.67</v>
      </c>
    </row>
    <row r="2135" spans="3:8" x14ac:dyDescent="0.25">
      <c r="C2135" s="26">
        <v>105150</v>
      </c>
      <c r="D2135" s="26" t="s">
        <v>478</v>
      </c>
      <c r="E2135" s="28">
        <v>630130</v>
      </c>
      <c r="F2135" s="28" t="s">
        <v>297</v>
      </c>
      <c r="G2135" s="28" t="s">
        <v>97</v>
      </c>
      <c r="H2135" s="27">
        <v>666.67</v>
      </c>
    </row>
    <row r="2136" spans="3:8" x14ac:dyDescent="0.25">
      <c r="C2136" s="26">
        <v>105141</v>
      </c>
      <c r="D2136" s="26" t="s">
        <v>391</v>
      </c>
      <c r="E2136" s="28">
        <v>630130</v>
      </c>
      <c r="F2136" s="28" t="s">
        <v>297</v>
      </c>
      <c r="G2136" s="28" t="s">
        <v>97</v>
      </c>
      <c r="H2136" s="27">
        <v>666.67</v>
      </c>
    </row>
    <row r="2137" spans="3:8" x14ac:dyDescent="0.25">
      <c r="C2137" s="26">
        <v>105170</v>
      </c>
      <c r="D2137" s="26" t="s">
        <v>392</v>
      </c>
      <c r="E2137" s="28">
        <v>630130</v>
      </c>
      <c r="F2137" s="28" t="s">
        <v>297</v>
      </c>
      <c r="G2137" s="28" t="s">
        <v>97</v>
      </c>
      <c r="H2137" s="27">
        <v>666.67</v>
      </c>
    </row>
    <row r="2138" spans="3:8" x14ac:dyDescent="0.25">
      <c r="C2138" s="26">
        <v>105168</v>
      </c>
      <c r="D2138" s="26" t="s">
        <v>442</v>
      </c>
      <c r="E2138" s="28">
        <v>630130</v>
      </c>
      <c r="F2138" s="28" t="s">
        <v>297</v>
      </c>
      <c r="G2138" s="28" t="s">
        <v>97</v>
      </c>
      <c r="H2138" s="27">
        <v>666.67</v>
      </c>
    </row>
    <row r="2139" spans="3:8" x14ac:dyDescent="0.25">
      <c r="C2139" s="26">
        <v>105071</v>
      </c>
      <c r="D2139" s="26" t="s">
        <v>394</v>
      </c>
      <c r="E2139" s="28">
        <v>630130</v>
      </c>
      <c r="F2139" s="28" t="s">
        <v>297</v>
      </c>
      <c r="G2139" s="28" t="s">
        <v>97</v>
      </c>
      <c r="H2139" s="27">
        <v>666.67</v>
      </c>
    </row>
    <row r="2140" spans="3:8" x14ac:dyDescent="0.25">
      <c r="C2140" s="26">
        <v>105013</v>
      </c>
      <c r="D2140" s="26" t="s">
        <v>395</v>
      </c>
      <c r="E2140" s="28">
        <v>630130</v>
      </c>
      <c r="F2140" s="28" t="s">
        <v>297</v>
      </c>
      <c r="G2140" s="28" t="s">
        <v>97</v>
      </c>
      <c r="H2140" s="27">
        <v>666.67</v>
      </c>
    </row>
    <row r="2141" spans="3:8" x14ac:dyDescent="0.25">
      <c r="C2141" s="26">
        <v>105009</v>
      </c>
      <c r="D2141" s="26" t="s">
        <v>396</v>
      </c>
      <c r="E2141" s="28">
        <v>630130</v>
      </c>
      <c r="F2141" s="28" t="s">
        <v>297</v>
      </c>
      <c r="G2141" s="28" t="s">
        <v>97</v>
      </c>
      <c r="H2141" s="27">
        <v>666.67</v>
      </c>
    </row>
    <row r="2142" spans="3:8" x14ac:dyDescent="0.25">
      <c r="C2142" s="26">
        <v>105167</v>
      </c>
      <c r="D2142" s="26" t="s">
        <v>397</v>
      </c>
      <c r="E2142" s="28">
        <v>630130</v>
      </c>
      <c r="F2142" s="28" t="s">
        <v>297</v>
      </c>
      <c r="G2142" s="28" t="s">
        <v>97</v>
      </c>
      <c r="H2142" s="27">
        <v>666.67</v>
      </c>
    </row>
    <row r="2143" spans="3:8" x14ac:dyDescent="0.25">
      <c r="C2143" s="26">
        <v>105092</v>
      </c>
      <c r="D2143" s="26" t="s">
        <v>398</v>
      </c>
      <c r="E2143" s="28">
        <v>630130</v>
      </c>
      <c r="F2143" s="28" t="s">
        <v>297</v>
      </c>
      <c r="G2143" s="28" t="s">
        <v>97</v>
      </c>
      <c r="H2143" s="27">
        <v>666.67</v>
      </c>
    </row>
    <row r="2144" spans="3:8" x14ac:dyDescent="0.25">
      <c r="C2144" s="26">
        <v>105135</v>
      </c>
      <c r="D2144" s="26" t="s">
        <v>479</v>
      </c>
      <c r="E2144" s="28">
        <v>630130</v>
      </c>
      <c r="F2144" s="28" t="s">
        <v>297</v>
      </c>
      <c r="G2144" s="28" t="s">
        <v>97</v>
      </c>
      <c r="H2144" s="27">
        <v>666.67</v>
      </c>
    </row>
    <row r="2145" spans="3:8" x14ac:dyDescent="0.25">
      <c r="C2145" s="26">
        <v>105153</v>
      </c>
      <c r="D2145" s="26" t="s">
        <v>400</v>
      </c>
      <c r="E2145" s="28">
        <v>630130</v>
      </c>
      <c r="F2145" s="28" t="s">
        <v>297</v>
      </c>
      <c r="G2145" s="28" t="s">
        <v>97</v>
      </c>
      <c r="H2145" s="27">
        <v>666.67</v>
      </c>
    </row>
    <row r="2146" spans="3:8" x14ac:dyDescent="0.25">
      <c r="C2146" s="26">
        <v>105138</v>
      </c>
      <c r="D2146" s="26" t="s">
        <v>438</v>
      </c>
      <c r="E2146" s="28">
        <v>630130</v>
      </c>
      <c r="F2146" s="28" t="s">
        <v>297</v>
      </c>
      <c r="G2146" s="28" t="s">
        <v>97</v>
      </c>
      <c r="H2146" s="27">
        <v>666.67</v>
      </c>
    </row>
    <row r="2147" spans="3:8" x14ac:dyDescent="0.25">
      <c r="C2147" s="26">
        <v>105136</v>
      </c>
      <c r="D2147" s="26" t="s">
        <v>437</v>
      </c>
      <c r="E2147" s="28">
        <v>630130</v>
      </c>
      <c r="F2147" s="28" t="s">
        <v>297</v>
      </c>
      <c r="G2147" s="28" t="s">
        <v>97</v>
      </c>
      <c r="H2147" s="27">
        <v>666.67</v>
      </c>
    </row>
    <row r="2148" spans="3:8" x14ac:dyDescent="0.25">
      <c r="C2148" s="26">
        <v>105112</v>
      </c>
      <c r="D2148" s="26" t="s">
        <v>404</v>
      </c>
      <c r="E2148" s="28">
        <v>630130</v>
      </c>
      <c r="F2148" s="28" t="s">
        <v>297</v>
      </c>
      <c r="G2148" s="28" t="s">
        <v>97</v>
      </c>
      <c r="H2148" s="27">
        <v>666.67</v>
      </c>
    </row>
    <row r="2149" spans="3:8" x14ac:dyDescent="0.25">
      <c r="C2149" s="26">
        <v>614045</v>
      </c>
      <c r="D2149" s="26" t="s">
        <v>469</v>
      </c>
      <c r="E2149" s="28">
        <v>630130</v>
      </c>
      <c r="F2149" s="28" t="s">
        <v>297</v>
      </c>
      <c r="G2149" s="28" t="s">
        <v>97</v>
      </c>
      <c r="H2149" s="27">
        <v>666.67</v>
      </c>
    </row>
    <row r="2150" spans="3:8" x14ac:dyDescent="0.25">
      <c r="C2150" s="26">
        <v>105084</v>
      </c>
      <c r="D2150" s="26" t="s">
        <v>421</v>
      </c>
      <c r="E2150" s="28">
        <v>630130</v>
      </c>
      <c r="F2150" s="28" t="s">
        <v>297</v>
      </c>
      <c r="G2150" s="28" t="s">
        <v>97</v>
      </c>
      <c r="H2150" s="27">
        <v>666.67</v>
      </c>
    </row>
    <row r="2151" spans="3:8" x14ac:dyDescent="0.25">
      <c r="C2151" s="26">
        <v>105166</v>
      </c>
      <c r="D2151" s="26" t="s">
        <v>441</v>
      </c>
      <c r="E2151" s="28">
        <v>630130</v>
      </c>
      <c r="F2151" s="28" t="s">
        <v>297</v>
      </c>
      <c r="G2151" s="28" t="s">
        <v>97</v>
      </c>
      <c r="H2151" s="27">
        <v>666.67</v>
      </c>
    </row>
    <row r="2152" spans="3:8" x14ac:dyDescent="0.25">
      <c r="C2152" s="26">
        <v>105148</v>
      </c>
      <c r="D2152" s="26" t="s">
        <v>424</v>
      </c>
      <c r="E2152" s="28">
        <v>630130</v>
      </c>
      <c r="F2152" s="28" t="s">
        <v>297</v>
      </c>
      <c r="G2152" s="28" t="s">
        <v>97</v>
      </c>
      <c r="H2152" s="27">
        <v>666.67</v>
      </c>
    </row>
    <row r="2153" spans="3:8" x14ac:dyDescent="0.25">
      <c r="C2153" s="26">
        <v>105177</v>
      </c>
      <c r="D2153" s="26" t="s">
        <v>448</v>
      </c>
      <c r="E2153" s="28">
        <v>630130</v>
      </c>
      <c r="F2153" s="28" t="s">
        <v>297</v>
      </c>
      <c r="G2153" s="28" t="s">
        <v>97</v>
      </c>
      <c r="H2153" s="27">
        <v>666.67</v>
      </c>
    </row>
    <row r="2154" spans="3:8" x14ac:dyDescent="0.25">
      <c r="C2154" s="26">
        <v>105176</v>
      </c>
      <c r="D2154" s="26" t="s">
        <v>480</v>
      </c>
      <c r="E2154" s="28">
        <v>630130</v>
      </c>
      <c r="F2154" s="28" t="s">
        <v>297</v>
      </c>
      <c r="G2154" s="28" t="s">
        <v>97</v>
      </c>
      <c r="H2154" s="27">
        <v>666.67</v>
      </c>
    </row>
    <row r="2155" spans="3:8" x14ac:dyDescent="0.25">
      <c r="C2155" s="26">
        <v>105178</v>
      </c>
      <c r="D2155" s="26" t="s">
        <v>449</v>
      </c>
      <c r="E2155" s="28">
        <v>630130</v>
      </c>
      <c r="F2155" s="28" t="s">
        <v>297</v>
      </c>
      <c r="G2155" s="28" t="s">
        <v>97</v>
      </c>
      <c r="H2155" s="27">
        <v>666.67</v>
      </c>
    </row>
    <row r="2156" spans="3:8" x14ac:dyDescent="0.25">
      <c r="C2156" s="26">
        <v>105175</v>
      </c>
      <c r="D2156" s="26" t="s">
        <v>445</v>
      </c>
      <c r="E2156" s="28">
        <v>630130</v>
      </c>
      <c r="F2156" s="28" t="s">
        <v>297</v>
      </c>
      <c r="G2156" s="28" t="s">
        <v>97</v>
      </c>
      <c r="H2156" s="27">
        <v>666.67</v>
      </c>
    </row>
    <row r="2157" spans="3:8" x14ac:dyDescent="0.25">
      <c r="C2157" s="26">
        <v>105179</v>
      </c>
      <c r="D2157" s="26" t="s">
        <v>446</v>
      </c>
      <c r="E2157" s="28">
        <v>630130</v>
      </c>
      <c r="F2157" s="28" t="s">
        <v>297</v>
      </c>
      <c r="G2157" s="28" t="s">
        <v>97</v>
      </c>
      <c r="H2157" s="27">
        <v>666.67</v>
      </c>
    </row>
    <row r="2158" spans="3:8" x14ac:dyDescent="0.25">
      <c r="C2158" s="26">
        <v>105180</v>
      </c>
      <c r="D2158" s="26" t="s">
        <v>481</v>
      </c>
      <c r="E2158" s="28">
        <v>630130</v>
      </c>
      <c r="F2158" s="28" t="s">
        <v>297</v>
      </c>
      <c r="G2158" s="28" t="s">
        <v>97</v>
      </c>
      <c r="H2158" s="27">
        <v>666.67</v>
      </c>
    </row>
    <row r="2159" spans="3:8" x14ac:dyDescent="0.25">
      <c r="C2159" s="26">
        <v>105181</v>
      </c>
      <c r="D2159" s="26" t="s">
        <v>482</v>
      </c>
      <c r="E2159" s="28">
        <v>630130</v>
      </c>
      <c r="F2159" s="28" t="s">
        <v>297</v>
      </c>
      <c r="G2159" s="28" t="s">
        <v>97</v>
      </c>
      <c r="H2159" s="27">
        <v>666.67</v>
      </c>
    </row>
    <row r="2160" spans="3:8" x14ac:dyDescent="0.25">
      <c r="C2160" s="26">
        <v>105182</v>
      </c>
      <c r="D2160" s="26" t="s">
        <v>483</v>
      </c>
      <c r="E2160" s="28">
        <v>630130</v>
      </c>
      <c r="F2160" s="28" t="s">
        <v>297</v>
      </c>
      <c r="G2160" s="28" t="s">
        <v>97</v>
      </c>
      <c r="H2160" s="27">
        <v>666.67</v>
      </c>
    </row>
    <row r="2161" spans="3:8" x14ac:dyDescent="0.25">
      <c r="C2161" s="26">
        <v>105183</v>
      </c>
      <c r="D2161" s="26" t="s">
        <v>484</v>
      </c>
      <c r="E2161" s="28">
        <v>630130</v>
      </c>
      <c r="F2161" s="28" t="s">
        <v>297</v>
      </c>
      <c r="G2161" s="28" t="s">
        <v>97</v>
      </c>
      <c r="H2161" s="27">
        <v>666.67</v>
      </c>
    </row>
    <row r="2162" spans="3:8" x14ac:dyDescent="0.25">
      <c r="C2162" s="26">
        <v>105185</v>
      </c>
      <c r="D2162" s="26" t="s">
        <v>485</v>
      </c>
      <c r="E2162" s="28">
        <v>630130</v>
      </c>
      <c r="F2162" s="28" t="s">
        <v>297</v>
      </c>
      <c r="G2162" s="28" t="s">
        <v>97</v>
      </c>
      <c r="H2162" s="27">
        <v>666.67</v>
      </c>
    </row>
    <row r="2163" spans="3:8" x14ac:dyDescent="0.25">
      <c r="C2163" s="26">
        <v>105057</v>
      </c>
      <c r="D2163" s="26" t="s">
        <v>385</v>
      </c>
      <c r="E2163" s="28">
        <v>630130</v>
      </c>
      <c r="F2163" s="28" t="s">
        <v>297</v>
      </c>
      <c r="G2163" s="28" t="s">
        <v>97</v>
      </c>
      <c r="H2163" s="27">
        <v>666.67</v>
      </c>
    </row>
    <row r="2164" spans="3:8" x14ac:dyDescent="0.25">
      <c r="C2164" s="26">
        <v>105186</v>
      </c>
      <c r="D2164" s="26" t="s">
        <v>486</v>
      </c>
      <c r="E2164" s="28">
        <v>630130</v>
      </c>
      <c r="F2164" s="28" t="s">
        <v>297</v>
      </c>
      <c r="G2164" s="28" t="s">
        <v>97</v>
      </c>
      <c r="H2164" s="27">
        <v>666.67</v>
      </c>
    </row>
    <row r="2165" spans="3:8" x14ac:dyDescent="0.25">
      <c r="C2165" s="26">
        <v>105184</v>
      </c>
      <c r="D2165" s="26" t="s">
        <v>487</v>
      </c>
      <c r="E2165" s="28">
        <v>630130</v>
      </c>
      <c r="F2165" s="28" t="s">
        <v>297</v>
      </c>
      <c r="G2165" s="28" t="s">
        <v>97</v>
      </c>
      <c r="H2165" s="27">
        <v>666.67</v>
      </c>
    </row>
    <row r="2166" spans="3:8" x14ac:dyDescent="0.25">
      <c r="C2166" s="4">
        <v>105119</v>
      </c>
      <c r="D2166" t="s">
        <v>373</v>
      </c>
      <c r="E2166">
        <v>630050</v>
      </c>
      <c r="F2166" t="s">
        <v>96</v>
      </c>
      <c r="G2166" s="29" t="s">
        <v>97</v>
      </c>
      <c r="H2166" s="5">
        <v>3320.0400000000004</v>
      </c>
    </row>
    <row r="2167" spans="3:8" x14ac:dyDescent="0.25">
      <c r="C2167" s="4">
        <v>105121</v>
      </c>
      <c r="D2167" t="s">
        <v>311</v>
      </c>
      <c r="E2167">
        <v>630050</v>
      </c>
      <c r="F2167" t="s">
        <v>96</v>
      </c>
      <c r="G2167" s="29" t="s">
        <v>97</v>
      </c>
      <c r="H2167" s="5">
        <v>8766.1</v>
      </c>
    </row>
    <row r="2168" spans="3:8" x14ac:dyDescent="0.25">
      <c r="C2168" s="4">
        <v>105127</v>
      </c>
      <c r="D2168" t="s">
        <v>389</v>
      </c>
      <c r="E2168">
        <v>630050</v>
      </c>
      <c r="F2168" t="s">
        <v>96</v>
      </c>
      <c r="G2168" s="29" t="s">
        <v>97</v>
      </c>
      <c r="H2168" s="5">
        <v>37736.76</v>
      </c>
    </row>
    <row r="2169" spans="3:8" x14ac:dyDescent="0.25">
      <c r="C2169" s="4">
        <v>105130</v>
      </c>
      <c r="D2169" t="s">
        <v>420</v>
      </c>
      <c r="E2169">
        <v>630050</v>
      </c>
      <c r="F2169" t="s">
        <v>96</v>
      </c>
      <c r="G2169" s="29" t="s">
        <v>97</v>
      </c>
      <c r="H2169" s="5">
        <v>77977.790000000008</v>
      </c>
    </row>
    <row r="2170" spans="3:8" x14ac:dyDescent="0.25">
      <c r="C2170" s="4">
        <v>105169</v>
      </c>
      <c r="D2170" t="s">
        <v>423</v>
      </c>
      <c r="E2170">
        <v>630050</v>
      </c>
      <c r="F2170" t="s">
        <v>96</v>
      </c>
      <c r="G2170" s="29" t="s">
        <v>97</v>
      </c>
      <c r="H2170" s="5">
        <v>15722.25</v>
      </c>
    </row>
    <row r="2171" spans="3:8" x14ac:dyDescent="0.25">
      <c r="C2171" s="4">
        <v>105169</v>
      </c>
      <c r="D2171" t="s">
        <v>423</v>
      </c>
      <c r="E2171">
        <v>630050</v>
      </c>
      <c r="F2171" t="s">
        <v>96</v>
      </c>
      <c r="G2171" s="29" t="s">
        <v>97</v>
      </c>
      <c r="H2171" s="5">
        <v>6208.3</v>
      </c>
    </row>
    <row r="2172" spans="3:8" x14ac:dyDescent="0.25">
      <c r="C2172" s="4">
        <v>105174</v>
      </c>
      <c r="D2172" t="s">
        <v>388</v>
      </c>
      <c r="E2172">
        <v>630050</v>
      </c>
      <c r="F2172" t="s">
        <v>96</v>
      </c>
      <c r="G2172" s="29" t="s">
        <v>97</v>
      </c>
      <c r="H2172" s="5">
        <v>84638.9</v>
      </c>
    </row>
    <row r="2173" spans="3:8" x14ac:dyDescent="0.25">
      <c r="C2173" s="4">
        <v>614020</v>
      </c>
      <c r="D2173" t="s">
        <v>471</v>
      </c>
      <c r="E2173">
        <v>630050</v>
      </c>
      <c r="F2173" t="s">
        <v>96</v>
      </c>
      <c r="G2173" s="29" t="s">
        <v>97</v>
      </c>
      <c r="H2173" s="5">
        <v>1173.75</v>
      </c>
    </row>
    <row r="2174" spans="3:8" x14ac:dyDescent="0.25">
      <c r="C2174" s="4">
        <v>614054</v>
      </c>
      <c r="D2174" t="s">
        <v>497</v>
      </c>
      <c r="E2174">
        <v>630050</v>
      </c>
      <c r="F2174" t="s">
        <v>96</v>
      </c>
      <c r="G2174" s="29" t="s">
        <v>97</v>
      </c>
      <c r="H2174" s="5">
        <v>342.12</v>
      </c>
    </row>
    <row r="2175" spans="3:8" x14ac:dyDescent="0.25">
      <c r="C2175" s="4">
        <v>614071</v>
      </c>
      <c r="D2175" t="s">
        <v>499</v>
      </c>
      <c r="E2175">
        <v>630050</v>
      </c>
      <c r="F2175" t="s">
        <v>96</v>
      </c>
      <c r="G2175" s="29" t="s">
        <v>97</v>
      </c>
      <c r="H2175" s="5">
        <v>2291.88</v>
      </c>
    </row>
    <row r="2176" spans="3:8" x14ac:dyDescent="0.25">
      <c r="C2176" s="4">
        <v>614074</v>
      </c>
      <c r="D2176" t="s">
        <v>408</v>
      </c>
      <c r="E2176">
        <v>630050</v>
      </c>
      <c r="F2176" t="s">
        <v>96</v>
      </c>
      <c r="G2176" s="29" t="s">
        <v>97</v>
      </c>
      <c r="H2176" s="5">
        <v>5169.96</v>
      </c>
    </row>
    <row r="2177" spans="3:8" x14ac:dyDescent="0.25">
      <c r="C2177" s="4">
        <v>633019</v>
      </c>
      <c r="D2177" t="s">
        <v>473</v>
      </c>
      <c r="E2177">
        <v>630050</v>
      </c>
      <c r="F2177" t="s">
        <v>96</v>
      </c>
      <c r="G2177" s="29" t="s">
        <v>97</v>
      </c>
      <c r="H2177" s="5">
        <v>32277.75</v>
      </c>
    </row>
    <row r="2178" spans="3:8" s="28" customFormat="1" x14ac:dyDescent="0.25">
      <c r="C2178" s="34">
        <v>105187</v>
      </c>
      <c r="D2178" s="28" t="s">
        <v>508</v>
      </c>
      <c r="E2178" s="28">
        <v>630050</v>
      </c>
      <c r="F2178" s="28" t="s">
        <v>96</v>
      </c>
      <c r="G2178" s="28" t="s">
        <v>97</v>
      </c>
      <c r="H2178" s="27">
        <v>398000</v>
      </c>
    </row>
    <row r="2179" spans="3:8" s="28" customFormat="1" x14ac:dyDescent="0.25">
      <c r="C2179" s="34">
        <v>105187</v>
      </c>
      <c r="D2179" s="28" t="s">
        <v>508</v>
      </c>
      <c r="E2179" s="28">
        <v>630050</v>
      </c>
      <c r="F2179" s="28" t="s">
        <v>96</v>
      </c>
      <c r="G2179" s="28" t="s">
        <v>97</v>
      </c>
      <c r="H2179" s="27">
        <v>186100</v>
      </c>
    </row>
    <row r="2180" spans="3:8" s="28" customFormat="1" x14ac:dyDescent="0.25">
      <c r="C2180" s="34">
        <v>105188</v>
      </c>
      <c r="D2180" s="28" t="s">
        <v>509</v>
      </c>
      <c r="E2180" s="28">
        <v>630050</v>
      </c>
      <c r="F2180" s="28" t="s">
        <v>96</v>
      </c>
      <c r="G2180" s="28" t="s">
        <v>97</v>
      </c>
      <c r="H2180" s="27">
        <v>398000</v>
      </c>
    </row>
    <row r="2181" spans="3:8" s="28" customFormat="1" x14ac:dyDescent="0.25">
      <c r="C2181" s="34">
        <v>105188</v>
      </c>
      <c r="D2181" s="28" t="s">
        <v>509</v>
      </c>
      <c r="E2181" s="28">
        <v>630050</v>
      </c>
      <c r="F2181" s="28" t="s">
        <v>96</v>
      </c>
      <c r="G2181" s="28" t="s">
        <v>97</v>
      </c>
      <c r="H2181" s="27">
        <v>186100</v>
      </c>
    </row>
  </sheetData>
  <autoFilter ref="A2:H2094" xr:uid="{DE64C908-D7D7-4869-A33A-D26563ED2AA1}">
    <filterColumn colId="6">
      <filters>
        <filter val="DEPRECIATION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7F9-4EC2-452A-878C-9EAFC61299AE}">
  <dimension ref="C1:AF15"/>
  <sheetViews>
    <sheetView workbookViewId="0">
      <selection activeCell="F15" sqref="F15"/>
    </sheetView>
  </sheetViews>
  <sheetFormatPr defaultRowHeight="15" x14ac:dyDescent="0.25"/>
  <cols>
    <col min="4" max="4" width="31.42578125" bestFit="1" customWidth="1"/>
    <col min="6" max="6" width="45.85546875" bestFit="1" customWidth="1"/>
    <col min="8" max="8" width="11" bestFit="1" customWidth="1"/>
    <col min="9" max="9" width="50.7109375" bestFit="1" customWidth="1"/>
    <col min="12" max="12" width="10.7109375" bestFit="1" customWidth="1"/>
  </cols>
  <sheetData>
    <row r="1" spans="3:32" x14ac:dyDescent="0.25">
      <c r="C1" s="4">
        <v>105119</v>
      </c>
      <c r="D1" t="s">
        <v>373</v>
      </c>
      <c r="E1">
        <v>630050</v>
      </c>
      <c r="F1" t="s">
        <v>96</v>
      </c>
      <c r="G1" s="29" t="s">
        <v>97</v>
      </c>
      <c r="H1">
        <v>1000009977</v>
      </c>
      <c r="I1" t="s">
        <v>488</v>
      </c>
      <c r="J1">
        <v>1</v>
      </c>
      <c r="K1">
        <v>5</v>
      </c>
      <c r="L1" s="30">
        <v>43717</v>
      </c>
      <c r="M1">
        <v>33200</v>
      </c>
      <c r="N1">
        <v>33200</v>
      </c>
      <c r="O1">
        <v>0</v>
      </c>
      <c r="P1" t="s">
        <v>489</v>
      </c>
      <c r="Q1">
        <v>553.34</v>
      </c>
      <c r="S1">
        <v>553.34</v>
      </c>
      <c r="T1">
        <v>553.34</v>
      </c>
      <c r="U1">
        <v>553.34</v>
      </c>
      <c r="V1">
        <v>553.34</v>
      </c>
      <c r="W1">
        <v>553.34</v>
      </c>
      <c r="X1">
        <v>553.34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f>SUM(S1:AD1)</f>
        <v>3320.0400000000004</v>
      </c>
    </row>
    <row r="2" spans="3:32" x14ac:dyDescent="0.25">
      <c r="C2" s="4">
        <v>105121</v>
      </c>
      <c r="D2" t="s">
        <v>311</v>
      </c>
      <c r="E2">
        <v>630050</v>
      </c>
      <c r="F2" t="s">
        <v>96</v>
      </c>
      <c r="G2" s="29" t="s">
        <v>97</v>
      </c>
      <c r="H2">
        <v>1000006413</v>
      </c>
      <c r="I2" t="s">
        <v>490</v>
      </c>
      <c r="J2">
        <v>1</v>
      </c>
      <c r="K2">
        <v>3</v>
      </c>
      <c r="L2" s="30">
        <v>43551</v>
      </c>
      <c r="M2">
        <v>68604.11</v>
      </c>
      <c r="N2">
        <v>68604.11</v>
      </c>
      <c r="O2">
        <v>0</v>
      </c>
      <c r="P2" t="s">
        <v>489</v>
      </c>
      <c r="Q2">
        <v>1753.22</v>
      </c>
      <c r="S2">
        <v>1753.22</v>
      </c>
      <c r="T2">
        <v>1753.22</v>
      </c>
      <c r="U2">
        <v>1753.22</v>
      </c>
      <c r="V2">
        <v>1753.22</v>
      </c>
      <c r="W2">
        <v>1753.22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f t="shared" ref="AF2:AF12" si="0">SUM(S2:AD2)</f>
        <v>8766.1</v>
      </c>
    </row>
    <row r="3" spans="3:32" x14ac:dyDescent="0.25">
      <c r="C3" s="4">
        <v>105127</v>
      </c>
      <c r="D3" t="s">
        <v>389</v>
      </c>
      <c r="E3">
        <v>630050</v>
      </c>
      <c r="F3" t="s">
        <v>96</v>
      </c>
      <c r="G3" s="29" t="s">
        <v>97</v>
      </c>
      <c r="H3">
        <v>1000010361</v>
      </c>
      <c r="I3" t="s">
        <v>491</v>
      </c>
      <c r="J3">
        <v>1</v>
      </c>
      <c r="K3">
        <v>3</v>
      </c>
      <c r="L3" s="30">
        <v>44043</v>
      </c>
      <c r="M3">
        <v>216190.35</v>
      </c>
      <c r="N3">
        <v>216190.35</v>
      </c>
      <c r="O3">
        <v>0</v>
      </c>
      <c r="P3" t="s">
        <v>489</v>
      </c>
      <c r="Q3">
        <v>6289.46</v>
      </c>
      <c r="S3">
        <v>6289.46</v>
      </c>
      <c r="T3">
        <v>6289.46</v>
      </c>
      <c r="U3">
        <v>6289.46</v>
      </c>
      <c r="V3">
        <v>6289.46</v>
      </c>
      <c r="W3">
        <v>6289.46</v>
      </c>
      <c r="X3">
        <v>6289.46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f t="shared" si="0"/>
        <v>37736.76</v>
      </c>
    </row>
    <row r="4" spans="3:32" x14ac:dyDescent="0.25">
      <c r="C4" s="4">
        <v>105130</v>
      </c>
      <c r="D4" t="s">
        <v>420</v>
      </c>
      <c r="E4">
        <v>630050</v>
      </c>
      <c r="F4" t="s">
        <v>96</v>
      </c>
      <c r="G4" s="29" t="s">
        <v>97</v>
      </c>
      <c r="H4">
        <v>1000010729</v>
      </c>
      <c r="I4" t="s">
        <v>492</v>
      </c>
      <c r="J4">
        <v>1</v>
      </c>
      <c r="K4">
        <v>3</v>
      </c>
      <c r="L4" s="30">
        <v>44196</v>
      </c>
      <c r="M4">
        <v>255200</v>
      </c>
      <c r="N4">
        <v>255200</v>
      </c>
      <c r="O4">
        <v>0</v>
      </c>
      <c r="P4" t="s">
        <v>489</v>
      </c>
      <c r="Q4">
        <v>7088.89</v>
      </c>
      <c r="S4">
        <v>7088.89</v>
      </c>
      <c r="T4">
        <v>7088.89</v>
      </c>
      <c r="U4">
        <v>7088.89</v>
      </c>
      <c r="V4">
        <v>7088.89</v>
      </c>
      <c r="W4">
        <v>7088.89</v>
      </c>
      <c r="X4">
        <v>7088.89</v>
      </c>
      <c r="Y4">
        <v>7088.89</v>
      </c>
      <c r="Z4">
        <v>7088.89</v>
      </c>
      <c r="AA4">
        <v>7088.89</v>
      </c>
      <c r="AB4">
        <v>7088.89</v>
      </c>
      <c r="AC4">
        <v>7088.89</v>
      </c>
      <c r="AD4">
        <v>0</v>
      </c>
      <c r="AF4">
        <f t="shared" si="0"/>
        <v>77977.790000000008</v>
      </c>
    </row>
    <row r="5" spans="3:32" x14ac:dyDescent="0.25">
      <c r="C5" s="4">
        <v>105169</v>
      </c>
      <c r="D5" t="s">
        <v>423</v>
      </c>
      <c r="E5">
        <v>630050</v>
      </c>
      <c r="F5" t="s">
        <v>96</v>
      </c>
      <c r="G5" s="29" t="s">
        <v>97</v>
      </c>
      <c r="H5">
        <v>1000009874</v>
      </c>
      <c r="I5" t="s">
        <v>493</v>
      </c>
      <c r="J5">
        <v>1</v>
      </c>
      <c r="K5">
        <v>3</v>
      </c>
      <c r="L5" s="30">
        <v>43677</v>
      </c>
      <c r="M5">
        <v>113200</v>
      </c>
      <c r="N5">
        <v>113200</v>
      </c>
      <c r="O5">
        <v>0</v>
      </c>
      <c r="P5" t="s">
        <v>489</v>
      </c>
      <c r="Q5">
        <v>3144.45</v>
      </c>
      <c r="S5">
        <v>3144.45</v>
      </c>
      <c r="T5">
        <v>3144.45</v>
      </c>
      <c r="U5">
        <v>3144.45</v>
      </c>
      <c r="V5">
        <v>3144.45</v>
      </c>
      <c r="W5">
        <v>3144.45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f t="shared" si="0"/>
        <v>15722.25</v>
      </c>
    </row>
    <row r="6" spans="3:32" x14ac:dyDescent="0.25">
      <c r="C6" s="4">
        <v>105169</v>
      </c>
      <c r="D6" t="s">
        <v>423</v>
      </c>
      <c r="E6">
        <v>630050</v>
      </c>
      <c r="F6" t="s">
        <v>96</v>
      </c>
      <c r="G6" s="29" t="s">
        <v>97</v>
      </c>
      <c r="H6">
        <v>1000009875</v>
      </c>
      <c r="I6" t="s">
        <v>494</v>
      </c>
      <c r="J6">
        <v>1</v>
      </c>
      <c r="K6">
        <v>3</v>
      </c>
      <c r="L6" s="30">
        <v>43677</v>
      </c>
      <c r="M6">
        <v>44700</v>
      </c>
      <c r="N6">
        <v>44700</v>
      </c>
      <c r="O6">
        <v>0</v>
      </c>
      <c r="P6" t="s">
        <v>489</v>
      </c>
      <c r="Q6">
        <v>1241.6600000000001</v>
      </c>
      <c r="S6">
        <v>1241.6600000000001</v>
      </c>
      <c r="T6">
        <v>1241.6600000000001</v>
      </c>
      <c r="U6">
        <v>1241.6600000000001</v>
      </c>
      <c r="V6">
        <v>1241.6600000000001</v>
      </c>
      <c r="W6">
        <v>1241.6600000000001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f t="shared" si="0"/>
        <v>6208.3</v>
      </c>
    </row>
    <row r="7" spans="3:32" x14ac:dyDescent="0.25">
      <c r="C7" s="4">
        <v>105174</v>
      </c>
      <c r="D7" t="s">
        <v>388</v>
      </c>
      <c r="E7">
        <v>630050</v>
      </c>
      <c r="F7" t="s">
        <v>96</v>
      </c>
      <c r="G7" s="29" t="s">
        <v>97</v>
      </c>
      <c r="H7">
        <v>1000010486</v>
      </c>
      <c r="I7" t="s">
        <v>495</v>
      </c>
      <c r="J7">
        <v>1</v>
      </c>
      <c r="K7">
        <v>3</v>
      </c>
      <c r="L7" s="30">
        <v>44165</v>
      </c>
      <c r="M7">
        <v>304700</v>
      </c>
      <c r="N7">
        <v>304700</v>
      </c>
      <c r="O7">
        <v>0</v>
      </c>
      <c r="P7" t="s">
        <v>489</v>
      </c>
      <c r="Q7">
        <v>8463.89</v>
      </c>
      <c r="S7">
        <v>8463.89</v>
      </c>
      <c r="T7">
        <v>8463.89</v>
      </c>
      <c r="U7">
        <v>8463.89</v>
      </c>
      <c r="V7">
        <v>8463.89</v>
      </c>
      <c r="W7">
        <v>8463.89</v>
      </c>
      <c r="X7">
        <v>8463.89</v>
      </c>
      <c r="Y7">
        <v>8463.89</v>
      </c>
      <c r="Z7">
        <v>8463.89</v>
      </c>
      <c r="AA7">
        <v>8463.89</v>
      </c>
      <c r="AB7">
        <v>8463.89</v>
      </c>
      <c r="AC7">
        <v>0</v>
      </c>
      <c r="AD7">
        <v>0</v>
      </c>
      <c r="AF7">
        <f t="shared" si="0"/>
        <v>84638.9</v>
      </c>
    </row>
    <row r="8" spans="3:32" x14ac:dyDescent="0.25">
      <c r="C8" s="4">
        <v>614020</v>
      </c>
      <c r="D8" t="s">
        <v>471</v>
      </c>
      <c r="E8">
        <v>630050</v>
      </c>
      <c r="F8" t="s">
        <v>96</v>
      </c>
      <c r="G8" s="29" t="s">
        <v>97</v>
      </c>
      <c r="H8">
        <v>1000006336</v>
      </c>
      <c r="I8" t="s">
        <v>496</v>
      </c>
      <c r="J8">
        <v>1</v>
      </c>
      <c r="K8">
        <v>3</v>
      </c>
      <c r="L8" s="30">
        <v>43509</v>
      </c>
      <c r="M8">
        <v>9390</v>
      </c>
      <c r="N8">
        <v>9390</v>
      </c>
      <c r="O8">
        <v>0</v>
      </c>
      <c r="P8" t="s">
        <v>489</v>
      </c>
      <c r="Q8">
        <v>234.75</v>
      </c>
      <c r="S8">
        <v>234.75</v>
      </c>
      <c r="T8">
        <v>234.75</v>
      </c>
      <c r="U8">
        <v>234.75</v>
      </c>
      <c r="V8">
        <v>234.75</v>
      </c>
      <c r="W8">
        <v>234.75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si="0"/>
        <v>1173.75</v>
      </c>
    </row>
    <row r="9" spans="3:32" x14ac:dyDescent="0.25">
      <c r="C9" s="4">
        <v>614054</v>
      </c>
      <c r="D9" t="s">
        <v>497</v>
      </c>
      <c r="E9">
        <v>630050</v>
      </c>
      <c r="F9" t="s">
        <v>96</v>
      </c>
      <c r="G9" s="29" t="s">
        <v>97</v>
      </c>
      <c r="H9">
        <v>1000005187</v>
      </c>
      <c r="I9" t="s">
        <v>498</v>
      </c>
      <c r="J9">
        <v>1</v>
      </c>
      <c r="K9">
        <v>3</v>
      </c>
      <c r="L9" s="30">
        <v>43894</v>
      </c>
      <c r="M9">
        <v>6158.18</v>
      </c>
      <c r="N9">
        <v>6158.18</v>
      </c>
      <c r="O9">
        <v>0</v>
      </c>
      <c r="P9" t="s">
        <v>489</v>
      </c>
      <c r="Q9">
        <v>171.06</v>
      </c>
      <c r="S9">
        <v>171.06</v>
      </c>
      <c r="T9">
        <v>171.06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f t="shared" si="0"/>
        <v>342.12</v>
      </c>
    </row>
    <row r="10" spans="3:32" x14ac:dyDescent="0.25">
      <c r="C10" s="4">
        <v>614071</v>
      </c>
      <c r="D10" t="s">
        <v>499</v>
      </c>
      <c r="E10">
        <v>630050</v>
      </c>
      <c r="F10" t="s">
        <v>96</v>
      </c>
      <c r="G10" s="29" t="s">
        <v>97</v>
      </c>
      <c r="H10">
        <v>1000010273</v>
      </c>
      <c r="I10" t="s">
        <v>500</v>
      </c>
      <c r="J10">
        <v>1</v>
      </c>
      <c r="K10">
        <v>5</v>
      </c>
      <c r="L10" s="30">
        <v>43861</v>
      </c>
      <c r="M10">
        <v>11900</v>
      </c>
      <c r="N10">
        <v>11900</v>
      </c>
      <c r="O10">
        <v>0</v>
      </c>
      <c r="P10" t="s">
        <v>489</v>
      </c>
      <c r="Q10">
        <v>190.99</v>
      </c>
      <c r="S10">
        <v>190.99</v>
      </c>
      <c r="T10">
        <v>190.99</v>
      </c>
      <c r="U10">
        <v>190.99</v>
      </c>
      <c r="V10">
        <v>190.99</v>
      </c>
      <c r="W10">
        <v>190.99</v>
      </c>
      <c r="X10">
        <v>190.99</v>
      </c>
      <c r="Y10">
        <v>190.99</v>
      </c>
      <c r="Z10">
        <v>190.99</v>
      </c>
      <c r="AA10">
        <v>190.99</v>
      </c>
      <c r="AB10">
        <v>190.99</v>
      </c>
      <c r="AC10">
        <v>190.99</v>
      </c>
      <c r="AD10">
        <v>190.99</v>
      </c>
      <c r="AF10">
        <f t="shared" si="0"/>
        <v>2291.88</v>
      </c>
    </row>
    <row r="11" spans="3:32" x14ac:dyDescent="0.25">
      <c r="C11" s="4">
        <v>614074</v>
      </c>
      <c r="D11" t="s">
        <v>408</v>
      </c>
      <c r="E11">
        <v>630050</v>
      </c>
      <c r="F11" t="s">
        <v>96</v>
      </c>
      <c r="G11" s="29" t="s">
        <v>97</v>
      </c>
      <c r="H11">
        <v>1000010055</v>
      </c>
      <c r="I11" t="s">
        <v>501</v>
      </c>
      <c r="J11">
        <v>1</v>
      </c>
      <c r="K11">
        <v>5</v>
      </c>
      <c r="L11" s="30">
        <v>43734</v>
      </c>
      <c r="M11">
        <v>51700</v>
      </c>
      <c r="N11">
        <v>51700</v>
      </c>
      <c r="O11">
        <v>0</v>
      </c>
      <c r="P11" t="s">
        <v>489</v>
      </c>
      <c r="Q11">
        <v>861.66</v>
      </c>
      <c r="S11">
        <v>861.66</v>
      </c>
      <c r="T11">
        <v>861.66</v>
      </c>
      <c r="U11">
        <v>861.66</v>
      </c>
      <c r="V11">
        <v>861.66</v>
      </c>
      <c r="W11">
        <v>861.66</v>
      </c>
      <c r="X11">
        <v>861.66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0"/>
        <v>5169.96</v>
      </c>
    </row>
    <row r="12" spans="3:32" x14ac:dyDescent="0.25">
      <c r="C12" s="4">
        <v>633019</v>
      </c>
      <c r="D12" t="s">
        <v>473</v>
      </c>
      <c r="E12">
        <v>630050</v>
      </c>
      <c r="F12" t="s">
        <v>96</v>
      </c>
      <c r="G12" s="29" t="s">
        <v>97</v>
      </c>
      <c r="H12">
        <v>1000010336</v>
      </c>
      <c r="I12" t="s">
        <v>502</v>
      </c>
      <c r="J12">
        <v>1</v>
      </c>
      <c r="K12">
        <v>3</v>
      </c>
      <c r="L12" s="30">
        <v>44012</v>
      </c>
      <c r="M12">
        <v>232400</v>
      </c>
      <c r="N12">
        <v>232400</v>
      </c>
      <c r="O12">
        <v>0</v>
      </c>
      <c r="P12" t="s">
        <v>489</v>
      </c>
      <c r="Q12">
        <v>6455.55</v>
      </c>
      <c r="S12">
        <v>6455.55</v>
      </c>
      <c r="T12">
        <v>6455.55</v>
      </c>
      <c r="U12">
        <v>6455.55</v>
      </c>
      <c r="V12">
        <v>6455.55</v>
      </c>
      <c r="W12">
        <v>6455.55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0"/>
        <v>32277.75</v>
      </c>
    </row>
    <row r="15" spans="3:32" x14ac:dyDescent="0.25">
      <c r="F15" s="47" t="s">
        <v>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217F-0A43-4082-AE60-0CC9BCCF56F1}">
  <sheetPr filterMode="1"/>
  <dimension ref="A1:I281"/>
  <sheetViews>
    <sheetView workbookViewId="0">
      <selection activeCell="C9" sqref="C9:H142"/>
    </sheetView>
  </sheetViews>
  <sheetFormatPr defaultRowHeight="15" x14ac:dyDescent="0.25"/>
  <cols>
    <col min="4" max="4" width="20.140625" customWidth="1"/>
    <col min="6" max="6" width="40.85546875" customWidth="1"/>
    <col min="7" max="7" width="14" customWidth="1"/>
    <col min="8" max="8" width="11.5703125" bestFit="1" customWidth="1"/>
    <col min="9" max="9" width="20" bestFit="1" customWidth="1"/>
  </cols>
  <sheetData>
    <row r="1" spans="1:9" x14ac:dyDescent="0.25">
      <c r="A1" t="s">
        <v>0</v>
      </c>
      <c r="C1" s="31"/>
      <c r="D1" s="31"/>
      <c r="E1" s="29"/>
      <c r="F1" s="29"/>
      <c r="G1" s="29"/>
      <c r="H1" s="32"/>
    </row>
    <row r="2" spans="1:9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9" hidden="1" x14ac:dyDescent="0.25">
      <c r="C3" s="31">
        <v>105128</v>
      </c>
      <c r="D3" s="31" t="s">
        <v>365</v>
      </c>
      <c r="E3" s="29">
        <v>618080</v>
      </c>
      <c r="F3" s="29" t="s">
        <v>285</v>
      </c>
      <c r="G3" s="29" t="s">
        <v>53</v>
      </c>
      <c r="H3" s="32">
        <v>9720</v>
      </c>
    </row>
    <row r="4" spans="1:9" hidden="1" x14ac:dyDescent="0.25">
      <c r="C4" s="17">
        <v>105128</v>
      </c>
      <c r="D4" s="17" t="s">
        <v>365</v>
      </c>
      <c r="E4" s="49">
        <v>618090</v>
      </c>
      <c r="F4" s="49" t="s">
        <v>289</v>
      </c>
      <c r="G4" s="49" t="s">
        <v>53</v>
      </c>
      <c r="H4" s="41">
        <v>122234.11</v>
      </c>
      <c r="I4" s="49" t="s">
        <v>510</v>
      </c>
    </row>
    <row r="5" spans="1:9" hidden="1" x14ac:dyDescent="0.25">
      <c r="C5" s="31">
        <v>105128</v>
      </c>
      <c r="D5" s="31" t="s">
        <v>365</v>
      </c>
      <c r="E5" s="29">
        <v>618100</v>
      </c>
      <c r="F5" s="29" t="s">
        <v>290</v>
      </c>
      <c r="G5" s="29" t="s">
        <v>53</v>
      </c>
      <c r="H5" s="32">
        <v>49726.68</v>
      </c>
      <c r="I5" s="29" t="s">
        <v>510</v>
      </c>
    </row>
    <row r="6" spans="1:9" hidden="1" x14ac:dyDescent="0.25">
      <c r="C6" s="17">
        <v>105128</v>
      </c>
      <c r="D6" s="17" t="s">
        <v>365</v>
      </c>
      <c r="E6" s="49">
        <v>611060</v>
      </c>
      <c r="F6" s="49" t="s">
        <v>294</v>
      </c>
      <c r="G6" s="49" t="s">
        <v>53</v>
      </c>
      <c r="H6" s="41">
        <v>58947.360000000001</v>
      </c>
      <c r="I6" s="50" t="s">
        <v>510</v>
      </c>
    </row>
    <row r="7" spans="1:9" hidden="1" x14ac:dyDescent="0.25">
      <c r="C7" s="31">
        <v>105128</v>
      </c>
      <c r="D7" s="31" t="s">
        <v>365</v>
      </c>
      <c r="E7" s="29">
        <v>615020</v>
      </c>
      <c r="F7" s="29" t="s">
        <v>284</v>
      </c>
      <c r="G7" s="29" t="s">
        <v>15</v>
      </c>
      <c r="H7" s="32">
        <v>1929.97</v>
      </c>
    </row>
    <row r="8" spans="1:9" hidden="1" x14ac:dyDescent="0.25">
      <c r="C8" s="31">
        <v>105128</v>
      </c>
      <c r="D8" s="31" t="s">
        <v>365</v>
      </c>
      <c r="E8" s="29">
        <v>640050</v>
      </c>
      <c r="F8" s="29" t="s">
        <v>287</v>
      </c>
      <c r="G8" s="29" t="s">
        <v>53</v>
      </c>
      <c r="H8" s="32">
        <v>42689.75</v>
      </c>
      <c r="I8" s="29" t="s">
        <v>510</v>
      </c>
    </row>
    <row r="9" spans="1:9" x14ac:dyDescent="0.25">
      <c r="C9" s="31">
        <v>105128</v>
      </c>
      <c r="D9" s="31" t="s">
        <v>365</v>
      </c>
      <c r="E9" s="29">
        <v>640060</v>
      </c>
      <c r="F9" s="29" t="s">
        <v>298</v>
      </c>
      <c r="G9" s="29" t="s">
        <v>53</v>
      </c>
      <c r="H9" s="41">
        <v>2206.1999999999998</v>
      </c>
      <c r="I9" s="29" t="s">
        <v>510</v>
      </c>
    </row>
    <row r="10" spans="1:9" hidden="1" x14ac:dyDescent="0.25">
      <c r="C10" s="31">
        <v>105128</v>
      </c>
      <c r="D10" s="31" t="s">
        <v>365</v>
      </c>
      <c r="E10" s="29">
        <v>640210</v>
      </c>
      <c r="F10" s="29" t="s">
        <v>292</v>
      </c>
      <c r="G10" s="29" t="s">
        <v>150</v>
      </c>
      <c r="H10" s="32">
        <v>4906.2</v>
      </c>
    </row>
    <row r="11" spans="1:9" hidden="1" x14ac:dyDescent="0.25">
      <c r="C11" s="31">
        <v>105128</v>
      </c>
      <c r="D11" s="31" t="s">
        <v>365</v>
      </c>
      <c r="E11" s="29">
        <v>615030</v>
      </c>
      <c r="F11" s="29" t="s">
        <v>286</v>
      </c>
      <c r="G11" s="29" t="s">
        <v>15</v>
      </c>
      <c r="H11" s="32">
        <v>2799.76</v>
      </c>
    </row>
    <row r="12" spans="1:9" hidden="1" x14ac:dyDescent="0.25">
      <c r="C12" s="31">
        <v>105128</v>
      </c>
      <c r="D12" s="17" t="s">
        <v>365</v>
      </c>
      <c r="E12" s="49">
        <v>613020</v>
      </c>
      <c r="F12" s="49" t="s">
        <v>293</v>
      </c>
      <c r="G12" s="49" t="s">
        <v>53</v>
      </c>
      <c r="H12" s="41">
        <v>21476.43</v>
      </c>
      <c r="I12" s="51" t="s">
        <v>510</v>
      </c>
    </row>
    <row r="13" spans="1:9" hidden="1" x14ac:dyDescent="0.25">
      <c r="C13" s="31">
        <v>105128</v>
      </c>
      <c r="D13" s="31" t="s">
        <v>365</v>
      </c>
      <c r="E13" s="29">
        <v>618060</v>
      </c>
      <c r="F13" s="29" t="s">
        <v>291</v>
      </c>
      <c r="G13" s="29" t="s">
        <v>53</v>
      </c>
      <c r="H13" s="32">
        <v>9600</v>
      </c>
    </row>
    <row r="14" spans="1:9" hidden="1" x14ac:dyDescent="0.25">
      <c r="C14" s="31">
        <v>105128</v>
      </c>
      <c r="D14" s="31" t="s">
        <v>365</v>
      </c>
      <c r="E14" s="29">
        <v>615040</v>
      </c>
      <c r="F14" s="29" t="s">
        <v>307</v>
      </c>
      <c r="G14" s="29" t="s">
        <v>53</v>
      </c>
      <c r="H14" s="32">
        <v>480</v>
      </c>
    </row>
    <row r="15" spans="1:9" hidden="1" x14ac:dyDescent="0.25">
      <c r="C15" s="31">
        <v>105128</v>
      </c>
      <c r="D15" s="31" t="s">
        <v>365</v>
      </c>
      <c r="E15" s="29">
        <v>600060</v>
      </c>
      <c r="F15" s="29" t="s">
        <v>300</v>
      </c>
      <c r="G15" s="29" t="s">
        <v>53</v>
      </c>
      <c r="H15" s="32">
        <v>71.41</v>
      </c>
    </row>
    <row r="16" spans="1:9" hidden="1" x14ac:dyDescent="0.25">
      <c r="C16" s="31">
        <v>105128</v>
      </c>
      <c r="D16" s="31" t="s">
        <v>365</v>
      </c>
      <c r="E16" s="29">
        <v>614020</v>
      </c>
      <c r="F16" s="29" t="s">
        <v>295</v>
      </c>
      <c r="G16" s="29" t="s">
        <v>200</v>
      </c>
      <c r="H16" s="32">
        <v>20775.650000000001</v>
      </c>
    </row>
    <row r="17" spans="3:9" hidden="1" x14ac:dyDescent="0.25">
      <c r="C17" s="31">
        <v>105128</v>
      </c>
      <c r="D17" s="31" t="s">
        <v>365</v>
      </c>
      <c r="E17" s="29">
        <v>618070</v>
      </c>
      <c r="F17" s="29" t="s">
        <v>354</v>
      </c>
      <c r="G17" s="29" t="s">
        <v>53</v>
      </c>
      <c r="H17" s="32">
        <v>4350</v>
      </c>
    </row>
    <row r="18" spans="3:9" hidden="1" x14ac:dyDescent="0.25">
      <c r="C18" s="31">
        <v>105128</v>
      </c>
      <c r="D18" s="31" t="s">
        <v>365</v>
      </c>
      <c r="E18" s="29">
        <v>618110</v>
      </c>
      <c r="F18" s="29" t="s">
        <v>303</v>
      </c>
      <c r="G18" s="29" t="s">
        <v>53</v>
      </c>
      <c r="H18" s="32">
        <v>1426</v>
      </c>
      <c r="I18" s="29" t="s">
        <v>510</v>
      </c>
    </row>
    <row r="19" spans="3:9" hidden="1" x14ac:dyDescent="0.25">
      <c r="C19" s="31">
        <v>105128</v>
      </c>
      <c r="D19" s="31" t="s">
        <v>365</v>
      </c>
      <c r="E19" s="29">
        <v>613050</v>
      </c>
      <c r="F19" s="29" t="s">
        <v>305</v>
      </c>
      <c r="G19" s="29" t="s">
        <v>53</v>
      </c>
      <c r="H19" s="32">
        <v>500</v>
      </c>
    </row>
    <row r="20" spans="3:9" hidden="1" x14ac:dyDescent="0.25">
      <c r="C20" s="31">
        <v>105119</v>
      </c>
      <c r="D20" s="31" t="s">
        <v>373</v>
      </c>
      <c r="E20" s="29">
        <v>640050</v>
      </c>
      <c r="F20" s="29" t="s">
        <v>287</v>
      </c>
      <c r="G20" s="29" t="s">
        <v>53</v>
      </c>
      <c r="H20" s="32">
        <v>42053</v>
      </c>
      <c r="I20" s="29" t="s">
        <v>510</v>
      </c>
    </row>
    <row r="21" spans="3:9" hidden="1" x14ac:dyDescent="0.25">
      <c r="C21" s="31">
        <v>105119</v>
      </c>
      <c r="D21" s="31" t="s">
        <v>373</v>
      </c>
      <c r="E21" s="29">
        <v>618060</v>
      </c>
      <c r="F21" s="29" t="s">
        <v>291</v>
      </c>
      <c r="G21" s="29" t="s">
        <v>53</v>
      </c>
      <c r="H21" s="32">
        <v>8400</v>
      </c>
    </row>
    <row r="22" spans="3:9" hidden="1" x14ac:dyDescent="0.25">
      <c r="C22" s="31">
        <v>105119</v>
      </c>
      <c r="D22" s="31" t="s">
        <v>373</v>
      </c>
      <c r="E22" s="29">
        <v>615030</v>
      </c>
      <c r="F22" s="29" t="s">
        <v>286</v>
      </c>
      <c r="G22" s="29" t="s">
        <v>15</v>
      </c>
      <c r="H22" s="32">
        <v>3618.04</v>
      </c>
    </row>
    <row r="23" spans="3:9" hidden="1" x14ac:dyDescent="0.25">
      <c r="C23" s="31">
        <v>105119</v>
      </c>
      <c r="D23" s="31" t="s">
        <v>373</v>
      </c>
      <c r="E23" s="29">
        <v>614020</v>
      </c>
      <c r="F23" s="29" t="s">
        <v>295</v>
      </c>
      <c r="G23" s="29" t="s">
        <v>200</v>
      </c>
      <c r="H23" s="32">
        <v>22887.4</v>
      </c>
    </row>
    <row r="24" spans="3:9" hidden="1" x14ac:dyDescent="0.25">
      <c r="C24" s="31">
        <v>105119</v>
      </c>
      <c r="D24" s="31" t="s">
        <v>373</v>
      </c>
      <c r="E24" s="29">
        <v>618080</v>
      </c>
      <c r="F24" s="29" t="s">
        <v>285</v>
      </c>
      <c r="G24" s="29" t="s">
        <v>53</v>
      </c>
      <c r="H24" s="32">
        <v>8400</v>
      </c>
    </row>
    <row r="25" spans="3:9" hidden="1" x14ac:dyDescent="0.25">
      <c r="C25" s="31">
        <v>105119</v>
      </c>
      <c r="D25" s="31" t="s">
        <v>373</v>
      </c>
      <c r="E25" s="29">
        <v>600060</v>
      </c>
      <c r="F25" s="29" t="s">
        <v>300</v>
      </c>
      <c r="G25" s="29" t="s">
        <v>53</v>
      </c>
      <c r="H25" s="32">
        <v>71.41</v>
      </c>
    </row>
    <row r="26" spans="3:9" x14ac:dyDescent="0.25">
      <c r="C26" s="31">
        <v>105119</v>
      </c>
      <c r="D26" s="31" t="s">
        <v>373</v>
      </c>
      <c r="E26" s="29">
        <v>640060</v>
      </c>
      <c r="F26" s="29" t="s">
        <v>298</v>
      </c>
      <c r="G26" s="29" t="s">
        <v>53</v>
      </c>
      <c r="H26" s="41">
        <v>5000</v>
      </c>
      <c r="I26" s="29" t="s">
        <v>510</v>
      </c>
    </row>
    <row r="27" spans="3:9" hidden="1" x14ac:dyDescent="0.25">
      <c r="C27" s="31">
        <v>105119</v>
      </c>
      <c r="D27" s="17" t="s">
        <v>373</v>
      </c>
      <c r="E27" s="49">
        <v>613020</v>
      </c>
      <c r="F27" s="49" t="s">
        <v>293</v>
      </c>
      <c r="G27" s="49" t="s">
        <v>53</v>
      </c>
      <c r="H27" s="41">
        <v>22270.080000000002</v>
      </c>
      <c r="I27" s="51" t="s">
        <v>510</v>
      </c>
    </row>
    <row r="28" spans="3:9" hidden="1" x14ac:dyDescent="0.25">
      <c r="C28" s="31">
        <v>105119</v>
      </c>
      <c r="D28" s="31" t="s">
        <v>373</v>
      </c>
      <c r="E28" s="29">
        <v>640980</v>
      </c>
      <c r="F28" s="29" t="s">
        <v>302</v>
      </c>
      <c r="G28" s="29" t="s">
        <v>53</v>
      </c>
      <c r="H28" s="32">
        <v>4831.03</v>
      </c>
    </row>
    <row r="29" spans="3:9" hidden="1" x14ac:dyDescent="0.25">
      <c r="C29" s="31">
        <v>105119</v>
      </c>
      <c r="D29" s="31" t="s">
        <v>373</v>
      </c>
      <c r="E29" s="29">
        <v>618100</v>
      </c>
      <c r="F29" s="29" t="s">
        <v>290</v>
      </c>
      <c r="G29" s="29" t="s">
        <v>53</v>
      </c>
      <c r="H29" s="32">
        <v>29479.82</v>
      </c>
      <c r="I29" s="29" t="s">
        <v>510</v>
      </c>
    </row>
    <row r="30" spans="3:9" hidden="1" x14ac:dyDescent="0.25">
      <c r="C30" s="17">
        <v>105119</v>
      </c>
      <c r="D30" s="17" t="s">
        <v>373</v>
      </c>
      <c r="E30" s="49">
        <v>618090</v>
      </c>
      <c r="F30" s="49" t="s">
        <v>289</v>
      </c>
      <c r="G30" s="49" t="s">
        <v>53</v>
      </c>
      <c r="H30" s="41">
        <v>105579.11</v>
      </c>
      <c r="I30" s="49" t="s">
        <v>510</v>
      </c>
    </row>
    <row r="31" spans="3:9" hidden="1" x14ac:dyDescent="0.25">
      <c r="C31" s="31">
        <v>105119</v>
      </c>
      <c r="D31" s="31" t="s">
        <v>373</v>
      </c>
      <c r="E31" s="29">
        <v>623030</v>
      </c>
      <c r="F31" s="29" t="s">
        <v>355</v>
      </c>
      <c r="G31" s="29" t="s">
        <v>53</v>
      </c>
      <c r="H31" s="32">
        <v>134.69999999999999</v>
      </c>
    </row>
    <row r="32" spans="3:9" hidden="1" x14ac:dyDescent="0.25">
      <c r="C32" s="31">
        <v>105119</v>
      </c>
      <c r="D32" s="31" t="s">
        <v>373</v>
      </c>
      <c r="E32" s="29">
        <v>615020</v>
      </c>
      <c r="F32" s="29" t="s">
        <v>284</v>
      </c>
      <c r="G32" s="29" t="s">
        <v>15</v>
      </c>
      <c r="H32" s="32">
        <v>1460</v>
      </c>
    </row>
    <row r="33" spans="3:9" hidden="1" x14ac:dyDescent="0.25">
      <c r="C33" s="31">
        <v>105119</v>
      </c>
      <c r="D33" s="17" t="s">
        <v>373</v>
      </c>
      <c r="E33" s="49">
        <v>611060</v>
      </c>
      <c r="F33" s="49" t="s">
        <v>294</v>
      </c>
      <c r="G33" s="49" t="s">
        <v>53</v>
      </c>
      <c r="H33" s="41">
        <v>58947.37</v>
      </c>
      <c r="I33" s="50" t="s">
        <v>510</v>
      </c>
    </row>
    <row r="34" spans="3:9" hidden="1" x14ac:dyDescent="0.25">
      <c r="C34" s="31">
        <v>105119</v>
      </c>
      <c r="D34" s="31" t="s">
        <v>373</v>
      </c>
      <c r="E34" s="29">
        <v>614070</v>
      </c>
      <c r="F34" s="29" t="s">
        <v>369</v>
      </c>
      <c r="G34" s="29" t="s">
        <v>150</v>
      </c>
      <c r="H34" s="32">
        <v>168</v>
      </c>
    </row>
    <row r="35" spans="3:9" hidden="1" x14ac:dyDescent="0.25">
      <c r="C35" s="31">
        <v>105119</v>
      </c>
      <c r="D35" s="31" t="s">
        <v>373</v>
      </c>
      <c r="E35" s="29">
        <v>618020</v>
      </c>
      <c r="F35" s="29" t="s">
        <v>314</v>
      </c>
      <c r="G35" s="29" t="s">
        <v>63</v>
      </c>
      <c r="H35" s="32">
        <v>235</v>
      </c>
    </row>
    <row r="36" spans="3:9" hidden="1" x14ac:dyDescent="0.25">
      <c r="C36" s="31">
        <v>105119</v>
      </c>
      <c r="D36" s="31" t="s">
        <v>373</v>
      </c>
      <c r="E36" s="29">
        <v>640210</v>
      </c>
      <c r="F36" s="29" t="s">
        <v>292</v>
      </c>
      <c r="G36" s="29" t="s">
        <v>150</v>
      </c>
      <c r="H36" s="32">
        <v>1442.75</v>
      </c>
    </row>
    <row r="37" spans="3:9" hidden="1" x14ac:dyDescent="0.25">
      <c r="C37" s="31">
        <v>105119</v>
      </c>
      <c r="D37" s="31" t="s">
        <v>373</v>
      </c>
      <c r="E37" s="29">
        <v>616030</v>
      </c>
      <c r="F37" s="29" t="s">
        <v>353</v>
      </c>
      <c r="G37" s="29" t="s">
        <v>183</v>
      </c>
      <c r="H37" s="32">
        <v>4</v>
      </c>
    </row>
    <row r="38" spans="3:9" hidden="1" x14ac:dyDescent="0.25">
      <c r="C38" s="31">
        <v>105119</v>
      </c>
      <c r="D38" s="31" t="s">
        <v>373</v>
      </c>
      <c r="E38" s="29">
        <v>615040</v>
      </c>
      <c r="F38" s="29" t="s">
        <v>307</v>
      </c>
      <c r="G38" s="29" t="s">
        <v>53</v>
      </c>
      <c r="H38" s="32">
        <v>115</v>
      </c>
    </row>
    <row r="39" spans="3:9" hidden="1" x14ac:dyDescent="0.25">
      <c r="C39" s="31">
        <v>105119</v>
      </c>
      <c r="D39" s="31" t="s">
        <v>373</v>
      </c>
      <c r="E39" s="29">
        <v>640170</v>
      </c>
      <c r="F39" s="29" t="s">
        <v>309</v>
      </c>
      <c r="G39" s="29" t="s">
        <v>53</v>
      </c>
      <c r="H39" s="32">
        <v>30</v>
      </c>
    </row>
    <row r="40" spans="3:9" hidden="1" x14ac:dyDescent="0.25">
      <c r="C40" s="31">
        <v>105119</v>
      </c>
      <c r="D40" s="31" t="s">
        <v>373</v>
      </c>
      <c r="E40" s="29">
        <v>618110</v>
      </c>
      <c r="F40" s="29" t="s">
        <v>303</v>
      </c>
      <c r="G40" s="29" t="s">
        <v>53</v>
      </c>
      <c r="H40" s="32">
        <v>1128</v>
      </c>
      <c r="I40" s="29" t="s">
        <v>510</v>
      </c>
    </row>
    <row r="41" spans="3:9" hidden="1" x14ac:dyDescent="0.25">
      <c r="C41" s="31">
        <v>105119</v>
      </c>
      <c r="D41" s="31" t="s">
        <v>373</v>
      </c>
      <c r="E41" s="29">
        <v>618070</v>
      </c>
      <c r="F41" s="29" t="s">
        <v>354</v>
      </c>
      <c r="G41" s="29" t="s">
        <v>53</v>
      </c>
      <c r="H41" s="32">
        <v>470</v>
      </c>
    </row>
    <row r="42" spans="3:9" hidden="1" x14ac:dyDescent="0.25">
      <c r="C42" s="31">
        <v>105119</v>
      </c>
      <c r="D42" s="31" t="s">
        <v>373</v>
      </c>
      <c r="E42" s="29">
        <v>613050</v>
      </c>
      <c r="F42" s="29" t="s">
        <v>305</v>
      </c>
      <c r="G42" s="29" t="s">
        <v>53</v>
      </c>
      <c r="H42" s="32">
        <v>500</v>
      </c>
    </row>
    <row r="43" spans="3:9" hidden="1" x14ac:dyDescent="0.25">
      <c r="C43" s="31">
        <v>105048</v>
      </c>
      <c r="D43" s="31" t="s">
        <v>380</v>
      </c>
      <c r="E43" s="29">
        <v>615030</v>
      </c>
      <c r="F43" s="29" t="s">
        <v>286</v>
      </c>
      <c r="G43" s="29" t="s">
        <v>15</v>
      </c>
      <c r="H43" s="32">
        <v>2793</v>
      </c>
    </row>
    <row r="44" spans="3:9" hidden="1" x14ac:dyDescent="0.25">
      <c r="C44" s="31">
        <v>105048</v>
      </c>
      <c r="D44" s="31" t="s">
        <v>380</v>
      </c>
      <c r="E44" s="29">
        <v>640050</v>
      </c>
      <c r="F44" s="29" t="s">
        <v>287</v>
      </c>
      <c r="G44" s="29" t="s">
        <v>53</v>
      </c>
      <c r="H44" s="32">
        <v>52000</v>
      </c>
      <c r="I44" s="29" t="s">
        <v>510</v>
      </c>
    </row>
    <row r="45" spans="3:9" hidden="1" x14ac:dyDescent="0.25">
      <c r="C45" s="31">
        <v>105048</v>
      </c>
      <c r="D45" s="31" t="s">
        <v>380</v>
      </c>
      <c r="E45" s="29">
        <v>618060</v>
      </c>
      <c r="F45" s="29" t="s">
        <v>291</v>
      </c>
      <c r="G45" s="29" t="s">
        <v>53</v>
      </c>
      <c r="H45" s="32">
        <v>8400</v>
      </c>
    </row>
    <row r="46" spans="3:9" hidden="1" x14ac:dyDescent="0.25">
      <c r="C46" s="31">
        <v>105048</v>
      </c>
      <c r="D46" s="31" t="s">
        <v>380</v>
      </c>
      <c r="E46" s="29">
        <v>615020</v>
      </c>
      <c r="F46" s="29" t="s">
        <v>284</v>
      </c>
      <c r="G46" s="29" t="s">
        <v>15</v>
      </c>
      <c r="H46" s="32">
        <v>1500</v>
      </c>
    </row>
    <row r="47" spans="3:9" hidden="1" x14ac:dyDescent="0.25">
      <c r="C47" s="31">
        <v>105048</v>
      </c>
      <c r="D47" s="31" t="s">
        <v>380</v>
      </c>
      <c r="E47" s="29">
        <v>618080</v>
      </c>
      <c r="F47" s="29" t="s">
        <v>285</v>
      </c>
      <c r="G47" s="29" t="s">
        <v>53</v>
      </c>
      <c r="H47" s="32">
        <v>8280</v>
      </c>
    </row>
    <row r="48" spans="3:9" hidden="1" x14ac:dyDescent="0.25">
      <c r="C48" s="31">
        <v>105048</v>
      </c>
      <c r="D48" s="31" t="s">
        <v>380</v>
      </c>
      <c r="E48" s="29">
        <v>618110</v>
      </c>
      <c r="F48" s="29" t="s">
        <v>303</v>
      </c>
      <c r="G48" s="29" t="s">
        <v>53</v>
      </c>
      <c r="H48" s="32">
        <v>1608</v>
      </c>
      <c r="I48" s="29" t="s">
        <v>510</v>
      </c>
    </row>
    <row r="49" spans="3:9" hidden="1" x14ac:dyDescent="0.25">
      <c r="C49" s="17">
        <v>105048</v>
      </c>
      <c r="D49" s="17" t="s">
        <v>380</v>
      </c>
      <c r="E49" s="49">
        <v>618090</v>
      </c>
      <c r="F49" s="49" t="s">
        <v>289</v>
      </c>
      <c r="G49" s="49" t="s">
        <v>53</v>
      </c>
      <c r="H49" s="41">
        <v>105502.38</v>
      </c>
      <c r="I49" s="49" t="s">
        <v>510</v>
      </c>
    </row>
    <row r="50" spans="3:9" hidden="1" x14ac:dyDescent="0.25">
      <c r="C50" s="31">
        <v>105048</v>
      </c>
      <c r="D50" s="31" t="s">
        <v>380</v>
      </c>
      <c r="E50" s="29">
        <v>618100</v>
      </c>
      <c r="F50" s="29" t="s">
        <v>290</v>
      </c>
      <c r="G50" s="29" t="s">
        <v>53</v>
      </c>
      <c r="H50" s="32">
        <v>29696.28</v>
      </c>
      <c r="I50" s="29" t="s">
        <v>510</v>
      </c>
    </row>
    <row r="51" spans="3:9" hidden="1" x14ac:dyDescent="0.25">
      <c r="C51" s="31">
        <v>105048</v>
      </c>
      <c r="D51" s="31" t="s">
        <v>380</v>
      </c>
      <c r="E51" s="29">
        <v>611060</v>
      </c>
      <c r="F51" s="29" t="s">
        <v>294</v>
      </c>
      <c r="G51" s="29" t="s">
        <v>53</v>
      </c>
      <c r="H51" s="32">
        <v>50877.2</v>
      </c>
    </row>
    <row r="52" spans="3:9" hidden="1" x14ac:dyDescent="0.25">
      <c r="C52" s="31">
        <v>105048</v>
      </c>
      <c r="D52" s="31" t="s">
        <v>380</v>
      </c>
      <c r="E52" s="29">
        <v>613020</v>
      </c>
      <c r="F52" s="29" t="s">
        <v>293</v>
      </c>
      <c r="G52" s="29" t="s">
        <v>53</v>
      </c>
      <c r="H52" s="32">
        <v>24560.28</v>
      </c>
      <c r="I52" s="51"/>
    </row>
    <row r="53" spans="3:9" hidden="1" x14ac:dyDescent="0.25">
      <c r="C53" s="31">
        <v>105048</v>
      </c>
      <c r="D53" s="31" t="s">
        <v>380</v>
      </c>
      <c r="E53" s="29">
        <v>614020</v>
      </c>
      <c r="F53" s="29" t="s">
        <v>295</v>
      </c>
      <c r="G53" s="29" t="s">
        <v>200</v>
      </c>
      <c r="H53" s="32">
        <v>5500</v>
      </c>
    </row>
    <row r="54" spans="3:9" x14ac:dyDescent="0.25">
      <c r="C54" s="31">
        <v>105048</v>
      </c>
      <c r="D54" s="31" t="s">
        <v>380</v>
      </c>
      <c r="E54" s="29">
        <v>640060</v>
      </c>
      <c r="F54" s="29" t="s">
        <v>298</v>
      </c>
      <c r="G54" s="29" t="s">
        <v>53</v>
      </c>
      <c r="H54" s="41">
        <v>2400</v>
      </c>
      <c r="I54" s="29" t="s">
        <v>510</v>
      </c>
    </row>
    <row r="55" spans="3:9" hidden="1" x14ac:dyDescent="0.25">
      <c r="C55" s="31">
        <v>105048</v>
      </c>
      <c r="D55" s="31" t="s">
        <v>380</v>
      </c>
      <c r="E55" s="29">
        <v>640980</v>
      </c>
      <c r="F55" s="29" t="s">
        <v>302</v>
      </c>
      <c r="G55" s="29" t="s">
        <v>53</v>
      </c>
      <c r="H55" s="32">
        <v>4070.19</v>
      </c>
    </row>
    <row r="56" spans="3:9" hidden="1" x14ac:dyDescent="0.25">
      <c r="C56" s="31">
        <v>105048</v>
      </c>
      <c r="D56" s="31" t="s">
        <v>380</v>
      </c>
      <c r="E56" s="29">
        <v>640210</v>
      </c>
      <c r="F56" s="29" t="s">
        <v>292</v>
      </c>
      <c r="G56" s="29" t="s">
        <v>150</v>
      </c>
      <c r="H56" s="32">
        <v>5204.04</v>
      </c>
    </row>
    <row r="57" spans="3:9" hidden="1" x14ac:dyDescent="0.25">
      <c r="C57" s="31">
        <v>105048</v>
      </c>
      <c r="D57" s="31" t="s">
        <v>380</v>
      </c>
      <c r="E57" s="29">
        <v>616030</v>
      </c>
      <c r="F57" s="29" t="s">
        <v>353</v>
      </c>
      <c r="G57" s="29" t="s">
        <v>183</v>
      </c>
      <c r="H57" s="32">
        <v>104</v>
      </c>
    </row>
    <row r="58" spans="3:9" hidden="1" x14ac:dyDescent="0.25">
      <c r="C58" s="31">
        <v>105048</v>
      </c>
      <c r="D58" s="31" t="s">
        <v>380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9" x14ac:dyDescent="0.25">
      <c r="C59" s="31">
        <v>105096</v>
      </c>
      <c r="D59" s="31" t="s">
        <v>384</v>
      </c>
      <c r="E59" s="29">
        <v>640060</v>
      </c>
      <c r="F59" s="29" t="s">
        <v>298</v>
      </c>
      <c r="G59" s="29" t="s">
        <v>53</v>
      </c>
      <c r="H59" s="41">
        <v>650</v>
      </c>
      <c r="I59" s="29" t="s">
        <v>510</v>
      </c>
    </row>
    <row r="60" spans="3:9" hidden="1" x14ac:dyDescent="0.25">
      <c r="C60" s="31">
        <v>105096</v>
      </c>
      <c r="D60" s="31" t="s">
        <v>384</v>
      </c>
      <c r="E60" s="29">
        <v>640050</v>
      </c>
      <c r="F60" s="29" t="s">
        <v>287</v>
      </c>
      <c r="G60" s="29" t="s">
        <v>53</v>
      </c>
      <c r="H60" s="32">
        <v>6000</v>
      </c>
      <c r="I60" s="29" t="s">
        <v>510</v>
      </c>
    </row>
    <row r="61" spans="3:9" hidden="1" x14ac:dyDescent="0.25">
      <c r="C61" s="31">
        <v>105174</v>
      </c>
      <c r="D61" s="31" t="s">
        <v>388</v>
      </c>
      <c r="E61" s="29">
        <v>615020</v>
      </c>
      <c r="F61" s="29" t="s">
        <v>284</v>
      </c>
      <c r="G61" s="29" t="s">
        <v>15</v>
      </c>
      <c r="H61" s="32">
        <v>1475.01</v>
      </c>
    </row>
    <row r="62" spans="3:9" hidden="1" x14ac:dyDescent="0.25">
      <c r="C62" s="31">
        <v>105174</v>
      </c>
      <c r="D62" s="31" t="s">
        <v>388</v>
      </c>
      <c r="E62" s="29">
        <v>615030</v>
      </c>
      <c r="F62" s="29" t="s">
        <v>286</v>
      </c>
      <c r="G62" s="29" t="s">
        <v>15</v>
      </c>
      <c r="H62" s="32">
        <v>2445.1</v>
      </c>
    </row>
    <row r="63" spans="3:9" hidden="1" x14ac:dyDescent="0.25">
      <c r="C63" s="31">
        <v>105174</v>
      </c>
      <c r="D63" s="31" t="s">
        <v>388</v>
      </c>
      <c r="E63" s="29">
        <v>618060</v>
      </c>
      <c r="F63" s="29" t="s">
        <v>291</v>
      </c>
      <c r="G63" s="29" t="s">
        <v>53</v>
      </c>
      <c r="H63" s="32">
        <v>8400</v>
      </c>
    </row>
    <row r="64" spans="3:9" hidden="1" x14ac:dyDescent="0.25">
      <c r="C64" s="31">
        <v>105174</v>
      </c>
      <c r="D64" s="31" t="s">
        <v>388</v>
      </c>
      <c r="E64" s="29">
        <v>640050</v>
      </c>
      <c r="F64" s="29" t="s">
        <v>287</v>
      </c>
      <c r="G64" s="29" t="s">
        <v>53</v>
      </c>
      <c r="H64" s="32">
        <v>34249.39</v>
      </c>
      <c r="I64" s="29" t="s">
        <v>510</v>
      </c>
    </row>
    <row r="65" spans="3:9" hidden="1" x14ac:dyDescent="0.25">
      <c r="C65" s="31">
        <v>105174</v>
      </c>
      <c r="D65" s="31" t="s">
        <v>388</v>
      </c>
      <c r="E65" s="29">
        <v>618100</v>
      </c>
      <c r="F65" s="29" t="s">
        <v>290</v>
      </c>
      <c r="G65" s="29" t="s">
        <v>53</v>
      </c>
      <c r="H65" s="32">
        <v>30229.09</v>
      </c>
      <c r="I65" s="29" t="s">
        <v>510</v>
      </c>
    </row>
    <row r="66" spans="3:9" hidden="1" x14ac:dyDescent="0.25">
      <c r="C66" s="17">
        <v>105174</v>
      </c>
      <c r="D66" s="17" t="s">
        <v>388</v>
      </c>
      <c r="E66" s="49">
        <v>618090</v>
      </c>
      <c r="F66" s="49" t="s">
        <v>289</v>
      </c>
      <c r="G66" s="49" t="s">
        <v>53</v>
      </c>
      <c r="H66" s="41">
        <v>105502.75</v>
      </c>
      <c r="I66" s="49" t="s">
        <v>510</v>
      </c>
    </row>
    <row r="67" spans="3:9" hidden="1" x14ac:dyDescent="0.25">
      <c r="C67" s="31">
        <v>105174</v>
      </c>
      <c r="D67" s="31" t="s">
        <v>388</v>
      </c>
      <c r="E67" s="29">
        <v>618080</v>
      </c>
      <c r="F67" s="29" t="s">
        <v>285</v>
      </c>
      <c r="G67" s="29" t="s">
        <v>53</v>
      </c>
      <c r="H67" s="32">
        <v>8520</v>
      </c>
    </row>
    <row r="68" spans="3:9" x14ac:dyDescent="0.25">
      <c r="C68" s="31">
        <v>105174</v>
      </c>
      <c r="D68" s="31" t="s">
        <v>388</v>
      </c>
      <c r="E68" s="29">
        <v>640060</v>
      </c>
      <c r="F68" s="29" t="s">
        <v>298</v>
      </c>
      <c r="G68" s="29" t="s">
        <v>53</v>
      </c>
      <c r="H68" s="41">
        <v>5892.88</v>
      </c>
      <c r="I68" s="29" t="s">
        <v>510</v>
      </c>
    </row>
    <row r="69" spans="3:9" hidden="1" x14ac:dyDescent="0.25">
      <c r="C69" s="31">
        <v>105174</v>
      </c>
      <c r="D69" s="31" t="s">
        <v>388</v>
      </c>
      <c r="E69" s="29">
        <v>640980</v>
      </c>
      <c r="F69" s="29" t="s">
        <v>302</v>
      </c>
      <c r="G69" s="29" t="s">
        <v>53</v>
      </c>
      <c r="H69" s="32">
        <v>4831.05</v>
      </c>
    </row>
    <row r="70" spans="3:9" hidden="1" x14ac:dyDescent="0.25">
      <c r="C70" s="31">
        <v>105174</v>
      </c>
      <c r="D70" s="31" t="s">
        <v>388</v>
      </c>
      <c r="E70" s="29">
        <v>614020</v>
      </c>
      <c r="F70" s="29" t="s">
        <v>295</v>
      </c>
      <c r="G70" s="29" t="s">
        <v>200</v>
      </c>
      <c r="H70" s="32">
        <v>10671</v>
      </c>
    </row>
    <row r="71" spans="3:9" hidden="1" x14ac:dyDescent="0.25">
      <c r="C71" s="31">
        <v>105174</v>
      </c>
      <c r="D71" s="17" t="s">
        <v>388</v>
      </c>
      <c r="E71" s="49">
        <v>613020</v>
      </c>
      <c r="F71" s="49" t="s">
        <v>293</v>
      </c>
      <c r="G71" s="49" t="s">
        <v>53</v>
      </c>
      <c r="H71" s="41">
        <v>17198.259999999998</v>
      </c>
      <c r="I71" s="51" t="s">
        <v>510</v>
      </c>
    </row>
    <row r="72" spans="3:9" hidden="1" x14ac:dyDescent="0.25">
      <c r="C72" s="31">
        <v>105174</v>
      </c>
      <c r="D72" s="31" t="s">
        <v>388</v>
      </c>
      <c r="E72" s="29">
        <v>640210</v>
      </c>
      <c r="F72" s="29" t="s">
        <v>292</v>
      </c>
      <c r="G72" s="29" t="s">
        <v>150</v>
      </c>
      <c r="H72" s="32">
        <v>2592</v>
      </c>
    </row>
    <row r="73" spans="3:9" hidden="1" x14ac:dyDescent="0.25">
      <c r="C73" s="17">
        <v>105174</v>
      </c>
      <c r="D73" s="17" t="s">
        <v>388</v>
      </c>
      <c r="E73" s="49">
        <v>611060</v>
      </c>
      <c r="F73" s="49" t="s">
        <v>294</v>
      </c>
      <c r="G73" s="49" t="s">
        <v>53</v>
      </c>
      <c r="H73" s="41">
        <v>116842.12</v>
      </c>
      <c r="I73" s="50" t="s">
        <v>510</v>
      </c>
    </row>
    <row r="74" spans="3:9" hidden="1" x14ac:dyDescent="0.25">
      <c r="C74" s="31">
        <v>105174</v>
      </c>
      <c r="D74" s="31" t="s">
        <v>388</v>
      </c>
      <c r="E74" s="29">
        <v>618020</v>
      </c>
      <c r="F74" s="29" t="s">
        <v>314</v>
      </c>
      <c r="G74" s="29" t="s">
        <v>63</v>
      </c>
      <c r="H74" s="32">
        <v>350</v>
      </c>
    </row>
    <row r="75" spans="3:9" hidden="1" x14ac:dyDescent="0.25">
      <c r="C75" s="31">
        <v>105174</v>
      </c>
      <c r="D75" s="31" t="s">
        <v>388</v>
      </c>
      <c r="E75" s="29">
        <v>615040</v>
      </c>
      <c r="F75" s="29" t="s">
        <v>307</v>
      </c>
      <c r="G75" s="29" t="s">
        <v>53</v>
      </c>
      <c r="H75" s="32">
        <v>40</v>
      </c>
    </row>
    <row r="76" spans="3:9" hidden="1" x14ac:dyDescent="0.25">
      <c r="C76" s="31">
        <v>105174</v>
      </c>
      <c r="D76" s="31" t="s">
        <v>388</v>
      </c>
      <c r="E76" s="29">
        <v>616030</v>
      </c>
      <c r="F76" s="29" t="s">
        <v>353</v>
      </c>
      <c r="G76" s="29" t="s">
        <v>183</v>
      </c>
      <c r="H76" s="32">
        <v>4</v>
      </c>
    </row>
    <row r="77" spans="3:9" hidden="1" x14ac:dyDescent="0.25">
      <c r="C77" s="31">
        <v>105174</v>
      </c>
      <c r="D77" s="31" t="s">
        <v>388</v>
      </c>
      <c r="E77" s="29">
        <v>618110</v>
      </c>
      <c r="F77" s="29" t="s">
        <v>303</v>
      </c>
      <c r="G77" s="29" t="s">
        <v>53</v>
      </c>
      <c r="H77" s="32">
        <v>518</v>
      </c>
      <c r="I77" s="29" t="s">
        <v>510</v>
      </c>
    </row>
    <row r="78" spans="3:9" hidden="1" x14ac:dyDescent="0.25">
      <c r="C78" s="31">
        <v>105174</v>
      </c>
      <c r="D78" s="31" t="s">
        <v>388</v>
      </c>
      <c r="E78" s="29">
        <v>613050</v>
      </c>
      <c r="F78" s="29" t="s">
        <v>305</v>
      </c>
      <c r="G78" s="29" t="s">
        <v>53</v>
      </c>
      <c r="H78" s="32">
        <v>500</v>
      </c>
    </row>
    <row r="79" spans="3:9" hidden="1" x14ac:dyDescent="0.25">
      <c r="C79" s="31">
        <v>105174</v>
      </c>
      <c r="D79" s="31" t="s">
        <v>388</v>
      </c>
      <c r="E79" s="29">
        <v>612020</v>
      </c>
      <c r="F79" s="29" t="s">
        <v>301</v>
      </c>
      <c r="G79" s="29" t="s">
        <v>214</v>
      </c>
      <c r="H79" s="32">
        <v>800</v>
      </c>
    </row>
    <row r="80" spans="3:9" hidden="1" x14ac:dyDescent="0.25">
      <c r="C80" s="31">
        <v>105141</v>
      </c>
      <c r="D80" s="31" t="s">
        <v>391</v>
      </c>
      <c r="E80" s="29">
        <v>615030</v>
      </c>
      <c r="F80" s="29" t="s">
        <v>286</v>
      </c>
      <c r="G80" s="29" t="s">
        <v>15</v>
      </c>
      <c r="H80" s="32">
        <v>6149.87</v>
      </c>
    </row>
    <row r="81" spans="3:9" hidden="1" x14ac:dyDescent="0.25">
      <c r="C81" s="31">
        <v>105141</v>
      </c>
      <c r="D81" s="31" t="s">
        <v>391</v>
      </c>
      <c r="E81" s="29">
        <v>618080</v>
      </c>
      <c r="F81" s="29" t="s">
        <v>285</v>
      </c>
      <c r="G81" s="29" t="s">
        <v>53</v>
      </c>
      <c r="H81" s="32">
        <v>10120</v>
      </c>
    </row>
    <row r="82" spans="3:9" hidden="1" x14ac:dyDescent="0.25">
      <c r="C82" s="31">
        <v>105141</v>
      </c>
      <c r="D82" s="31" t="s">
        <v>391</v>
      </c>
      <c r="E82" s="29">
        <v>615020</v>
      </c>
      <c r="F82" s="29" t="s">
        <v>284</v>
      </c>
      <c r="G82" s="29" t="s">
        <v>15</v>
      </c>
      <c r="H82" s="32">
        <v>1800.01</v>
      </c>
    </row>
    <row r="83" spans="3:9" hidden="1" x14ac:dyDescent="0.25">
      <c r="C83" s="31">
        <v>105141</v>
      </c>
      <c r="D83" s="17" t="s">
        <v>391</v>
      </c>
      <c r="E83" s="49">
        <v>613020</v>
      </c>
      <c r="F83" s="49" t="s">
        <v>293</v>
      </c>
      <c r="G83" s="49" t="s">
        <v>53</v>
      </c>
      <c r="H83" s="41">
        <v>18790.09</v>
      </c>
      <c r="I83" s="51" t="s">
        <v>510</v>
      </c>
    </row>
    <row r="84" spans="3:9" hidden="1" x14ac:dyDescent="0.25">
      <c r="C84" s="17">
        <v>105141</v>
      </c>
      <c r="D84" s="17" t="s">
        <v>391</v>
      </c>
      <c r="E84" s="49">
        <v>618090</v>
      </c>
      <c r="F84" s="49" t="s">
        <v>289</v>
      </c>
      <c r="G84" s="49" t="s">
        <v>53</v>
      </c>
      <c r="H84" s="41">
        <v>122064.66</v>
      </c>
      <c r="I84" s="49" t="s">
        <v>510</v>
      </c>
    </row>
    <row r="85" spans="3:9" hidden="1" x14ac:dyDescent="0.25">
      <c r="C85" s="31">
        <v>105141</v>
      </c>
      <c r="D85" s="31" t="s">
        <v>391</v>
      </c>
      <c r="E85" s="29">
        <v>618100</v>
      </c>
      <c r="F85" s="29" t="s">
        <v>290</v>
      </c>
      <c r="G85" s="29" t="s">
        <v>53</v>
      </c>
      <c r="H85" s="32">
        <v>33443.440000000002</v>
      </c>
      <c r="I85" s="29" t="s">
        <v>510</v>
      </c>
    </row>
    <row r="86" spans="3:9" hidden="1" x14ac:dyDescent="0.25">
      <c r="C86" s="31">
        <v>105141</v>
      </c>
      <c r="D86" s="31" t="s">
        <v>391</v>
      </c>
      <c r="E86" s="29">
        <v>623030</v>
      </c>
      <c r="F86" s="29" t="s">
        <v>355</v>
      </c>
      <c r="G86" s="29" t="s">
        <v>53</v>
      </c>
      <c r="H86" s="32">
        <v>473.23</v>
      </c>
    </row>
    <row r="87" spans="3:9" hidden="1" x14ac:dyDescent="0.25">
      <c r="C87" s="31">
        <v>105141</v>
      </c>
      <c r="D87" s="31" t="s">
        <v>391</v>
      </c>
      <c r="E87" s="29">
        <v>618060</v>
      </c>
      <c r="F87" s="29" t="s">
        <v>291</v>
      </c>
      <c r="G87" s="29" t="s">
        <v>53</v>
      </c>
      <c r="H87" s="32">
        <v>9600</v>
      </c>
    </row>
    <row r="88" spans="3:9" hidden="1" x14ac:dyDescent="0.25">
      <c r="C88" s="17">
        <v>105141</v>
      </c>
      <c r="D88" s="17" t="s">
        <v>391</v>
      </c>
      <c r="E88" s="49">
        <v>611060</v>
      </c>
      <c r="F88" s="49" t="s">
        <v>294</v>
      </c>
      <c r="G88" s="49" t="s">
        <v>53</v>
      </c>
      <c r="H88" s="41">
        <v>101052.64</v>
      </c>
      <c r="I88" s="50" t="s">
        <v>510</v>
      </c>
    </row>
    <row r="89" spans="3:9" x14ac:dyDescent="0.25">
      <c r="C89" s="31">
        <v>105141</v>
      </c>
      <c r="D89" s="31" t="s">
        <v>391</v>
      </c>
      <c r="E89" s="29">
        <v>640060</v>
      </c>
      <c r="F89" s="29" t="s">
        <v>298</v>
      </c>
      <c r="G89" s="29" t="s">
        <v>53</v>
      </c>
      <c r="H89" s="41">
        <v>9089.77</v>
      </c>
      <c r="I89" s="29" t="s">
        <v>510</v>
      </c>
    </row>
    <row r="90" spans="3:9" hidden="1" x14ac:dyDescent="0.25">
      <c r="C90" s="31">
        <v>105141</v>
      </c>
      <c r="D90" s="31" t="s">
        <v>391</v>
      </c>
      <c r="E90" s="29">
        <v>640050</v>
      </c>
      <c r="F90" s="29" t="s">
        <v>287</v>
      </c>
      <c r="G90" s="29" t="s">
        <v>53</v>
      </c>
      <c r="H90" s="32">
        <v>57700</v>
      </c>
      <c r="I90" s="29" t="s">
        <v>510</v>
      </c>
    </row>
    <row r="91" spans="3:9" hidden="1" x14ac:dyDescent="0.25">
      <c r="C91" s="31">
        <v>105141</v>
      </c>
      <c r="D91" s="31" t="s">
        <v>391</v>
      </c>
      <c r="E91" s="29">
        <v>618110</v>
      </c>
      <c r="F91" s="29" t="s">
        <v>303</v>
      </c>
      <c r="G91" s="29" t="s">
        <v>53</v>
      </c>
      <c r="H91" s="32">
        <v>315</v>
      </c>
      <c r="I91" s="29" t="s">
        <v>510</v>
      </c>
    </row>
    <row r="92" spans="3:9" hidden="1" x14ac:dyDescent="0.25">
      <c r="C92" s="31">
        <v>105141</v>
      </c>
      <c r="D92" s="31" t="s">
        <v>391</v>
      </c>
      <c r="E92" s="29">
        <v>614020</v>
      </c>
      <c r="F92" s="29" t="s">
        <v>295</v>
      </c>
      <c r="G92" s="29" t="s">
        <v>200</v>
      </c>
      <c r="H92" s="32">
        <v>18254.82</v>
      </c>
    </row>
    <row r="93" spans="3:9" hidden="1" x14ac:dyDescent="0.25">
      <c r="C93" s="31">
        <v>105141</v>
      </c>
      <c r="D93" s="31" t="s">
        <v>391</v>
      </c>
      <c r="E93" s="29">
        <v>640210</v>
      </c>
      <c r="F93" s="29" t="s">
        <v>292</v>
      </c>
      <c r="G93" s="29" t="s">
        <v>150</v>
      </c>
      <c r="H93" s="32">
        <v>2926.77</v>
      </c>
    </row>
    <row r="94" spans="3:9" hidden="1" x14ac:dyDescent="0.25">
      <c r="C94" s="31">
        <v>105141</v>
      </c>
      <c r="D94" s="31" t="s">
        <v>391</v>
      </c>
      <c r="E94" s="29">
        <v>612020</v>
      </c>
      <c r="F94" s="29" t="s">
        <v>301</v>
      </c>
      <c r="G94" s="29" t="s">
        <v>214</v>
      </c>
      <c r="H94" s="32">
        <v>272.27999999999997</v>
      </c>
    </row>
    <row r="95" spans="3:9" hidden="1" x14ac:dyDescent="0.25">
      <c r="C95" s="31">
        <v>105141</v>
      </c>
      <c r="D95" s="31" t="s">
        <v>391</v>
      </c>
      <c r="E95" s="29">
        <v>618020</v>
      </c>
      <c r="F95" s="29" t="s">
        <v>314</v>
      </c>
      <c r="G95" s="29" t="s">
        <v>63</v>
      </c>
      <c r="H95" s="32">
        <v>4520</v>
      </c>
    </row>
    <row r="96" spans="3:9" hidden="1" x14ac:dyDescent="0.25">
      <c r="C96" s="31">
        <v>105141</v>
      </c>
      <c r="D96" s="31" t="s">
        <v>391</v>
      </c>
      <c r="E96" s="29">
        <v>613050</v>
      </c>
      <c r="F96" s="29" t="s">
        <v>305</v>
      </c>
      <c r="G96" s="29" t="s">
        <v>53</v>
      </c>
      <c r="H96" s="32">
        <v>500</v>
      </c>
    </row>
    <row r="97" spans="3:9" hidden="1" x14ac:dyDescent="0.25">
      <c r="C97" s="31">
        <v>614059</v>
      </c>
      <c r="D97" s="31" t="s">
        <v>405</v>
      </c>
      <c r="E97" s="29">
        <v>615030</v>
      </c>
      <c r="F97" s="29" t="s">
        <v>286</v>
      </c>
      <c r="G97" s="29" t="s">
        <v>15</v>
      </c>
      <c r="H97" s="32">
        <v>2445.1</v>
      </c>
    </row>
    <row r="98" spans="3:9" hidden="1" x14ac:dyDescent="0.25">
      <c r="C98" s="31">
        <v>614059</v>
      </c>
      <c r="D98" s="17" t="s">
        <v>405</v>
      </c>
      <c r="E98" s="49">
        <v>613020</v>
      </c>
      <c r="F98" s="49" t="s">
        <v>293</v>
      </c>
      <c r="G98" s="49" t="s">
        <v>53</v>
      </c>
      <c r="H98" s="41">
        <v>28738.76</v>
      </c>
      <c r="I98" s="51" t="s">
        <v>510</v>
      </c>
    </row>
    <row r="99" spans="3:9" hidden="1" x14ac:dyDescent="0.25">
      <c r="C99" s="31">
        <v>614059</v>
      </c>
      <c r="D99" s="31" t="s">
        <v>405</v>
      </c>
      <c r="E99" s="29">
        <v>640050</v>
      </c>
      <c r="F99" s="29" t="s">
        <v>287</v>
      </c>
      <c r="G99" s="29" t="s">
        <v>53</v>
      </c>
      <c r="H99" s="32">
        <v>30098.5</v>
      </c>
      <c r="I99" s="29" t="s">
        <v>510</v>
      </c>
    </row>
    <row r="100" spans="3:9" hidden="1" x14ac:dyDescent="0.25">
      <c r="C100" s="31">
        <v>614059</v>
      </c>
      <c r="D100" s="31" t="s">
        <v>405</v>
      </c>
      <c r="E100" s="29">
        <v>618060</v>
      </c>
      <c r="F100" s="29" t="s">
        <v>291</v>
      </c>
      <c r="G100" s="29" t="s">
        <v>53</v>
      </c>
      <c r="H100" s="32">
        <v>9600</v>
      </c>
    </row>
    <row r="101" spans="3:9" hidden="1" x14ac:dyDescent="0.25">
      <c r="C101" s="31">
        <v>614059</v>
      </c>
      <c r="D101" s="31" t="s">
        <v>405</v>
      </c>
      <c r="E101" s="29">
        <v>611060</v>
      </c>
      <c r="F101" s="29" t="s">
        <v>294</v>
      </c>
      <c r="G101" s="29" t="s">
        <v>53</v>
      </c>
      <c r="H101" s="32">
        <v>42105.279999999999</v>
      </c>
    </row>
    <row r="102" spans="3:9" hidden="1" x14ac:dyDescent="0.25">
      <c r="C102" s="31">
        <v>614059</v>
      </c>
      <c r="D102" s="31" t="s">
        <v>405</v>
      </c>
      <c r="E102" s="29">
        <v>614020</v>
      </c>
      <c r="F102" s="29" t="s">
        <v>295</v>
      </c>
      <c r="G102" s="29" t="s">
        <v>200</v>
      </c>
      <c r="H102" s="32">
        <v>25658.55</v>
      </c>
    </row>
    <row r="103" spans="3:9" hidden="1" x14ac:dyDescent="0.25">
      <c r="C103" s="31">
        <v>614059</v>
      </c>
      <c r="D103" s="31" t="s">
        <v>405</v>
      </c>
      <c r="E103" s="29">
        <v>615020</v>
      </c>
      <c r="F103" s="29" t="s">
        <v>284</v>
      </c>
      <c r="G103" s="29" t="s">
        <v>15</v>
      </c>
      <c r="H103" s="32">
        <v>1500.01</v>
      </c>
    </row>
    <row r="104" spans="3:9" hidden="1" x14ac:dyDescent="0.25">
      <c r="C104" s="31">
        <v>614059</v>
      </c>
      <c r="D104" s="31" t="s">
        <v>405</v>
      </c>
      <c r="E104" s="29">
        <v>618100</v>
      </c>
      <c r="F104" s="29" t="s">
        <v>290</v>
      </c>
      <c r="G104" s="29" t="s">
        <v>53</v>
      </c>
      <c r="H104" s="32">
        <v>29265.94</v>
      </c>
      <c r="I104" s="29" t="s">
        <v>510</v>
      </c>
    </row>
    <row r="105" spans="3:9" hidden="1" x14ac:dyDescent="0.25">
      <c r="C105" s="17">
        <v>614059</v>
      </c>
      <c r="D105" s="17" t="s">
        <v>405</v>
      </c>
      <c r="E105" s="49">
        <v>618090</v>
      </c>
      <c r="F105" s="49" t="s">
        <v>289</v>
      </c>
      <c r="G105" s="49" t="s">
        <v>53</v>
      </c>
      <c r="H105" s="41">
        <v>119146.09</v>
      </c>
      <c r="I105" s="49" t="s">
        <v>510</v>
      </c>
    </row>
    <row r="106" spans="3:9" hidden="1" x14ac:dyDescent="0.25">
      <c r="C106" s="31">
        <v>614059</v>
      </c>
      <c r="D106" s="31" t="s">
        <v>405</v>
      </c>
      <c r="E106" s="29">
        <v>618080</v>
      </c>
      <c r="F106" s="29" t="s">
        <v>285</v>
      </c>
      <c r="G106" s="29" t="s">
        <v>53</v>
      </c>
      <c r="H106" s="32">
        <v>8960</v>
      </c>
    </row>
    <row r="107" spans="3:9" hidden="1" x14ac:dyDescent="0.25">
      <c r="C107" s="31">
        <v>614059</v>
      </c>
      <c r="D107" s="31" t="s">
        <v>405</v>
      </c>
      <c r="E107" s="29">
        <v>618070</v>
      </c>
      <c r="F107" s="29" t="s">
        <v>354</v>
      </c>
      <c r="G107" s="29" t="s">
        <v>53</v>
      </c>
      <c r="H107" s="32">
        <v>2350</v>
      </c>
    </row>
    <row r="108" spans="3:9" x14ac:dyDescent="0.25">
      <c r="C108" s="31">
        <v>614059</v>
      </c>
      <c r="D108" s="31" t="s">
        <v>405</v>
      </c>
      <c r="E108" s="29">
        <v>640060</v>
      </c>
      <c r="F108" s="29" t="s">
        <v>298</v>
      </c>
      <c r="G108" s="29" t="s">
        <v>53</v>
      </c>
      <c r="H108" s="41">
        <v>2952.5</v>
      </c>
      <c r="I108" s="29" t="s">
        <v>510</v>
      </c>
    </row>
    <row r="109" spans="3:9" hidden="1" x14ac:dyDescent="0.25">
      <c r="C109" s="31">
        <v>614059</v>
      </c>
      <c r="D109" s="31" t="s">
        <v>405</v>
      </c>
      <c r="E109" s="29">
        <v>640210</v>
      </c>
      <c r="F109" s="29" t="s">
        <v>292</v>
      </c>
      <c r="G109" s="29" t="s">
        <v>150</v>
      </c>
      <c r="H109" s="32">
        <v>6405.46</v>
      </c>
    </row>
    <row r="110" spans="3:9" hidden="1" x14ac:dyDescent="0.25">
      <c r="C110" s="31">
        <v>614059</v>
      </c>
      <c r="D110" s="31" t="s">
        <v>405</v>
      </c>
      <c r="E110" s="29">
        <v>618110</v>
      </c>
      <c r="F110" s="29" t="s">
        <v>303</v>
      </c>
      <c r="G110" s="29" t="s">
        <v>53</v>
      </c>
      <c r="H110" s="32">
        <v>-1659</v>
      </c>
      <c r="I110" s="29" t="s">
        <v>510</v>
      </c>
    </row>
    <row r="111" spans="3:9" hidden="1" x14ac:dyDescent="0.25">
      <c r="C111" s="31">
        <v>614059</v>
      </c>
      <c r="D111" s="31" t="s">
        <v>405</v>
      </c>
      <c r="E111" s="29">
        <v>613050</v>
      </c>
      <c r="F111" s="29" t="s">
        <v>305</v>
      </c>
      <c r="G111" s="29" t="s">
        <v>53</v>
      </c>
      <c r="H111" s="32">
        <v>500</v>
      </c>
    </row>
    <row r="112" spans="3:9" hidden="1" x14ac:dyDescent="0.25">
      <c r="C112" s="31">
        <v>614045</v>
      </c>
      <c r="D112" s="31" t="s">
        <v>415</v>
      </c>
      <c r="E112" s="29">
        <v>618080</v>
      </c>
      <c r="F112" s="29" t="s">
        <v>285</v>
      </c>
      <c r="G112" s="29" t="s">
        <v>53</v>
      </c>
      <c r="H112" s="32">
        <v>9760</v>
      </c>
    </row>
    <row r="113" spans="3:9" hidden="1" x14ac:dyDescent="0.25">
      <c r="C113" s="17">
        <v>614045</v>
      </c>
      <c r="D113" s="17" t="s">
        <v>415</v>
      </c>
      <c r="E113" s="49">
        <v>618090</v>
      </c>
      <c r="F113" s="49" t="s">
        <v>289</v>
      </c>
      <c r="G113" s="49" t="s">
        <v>53</v>
      </c>
      <c r="H113" s="41">
        <v>145059.16</v>
      </c>
      <c r="I113" s="49" t="s">
        <v>510</v>
      </c>
    </row>
    <row r="114" spans="3:9" hidden="1" x14ac:dyDescent="0.25">
      <c r="C114" s="31">
        <v>614045</v>
      </c>
      <c r="D114" s="31" t="s">
        <v>415</v>
      </c>
      <c r="E114" s="29">
        <v>618100</v>
      </c>
      <c r="F114" s="29" t="s">
        <v>290</v>
      </c>
      <c r="G114" s="29" t="s">
        <v>53</v>
      </c>
      <c r="H114" s="32">
        <v>48709.23</v>
      </c>
      <c r="I114" s="29" t="s">
        <v>510</v>
      </c>
    </row>
    <row r="115" spans="3:9" hidden="1" x14ac:dyDescent="0.25">
      <c r="C115" s="31">
        <v>614045</v>
      </c>
      <c r="D115" s="17" t="s">
        <v>415</v>
      </c>
      <c r="E115" s="49">
        <v>613020</v>
      </c>
      <c r="F115" s="49" t="s">
        <v>293</v>
      </c>
      <c r="G115" s="49" t="s">
        <v>53</v>
      </c>
      <c r="H115" s="41">
        <v>38484.199999999997</v>
      </c>
      <c r="I115" s="51" t="s">
        <v>510</v>
      </c>
    </row>
    <row r="116" spans="3:9" hidden="1" x14ac:dyDescent="0.25">
      <c r="C116" s="31">
        <v>614045</v>
      </c>
      <c r="D116" s="31" t="s">
        <v>415</v>
      </c>
      <c r="E116" s="29">
        <v>618060</v>
      </c>
      <c r="F116" s="29" t="s">
        <v>291</v>
      </c>
      <c r="G116" s="29" t="s">
        <v>53</v>
      </c>
      <c r="H116" s="32">
        <v>9600</v>
      </c>
    </row>
    <row r="117" spans="3:9" hidden="1" x14ac:dyDescent="0.25">
      <c r="C117" s="31">
        <v>614045</v>
      </c>
      <c r="D117" s="31" t="s">
        <v>415</v>
      </c>
      <c r="E117" s="29">
        <v>615040</v>
      </c>
      <c r="F117" s="29" t="s">
        <v>307</v>
      </c>
      <c r="G117" s="29" t="s">
        <v>53</v>
      </c>
      <c r="H117" s="32">
        <v>154</v>
      </c>
    </row>
    <row r="118" spans="3:9" hidden="1" x14ac:dyDescent="0.25">
      <c r="C118" s="31">
        <v>614045</v>
      </c>
      <c r="D118" s="31" t="s">
        <v>415</v>
      </c>
      <c r="E118" s="29">
        <v>640050</v>
      </c>
      <c r="F118" s="29" t="s">
        <v>287</v>
      </c>
      <c r="G118" s="29" t="s">
        <v>53</v>
      </c>
      <c r="H118" s="32">
        <v>31474.05</v>
      </c>
      <c r="I118" s="29" t="s">
        <v>510</v>
      </c>
    </row>
    <row r="119" spans="3:9" x14ac:dyDescent="0.25">
      <c r="C119" s="31">
        <v>614045</v>
      </c>
      <c r="D119" s="31" t="s">
        <v>415</v>
      </c>
      <c r="E119" s="29">
        <v>640060</v>
      </c>
      <c r="F119" s="29" t="s">
        <v>298</v>
      </c>
      <c r="G119" s="29" t="s">
        <v>53</v>
      </c>
      <c r="H119" s="41">
        <v>3876.6</v>
      </c>
      <c r="I119" s="29" t="s">
        <v>510</v>
      </c>
    </row>
    <row r="120" spans="3:9" hidden="1" x14ac:dyDescent="0.25">
      <c r="C120" s="31">
        <v>614045</v>
      </c>
      <c r="D120" s="17" t="s">
        <v>415</v>
      </c>
      <c r="E120" s="49">
        <v>611060</v>
      </c>
      <c r="F120" s="49" t="s">
        <v>294</v>
      </c>
      <c r="G120" s="49" t="s">
        <v>53</v>
      </c>
      <c r="H120" s="41">
        <v>84210.559999999998</v>
      </c>
      <c r="I120" s="50" t="s">
        <v>510</v>
      </c>
    </row>
    <row r="121" spans="3:9" hidden="1" x14ac:dyDescent="0.25">
      <c r="C121" s="31">
        <v>614045</v>
      </c>
      <c r="D121" s="31" t="s">
        <v>415</v>
      </c>
      <c r="E121" s="29">
        <v>614020</v>
      </c>
      <c r="F121" s="29" t="s">
        <v>295</v>
      </c>
      <c r="G121" s="29" t="s">
        <v>200</v>
      </c>
      <c r="H121" s="32">
        <v>9400</v>
      </c>
    </row>
    <row r="122" spans="3:9" hidden="1" x14ac:dyDescent="0.25">
      <c r="C122" s="31">
        <v>614045</v>
      </c>
      <c r="D122" s="31" t="s">
        <v>415</v>
      </c>
      <c r="E122" s="29">
        <v>615020</v>
      </c>
      <c r="F122" s="29" t="s">
        <v>284</v>
      </c>
      <c r="G122" s="29" t="s">
        <v>15</v>
      </c>
      <c r="H122" s="32">
        <v>1800</v>
      </c>
    </row>
    <row r="123" spans="3:9" hidden="1" x14ac:dyDescent="0.25">
      <c r="C123" s="31">
        <v>614045</v>
      </c>
      <c r="D123" s="31" t="s">
        <v>415</v>
      </c>
      <c r="E123" s="29">
        <v>615030</v>
      </c>
      <c r="F123" s="29" t="s">
        <v>286</v>
      </c>
      <c r="G123" s="29" t="s">
        <v>15</v>
      </c>
      <c r="H123" s="32">
        <v>2794.4</v>
      </c>
    </row>
    <row r="124" spans="3:9" hidden="1" x14ac:dyDescent="0.25">
      <c r="C124" s="31">
        <v>614045</v>
      </c>
      <c r="D124" s="31" t="s">
        <v>415</v>
      </c>
      <c r="E124" s="29">
        <v>640090</v>
      </c>
      <c r="F124" s="29" t="s">
        <v>299</v>
      </c>
      <c r="G124" s="29" t="s">
        <v>53</v>
      </c>
      <c r="H124" s="32">
        <v>607.82000000000005</v>
      </c>
    </row>
    <row r="125" spans="3:9" hidden="1" x14ac:dyDescent="0.25">
      <c r="C125" s="31">
        <v>614045</v>
      </c>
      <c r="D125" s="31" t="s">
        <v>415</v>
      </c>
      <c r="E125" s="29">
        <v>618070</v>
      </c>
      <c r="F125" s="29" t="s">
        <v>354</v>
      </c>
      <c r="G125" s="29" t="s">
        <v>53</v>
      </c>
      <c r="H125" s="32">
        <v>1250</v>
      </c>
    </row>
    <row r="126" spans="3:9" hidden="1" x14ac:dyDescent="0.25">
      <c r="C126" s="31">
        <v>614045</v>
      </c>
      <c r="D126" s="31" t="s">
        <v>415</v>
      </c>
      <c r="E126" s="29">
        <v>618110</v>
      </c>
      <c r="F126" s="29" t="s">
        <v>303</v>
      </c>
      <c r="G126" s="29" t="s">
        <v>53</v>
      </c>
      <c r="H126" s="32">
        <v>6881</v>
      </c>
      <c r="I126" s="29" t="s">
        <v>510</v>
      </c>
    </row>
    <row r="127" spans="3:9" hidden="1" x14ac:dyDescent="0.25">
      <c r="C127" s="31">
        <v>614045</v>
      </c>
      <c r="D127" s="31" t="s">
        <v>415</v>
      </c>
      <c r="E127" s="29">
        <v>640210</v>
      </c>
      <c r="F127" s="29" t="s">
        <v>292</v>
      </c>
      <c r="G127" s="29" t="s">
        <v>150</v>
      </c>
      <c r="H127" s="32">
        <v>4565.5600000000004</v>
      </c>
    </row>
    <row r="128" spans="3:9" hidden="1" x14ac:dyDescent="0.25">
      <c r="C128" s="31">
        <v>614045</v>
      </c>
      <c r="D128" s="31" t="s">
        <v>415</v>
      </c>
      <c r="E128" s="29">
        <v>613050</v>
      </c>
      <c r="F128" s="29" t="s">
        <v>305</v>
      </c>
      <c r="G128" s="29" t="s">
        <v>53</v>
      </c>
      <c r="H128" s="32">
        <v>500</v>
      </c>
    </row>
    <row r="129" spans="3:9" hidden="1" x14ac:dyDescent="0.25">
      <c r="C129" s="31">
        <v>105169</v>
      </c>
      <c r="D129" s="31" t="s">
        <v>423</v>
      </c>
      <c r="E129" s="29">
        <v>640050</v>
      </c>
      <c r="F129" s="29" t="s">
        <v>287</v>
      </c>
      <c r="G129" s="29" t="s">
        <v>53</v>
      </c>
      <c r="H129" s="32">
        <v>33585.33</v>
      </c>
      <c r="I129" s="29" t="s">
        <v>510</v>
      </c>
    </row>
    <row r="130" spans="3:9" hidden="1" x14ac:dyDescent="0.25">
      <c r="C130" s="31">
        <v>105169</v>
      </c>
      <c r="D130" s="31" t="s">
        <v>423</v>
      </c>
      <c r="E130" s="29">
        <v>611060</v>
      </c>
      <c r="F130" s="29" t="s">
        <v>294</v>
      </c>
      <c r="G130" s="29" t="s">
        <v>53</v>
      </c>
      <c r="H130" s="32">
        <v>151472.71</v>
      </c>
      <c r="I130" s="11"/>
    </row>
    <row r="131" spans="3:9" hidden="1" x14ac:dyDescent="0.25">
      <c r="C131" s="31">
        <v>105169</v>
      </c>
      <c r="D131" s="31" t="s">
        <v>423</v>
      </c>
      <c r="E131" s="29">
        <v>614020</v>
      </c>
      <c r="F131" s="29" t="s">
        <v>295</v>
      </c>
      <c r="G131" s="29" t="s">
        <v>200</v>
      </c>
      <c r="H131" s="32">
        <v>5615.36</v>
      </c>
    </row>
    <row r="132" spans="3:9" hidden="1" x14ac:dyDescent="0.25">
      <c r="C132" s="31">
        <v>105169</v>
      </c>
      <c r="D132" s="31" t="s">
        <v>423</v>
      </c>
      <c r="E132" s="29">
        <v>615020</v>
      </c>
      <c r="F132" s="29" t="s">
        <v>284</v>
      </c>
      <c r="G132" s="29" t="s">
        <v>15</v>
      </c>
      <c r="H132" s="32">
        <v>5089.03</v>
      </c>
    </row>
    <row r="133" spans="3:9" hidden="1" x14ac:dyDescent="0.25">
      <c r="C133" s="31">
        <v>105169</v>
      </c>
      <c r="D133" s="31" t="s">
        <v>423</v>
      </c>
      <c r="E133" s="29">
        <v>615030</v>
      </c>
      <c r="F133" s="29" t="s">
        <v>286</v>
      </c>
      <c r="G133" s="29" t="s">
        <v>15</v>
      </c>
      <c r="H133" s="32">
        <v>15556.03</v>
      </c>
    </row>
    <row r="134" spans="3:9" hidden="1" x14ac:dyDescent="0.25">
      <c r="C134" s="31">
        <v>105169</v>
      </c>
      <c r="D134" s="31" t="s">
        <v>423</v>
      </c>
      <c r="E134" s="29">
        <v>618080</v>
      </c>
      <c r="F134" s="29" t="s">
        <v>285</v>
      </c>
      <c r="G134" s="29" t="s">
        <v>53</v>
      </c>
      <c r="H134" s="32">
        <v>7600</v>
      </c>
    </row>
    <row r="135" spans="3:9" hidden="1" x14ac:dyDescent="0.25">
      <c r="C135" s="31">
        <v>105169</v>
      </c>
      <c r="D135" s="31" t="s">
        <v>423</v>
      </c>
      <c r="E135" s="29">
        <v>640210</v>
      </c>
      <c r="F135" s="29" t="s">
        <v>292</v>
      </c>
      <c r="G135" s="29" t="s">
        <v>150</v>
      </c>
      <c r="H135" s="32">
        <v>5901.18</v>
      </c>
    </row>
    <row r="136" spans="3:9" hidden="1" x14ac:dyDescent="0.25">
      <c r="C136" s="31">
        <v>105169</v>
      </c>
      <c r="D136" s="31" t="s">
        <v>423</v>
      </c>
      <c r="E136" s="29">
        <v>640980</v>
      </c>
      <c r="F136" s="29" t="s">
        <v>302</v>
      </c>
      <c r="G136" s="29" t="s">
        <v>53</v>
      </c>
      <c r="H136" s="32">
        <v>2465.6</v>
      </c>
    </row>
    <row r="137" spans="3:9" hidden="1" x14ac:dyDescent="0.25">
      <c r="C137" s="31">
        <v>105169</v>
      </c>
      <c r="D137" s="17" t="s">
        <v>423</v>
      </c>
      <c r="E137" s="49">
        <v>613020</v>
      </c>
      <c r="F137" s="49" t="s">
        <v>293</v>
      </c>
      <c r="G137" s="49" t="s">
        <v>53</v>
      </c>
      <c r="H137" s="41">
        <v>8325.7800000000007</v>
      </c>
      <c r="I137" s="51" t="s">
        <v>510</v>
      </c>
    </row>
    <row r="138" spans="3:9" hidden="1" x14ac:dyDescent="0.25">
      <c r="C138" s="17">
        <v>105169</v>
      </c>
      <c r="D138" s="17" t="s">
        <v>423</v>
      </c>
      <c r="E138" s="49">
        <v>618090</v>
      </c>
      <c r="F138" s="49" t="s">
        <v>289</v>
      </c>
      <c r="G138" s="49" t="s">
        <v>53</v>
      </c>
      <c r="H138" s="41">
        <v>92582.37</v>
      </c>
      <c r="I138" s="49" t="s">
        <v>510</v>
      </c>
    </row>
    <row r="139" spans="3:9" hidden="1" x14ac:dyDescent="0.25">
      <c r="C139" s="31">
        <v>105169</v>
      </c>
      <c r="D139" s="31" t="s">
        <v>423</v>
      </c>
      <c r="E139" s="29">
        <v>623030</v>
      </c>
      <c r="F139" s="29" t="s">
        <v>355</v>
      </c>
      <c r="G139" s="29" t="s">
        <v>53</v>
      </c>
      <c r="H139" s="32">
        <v>324.37</v>
      </c>
    </row>
    <row r="140" spans="3:9" hidden="1" x14ac:dyDescent="0.25">
      <c r="C140" s="31">
        <v>105169</v>
      </c>
      <c r="D140" s="31" t="s">
        <v>423</v>
      </c>
      <c r="E140" s="29">
        <v>618100</v>
      </c>
      <c r="F140" s="29" t="s">
        <v>290</v>
      </c>
      <c r="G140" s="29" t="s">
        <v>53</v>
      </c>
      <c r="H140" s="32">
        <v>36448.699999999997</v>
      </c>
      <c r="I140" s="29" t="s">
        <v>510</v>
      </c>
    </row>
    <row r="141" spans="3:9" hidden="1" x14ac:dyDescent="0.25">
      <c r="C141" s="31">
        <v>105169</v>
      </c>
      <c r="D141" s="31" t="s">
        <v>423</v>
      </c>
      <c r="E141" s="29">
        <v>618060</v>
      </c>
      <c r="F141" s="29" t="s">
        <v>291</v>
      </c>
      <c r="G141" s="29" t="s">
        <v>53</v>
      </c>
      <c r="H141" s="32">
        <v>8400</v>
      </c>
    </row>
    <row r="142" spans="3:9" x14ac:dyDescent="0.25">
      <c r="C142" s="31">
        <v>105169</v>
      </c>
      <c r="D142" s="31" t="s">
        <v>423</v>
      </c>
      <c r="E142" s="29">
        <v>640060</v>
      </c>
      <c r="F142" s="29" t="s">
        <v>298</v>
      </c>
      <c r="G142" s="29" t="s">
        <v>53</v>
      </c>
      <c r="H142" s="41">
        <v>3351</v>
      </c>
      <c r="I142" s="29" t="s">
        <v>510</v>
      </c>
    </row>
    <row r="143" spans="3:9" hidden="1" x14ac:dyDescent="0.25">
      <c r="C143" s="31">
        <v>105169</v>
      </c>
      <c r="D143" s="31" t="s">
        <v>423</v>
      </c>
      <c r="E143" s="29">
        <v>614070</v>
      </c>
      <c r="F143" s="29" t="s">
        <v>369</v>
      </c>
      <c r="G143" s="29" t="s">
        <v>150</v>
      </c>
      <c r="H143" s="32">
        <v>616</v>
      </c>
    </row>
    <row r="144" spans="3:9" hidden="1" x14ac:dyDescent="0.25">
      <c r="C144" s="31">
        <v>105169</v>
      </c>
      <c r="D144" s="31" t="s">
        <v>423</v>
      </c>
      <c r="E144" s="29">
        <v>623080</v>
      </c>
      <c r="F144" s="29" t="s">
        <v>347</v>
      </c>
      <c r="G144" s="29" t="s">
        <v>53</v>
      </c>
      <c r="H144" s="32">
        <v>180</v>
      </c>
    </row>
    <row r="145" spans="3:9" hidden="1" x14ac:dyDescent="0.25">
      <c r="C145" s="31">
        <v>105169</v>
      </c>
      <c r="D145" s="31" t="s">
        <v>423</v>
      </c>
      <c r="E145" s="29">
        <v>640090</v>
      </c>
      <c r="F145" s="29" t="s">
        <v>299</v>
      </c>
      <c r="G145" s="29" t="s">
        <v>53</v>
      </c>
      <c r="H145" s="32">
        <v>158.34</v>
      </c>
    </row>
    <row r="146" spans="3:9" hidden="1" x14ac:dyDescent="0.25">
      <c r="C146" s="31">
        <v>105169</v>
      </c>
      <c r="D146" s="31" t="s">
        <v>423</v>
      </c>
      <c r="E146" s="29">
        <v>613050</v>
      </c>
      <c r="F146" s="29" t="s">
        <v>305</v>
      </c>
      <c r="G146" s="29" t="s">
        <v>53</v>
      </c>
      <c r="H146" s="32">
        <v>500</v>
      </c>
    </row>
    <row r="147" spans="3:9" hidden="1" x14ac:dyDescent="0.25">
      <c r="C147" s="31">
        <v>105047</v>
      </c>
      <c r="D147" s="31" t="s">
        <v>432</v>
      </c>
      <c r="E147" s="29">
        <v>611060</v>
      </c>
      <c r="F147" s="29" t="s">
        <v>52</v>
      </c>
      <c r="G147" s="29" t="s">
        <v>53</v>
      </c>
      <c r="H147" s="32">
        <v>34042.120000000003</v>
      </c>
    </row>
    <row r="148" spans="3:9" hidden="1" x14ac:dyDescent="0.25">
      <c r="C148" s="31">
        <v>105047</v>
      </c>
      <c r="D148" s="31" t="s">
        <v>432</v>
      </c>
      <c r="E148" s="29">
        <v>614020</v>
      </c>
      <c r="F148" s="29" t="s">
        <v>58</v>
      </c>
      <c r="G148" s="29" t="s">
        <v>53</v>
      </c>
      <c r="H148" s="32">
        <v>8522.16</v>
      </c>
    </row>
    <row r="149" spans="3:9" hidden="1" x14ac:dyDescent="0.25">
      <c r="C149" s="31">
        <v>105047</v>
      </c>
      <c r="D149" s="31" t="s">
        <v>432</v>
      </c>
      <c r="E149" s="29">
        <v>618080</v>
      </c>
      <c r="F149" s="29" t="s">
        <v>66</v>
      </c>
      <c r="G149" s="29" t="s">
        <v>53</v>
      </c>
      <c r="H149" s="32">
        <v>4880</v>
      </c>
    </row>
    <row r="150" spans="3:9" hidden="1" x14ac:dyDescent="0.25">
      <c r="C150" s="31">
        <v>105047</v>
      </c>
      <c r="D150" s="31" t="s">
        <v>432</v>
      </c>
      <c r="E150" s="29">
        <v>618090</v>
      </c>
      <c r="F150" s="29" t="s">
        <v>289</v>
      </c>
      <c r="G150" s="29" t="s">
        <v>53</v>
      </c>
      <c r="H150" s="32">
        <v>71005.22</v>
      </c>
    </row>
    <row r="151" spans="3:9" hidden="1" x14ac:dyDescent="0.25">
      <c r="C151" s="31">
        <v>105047</v>
      </c>
      <c r="D151" s="31" t="s">
        <v>432</v>
      </c>
      <c r="E151" s="29">
        <v>618100</v>
      </c>
      <c r="F151" s="29" t="s">
        <v>68</v>
      </c>
      <c r="G151" s="29" t="s">
        <v>53</v>
      </c>
      <c r="H151" s="32">
        <v>22787.4</v>
      </c>
      <c r="I151" s="29" t="s">
        <v>510</v>
      </c>
    </row>
    <row r="152" spans="3:9" hidden="1" x14ac:dyDescent="0.25">
      <c r="C152" s="31">
        <v>105047</v>
      </c>
      <c r="D152" s="31" t="s">
        <v>432</v>
      </c>
      <c r="E152" s="29">
        <v>618110</v>
      </c>
      <c r="F152" s="29" t="s">
        <v>69</v>
      </c>
      <c r="G152" s="29" t="s">
        <v>53</v>
      </c>
      <c r="H152" s="32">
        <v>4000</v>
      </c>
      <c r="I152" s="29" t="s">
        <v>510</v>
      </c>
    </row>
    <row r="153" spans="3:9" hidden="1" x14ac:dyDescent="0.25">
      <c r="C153" s="31">
        <v>105047</v>
      </c>
      <c r="D153" s="31" t="s">
        <v>432</v>
      </c>
      <c r="E153" s="29">
        <v>640050</v>
      </c>
      <c r="F153" s="29" t="s">
        <v>71</v>
      </c>
      <c r="G153" s="29" t="s">
        <v>53</v>
      </c>
      <c r="H153" s="32">
        <v>24000</v>
      </c>
      <c r="I153" s="29" t="s">
        <v>510</v>
      </c>
    </row>
    <row r="154" spans="3:9" x14ac:dyDescent="0.25">
      <c r="C154" s="31">
        <v>105047</v>
      </c>
      <c r="D154" s="31" t="s">
        <v>432</v>
      </c>
      <c r="E154" s="29">
        <v>640060</v>
      </c>
      <c r="F154" s="29" t="s">
        <v>72</v>
      </c>
      <c r="G154" s="29" t="s">
        <v>53</v>
      </c>
      <c r="H154" s="32">
        <v>2000</v>
      </c>
    </row>
    <row r="155" spans="3:9" hidden="1" x14ac:dyDescent="0.25">
      <c r="C155" s="31">
        <v>105047</v>
      </c>
      <c r="D155" s="31" t="s">
        <v>432</v>
      </c>
      <c r="E155" s="29">
        <v>615020</v>
      </c>
      <c r="F155" s="29" t="s">
        <v>16</v>
      </c>
      <c r="G155" s="29" t="s">
        <v>53</v>
      </c>
      <c r="H155" s="32">
        <v>800</v>
      </c>
    </row>
    <row r="156" spans="3:9" hidden="1" x14ac:dyDescent="0.25">
      <c r="C156" s="31">
        <v>105047</v>
      </c>
      <c r="D156" s="31" t="s">
        <v>432</v>
      </c>
      <c r="E156" s="29">
        <v>615030</v>
      </c>
      <c r="F156" s="29" t="s">
        <v>95</v>
      </c>
      <c r="G156" s="29" t="s">
        <v>53</v>
      </c>
      <c r="H156" s="32">
        <v>1200</v>
      </c>
    </row>
    <row r="157" spans="3:9" hidden="1" x14ac:dyDescent="0.25">
      <c r="C157" s="31">
        <v>105047</v>
      </c>
      <c r="D157" s="31" t="s">
        <v>432</v>
      </c>
      <c r="E157" s="29">
        <v>618060</v>
      </c>
      <c r="F157" s="29" t="s">
        <v>291</v>
      </c>
      <c r="G157" s="29" t="s">
        <v>53</v>
      </c>
      <c r="H157" s="32">
        <v>4800</v>
      </c>
    </row>
    <row r="158" spans="3:9" hidden="1" x14ac:dyDescent="0.25">
      <c r="C158" s="31">
        <v>105048</v>
      </c>
      <c r="D158" s="31" t="s">
        <v>380</v>
      </c>
      <c r="E158" s="29">
        <v>611060</v>
      </c>
      <c r="F158" s="29" t="s">
        <v>52</v>
      </c>
      <c r="G158" s="29" t="s">
        <v>53</v>
      </c>
      <c r="H158" s="32">
        <v>19452.64</v>
      </c>
    </row>
    <row r="159" spans="3:9" hidden="1" x14ac:dyDescent="0.25">
      <c r="C159" s="31">
        <v>105048</v>
      </c>
      <c r="D159" s="31" t="s">
        <v>380</v>
      </c>
      <c r="E159" s="29">
        <v>614020</v>
      </c>
      <c r="F159" s="29" t="s">
        <v>58</v>
      </c>
      <c r="G159" s="29" t="s">
        <v>53</v>
      </c>
      <c r="H159" s="32">
        <v>6000</v>
      </c>
    </row>
    <row r="160" spans="3:9" hidden="1" x14ac:dyDescent="0.25">
      <c r="C160" s="31">
        <v>105048</v>
      </c>
      <c r="D160" s="31" t="s">
        <v>380</v>
      </c>
      <c r="E160" s="29">
        <v>618080</v>
      </c>
      <c r="F160" s="29" t="s">
        <v>66</v>
      </c>
      <c r="G160" s="29" t="s">
        <v>53</v>
      </c>
      <c r="H160" s="32">
        <v>4880</v>
      </c>
    </row>
    <row r="161" spans="3:9" hidden="1" x14ac:dyDescent="0.25">
      <c r="C161" s="31">
        <v>105048</v>
      </c>
      <c r="D161" s="31" t="s">
        <v>380</v>
      </c>
      <c r="E161" s="29">
        <v>618090</v>
      </c>
      <c r="F161" s="29" t="s">
        <v>289</v>
      </c>
      <c r="G161" s="29" t="s">
        <v>53</v>
      </c>
      <c r="H161" s="32">
        <v>71005.22</v>
      </c>
    </row>
    <row r="162" spans="3:9" hidden="1" x14ac:dyDescent="0.25">
      <c r="C162" s="31">
        <v>105048</v>
      </c>
      <c r="D162" s="31" t="s">
        <v>380</v>
      </c>
      <c r="E162" s="29">
        <v>618100</v>
      </c>
      <c r="F162" s="29" t="s">
        <v>68</v>
      </c>
      <c r="G162" s="29" t="s">
        <v>53</v>
      </c>
      <c r="H162" s="32">
        <v>25164.84</v>
      </c>
      <c r="I162" s="29" t="s">
        <v>510</v>
      </c>
    </row>
    <row r="163" spans="3:9" hidden="1" x14ac:dyDescent="0.25">
      <c r="C163" s="31">
        <v>105048</v>
      </c>
      <c r="D163" s="31" t="s">
        <v>380</v>
      </c>
      <c r="E163" s="29">
        <v>618110</v>
      </c>
      <c r="F163" s="29" t="s">
        <v>69</v>
      </c>
      <c r="G163" s="29" t="s">
        <v>53</v>
      </c>
      <c r="H163" s="32">
        <v>4000</v>
      </c>
      <c r="I163" s="29" t="s">
        <v>510</v>
      </c>
    </row>
    <row r="164" spans="3:9" hidden="1" x14ac:dyDescent="0.25">
      <c r="C164" s="31">
        <v>105048</v>
      </c>
      <c r="D164" s="31" t="s">
        <v>380</v>
      </c>
      <c r="E164" s="29">
        <v>640050</v>
      </c>
      <c r="F164" s="29" t="s">
        <v>71</v>
      </c>
      <c r="G164" s="29" t="s">
        <v>53</v>
      </c>
      <c r="H164" s="32">
        <v>20000</v>
      </c>
      <c r="I164" s="29" t="s">
        <v>510</v>
      </c>
    </row>
    <row r="165" spans="3:9" x14ac:dyDescent="0.25">
      <c r="C165" s="31">
        <v>105048</v>
      </c>
      <c r="D165" s="31" t="s">
        <v>380</v>
      </c>
      <c r="E165" s="29">
        <v>640060</v>
      </c>
      <c r="F165" s="29" t="s">
        <v>72</v>
      </c>
      <c r="G165" s="29" t="s">
        <v>53</v>
      </c>
      <c r="H165" s="32">
        <v>2000</v>
      </c>
    </row>
    <row r="166" spans="3:9" hidden="1" x14ac:dyDescent="0.25">
      <c r="C166" s="31">
        <v>105048</v>
      </c>
      <c r="D166" s="31" t="s">
        <v>380</v>
      </c>
      <c r="E166" s="29">
        <v>615020</v>
      </c>
      <c r="F166" s="29" t="s">
        <v>16</v>
      </c>
      <c r="G166" s="29" t="s">
        <v>53</v>
      </c>
      <c r="H166" s="32">
        <v>800</v>
      </c>
    </row>
    <row r="167" spans="3:9" hidden="1" x14ac:dyDescent="0.25">
      <c r="C167" s="31">
        <v>105048</v>
      </c>
      <c r="D167" s="31" t="s">
        <v>380</v>
      </c>
      <c r="E167" s="29">
        <v>615030</v>
      </c>
      <c r="F167" s="29" t="s">
        <v>95</v>
      </c>
      <c r="G167" s="29" t="s">
        <v>53</v>
      </c>
      <c r="H167" s="32">
        <v>1200</v>
      </c>
    </row>
    <row r="168" spans="3:9" hidden="1" x14ac:dyDescent="0.25">
      <c r="C168" s="31">
        <v>105048</v>
      </c>
      <c r="D168" s="31" t="s">
        <v>380</v>
      </c>
      <c r="E168" s="29">
        <v>618060</v>
      </c>
      <c r="F168" s="29" t="s">
        <v>291</v>
      </c>
      <c r="G168" s="29" t="s">
        <v>53</v>
      </c>
      <c r="H168" s="32">
        <v>4800</v>
      </c>
    </row>
    <row r="169" spans="3:9" hidden="1" x14ac:dyDescent="0.25">
      <c r="C169" s="31">
        <v>105119</v>
      </c>
      <c r="D169" s="17" t="s">
        <v>373</v>
      </c>
      <c r="E169" s="49">
        <v>611060</v>
      </c>
      <c r="F169" s="49" t="s">
        <v>52</v>
      </c>
      <c r="G169" s="49" t="s">
        <v>53</v>
      </c>
      <c r="H169" s="41">
        <v>35368.44</v>
      </c>
      <c r="I169" s="50" t="s">
        <v>510</v>
      </c>
    </row>
    <row r="170" spans="3:9" hidden="1" x14ac:dyDescent="0.25">
      <c r="C170" s="31">
        <v>105119</v>
      </c>
      <c r="D170" s="31" t="s">
        <v>373</v>
      </c>
      <c r="E170" s="29">
        <v>614020</v>
      </c>
      <c r="F170" s="29" t="s">
        <v>58</v>
      </c>
      <c r="G170" s="29" t="s">
        <v>53</v>
      </c>
      <c r="H170" s="32">
        <v>20990.959999999999</v>
      </c>
    </row>
    <row r="171" spans="3:9" hidden="1" x14ac:dyDescent="0.25">
      <c r="C171" s="31">
        <v>105119</v>
      </c>
      <c r="D171" s="31" t="s">
        <v>373</v>
      </c>
      <c r="E171" s="29">
        <v>618080</v>
      </c>
      <c r="F171" s="29" t="s">
        <v>66</v>
      </c>
      <c r="G171" s="29" t="s">
        <v>53</v>
      </c>
      <c r="H171" s="32">
        <v>4880</v>
      </c>
    </row>
    <row r="172" spans="3:9" hidden="1" x14ac:dyDescent="0.25">
      <c r="C172" s="17">
        <v>105119</v>
      </c>
      <c r="D172" s="17" t="s">
        <v>373</v>
      </c>
      <c r="E172" s="49">
        <v>618090</v>
      </c>
      <c r="F172" s="49" t="s">
        <v>289</v>
      </c>
      <c r="G172" s="49" t="s">
        <v>53</v>
      </c>
      <c r="H172" s="41">
        <v>71005.22</v>
      </c>
      <c r="I172" s="49" t="s">
        <v>510</v>
      </c>
    </row>
    <row r="173" spans="3:9" hidden="1" x14ac:dyDescent="0.25">
      <c r="C173" s="31">
        <v>105119</v>
      </c>
      <c r="D173" s="31" t="s">
        <v>373</v>
      </c>
      <c r="E173" s="29">
        <v>618100</v>
      </c>
      <c r="F173" s="29" t="s">
        <v>68</v>
      </c>
      <c r="G173" s="29" t="s">
        <v>53</v>
      </c>
      <c r="H173" s="32">
        <v>25185.32</v>
      </c>
      <c r="I173" s="29" t="s">
        <v>510</v>
      </c>
    </row>
    <row r="174" spans="3:9" hidden="1" x14ac:dyDescent="0.25">
      <c r="C174" s="31">
        <v>105119</v>
      </c>
      <c r="D174" s="31" t="s">
        <v>373</v>
      </c>
      <c r="E174" s="29">
        <v>618110</v>
      </c>
      <c r="F174" s="29" t="s">
        <v>69</v>
      </c>
      <c r="G174" s="29" t="s">
        <v>53</v>
      </c>
      <c r="H174" s="32">
        <v>4000</v>
      </c>
      <c r="I174" s="29" t="s">
        <v>510</v>
      </c>
    </row>
    <row r="175" spans="3:9" hidden="1" x14ac:dyDescent="0.25">
      <c r="C175" s="31">
        <v>105119</v>
      </c>
      <c r="D175" s="31" t="s">
        <v>373</v>
      </c>
      <c r="E175" s="29">
        <v>640050</v>
      </c>
      <c r="F175" s="29" t="s">
        <v>71</v>
      </c>
      <c r="G175" s="29" t="s">
        <v>53</v>
      </c>
      <c r="H175" s="32">
        <v>16000</v>
      </c>
      <c r="I175" s="29" t="s">
        <v>510</v>
      </c>
    </row>
    <row r="176" spans="3:9" x14ac:dyDescent="0.25">
      <c r="C176" s="31">
        <v>105119</v>
      </c>
      <c r="D176" s="31" t="s">
        <v>373</v>
      </c>
      <c r="E176" s="29">
        <v>640060</v>
      </c>
      <c r="F176" s="29" t="s">
        <v>72</v>
      </c>
      <c r="G176" s="29" t="s">
        <v>53</v>
      </c>
      <c r="H176" s="32">
        <v>2000</v>
      </c>
    </row>
    <row r="177" spans="3:9" hidden="1" x14ac:dyDescent="0.25">
      <c r="C177" s="31">
        <v>105119</v>
      </c>
      <c r="D177" s="31" t="s">
        <v>373</v>
      </c>
      <c r="E177" s="29">
        <v>615020</v>
      </c>
      <c r="F177" s="29" t="s">
        <v>16</v>
      </c>
      <c r="G177" s="29" t="s">
        <v>53</v>
      </c>
      <c r="H177" s="32">
        <v>800</v>
      </c>
    </row>
    <row r="178" spans="3:9" hidden="1" x14ac:dyDescent="0.25">
      <c r="C178" s="31">
        <v>105119</v>
      </c>
      <c r="D178" s="31" t="s">
        <v>373</v>
      </c>
      <c r="E178" s="29">
        <v>615030</v>
      </c>
      <c r="F178" s="29" t="s">
        <v>95</v>
      </c>
      <c r="G178" s="29" t="s">
        <v>53</v>
      </c>
      <c r="H178" s="32">
        <v>1200</v>
      </c>
    </row>
    <row r="179" spans="3:9" hidden="1" x14ac:dyDescent="0.25">
      <c r="C179" s="31">
        <v>105119</v>
      </c>
      <c r="D179" s="31" t="s">
        <v>373</v>
      </c>
      <c r="E179" s="29">
        <v>618060</v>
      </c>
      <c r="F179" s="29" t="s">
        <v>291</v>
      </c>
      <c r="G179" s="29" t="s">
        <v>53</v>
      </c>
      <c r="H179" s="32">
        <v>4800</v>
      </c>
    </row>
    <row r="180" spans="3:9" hidden="1" x14ac:dyDescent="0.25">
      <c r="C180" s="17">
        <v>105128</v>
      </c>
      <c r="D180" s="17" t="s">
        <v>435</v>
      </c>
      <c r="E180" s="49">
        <v>611060</v>
      </c>
      <c r="F180" s="49" t="s">
        <v>52</v>
      </c>
      <c r="G180" s="49" t="s">
        <v>53</v>
      </c>
      <c r="H180" s="41">
        <v>29473.68</v>
      </c>
      <c r="I180" s="50" t="s">
        <v>510</v>
      </c>
    </row>
    <row r="181" spans="3:9" hidden="1" x14ac:dyDescent="0.25">
      <c r="C181" s="31">
        <v>105128</v>
      </c>
      <c r="D181" s="31" t="s">
        <v>435</v>
      </c>
      <c r="E181" s="29">
        <v>614020</v>
      </c>
      <c r="F181" s="29" t="s">
        <v>58</v>
      </c>
      <c r="G181" s="29" t="s">
        <v>53</v>
      </c>
      <c r="H181" s="32">
        <v>5980.8</v>
      </c>
    </row>
    <row r="182" spans="3:9" hidden="1" x14ac:dyDescent="0.25">
      <c r="C182" s="31">
        <v>105128</v>
      </c>
      <c r="D182" s="31" t="s">
        <v>435</v>
      </c>
      <c r="E182" s="29">
        <v>618080</v>
      </c>
      <c r="F182" s="29" t="s">
        <v>66</v>
      </c>
      <c r="G182" s="29" t="s">
        <v>53</v>
      </c>
      <c r="H182" s="32">
        <v>4880</v>
      </c>
    </row>
    <row r="183" spans="3:9" hidden="1" x14ac:dyDescent="0.25">
      <c r="C183" s="17">
        <v>105128</v>
      </c>
      <c r="D183" s="17" t="s">
        <v>435</v>
      </c>
      <c r="E183" s="49">
        <v>618090</v>
      </c>
      <c r="F183" s="49" t="s">
        <v>289</v>
      </c>
      <c r="G183" s="49" t="s">
        <v>53</v>
      </c>
      <c r="H183" s="41">
        <v>71005.22</v>
      </c>
      <c r="I183" s="49" t="s">
        <v>510</v>
      </c>
    </row>
    <row r="184" spans="3:9" hidden="1" x14ac:dyDescent="0.25">
      <c r="C184" s="31">
        <v>105128</v>
      </c>
      <c r="D184" s="31" t="s">
        <v>435</v>
      </c>
      <c r="E184" s="29">
        <v>618100</v>
      </c>
      <c r="F184" s="29" t="s">
        <v>68</v>
      </c>
      <c r="G184" s="29" t="s">
        <v>53</v>
      </c>
      <c r="H184" s="32">
        <v>21098.880000000001</v>
      </c>
      <c r="I184" s="29" t="s">
        <v>510</v>
      </c>
    </row>
    <row r="185" spans="3:9" hidden="1" x14ac:dyDescent="0.25">
      <c r="C185" s="31">
        <v>105128</v>
      </c>
      <c r="D185" s="31" t="s">
        <v>435</v>
      </c>
      <c r="E185" s="29">
        <v>618110</v>
      </c>
      <c r="F185" s="29" t="s">
        <v>69</v>
      </c>
      <c r="G185" s="29" t="s">
        <v>53</v>
      </c>
      <c r="H185" s="32">
        <v>4000</v>
      </c>
      <c r="I185" s="29" t="s">
        <v>510</v>
      </c>
    </row>
    <row r="186" spans="3:9" hidden="1" x14ac:dyDescent="0.25">
      <c r="C186" s="31">
        <v>105128</v>
      </c>
      <c r="D186" s="31" t="s">
        <v>435</v>
      </c>
      <c r="E186" s="29">
        <v>640050</v>
      </c>
      <c r="F186" s="29" t="s">
        <v>71</v>
      </c>
      <c r="G186" s="29" t="s">
        <v>53</v>
      </c>
      <c r="H186" s="32">
        <v>20000</v>
      </c>
      <c r="I186" s="29" t="s">
        <v>510</v>
      </c>
    </row>
    <row r="187" spans="3:9" x14ac:dyDescent="0.25">
      <c r="C187" s="31">
        <v>105128</v>
      </c>
      <c r="D187" s="31" t="s">
        <v>435</v>
      </c>
      <c r="E187" s="29">
        <v>640060</v>
      </c>
      <c r="F187" s="29" t="s">
        <v>72</v>
      </c>
      <c r="G187" s="29" t="s">
        <v>53</v>
      </c>
      <c r="H187" s="32">
        <v>2000</v>
      </c>
    </row>
    <row r="188" spans="3:9" hidden="1" x14ac:dyDescent="0.25">
      <c r="C188" s="31">
        <v>105128</v>
      </c>
      <c r="D188" s="31" t="s">
        <v>435</v>
      </c>
      <c r="E188" s="29">
        <v>615020</v>
      </c>
      <c r="F188" s="29" t="s">
        <v>16</v>
      </c>
      <c r="G188" s="29" t="s">
        <v>53</v>
      </c>
      <c r="H188" s="32">
        <v>800</v>
      </c>
    </row>
    <row r="189" spans="3:9" hidden="1" x14ac:dyDescent="0.25">
      <c r="C189" s="31">
        <v>105128</v>
      </c>
      <c r="D189" s="31" t="s">
        <v>435</v>
      </c>
      <c r="E189" s="29">
        <v>615030</v>
      </c>
      <c r="F189" s="29" t="s">
        <v>95</v>
      </c>
      <c r="G189" s="29" t="s">
        <v>53</v>
      </c>
      <c r="H189" s="32">
        <v>1200</v>
      </c>
    </row>
    <row r="190" spans="3:9" hidden="1" x14ac:dyDescent="0.25">
      <c r="C190" s="31">
        <v>105128</v>
      </c>
      <c r="D190" s="31" t="s">
        <v>435</v>
      </c>
      <c r="E190" s="29">
        <v>618060</v>
      </c>
      <c r="F190" s="29" t="s">
        <v>291</v>
      </c>
      <c r="G190" s="29" t="s">
        <v>53</v>
      </c>
      <c r="H190" s="32">
        <v>4800</v>
      </c>
    </row>
    <row r="191" spans="3:9" hidden="1" x14ac:dyDescent="0.25">
      <c r="C191" s="17">
        <v>105141</v>
      </c>
      <c r="D191" s="17" t="s">
        <v>391</v>
      </c>
      <c r="E191" s="49">
        <v>611060</v>
      </c>
      <c r="F191" s="49" t="s">
        <v>52</v>
      </c>
      <c r="G191" s="49" t="s">
        <v>53</v>
      </c>
      <c r="H191" s="41">
        <v>53052.639999999999</v>
      </c>
      <c r="I191" s="50" t="s">
        <v>510</v>
      </c>
    </row>
    <row r="192" spans="3:9" hidden="1" x14ac:dyDescent="0.25">
      <c r="C192" s="31">
        <v>105141</v>
      </c>
      <c r="D192" s="31" t="s">
        <v>391</v>
      </c>
      <c r="E192" s="29">
        <v>614020</v>
      </c>
      <c r="F192" s="29" t="s">
        <v>58</v>
      </c>
      <c r="G192" s="29" t="s">
        <v>53</v>
      </c>
      <c r="H192" s="32">
        <v>10098</v>
      </c>
    </row>
    <row r="193" spans="3:9" hidden="1" x14ac:dyDescent="0.25">
      <c r="C193" s="31">
        <v>105141</v>
      </c>
      <c r="D193" s="31" t="s">
        <v>391</v>
      </c>
      <c r="E193" s="29">
        <v>618080</v>
      </c>
      <c r="F193" s="29" t="s">
        <v>66</v>
      </c>
      <c r="G193" s="29" t="s">
        <v>53</v>
      </c>
      <c r="H193" s="32">
        <v>4880</v>
      </c>
    </row>
    <row r="194" spans="3:9" hidden="1" x14ac:dyDescent="0.25">
      <c r="C194" s="17">
        <v>105141</v>
      </c>
      <c r="D194" s="17" t="s">
        <v>391</v>
      </c>
      <c r="E194" s="49">
        <v>618090</v>
      </c>
      <c r="F194" s="49" t="s">
        <v>289</v>
      </c>
      <c r="G194" s="49" t="s">
        <v>53</v>
      </c>
      <c r="H194" s="41">
        <v>71005.22</v>
      </c>
      <c r="I194" s="49" t="s">
        <v>510</v>
      </c>
    </row>
    <row r="195" spans="3:9" hidden="1" x14ac:dyDescent="0.25">
      <c r="C195" s="31">
        <v>105141</v>
      </c>
      <c r="D195" s="31" t="s">
        <v>391</v>
      </c>
      <c r="E195" s="29">
        <v>618100</v>
      </c>
      <c r="F195" s="29" t="s">
        <v>68</v>
      </c>
      <c r="G195" s="29" t="s">
        <v>53</v>
      </c>
      <c r="H195" s="32">
        <v>20745.759999999998</v>
      </c>
      <c r="I195" s="29" t="s">
        <v>510</v>
      </c>
    </row>
    <row r="196" spans="3:9" hidden="1" x14ac:dyDescent="0.25">
      <c r="C196" s="31">
        <v>105141</v>
      </c>
      <c r="D196" s="31" t="s">
        <v>391</v>
      </c>
      <c r="E196" s="29">
        <v>618110</v>
      </c>
      <c r="F196" s="29" t="s">
        <v>69</v>
      </c>
      <c r="G196" s="29" t="s">
        <v>53</v>
      </c>
      <c r="H196" s="32">
        <v>4000</v>
      </c>
      <c r="I196" s="29" t="s">
        <v>510</v>
      </c>
    </row>
    <row r="197" spans="3:9" hidden="1" x14ac:dyDescent="0.25">
      <c r="C197" s="31">
        <v>105141</v>
      </c>
      <c r="D197" s="31" t="s">
        <v>391</v>
      </c>
      <c r="E197" s="29">
        <v>640050</v>
      </c>
      <c r="F197" s="29" t="s">
        <v>71</v>
      </c>
      <c r="G197" s="29" t="s">
        <v>53</v>
      </c>
      <c r="H197" s="32">
        <v>22000</v>
      </c>
      <c r="I197" s="29" t="s">
        <v>510</v>
      </c>
    </row>
    <row r="198" spans="3:9" x14ac:dyDescent="0.25">
      <c r="C198" s="31">
        <v>105141</v>
      </c>
      <c r="D198" s="31" t="s">
        <v>391</v>
      </c>
      <c r="E198" s="29">
        <v>640060</v>
      </c>
      <c r="F198" s="29" t="s">
        <v>72</v>
      </c>
      <c r="G198" s="29" t="s">
        <v>53</v>
      </c>
      <c r="H198" s="32">
        <v>2000</v>
      </c>
    </row>
    <row r="199" spans="3:9" hidden="1" x14ac:dyDescent="0.25">
      <c r="C199" s="31">
        <v>105141</v>
      </c>
      <c r="D199" s="31" t="s">
        <v>391</v>
      </c>
      <c r="E199" s="29">
        <v>615020</v>
      </c>
      <c r="F199" s="29" t="s">
        <v>16</v>
      </c>
      <c r="G199" s="29" t="s">
        <v>53</v>
      </c>
      <c r="H199" s="32">
        <v>800</v>
      </c>
    </row>
    <row r="200" spans="3:9" hidden="1" x14ac:dyDescent="0.25">
      <c r="C200" s="31">
        <v>105141</v>
      </c>
      <c r="D200" s="31" t="s">
        <v>391</v>
      </c>
      <c r="E200" s="29">
        <v>615030</v>
      </c>
      <c r="F200" s="29" t="s">
        <v>95</v>
      </c>
      <c r="G200" s="29" t="s">
        <v>53</v>
      </c>
      <c r="H200" s="32">
        <v>1200</v>
      </c>
    </row>
    <row r="201" spans="3:9" hidden="1" x14ac:dyDescent="0.25">
      <c r="C201" s="31">
        <v>105141</v>
      </c>
      <c r="D201" s="31" t="s">
        <v>391</v>
      </c>
      <c r="E201" s="29">
        <v>618060</v>
      </c>
      <c r="F201" s="29" t="s">
        <v>291</v>
      </c>
      <c r="G201" s="29" t="s">
        <v>53</v>
      </c>
      <c r="H201" s="32">
        <v>4800</v>
      </c>
    </row>
    <row r="202" spans="3:9" hidden="1" x14ac:dyDescent="0.25">
      <c r="C202" s="31">
        <v>105169</v>
      </c>
      <c r="D202" s="31" t="s">
        <v>423</v>
      </c>
      <c r="E202" s="29">
        <v>611060</v>
      </c>
      <c r="F202" s="29" t="s">
        <v>52</v>
      </c>
      <c r="G202" s="29" t="s">
        <v>53</v>
      </c>
      <c r="H202" s="32">
        <v>75789.48</v>
      </c>
      <c r="I202" s="11"/>
    </row>
    <row r="203" spans="3:9" hidden="1" x14ac:dyDescent="0.25">
      <c r="C203" s="31">
        <v>105169</v>
      </c>
      <c r="D203" s="31" t="s">
        <v>423</v>
      </c>
      <c r="E203" s="29">
        <v>614020</v>
      </c>
      <c r="F203" s="29" t="s">
        <v>58</v>
      </c>
      <c r="G203" s="29" t="s">
        <v>53</v>
      </c>
      <c r="H203" s="32">
        <v>3049.92</v>
      </c>
    </row>
    <row r="204" spans="3:9" hidden="1" x14ac:dyDescent="0.25">
      <c r="C204" s="31">
        <v>105169</v>
      </c>
      <c r="D204" s="31" t="s">
        <v>423</v>
      </c>
      <c r="E204" s="29">
        <v>618080</v>
      </c>
      <c r="F204" s="29" t="s">
        <v>66</v>
      </c>
      <c r="G204" s="29" t="s">
        <v>53</v>
      </c>
      <c r="H204" s="32">
        <v>4880</v>
      </c>
    </row>
    <row r="205" spans="3:9" hidden="1" x14ac:dyDescent="0.25">
      <c r="C205" s="31">
        <v>105169</v>
      </c>
      <c r="D205" s="31" t="s">
        <v>423</v>
      </c>
      <c r="E205" s="29">
        <v>618090</v>
      </c>
      <c r="F205" s="29" t="s">
        <v>289</v>
      </c>
      <c r="G205" s="29" t="s">
        <v>53</v>
      </c>
      <c r="H205" s="32">
        <v>71005.22</v>
      </c>
    </row>
    <row r="206" spans="3:9" hidden="1" x14ac:dyDescent="0.25">
      <c r="C206" s="31">
        <v>105169</v>
      </c>
      <c r="D206" s="31" t="s">
        <v>423</v>
      </c>
      <c r="E206" s="29">
        <v>618100</v>
      </c>
      <c r="F206" s="29" t="s">
        <v>68</v>
      </c>
      <c r="G206" s="29" t="s">
        <v>53</v>
      </c>
      <c r="H206" s="32">
        <v>26357.24</v>
      </c>
      <c r="I206" s="29" t="s">
        <v>510</v>
      </c>
    </row>
    <row r="207" spans="3:9" hidden="1" x14ac:dyDescent="0.25">
      <c r="C207" s="31">
        <v>105169</v>
      </c>
      <c r="D207" s="31" t="s">
        <v>423</v>
      </c>
      <c r="E207" s="29">
        <v>618110</v>
      </c>
      <c r="F207" s="29" t="s">
        <v>69</v>
      </c>
      <c r="G207" s="29" t="s">
        <v>53</v>
      </c>
      <c r="H207" s="32">
        <v>4000</v>
      </c>
      <c r="I207" s="29" t="s">
        <v>510</v>
      </c>
    </row>
    <row r="208" spans="3:9" hidden="1" x14ac:dyDescent="0.25">
      <c r="C208" s="31">
        <v>105169</v>
      </c>
      <c r="D208" s="31" t="s">
        <v>423</v>
      </c>
      <c r="E208" s="29">
        <v>640050</v>
      </c>
      <c r="F208" s="29" t="s">
        <v>71</v>
      </c>
      <c r="G208" s="29" t="s">
        <v>53</v>
      </c>
      <c r="H208" s="32">
        <v>28000</v>
      </c>
      <c r="I208" s="29" t="s">
        <v>510</v>
      </c>
    </row>
    <row r="209" spans="3:9" x14ac:dyDescent="0.25">
      <c r="C209" s="31">
        <v>105169</v>
      </c>
      <c r="D209" s="31" t="s">
        <v>423</v>
      </c>
      <c r="E209" s="29">
        <v>640060</v>
      </c>
      <c r="F209" s="29" t="s">
        <v>72</v>
      </c>
      <c r="G209" s="29" t="s">
        <v>53</v>
      </c>
      <c r="H209" s="32">
        <v>2000</v>
      </c>
    </row>
    <row r="210" spans="3:9" hidden="1" x14ac:dyDescent="0.25">
      <c r="C210" s="31">
        <v>105169</v>
      </c>
      <c r="D210" s="31" t="s">
        <v>423</v>
      </c>
      <c r="E210" s="29">
        <v>615020</v>
      </c>
      <c r="F210" s="29" t="s">
        <v>16</v>
      </c>
      <c r="G210" s="29" t="s">
        <v>53</v>
      </c>
      <c r="H210" s="32">
        <v>800</v>
      </c>
    </row>
    <row r="211" spans="3:9" hidden="1" x14ac:dyDescent="0.25">
      <c r="C211" s="31">
        <v>105169</v>
      </c>
      <c r="D211" s="31" t="s">
        <v>423</v>
      </c>
      <c r="E211" s="29">
        <v>615030</v>
      </c>
      <c r="F211" s="29" t="s">
        <v>95</v>
      </c>
      <c r="G211" s="29" t="s">
        <v>53</v>
      </c>
      <c r="H211" s="32">
        <v>1200</v>
      </c>
    </row>
    <row r="212" spans="3:9" hidden="1" x14ac:dyDescent="0.25">
      <c r="C212" s="31">
        <v>105169</v>
      </c>
      <c r="D212" s="31" t="s">
        <v>423</v>
      </c>
      <c r="E212" s="29">
        <v>618060</v>
      </c>
      <c r="F212" s="29" t="s">
        <v>291</v>
      </c>
      <c r="G212" s="29" t="s">
        <v>53</v>
      </c>
      <c r="H212" s="32">
        <v>4800</v>
      </c>
    </row>
    <row r="213" spans="3:9" hidden="1" x14ac:dyDescent="0.25">
      <c r="C213" s="17">
        <v>105174</v>
      </c>
      <c r="D213" s="17" t="s">
        <v>388</v>
      </c>
      <c r="E213" s="49">
        <v>611060</v>
      </c>
      <c r="F213" s="49" t="s">
        <v>52</v>
      </c>
      <c r="G213" s="49" t="s">
        <v>53</v>
      </c>
      <c r="H213" s="41">
        <v>66481.960000000006</v>
      </c>
      <c r="I213" s="50" t="s">
        <v>510</v>
      </c>
    </row>
    <row r="214" spans="3:9" hidden="1" x14ac:dyDescent="0.25">
      <c r="C214" s="31">
        <v>105174</v>
      </c>
      <c r="D214" s="31" t="s">
        <v>388</v>
      </c>
      <c r="E214" s="29">
        <v>614020</v>
      </c>
      <c r="F214" s="29" t="s">
        <v>58</v>
      </c>
      <c r="G214" s="29" t="s">
        <v>53</v>
      </c>
      <c r="H214" s="32">
        <v>6646.96</v>
      </c>
    </row>
    <row r="215" spans="3:9" hidden="1" x14ac:dyDescent="0.25">
      <c r="C215" s="31">
        <v>105174</v>
      </c>
      <c r="D215" s="31" t="s">
        <v>388</v>
      </c>
      <c r="E215" s="29">
        <v>618080</v>
      </c>
      <c r="F215" s="29" t="s">
        <v>66</v>
      </c>
      <c r="G215" s="29" t="s">
        <v>53</v>
      </c>
      <c r="H215" s="32">
        <v>4880</v>
      </c>
    </row>
    <row r="216" spans="3:9" hidden="1" x14ac:dyDescent="0.25">
      <c r="C216" s="31">
        <v>105174</v>
      </c>
      <c r="D216" s="31" t="s">
        <v>388</v>
      </c>
      <c r="E216" s="29">
        <v>618090</v>
      </c>
      <c r="F216" s="29" t="s">
        <v>289</v>
      </c>
      <c r="G216" s="29" t="s">
        <v>53</v>
      </c>
      <c r="H216" s="32">
        <v>71005.22</v>
      </c>
    </row>
    <row r="217" spans="3:9" hidden="1" x14ac:dyDescent="0.25">
      <c r="C217" s="31">
        <v>105174</v>
      </c>
      <c r="D217" s="31" t="s">
        <v>388</v>
      </c>
      <c r="E217" s="29">
        <v>618100</v>
      </c>
      <c r="F217" s="29" t="s">
        <v>68</v>
      </c>
      <c r="G217" s="29" t="s">
        <v>53</v>
      </c>
      <c r="H217" s="32">
        <v>24992.799999999999</v>
      </c>
      <c r="I217" s="29" t="s">
        <v>510</v>
      </c>
    </row>
    <row r="218" spans="3:9" hidden="1" x14ac:dyDescent="0.25">
      <c r="C218" s="31">
        <v>105174</v>
      </c>
      <c r="D218" s="31" t="s">
        <v>388</v>
      </c>
      <c r="E218" s="29">
        <v>618110</v>
      </c>
      <c r="F218" s="29" t="s">
        <v>69</v>
      </c>
      <c r="G218" s="29" t="s">
        <v>53</v>
      </c>
      <c r="H218" s="32">
        <v>4000</v>
      </c>
      <c r="I218" s="29" t="s">
        <v>510</v>
      </c>
    </row>
    <row r="219" spans="3:9" hidden="1" x14ac:dyDescent="0.25">
      <c r="C219" s="31">
        <v>105174</v>
      </c>
      <c r="D219" s="31" t="s">
        <v>388</v>
      </c>
      <c r="E219" s="29">
        <v>640050</v>
      </c>
      <c r="F219" s="29" t="s">
        <v>71</v>
      </c>
      <c r="G219" s="29" t="s">
        <v>53</v>
      </c>
      <c r="H219" s="32">
        <v>26000</v>
      </c>
      <c r="I219" s="29" t="s">
        <v>510</v>
      </c>
    </row>
    <row r="220" spans="3:9" x14ac:dyDescent="0.25">
      <c r="C220" s="31">
        <v>105174</v>
      </c>
      <c r="D220" s="31" t="s">
        <v>388</v>
      </c>
      <c r="E220" s="29">
        <v>640060</v>
      </c>
      <c r="F220" s="29" t="s">
        <v>72</v>
      </c>
      <c r="G220" s="29" t="s">
        <v>53</v>
      </c>
      <c r="H220" s="32">
        <v>2000</v>
      </c>
    </row>
    <row r="221" spans="3:9" hidden="1" x14ac:dyDescent="0.25">
      <c r="C221" s="31">
        <v>105174</v>
      </c>
      <c r="D221" s="31" t="s">
        <v>388</v>
      </c>
      <c r="E221" s="29">
        <v>615020</v>
      </c>
      <c r="F221" s="29" t="s">
        <v>16</v>
      </c>
      <c r="G221" s="29" t="s">
        <v>53</v>
      </c>
      <c r="H221" s="32">
        <v>800</v>
      </c>
    </row>
    <row r="222" spans="3:9" hidden="1" x14ac:dyDescent="0.25">
      <c r="C222" s="31">
        <v>105174</v>
      </c>
      <c r="D222" s="31" t="s">
        <v>388</v>
      </c>
      <c r="E222" s="29">
        <v>615030</v>
      </c>
      <c r="F222" s="29" t="s">
        <v>95</v>
      </c>
      <c r="G222" s="29" t="s">
        <v>53</v>
      </c>
      <c r="H222" s="32">
        <v>1200</v>
      </c>
    </row>
    <row r="223" spans="3:9" hidden="1" x14ac:dyDescent="0.25">
      <c r="C223" s="31">
        <v>105174</v>
      </c>
      <c r="D223" s="31" t="s">
        <v>388</v>
      </c>
      <c r="E223" s="29">
        <v>618060</v>
      </c>
      <c r="F223" s="29" t="s">
        <v>291</v>
      </c>
      <c r="G223" s="29" t="s">
        <v>53</v>
      </c>
      <c r="H223" s="32">
        <v>4800</v>
      </c>
    </row>
    <row r="224" spans="3:9" hidden="1" x14ac:dyDescent="0.25">
      <c r="C224" s="31">
        <v>105047</v>
      </c>
      <c r="D224" s="31" t="s">
        <v>432</v>
      </c>
      <c r="E224" s="29">
        <v>613020</v>
      </c>
      <c r="F224" s="29" t="s">
        <v>54</v>
      </c>
      <c r="G224" s="29" t="s">
        <v>53</v>
      </c>
      <c r="H224" s="32">
        <v>5744.68</v>
      </c>
    </row>
    <row r="225" spans="3:9" hidden="1" x14ac:dyDescent="0.25">
      <c r="C225" s="31">
        <v>105048</v>
      </c>
      <c r="D225" s="31" t="s">
        <v>380</v>
      </c>
      <c r="E225" s="29">
        <v>613020</v>
      </c>
      <c r="F225" s="29" t="s">
        <v>54</v>
      </c>
      <c r="G225" s="29" t="s">
        <v>53</v>
      </c>
      <c r="H225" s="32">
        <v>7623</v>
      </c>
    </row>
    <row r="226" spans="3:9" hidden="1" x14ac:dyDescent="0.25">
      <c r="C226" s="31">
        <v>105119</v>
      </c>
      <c r="D226" s="17" t="s">
        <v>373</v>
      </c>
      <c r="E226" s="49">
        <v>613020</v>
      </c>
      <c r="F226" s="49" t="s">
        <v>54</v>
      </c>
      <c r="G226" s="49" t="s">
        <v>53</v>
      </c>
      <c r="H226" s="41">
        <v>11384.48</v>
      </c>
      <c r="I226" s="51" t="s">
        <v>510</v>
      </c>
    </row>
    <row r="227" spans="3:9" hidden="1" x14ac:dyDescent="0.25">
      <c r="C227" s="31">
        <v>105128</v>
      </c>
      <c r="D227" s="17" t="s">
        <v>435</v>
      </c>
      <c r="E227" s="49">
        <v>613020</v>
      </c>
      <c r="F227" s="49" t="s">
        <v>54</v>
      </c>
      <c r="G227" s="49" t="s">
        <v>53</v>
      </c>
      <c r="H227" s="41">
        <v>5332.6</v>
      </c>
      <c r="I227" s="51" t="s">
        <v>510</v>
      </c>
    </row>
    <row r="228" spans="3:9" hidden="1" x14ac:dyDescent="0.25">
      <c r="C228" s="31">
        <v>105141</v>
      </c>
      <c r="D228" s="17" t="s">
        <v>391</v>
      </c>
      <c r="E228" s="49">
        <v>613020</v>
      </c>
      <c r="F228" s="49" t="s">
        <v>54</v>
      </c>
      <c r="G228" s="49" t="s">
        <v>53</v>
      </c>
      <c r="H228" s="41">
        <v>4834.08</v>
      </c>
      <c r="I228" s="51" t="s">
        <v>510</v>
      </c>
    </row>
    <row r="229" spans="3:9" hidden="1" x14ac:dyDescent="0.25">
      <c r="C229" s="31">
        <v>105174</v>
      </c>
      <c r="D229" s="17" t="s">
        <v>388</v>
      </c>
      <c r="E229" s="49">
        <v>613020</v>
      </c>
      <c r="F229" s="49" t="s">
        <v>54</v>
      </c>
      <c r="G229" s="49" t="s">
        <v>53</v>
      </c>
      <c r="H229" s="41">
        <v>5892.72</v>
      </c>
      <c r="I229" s="51" t="s">
        <v>510</v>
      </c>
    </row>
    <row r="230" spans="3:9" hidden="1" x14ac:dyDescent="0.25">
      <c r="C230" s="31">
        <v>614045</v>
      </c>
      <c r="D230" s="17" t="s">
        <v>469</v>
      </c>
      <c r="E230" s="49">
        <v>611060</v>
      </c>
      <c r="F230" s="49" t="s">
        <v>52</v>
      </c>
      <c r="G230" s="49" t="s">
        <v>53</v>
      </c>
      <c r="H230" s="41">
        <v>42105.279999999999</v>
      </c>
      <c r="I230" s="50" t="s">
        <v>510</v>
      </c>
    </row>
    <row r="231" spans="3:9" hidden="1" x14ac:dyDescent="0.25">
      <c r="C231" s="31">
        <v>614045</v>
      </c>
      <c r="D231" s="31" t="s">
        <v>469</v>
      </c>
      <c r="E231" s="29">
        <v>614020</v>
      </c>
      <c r="F231" s="29" t="s">
        <v>58</v>
      </c>
      <c r="G231" s="29" t="s">
        <v>53</v>
      </c>
      <c r="H231" s="32">
        <v>13600</v>
      </c>
    </row>
    <row r="232" spans="3:9" hidden="1" x14ac:dyDescent="0.25">
      <c r="C232" s="17">
        <v>614045</v>
      </c>
      <c r="D232" s="17" t="s">
        <v>469</v>
      </c>
      <c r="E232" s="49">
        <v>618090</v>
      </c>
      <c r="F232" s="49" t="s">
        <v>289</v>
      </c>
      <c r="G232" s="49" t="s">
        <v>53</v>
      </c>
      <c r="H232" s="41">
        <v>71005.22</v>
      </c>
      <c r="I232" s="49" t="s">
        <v>510</v>
      </c>
    </row>
    <row r="233" spans="3:9" hidden="1" x14ac:dyDescent="0.25">
      <c r="C233" s="31">
        <v>614045</v>
      </c>
      <c r="D233" s="31" t="s">
        <v>469</v>
      </c>
      <c r="E233" s="29">
        <v>618100</v>
      </c>
      <c r="F233" s="29" t="s">
        <v>68</v>
      </c>
      <c r="G233" s="29" t="s">
        <v>53</v>
      </c>
      <c r="H233" s="32">
        <v>24029.4</v>
      </c>
      <c r="I233" s="29" t="s">
        <v>510</v>
      </c>
    </row>
    <row r="234" spans="3:9" hidden="1" x14ac:dyDescent="0.25">
      <c r="C234" s="31">
        <v>614045</v>
      </c>
      <c r="D234" s="31" t="s">
        <v>469</v>
      </c>
      <c r="E234" s="29">
        <v>618110</v>
      </c>
      <c r="F234" s="29" t="s">
        <v>69</v>
      </c>
      <c r="G234" s="29" t="s">
        <v>53</v>
      </c>
      <c r="H234" s="32">
        <v>4000</v>
      </c>
      <c r="I234" s="29" t="s">
        <v>510</v>
      </c>
    </row>
    <row r="235" spans="3:9" hidden="1" x14ac:dyDescent="0.25">
      <c r="C235" s="31">
        <v>614045</v>
      </c>
      <c r="D235" s="31" t="s">
        <v>469</v>
      </c>
      <c r="E235" s="29">
        <v>640050</v>
      </c>
      <c r="F235" s="29" t="s">
        <v>71</v>
      </c>
      <c r="G235" s="29" t="s">
        <v>53</v>
      </c>
      <c r="H235" s="32">
        <v>28000</v>
      </c>
      <c r="I235" s="29" t="s">
        <v>510</v>
      </c>
    </row>
    <row r="236" spans="3:9" x14ac:dyDescent="0.25">
      <c r="C236" s="31">
        <v>614045</v>
      </c>
      <c r="D236" s="31" t="s">
        <v>469</v>
      </c>
      <c r="E236" s="29">
        <v>640060</v>
      </c>
      <c r="F236" s="29" t="s">
        <v>72</v>
      </c>
      <c r="G236" s="29" t="s">
        <v>53</v>
      </c>
      <c r="H236" s="32">
        <v>800</v>
      </c>
    </row>
    <row r="237" spans="3:9" hidden="1" x14ac:dyDescent="0.25">
      <c r="C237" s="31">
        <v>614045</v>
      </c>
      <c r="D237" s="31" t="s">
        <v>469</v>
      </c>
      <c r="E237" s="29">
        <v>615020</v>
      </c>
      <c r="F237" s="29" t="s">
        <v>16</v>
      </c>
      <c r="G237" s="29" t="s">
        <v>53</v>
      </c>
      <c r="H237" s="32">
        <v>800</v>
      </c>
    </row>
    <row r="238" spans="3:9" hidden="1" x14ac:dyDescent="0.25">
      <c r="C238" s="31">
        <v>614045</v>
      </c>
      <c r="D238" s="31" t="s">
        <v>469</v>
      </c>
      <c r="E238" s="29">
        <v>615030</v>
      </c>
      <c r="F238" s="29" t="s">
        <v>95</v>
      </c>
      <c r="G238" s="29" t="s">
        <v>53</v>
      </c>
      <c r="H238" s="32">
        <v>1200</v>
      </c>
    </row>
    <row r="239" spans="3:9" hidden="1" x14ac:dyDescent="0.25">
      <c r="C239" s="31">
        <v>614045</v>
      </c>
      <c r="D239" s="31" t="s">
        <v>469</v>
      </c>
      <c r="E239" s="29">
        <v>618060</v>
      </c>
      <c r="F239" s="29" t="s">
        <v>291</v>
      </c>
      <c r="G239" s="29" t="s">
        <v>53</v>
      </c>
      <c r="H239" s="32">
        <v>4800</v>
      </c>
    </row>
    <row r="240" spans="3:9" hidden="1" x14ac:dyDescent="0.25">
      <c r="C240" s="31">
        <v>614059</v>
      </c>
      <c r="D240" s="31" t="s">
        <v>470</v>
      </c>
      <c r="E240" s="29">
        <v>611060</v>
      </c>
      <c r="F240" s="29" t="s">
        <v>52</v>
      </c>
      <c r="G240" s="29" t="s">
        <v>53</v>
      </c>
      <c r="H240" s="32">
        <v>21052.639999999999</v>
      </c>
    </row>
    <row r="241" spans="3:9" hidden="1" x14ac:dyDescent="0.25">
      <c r="C241" s="31">
        <v>614059</v>
      </c>
      <c r="D241" s="31" t="s">
        <v>470</v>
      </c>
      <c r="E241" s="29">
        <v>614020</v>
      </c>
      <c r="F241" s="29" t="s">
        <v>58</v>
      </c>
      <c r="G241" s="29" t="s">
        <v>53</v>
      </c>
      <c r="H241" s="32">
        <v>13600</v>
      </c>
    </row>
    <row r="242" spans="3:9" hidden="1" x14ac:dyDescent="0.25">
      <c r="C242" s="31">
        <v>614059</v>
      </c>
      <c r="D242" s="31" t="s">
        <v>470</v>
      </c>
      <c r="E242" s="29">
        <v>618070</v>
      </c>
      <c r="F242" s="29" t="s">
        <v>65</v>
      </c>
      <c r="G242" s="29" t="s">
        <v>53</v>
      </c>
      <c r="H242" s="32">
        <v>800</v>
      </c>
    </row>
    <row r="243" spans="3:9" hidden="1" x14ac:dyDescent="0.25">
      <c r="C243" s="31">
        <v>614059</v>
      </c>
      <c r="D243" s="31" t="s">
        <v>470</v>
      </c>
      <c r="E243" s="29">
        <v>618090</v>
      </c>
      <c r="F243" s="29" t="s">
        <v>289</v>
      </c>
      <c r="G243" s="29" t="s">
        <v>53</v>
      </c>
      <c r="H243" s="32">
        <v>71005.22</v>
      </c>
    </row>
    <row r="244" spans="3:9" hidden="1" x14ac:dyDescent="0.25">
      <c r="C244" s="31">
        <v>614059</v>
      </c>
      <c r="D244" s="31" t="s">
        <v>470</v>
      </c>
      <c r="E244" s="29">
        <v>618100</v>
      </c>
      <c r="F244" s="29" t="s">
        <v>68</v>
      </c>
      <c r="G244" s="29" t="s">
        <v>53</v>
      </c>
      <c r="H244" s="32">
        <v>21162.560000000001</v>
      </c>
      <c r="I244" s="29" t="s">
        <v>510</v>
      </c>
    </row>
    <row r="245" spans="3:9" hidden="1" x14ac:dyDescent="0.25">
      <c r="C245" s="31">
        <v>614059</v>
      </c>
      <c r="D245" s="31" t="s">
        <v>470</v>
      </c>
      <c r="E245" s="29">
        <v>618110</v>
      </c>
      <c r="F245" s="29" t="s">
        <v>69</v>
      </c>
      <c r="G245" s="29" t="s">
        <v>53</v>
      </c>
      <c r="H245" s="32">
        <v>4000</v>
      </c>
      <c r="I245" s="29" t="s">
        <v>510</v>
      </c>
    </row>
    <row r="246" spans="3:9" hidden="1" x14ac:dyDescent="0.25">
      <c r="C246" s="31">
        <v>614059</v>
      </c>
      <c r="D246" s="31" t="s">
        <v>470</v>
      </c>
      <c r="E246" s="29">
        <v>640050</v>
      </c>
      <c r="F246" s="29" t="s">
        <v>71</v>
      </c>
      <c r="G246" s="29" t="s">
        <v>53</v>
      </c>
      <c r="H246" s="32">
        <v>24000</v>
      </c>
      <c r="I246" s="29" t="s">
        <v>510</v>
      </c>
    </row>
    <row r="247" spans="3:9" x14ac:dyDescent="0.25">
      <c r="C247" s="31">
        <v>614059</v>
      </c>
      <c r="D247" s="31" t="s">
        <v>470</v>
      </c>
      <c r="E247" s="29">
        <v>640060</v>
      </c>
      <c r="F247" s="29" t="s">
        <v>72</v>
      </c>
      <c r="G247" s="29" t="s">
        <v>53</v>
      </c>
      <c r="H247" s="32">
        <v>1200</v>
      </c>
    </row>
    <row r="248" spans="3:9" hidden="1" x14ac:dyDescent="0.25">
      <c r="C248" s="31">
        <v>614059</v>
      </c>
      <c r="D248" s="31" t="s">
        <v>470</v>
      </c>
      <c r="E248" s="29">
        <v>615020</v>
      </c>
      <c r="F248" s="29" t="s">
        <v>16</v>
      </c>
      <c r="G248" s="29" t="s">
        <v>53</v>
      </c>
      <c r="H248" s="32">
        <v>800</v>
      </c>
    </row>
    <row r="249" spans="3:9" hidden="1" x14ac:dyDescent="0.25">
      <c r="C249" s="31">
        <v>614059</v>
      </c>
      <c r="D249" s="31" t="s">
        <v>470</v>
      </c>
      <c r="E249" s="29">
        <v>615030</v>
      </c>
      <c r="F249" s="29" t="s">
        <v>95</v>
      </c>
      <c r="G249" s="29" t="s">
        <v>53</v>
      </c>
      <c r="H249" s="32">
        <v>1200</v>
      </c>
    </row>
    <row r="250" spans="3:9" hidden="1" x14ac:dyDescent="0.25">
      <c r="C250" s="31">
        <v>614059</v>
      </c>
      <c r="D250" s="31" t="s">
        <v>470</v>
      </c>
      <c r="E250" s="29">
        <v>618060</v>
      </c>
      <c r="F250" s="29" t="s">
        <v>291</v>
      </c>
      <c r="G250" s="29" t="s">
        <v>53</v>
      </c>
      <c r="H250" s="32">
        <v>4800</v>
      </c>
    </row>
    <row r="251" spans="3:9" hidden="1" x14ac:dyDescent="0.25">
      <c r="C251" s="31">
        <v>614045</v>
      </c>
      <c r="D251" s="17" t="s">
        <v>469</v>
      </c>
      <c r="E251" s="49">
        <v>613020</v>
      </c>
      <c r="F251" s="49" t="s">
        <v>54</v>
      </c>
      <c r="G251" s="49" t="s">
        <v>53</v>
      </c>
      <c r="H251" s="41">
        <v>21499.24</v>
      </c>
      <c r="I251" s="51" t="s">
        <v>510</v>
      </c>
    </row>
    <row r="252" spans="3:9" hidden="1" x14ac:dyDescent="0.25">
      <c r="C252" s="31">
        <v>614059</v>
      </c>
      <c r="D252" s="17" t="s">
        <v>470</v>
      </c>
      <c r="E252" s="49">
        <v>613020</v>
      </c>
      <c r="F252" s="49" t="s">
        <v>54</v>
      </c>
      <c r="G252" s="49" t="s">
        <v>53</v>
      </c>
      <c r="H252" s="41">
        <v>21505.56</v>
      </c>
      <c r="I252" s="51" t="s">
        <v>510</v>
      </c>
    </row>
    <row r="253" spans="3:9" hidden="1" x14ac:dyDescent="0.25">
      <c r="C253" s="22">
        <v>614020</v>
      </c>
      <c r="D253" s="22" t="s">
        <v>471</v>
      </c>
      <c r="E253" s="23">
        <v>630050</v>
      </c>
      <c r="F253" s="23" t="s">
        <v>96</v>
      </c>
      <c r="G253" s="23" t="s">
        <v>97</v>
      </c>
      <c r="H253" s="25">
        <v>6651.2500000000018</v>
      </c>
      <c r="I253" s="47" t="s">
        <v>510</v>
      </c>
    </row>
    <row r="254" spans="3:9" hidden="1" x14ac:dyDescent="0.25">
      <c r="C254" s="22">
        <v>105121</v>
      </c>
      <c r="D254" s="22" t="s">
        <v>311</v>
      </c>
      <c r="E254" s="23">
        <v>630050</v>
      </c>
      <c r="F254" s="23" t="s">
        <v>96</v>
      </c>
      <c r="G254" s="23" t="s">
        <v>97</v>
      </c>
      <c r="H254" s="25">
        <v>1320</v>
      </c>
      <c r="I254" s="47" t="s">
        <v>510</v>
      </c>
    </row>
    <row r="255" spans="3:9" hidden="1" x14ac:dyDescent="0.25">
      <c r="C255" s="22">
        <v>105121</v>
      </c>
      <c r="D255" s="22" t="s">
        <v>311</v>
      </c>
      <c r="E255" s="23">
        <v>630050</v>
      </c>
      <c r="F255" s="23" t="s">
        <v>96</v>
      </c>
      <c r="G255" s="23" t="s">
        <v>97</v>
      </c>
      <c r="H255" s="25">
        <v>49166.280000000006</v>
      </c>
      <c r="I255" s="47" t="s">
        <v>510</v>
      </c>
    </row>
    <row r="256" spans="3:9" hidden="1" x14ac:dyDescent="0.25">
      <c r="C256" s="22">
        <v>105128</v>
      </c>
      <c r="D256" s="22" t="s">
        <v>435</v>
      </c>
      <c r="E256" s="23">
        <v>630050</v>
      </c>
      <c r="F256" s="23" t="s">
        <v>96</v>
      </c>
      <c r="G256" s="23" t="s">
        <v>97</v>
      </c>
      <c r="H256" s="25">
        <v>22718.309999999998</v>
      </c>
      <c r="I256" s="47" t="s">
        <v>510</v>
      </c>
    </row>
    <row r="257" spans="3:9" hidden="1" x14ac:dyDescent="0.25">
      <c r="C257" s="22">
        <v>105096</v>
      </c>
      <c r="D257" s="22" t="s">
        <v>384</v>
      </c>
      <c r="E257" s="23">
        <v>630050</v>
      </c>
      <c r="F257" s="23" t="s">
        <v>96</v>
      </c>
      <c r="G257" s="23" t="s">
        <v>97</v>
      </c>
      <c r="H257" s="25">
        <v>24301.570000000007</v>
      </c>
      <c r="I257" s="47" t="s">
        <v>510</v>
      </c>
    </row>
    <row r="258" spans="3:9" hidden="1" x14ac:dyDescent="0.25">
      <c r="C258" s="22">
        <v>105128</v>
      </c>
      <c r="D258" s="22" t="s">
        <v>435</v>
      </c>
      <c r="E258" s="23">
        <v>630050</v>
      </c>
      <c r="F258" s="23" t="s">
        <v>96</v>
      </c>
      <c r="G258" s="23" t="s">
        <v>97</v>
      </c>
      <c r="H258" s="25">
        <v>39866.549999999996</v>
      </c>
      <c r="I258" s="47" t="s">
        <v>510</v>
      </c>
    </row>
    <row r="259" spans="3:9" hidden="1" x14ac:dyDescent="0.25">
      <c r="C259" s="22">
        <v>105128</v>
      </c>
      <c r="D259" s="22" t="s">
        <v>435</v>
      </c>
      <c r="E259" s="23">
        <v>630050</v>
      </c>
      <c r="F259" s="23" t="s">
        <v>96</v>
      </c>
      <c r="G259" s="23" t="s">
        <v>97</v>
      </c>
      <c r="H259" s="25">
        <v>11216.330000000002</v>
      </c>
      <c r="I259" s="47" t="s">
        <v>510</v>
      </c>
    </row>
    <row r="260" spans="3:9" hidden="1" x14ac:dyDescent="0.25">
      <c r="C260" s="22">
        <v>105047</v>
      </c>
      <c r="D260" s="22" t="s">
        <v>432</v>
      </c>
      <c r="E260" s="23">
        <v>630130</v>
      </c>
      <c r="F260" s="23" t="s">
        <v>297</v>
      </c>
      <c r="G260" s="23" t="s">
        <v>97</v>
      </c>
      <c r="H260" s="25">
        <v>1388.3500000000004</v>
      </c>
      <c r="I260" s="48" t="s">
        <v>510</v>
      </c>
    </row>
    <row r="261" spans="3:9" hidden="1" x14ac:dyDescent="0.25">
      <c r="C261" s="22">
        <v>105128</v>
      </c>
      <c r="D261" s="22" t="s">
        <v>435</v>
      </c>
      <c r="E261" s="23">
        <v>630130</v>
      </c>
      <c r="F261" s="23" t="s">
        <v>297</v>
      </c>
      <c r="G261" s="23" t="s">
        <v>97</v>
      </c>
      <c r="H261" s="25">
        <v>1357.97</v>
      </c>
      <c r="I261" s="48" t="s">
        <v>510</v>
      </c>
    </row>
    <row r="262" spans="3:9" hidden="1" x14ac:dyDescent="0.25">
      <c r="C262" s="22">
        <v>105128</v>
      </c>
      <c r="D262" s="22" t="s">
        <v>435</v>
      </c>
      <c r="E262" s="23">
        <v>630130</v>
      </c>
      <c r="F262" s="23" t="s">
        <v>297</v>
      </c>
      <c r="G262" s="23" t="s">
        <v>97</v>
      </c>
      <c r="H262" s="25">
        <v>4900.0300000000007</v>
      </c>
      <c r="I262" s="48" t="s">
        <v>510</v>
      </c>
    </row>
    <row r="263" spans="3:9" hidden="1" x14ac:dyDescent="0.25">
      <c r="C263" s="22">
        <v>614059</v>
      </c>
      <c r="D263" s="22" t="s">
        <v>470</v>
      </c>
      <c r="E263" s="23">
        <v>630130</v>
      </c>
      <c r="F263" s="23" t="s">
        <v>297</v>
      </c>
      <c r="G263" s="23" t="s">
        <v>97</v>
      </c>
      <c r="H263" s="25">
        <v>1796.2900000000004</v>
      </c>
      <c r="I263" s="48" t="s">
        <v>510</v>
      </c>
    </row>
    <row r="264" spans="3:9" hidden="1" x14ac:dyDescent="0.25">
      <c r="C264" s="22">
        <v>614020</v>
      </c>
      <c r="D264" s="22" t="s">
        <v>471</v>
      </c>
      <c r="E264" s="23">
        <v>630130</v>
      </c>
      <c r="F264" s="23" t="s">
        <v>297</v>
      </c>
      <c r="G264" s="23" t="s">
        <v>97</v>
      </c>
      <c r="H264" s="25">
        <v>1796.2900000000004</v>
      </c>
      <c r="I264" s="48" t="s">
        <v>510</v>
      </c>
    </row>
    <row r="265" spans="3:9" hidden="1" x14ac:dyDescent="0.25">
      <c r="C265" s="22">
        <v>105141</v>
      </c>
      <c r="D265" s="22" t="s">
        <v>391</v>
      </c>
      <c r="E265" s="23">
        <v>630130</v>
      </c>
      <c r="F265" s="23" t="s">
        <v>297</v>
      </c>
      <c r="G265" s="23" t="s">
        <v>97</v>
      </c>
      <c r="H265" s="25">
        <v>2749.97</v>
      </c>
      <c r="I265" s="48" t="s">
        <v>510</v>
      </c>
    </row>
    <row r="266" spans="3:9" hidden="1" x14ac:dyDescent="0.25">
      <c r="C266" s="22">
        <v>105141</v>
      </c>
      <c r="D266" s="22" t="s">
        <v>391</v>
      </c>
      <c r="E266" s="23">
        <v>630130</v>
      </c>
      <c r="F266" s="23" t="s">
        <v>297</v>
      </c>
      <c r="G266" s="23" t="s">
        <v>97</v>
      </c>
      <c r="H266" s="25">
        <v>3349.97</v>
      </c>
      <c r="I266" s="48" t="s">
        <v>510</v>
      </c>
    </row>
    <row r="267" spans="3:9" hidden="1" x14ac:dyDescent="0.25">
      <c r="C267" s="22">
        <v>105121</v>
      </c>
      <c r="D267" s="22" t="s">
        <v>311</v>
      </c>
      <c r="E267" s="23">
        <v>630130</v>
      </c>
      <c r="F267" s="23" t="s">
        <v>297</v>
      </c>
      <c r="G267" s="23" t="s">
        <v>97</v>
      </c>
      <c r="H267" s="25">
        <v>3790.0300000000007</v>
      </c>
      <c r="I267" s="48" t="s">
        <v>510</v>
      </c>
    </row>
    <row r="268" spans="3:9" hidden="1" x14ac:dyDescent="0.25">
      <c r="C268" s="22">
        <v>105048</v>
      </c>
      <c r="D268" s="22" t="s">
        <v>380</v>
      </c>
      <c r="E268" s="23">
        <v>630130</v>
      </c>
      <c r="F268" s="23" t="s">
        <v>297</v>
      </c>
      <c r="G268" s="23" t="s">
        <v>97</v>
      </c>
      <c r="H268" s="25">
        <v>3790.0300000000007</v>
      </c>
      <c r="I268" s="48" t="s">
        <v>510</v>
      </c>
    </row>
    <row r="269" spans="3:9" hidden="1" x14ac:dyDescent="0.25">
      <c r="C269" s="22">
        <v>105047</v>
      </c>
      <c r="D269" s="22" t="s">
        <v>432</v>
      </c>
      <c r="E269" s="23">
        <v>630130</v>
      </c>
      <c r="F269" s="23" t="s">
        <v>297</v>
      </c>
      <c r="G269" s="23" t="s">
        <v>97</v>
      </c>
      <c r="H269" s="25">
        <v>3790.0300000000007</v>
      </c>
      <c r="I269" s="48" t="s">
        <v>510</v>
      </c>
    </row>
    <row r="270" spans="3:9" hidden="1" x14ac:dyDescent="0.25">
      <c r="C270" s="22">
        <v>614059</v>
      </c>
      <c r="D270" s="22" t="s">
        <v>470</v>
      </c>
      <c r="E270" s="23">
        <v>630130</v>
      </c>
      <c r="F270" s="23" t="s">
        <v>297</v>
      </c>
      <c r="G270" s="23" t="s">
        <v>97</v>
      </c>
      <c r="H270" s="25">
        <v>3790.0300000000007</v>
      </c>
      <c r="I270" s="48" t="s">
        <v>510</v>
      </c>
    </row>
    <row r="271" spans="3:9" hidden="1" x14ac:dyDescent="0.25">
      <c r="C271" s="22">
        <v>614020</v>
      </c>
      <c r="D271" s="22" t="s">
        <v>471</v>
      </c>
      <c r="E271" s="23">
        <v>630130</v>
      </c>
      <c r="F271" s="23" t="s">
        <v>297</v>
      </c>
      <c r="G271" s="23" t="s">
        <v>97</v>
      </c>
      <c r="H271" s="25">
        <v>3790.0300000000007</v>
      </c>
      <c r="I271" s="48" t="s">
        <v>510</v>
      </c>
    </row>
    <row r="272" spans="3:9" hidden="1" x14ac:dyDescent="0.25">
      <c r="C272" s="22">
        <v>105121</v>
      </c>
      <c r="D272" s="22" t="s">
        <v>311</v>
      </c>
      <c r="E272" s="23">
        <v>630130</v>
      </c>
      <c r="F272" s="23" t="s">
        <v>297</v>
      </c>
      <c r="G272" s="23" t="s">
        <v>97</v>
      </c>
      <c r="H272" s="25">
        <v>3835.0300000000007</v>
      </c>
      <c r="I272" s="48" t="s">
        <v>510</v>
      </c>
    </row>
    <row r="273" spans="3:9" hidden="1" x14ac:dyDescent="0.25">
      <c r="C273" s="22">
        <v>105048</v>
      </c>
      <c r="D273" s="22" t="s">
        <v>380</v>
      </c>
      <c r="E273" s="23">
        <v>630130</v>
      </c>
      <c r="F273" s="23" t="s">
        <v>297</v>
      </c>
      <c r="G273" s="23" t="s">
        <v>97</v>
      </c>
      <c r="H273" s="25">
        <v>3835.0300000000007</v>
      </c>
      <c r="I273" s="48" t="s">
        <v>510</v>
      </c>
    </row>
    <row r="274" spans="3:9" hidden="1" x14ac:dyDescent="0.25">
      <c r="C274" s="22">
        <v>105047</v>
      </c>
      <c r="D274" s="22" t="s">
        <v>432</v>
      </c>
      <c r="E274" s="23">
        <v>630130</v>
      </c>
      <c r="F274" s="23" t="s">
        <v>297</v>
      </c>
      <c r="G274" s="23" t="s">
        <v>97</v>
      </c>
      <c r="H274" s="25">
        <v>3835.0300000000007</v>
      </c>
      <c r="I274" s="48" t="s">
        <v>510</v>
      </c>
    </row>
    <row r="275" spans="3:9" hidden="1" x14ac:dyDescent="0.25">
      <c r="C275" s="22">
        <v>614059</v>
      </c>
      <c r="D275" s="22" t="s">
        <v>470</v>
      </c>
      <c r="E275" s="23">
        <v>630130</v>
      </c>
      <c r="F275" s="23" t="s">
        <v>297</v>
      </c>
      <c r="G275" s="23" t="s">
        <v>97</v>
      </c>
      <c r="H275" s="25">
        <v>3835.0300000000007</v>
      </c>
      <c r="I275" s="48" t="s">
        <v>510</v>
      </c>
    </row>
    <row r="276" spans="3:9" hidden="1" x14ac:dyDescent="0.25">
      <c r="C276" s="22">
        <v>614020</v>
      </c>
      <c r="D276" s="22" t="s">
        <v>471</v>
      </c>
      <c r="E276" s="23">
        <v>630130</v>
      </c>
      <c r="F276" s="23" t="s">
        <v>297</v>
      </c>
      <c r="G276" s="23" t="s">
        <v>97</v>
      </c>
      <c r="H276" s="25">
        <v>3835.0300000000007</v>
      </c>
      <c r="I276" s="48" t="s">
        <v>510</v>
      </c>
    </row>
    <row r="277" spans="3:9" hidden="1" x14ac:dyDescent="0.25">
      <c r="C277" s="22">
        <v>614059</v>
      </c>
      <c r="D277" s="22" t="s">
        <v>470</v>
      </c>
      <c r="E277" s="23">
        <v>630130</v>
      </c>
      <c r="F277" s="23" t="s">
        <v>297</v>
      </c>
      <c r="G277" s="23" t="s">
        <v>97</v>
      </c>
      <c r="H277" s="25">
        <v>3790.0300000000007</v>
      </c>
      <c r="I277" s="48" t="s">
        <v>510</v>
      </c>
    </row>
    <row r="278" spans="3:9" hidden="1" x14ac:dyDescent="0.25">
      <c r="C278" s="22">
        <v>614020</v>
      </c>
      <c r="D278" s="22" t="s">
        <v>471</v>
      </c>
      <c r="E278" s="23">
        <v>630130</v>
      </c>
      <c r="F278" s="23" t="s">
        <v>297</v>
      </c>
      <c r="G278" s="23" t="s">
        <v>97</v>
      </c>
      <c r="H278" s="25">
        <v>3790.0300000000007</v>
      </c>
      <c r="I278" s="48" t="s">
        <v>510</v>
      </c>
    </row>
    <row r="279" spans="3:9" hidden="1" x14ac:dyDescent="0.25">
      <c r="C279" s="26">
        <v>105128</v>
      </c>
      <c r="D279" s="26" t="s">
        <v>435</v>
      </c>
      <c r="E279" s="28">
        <v>630130</v>
      </c>
      <c r="F279" s="28" t="s">
        <v>297</v>
      </c>
      <c r="G279" s="28" t="s">
        <v>97</v>
      </c>
      <c r="H279" s="27">
        <v>666.67</v>
      </c>
      <c r="I279" s="48" t="s">
        <v>510</v>
      </c>
    </row>
    <row r="280" spans="3:9" hidden="1" x14ac:dyDescent="0.25">
      <c r="C280" s="26">
        <v>105141</v>
      </c>
      <c r="D280" s="26" t="s">
        <v>391</v>
      </c>
      <c r="E280" s="28">
        <v>630130</v>
      </c>
      <c r="F280" s="28" t="s">
        <v>297</v>
      </c>
      <c r="G280" s="28" t="s">
        <v>97</v>
      </c>
      <c r="H280" s="27">
        <v>666.67</v>
      </c>
      <c r="I280" s="48" t="s">
        <v>510</v>
      </c>
    </row>
    <row r="281" spans="3:9" hidden="1" x14ac:dyDescent="0.25">
      <c r="C281" s="26">
        <v>614045</v>
      </c>
      <c r="D281" s="26" t="s">
        <v>469</v>
      </c>
      <c r="E281" s="28">
        <v>630130</v>
      </c>
      <c r="F281" s="28" t="s">
        <v>297</v>
      </c>
      <c r="G281" s="28" t="s">
        <v>97</v>
      </c>
      <c r="H281" s="27">
        <v>666.67</v>
      </c>
      <c r="I281" s="48" t="s">
        <v>510</v>
      </c>
    </row>
  </sheetData>
  <autoFilter ref="A2:H281" xr:uid="{6586217F-0A43-4082-AE60-0CC9BCCF56F1}">
    <filterColumn colId="5">
      <filters>
        <filter val="LWP- Wat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Sheet1</vt:lpstr>
      <vt:lpstr>10.18</vt:lpstr>
      <vt:lpstr>for closure 1</vt:lpstr>
      <vt:lpstr>for closure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2022-10-06T07:08:30Z</dcterms:created>
  <dcterms:modified xsi:type="dcterms:W3CDTF">2022-10-25T01:13:27Z</dcterms:modified>
  <cp:category/>
</cp:coreProperties>
</file>