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zil\Documents\BAVI FILES\Budget\Budget 2022\ASP Comparative\"/>
    </mc:Choice>
  </mc:AlternateContent>
  <xr:revisionPtr revIDLastSave="0" documentId="13_ncr:1_{B33C2EE6-6F7A-463E-9A1A-99A6BA2427A8}" xr6:coauthVersionLast="47" xr6:coauthVersionMax="47" xr10:uidLastSave="{00000000-0000-0000-0000-000000000000}"/>
  <bookViews>
    <workbookView xWindow="-120" yWindow="-120" windowWidth="20730" windowHeight="11160" xr2:uid="{80068B26-EAC6-436E-84B9-BE2E2485759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30" i="1" l="1"/>
  <c r="R30" i="1"/>
  <c r="S30" i="1"/>
  <c r="Q31" i="1"/>
  <c r="R31" i="1"/>
  <c r="S31" i="1"/>
  <c r="Q32" i="1"/>
  <c r="R32" i="1"/>
  <c r="S32" i="1"/>
  <c r="Q33" i="1"/>
  <c r="R33" i="1"/>
  <c r="S33" i="1"/>
  <c r="Q34" i="1"/>
  <c r="R34" i="1"/>
  <c r="S34" i="1"/>
  <c r="Q35" i="1"/>
  <c r="R35" i="1"/>
  <c r="S35" i="1"/>
  <c r="Q36" i="1"/>
  <c r="R36" i="1"/>
  <c r="S36" i="1"/>
  <c r="Q37" i="1"/>
  <c r="R37" i="1"/>
  <c r="S37" i="1"/>
  <c r="Q38" i="1"/>
  <c r="R38" i="1"/>
  <c r="S38" i="1"/>
  <c r="S29" i="1"/>
  <c r="R29" i="1"/>
  <c r="Q29" i="1"/>
  <c r="S28" i="1"/>
  <c r="R28" i="1"/>
  <c r="Q28" i="1"/>
  <c r="S27" i="1"/>
  <c r="R27" i="1"/>
  <c r="Q27" i="1"/>
  <c r="S26" i="1"/>
  <c r="R26" i="1"/>
  <c r="Q26" i="1"/>
  <c r="S25" i="1"/>
  <c r="R25" i="1"/>
  <c r="Q25" i="1"/>
  <c r="S24" i="1"/>
  <c r="R24" i="1"/>
  <c r="Q24" i="1"/>
  <c r="S23" i="1"/>
  <c r="R23" i="1"/>
  <c r="Q23" i="1"/>
  <c r="S22" i="1"/>
  <c r="R22" i="1"/>
  <c r="Q22" i="1"/>
  <c r="S21" i="1"/>
  <c r="R21" i="1"/>
  <c r="Q21" i="1"/>
  <c r="S20" i="1"/>
  <c r="R20" i="1"/>
  <c r="Q20" i="1"/>
  <c r="S19" i="1"/>
  <c r="R19" i="1"/>
  <c r="Q19" i="1"/>
  <c r="S18" i="1"/>
  <c r="R18" i="1"/>
  <c r="Q18" i="1"/>
  <c r="S17" i="1"/>
  <c r="R17" i="1"/>
  <c r="Q17" i="1"/>
  <c r="S16" i="1"/>
  <c r="R16" i="1"/>
  <c r="Q16" i="1"/>
  <c r="S15" i="1"/>
  <c r="R15" i="1"/>
  <c r="Q15" i="1"/>
  <c r="S14" i="1"/>
  <c r="R14" i="1"/>
  <c r="Q14" i="1"/>
  <c r="S13" i="1"/>
  <c r="R13" i="1"/>
  <c r="Q13" i="1"/>
  <c r="S12" i="1"/>
  <c r="R12" i="1"/>
  <c r="Q12" i="1"/>
  <c r="S11" i="1"/>
  <c r="R11" i="1"/>
  <c r="Q11" i="1"/>
  <c r="S10" i="1"/>
  <c r="R10" i="1"/>
  <c r="Q10" i="1"/>
  <c r="S9" i="1"/>
  <c r="R9" i="1"/>
  <c r="Q9" i="1"/>
  <c r="S8" i="1"/>
  <c r="R8" i="1"/>
  <c r="Q8" i="1"/>
  <c r="S7" i="1"/>
  <c r="R7" i="1"/>
  <c r="Q7" i="1"/>
  <c r="S6" i="1"/>
  <c r="R6" i="1"/>
  <c r="Q6" i="1"/>
  <c r="S5" i="1"/>
  <c r="R5" i="1"/>
  <c r="Q5" i="1"/>
  <c r="S4" i="1"/>
  <c r="R4" i="1"/>
  <c r="Q4" i="1"/>
  <c r="S3" i="1"/>
  <c r="R3" i="1"/>
  <c r="Q3" i="1"/>
</calcChain>
</file>

<file path=xl/sharedStrings.xml><?xml version="1.0" encoding="utf-8"?>
<sst xmlns="http://schemas.openxmlformats.org/spreadsheetml/2006/main" count="127" uniqueCount="47">
  <si>
    <t>Plant</t>
  </si>
  <si>
    <t>Business Center</t>
  </si>
  <si>
    <t>Segment</t>
  </si>
  <si>
    <t>Product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</si>
  <si>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</si>
  <si>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</si>
  <si>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</si>
  <si>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</si>
  <si>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</si>
  <si>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</si>
  <si>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</si>
  <si>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</si>
  <si>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</si>
  <si>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</si>
  <si>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</si>
  <si>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</si>
  <si>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Ave.</t>
  </si>
  <si>
    <t>Min.</t>
  </si>
  <si>
    <t>Max</t>
  </si>
  <si>
    <t>COM</t>
  </si>
  <si>
    <t>LIVE</t>
  </si>
  <si>
    <t>VAN SALES</t>
  </si>
  <si>
    <t>SUPERMARKET</t>
  </si>
  <si>
    <t>CTG</t>
  </si>
  <si>
    <t>ORC - JUMBO</t>
  </si>
  <si>
    <t>ORC - SUPERSIZE</t>
  </si>
  <si>
    <t>ORC - BIGTIME</t>
  </si>
  <si>
    <t>ORC - HALF</t>
  </si>
  <si>
    <t>LIEMPO</t>
  </si>
  <si>
    <t>DRESSED</t>
  </si>
  <si>
    <t>CHOOKSIES MARINADO</t>
  </si>
  <si>
    <t>MARINADO FRIED</t>
  </si>
  <si>
    <t>SPICY NECK</t>
  </si>
  <si>
    <t>VAP-Nuggets</t>
  </si>
  <si>
    <t>11 PC</t>
  </si>
  <si>
    <t>5 PC</t>
  </si>
  <si>
    <t>MARINATED CHICKEN RAW</t>
  </si>
  <si>
    <t>CHOOKSIES CUT UPS</t>
  </si>
  <si>
    <t>GIZZARD / LIVER</t>
  </si>
  <si>
    <t>UR</t>
  </si>
  <si>
    <t>UR SPECIAL</t>
  </si>
  <si>
    <t>UR FIESTA</t>
  </si>
  <si>
    <t>UR Reyal</t>
  </si>
  <si>
    <t>HALF</t>
  </si>
  <si>
    <t>VAP-NUGGETS</t>
  </si>
  <si>
    <t>RSL</t>
  </si>
  <si>
    <t>SOUTHERN TAGALOG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</si>
</sst>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_-* #,##0_-;\-* #,##0_-;_-* &quot;-&quot;??_-;_-@_-"/>
  </numFmts>
  <fonts count="4" x14ac:knownFonts="1">
    <font>
      <sz val="11"/>
      <color rgb="FF000000"/>
      <name val="Calibri"/>
    </font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auto="1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wrapText="1"/>
    </xf>
    <xf numFmtId="0" fontId="2" fillId="2" borderId="1" xfId="0" applyFont="1" applyFill="1" applyBorder="1" applyAlignment="1">
      <alignment horizontal="center" vertical="center"/>
    </xf>
    <xf numFmtId="164" fontId="0" fillId="0" borderId="0" xfId="1" applyNumberFormat="1" applyFont="1"/>
    <xf numFmtId="165" fontId="0" fillId="3" borderId="2" xfId="1" applyNumberFormat="1" applyFont="1" applyFill="1" applyBorder="1"/>
    <xf numFmtId="165" fontId="0" fillId="3" borderId="0" xfId="0" applyNumberFormat="1" applyFill="1"/>
    <xf numFmtId="164" fontId="0" fillId="4" borderId="3" xfId="1" applyNumberFormat="1" applyFont="1" applyFill="1" applyBorder="1"/>
    <xf numFmtId="0" fontId="3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8740B-2485-40FE-991F-E699537EC041}">
  <dimension ref="A1:S38"/>
  <sheetViews>
    <sheetView tabSelected="1" workbookViewId="0">
      <pane ySplit="2" topLeftCell="A3" activePane="bottomLeft" state="frozen"/>
      <selection pane="bottomLeft" activeCell="A3" sqref="A3"/>
    </sheetView>
  </sheetViews>
  <sheetFormatPr defaultRowHeight="15" x14ac:dyDescent="0.25"/>
  <cols>
    <col min="1" max="1" width="15.28515625" customWidth="1"/>
    <col min="2" max="2" width="19.7109375" bestFit="1" customWidth="1"/>
    <col min="3" max="3" width="19" bestFit="1" customWidth="1"/>
    <col min="4" max="4" width="22" bestFit="1" customWidth="1"/>
    <col min="5" max="5" width="9.42578125" customWidth="1"/>
    <col min="6" max="6" width="5.42578125" bestFit="1" customWidth="1"/>
    <col min="7" max="16" width="8" bestFit="1" customWidth="1"/>
    <col min="17" max="18" width="5.85546875" bestFit="1" customWidth="1"/>
    <col min="19" max="19" width="5.42578125" bestFit="1" customWidth="1"/>
  </cols>
  <sheetData>
    <row r="1" spans="1:19" x14ac:dyDescent="0.25">
      <c r="A1" s="1"/>
    </row>
    <row r="2" spans="1:19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2" t="s">
        <v>16</v>
      </c>
      <c r="R2" s="2" t="s">
        <v>17</v>
      </c>
      <c r="S2" s="2" t="s">
        <v>18</v>
      </c>
    </row>
    <row r="3" spans="1:19" x14ac:dyDescent="0.25">
      <c r="A3">
        <v>1019</v>
      </c>
      <c r="B3" t="s">
        <v>46</v>
      </c>
      <c r="C3" t="s">
        <v>19</v>
      </c>
      <c r="D3" t="s">
        <v>20</v>
      </c>
      <c r="E3" s="3">
        <v>110.25423705716993</v>
      </c>
      <c r="F3" s="3">
        <v>117.74802812786305</v>
      </c>
      <c r="G3" s="3">
        <v>104.72964282031269</v>
      </c>
      <c r="H3" s="3">
        <v>78.873193441244666</v>
      </c>
      <c r="I3" s="3">
        <v>85.353560857139001</v>
      </c>
      <c r="J3" s="3">
        <v>78.09445110335308</v>
      </c>
      <c r="K3" s="3">
        <v>81.908226021704394</v>
      </c>
      <c r="L3" s="3">
        <v>74.394640349276585</v>
      </c>
      <c r="M3" s="3">
        <v>70.449286016635156</v>
      </c>
      <c r="N3" s="3">
        <v>85.426473819373427</v>
      </c>
      <c r="O3" s="3">
        <v>87.755825576201403</v>
      </c>
      <c r="P3" s="3">
        <v>88</v>
      </c>
      <c r="Q3" s="4">
        <f t="shared" ref="Q3:Q29" si="0">IFERROR(AVERAGE(E3:P3),0)</f>
        <v>88.582297099189432</v>
      </c>
      <c r="R3" s="5">
        <f>IFERROR(MIN(E3:P3),0)</f>
        <v>70.449286016635156</v>
      </c>
      <c r="S3" s="6">
        <f>IFERROR(MAX(E3:P3),0)</f>
        <v>117.74802812786305</v>
      </c>
    </row>
    <row r="4" spans="1:19" x14ac:dyDescent="0.25">
      <c r="A4">
        <v>1019</v>
      </c>
      <c r="B4" t="s">
        <v>46</v>
      </c>
      <c r="C4" t="s">
        <v>19</v>
      </c>
      <c r="D4" t="s">
        <v>21</v>
      </c>
      <c r="E4" s="3"/>
      <c r="F4" s="3"/>
      <c r="G4" s="3"/>
      <c r="H4" s="3"/>
      <c r="I4" s="3"/>
      <c r="J4" s="3">
        <v>135</v>
      </c>
      <c r="K4" s="3">
        <v>120</v>
      </c>
      <c r="L4" s="3">
        <v>119.37347647559042</v>
      </c>
      <c r="M4" s="3">
        <v>95.385758070922108</v>
      </c>
      <c r="N4" s="3">
        <v>98.088939741606737</v>
      </c>
      <c r="O4" s="3">
        <v>118.17631609349404</v>
      </c>
      <c r="P4" s="3">
        <v>129</v>
      </c>
      <c r="Q4" s="4">
        <f t="shared" si="0"/>
        <v>116.43207005451619</v>
      </c>
      <c r="R4" s="5">
        <f t="shared" ref="R4:R29" si="1">IFERROR(MIN(E4:P4),0)</f>
        <v>95.385758070922108</v>
      </c>
      <c r="S4" s="6">
        <f t="shared" ref="S4:S29" si="2">IFERROR(MAX(E4:P4),0)</f>
        <v>135</v>
      </c>
    </row>
    <row r="5" spans="1:19" x14ac:dyDescent="0.25">
      <c r="A5">
        <v>1019</v>
      </c>
      <c r="B5" t="s">
        <v>46</v>
      </c>
      <c r="C5" t="s">
        <v>19</v>
      </c>
      <c r="D5" t="s">
        <v>22</v>
      </c>
      <c r="E5" s="3">
        <v>137.52776360186098</v>
      </c>
      <c r="F5" s="3">
        <v>166.210477239542</v>
      </c>
      <c r="G5" s="3">
        <v>166.72214637403755</v>
      </c>
      <c r="H5" s="3">
        <v>166.59274648929457</v>
      </c>
      <c r="I5" s="3">
        <v>166.42267660312825</v>
      </c>
      <c r="J5" s="3">
        <v>166.39960951213655</v>
      </c>
      <c r="K5" s="3">
        <v>166.32492406075141</v>
      </c>
      <c r="L5" s="3">
        <v>160.1170104543192</v>
      </c>
      <c r="M5" s="3">
        <v>155.61434317792887</v>
      </c>
      <c r="N5" s="3">
        <v>155.53410922398527</v>
      </c>
      <c r="O5" s="3">
        <v>113.215276549275</v>
      </c>
      <c r="P5" s="3">
        <v>135</v>
      </c>
      <c r="Q5" s="4">
        <f t="shared" si="0"/>
        <v>154.64009027385498</v>
      </c>
      <c r="R5" s="5">
        <f t="shared" si="1"/>
        <v>113.215276549275</v>
      </c>
      <c r="S5" s="6">
        <f t="shared" si="2"/>
        <v>166.72214637403755</v>
      </c>
    </row>
    <row r="6" spans="1:19" x14ac:dyDescent="0.25">
      <c r="A6">
        <v>1019</v>
      </c>
      <c r="B6" t="s">
        <v>46</v>
      </c>
      <c r="C6" t="s">
        <v>23</v>
      </c>
      <c r="D6" t="s">
        <v>24</v>
      </c>
      <c r="E6" s="3">
        <v>259.4242530107885</v>
      </c>
      <c r="F6" s="3">
        <v>265.47626612043871</v>
      </c>
      <c r="G6" s="3">
        <v>279.65888638930011</v>
      </c>
      <c r="H6" s="3">
        <v>279.91197800618608</v>
      </c>
      <c r="I6" s="3">
        <v>279.92974544419121</v>
      </c>
      <c r="J6" s="3">
        <v>279.5414264260898</v>
      </c>
      <c r="K6" s="3">
        <v>279.62084261694054</v>
      </c>
      <c r="L6" s="3">
        <v>279.65342872503197</v>
      </c>
      <c r="M6" s="3">
        <v>278.50216594709235</v>
      </c>
      <c r="N6" s="3">
        <v>279.1001308913601</v>
      </c>
      <c r="O6" s="3">
        <v>280.00635977844217</v>
      </c>
      <c r="P6" s="3">
        <v>280.45264167915042</v>
      </c>
      <c r="Q6" s="4">
        <f t="shared" si="0"/>
        <v>276.773177086251</v>
      </c>
      <c r="R6" s="5">
        <f t="shared" si="1"/>
        <v>259.4242530107885</v>
      </c>
      <c r="S6" s="6">
        <f t="shared" si="2"/>
        <v>280.45264167915042</v>
      </c>
    </row>
    <row r="7" spans="1:19" x14ac:dyDescent="0.25">
      <c r="A7">
        <v>1019</v>
      </c>
      <c r="B7" t="s">
        <v>46</v>
      </c>
      <c r="C7" s="7" t="s">
        <v>23</v>
      </c>
      <c r="D7" t="s">
        <v>25</v>
      </c>
      <c r="E7" s="3">
        <v>251.40629835925941</v>
      </c>
      <c r="F7" s="3">
        <v>260.16849811213694</v>
      </c>
      <c r="G7" s="3">
        <v>273.75041811578586</v>
      </c>
      <c r="H7" s="3">
        <v>272.34858130542176</v>
      </c>
      <c r="I7" s="3">
        <v>272.44462948628035</v>
      </c>
      <c r="J7" s="3">
        <v>271.98460166838225</v>
      </c>
      <c r="K7" s="3">
        <v>272.43473492513158</v>
      </c>
      <c r="L7" s="3">
        <v>272.6356608111725</v>
      </c>
      <c r="M7" s="3">
        <v>267.06340231063558</v>
      </c>
      <c r="N7" s="3">
        <v>263.80627174489081</v>
      </c>
      <c r="O7" s="3">
        <v>263.40266210404201</v>
      </c>
      <c r="P7" s="3">
        <v>262.71257160789679</v>
      </c>
      <c r="Q7" s="4">
        <f t="shared" si="0"/>
        <v>267.01319421258626</v>
      </c>
      <c r="R7" s="5">
        <f t="shared" si="1"/>
        <v>251.40629835925941</v>
      </c>
      <c r="S7" s="6">
        <f t="shared" si="2"/>
        <v>273.75041811578586</v>
      </c>
    </row>
    <row r="8" spans="1:19" x14ac:dyDescent="0.25">
      <c r="A8">
        <v>1019</v>
      </c>
      <c r="B8" t="s">
        <v>46</v>
      </c>
      <c r="C8" t="s">
        <v>23</v>
      </c>
      <c r="D8" t="s">
        <v>26</v>
      </c>
      <c r="E8" s="3">
        <v>222.69190974596324</v>
      </c>
      <c r="F8" s="3">
        <v>224.60639719723909</v>
      </c>
      <c r="G8" s="3">
        <v>236.95388176461856</v>
      </c>
      <c r="H8" s="3">
        <v>236.83810758885693</v>
      </c>
      <c r="I8" s="3">
        <v>236.95474619754441</v>
      </c>
      <c r="J8" s="3">
        <v>236.44359869606242</v>
      </c>
      <c r="K8" s="3">
        <v>236.12375384864683</v>
      </c>
      <c r="L8" s="3">
        <v>235.95856616308706</v>
      </c>
      <c r="M8" s="3">
        <v>236.01729910714272</v>
      </c>
      <c r="N8" s="3">
        <v>235.8181748135874</v>
      </c>
      <c r="O8" s="3">
        <v>235.53201787807734</v>
      </c>
      <c r="P8" s="3">
        <v>235.4939796895475</v>
      </c>
      <c r="Q8" s="4">
        <f t="shared" si="0"/>
        <v>234.11936939086448</v>
      </c>
      <c r="R8" s="5">
        <f t="shared" si="1"/>
        <v>222.69190974596324</v>
      </c>
      <c r="S8" s="6">
        <f t="shared" si="2"/>
        <v>236.95474619754441</v>
      </c>
    </row>
    <row r="9" spans="1:19" x14ac:dyDescent="0.25">
      <c r="A9">
        <v>1019</v>
      </c>
      <c r="B9" t="s">
        <v>46</v>
      </c>
      <c r="C9" t="s">
        <v>23</v>
      </c>
      <c r="D9" t="s">
        <v>27</v>
      </c>
      <c r="E9" s="3">
        <v>130.05463951014309</v>
      </c>
      <c r="F9" s="3">
        <v>134.33443832599116</v>
      </c>
      <c r="G9" s="3">
        <v>140.50000925604539</v>
      </c>
      <c r="H9" s="3">
        <v>140.35032877829897</v>
      </c>
      <c r="I9" s="3">
        <v>140.20923908562006</v>
      </c>
      <c r="J9" s="3">
        <v>140.22215730169393</v>
      </c>
      <c r="K9" s="3">
        <v>140.3026876710644</v>
      </c>
      <c r="L9" s="3">
        <v>140.25646163977609</v>
      </c>
      <c r="M9" s="3">
        <v>140.26458495482387</v>
      </c>
      <c r="N9" s="3">
        <v>140.38052637907711</v>
      </c>
      <c r="O9" s="3">
        <v>140.96848663835058</v>
      </c>
      <c r="P9" s="3">
        <v>140.95534069485589</v>
      </c>
      <c r="Q9" s="4">
        <f t="shared" si="0"/>
        <v>139.06657501964506</v>
      </c>
      <c r="R9" s="5">
        <f t="shared" si="1"/>
        <v>130.05463951014309</v>
      </c>
      <c r="S9" s="6">
        <f t="shared" si="2"/>
        <v>140.96848663835058</v>
      </c>
    </row>
    <row r="10" spans="1:19" x14ac:dyDescent="0.25">
      <c r="A10">
        <v>1019</v>
      </c>
      <c r="B10" t="s">
        <v>46</v>
      </c>
      <c r="C10" t="s">
        <v>23</v>
      </c>
      <c r="D10" t="s">
        <v>28</v>
      </c>
      <c r="E10" s="3">
        <v>256.9154982127659</v>
      </c>
      <c r="F10" s="3">
        <v>256.24198929336194</v>
      </c>
      <c r="G10" s="3">
        <v>255.46185010482182</v>
      </c>
      <c r="H10" s="3">
        <v>255.44163258197727</v>
      </c>
      <c r="I10" s="3">
        <v>255.554946956805</v>
      </c>
      <c r="J10" s="3">
        <v>255.24516563958906</v>
      </c>
      <c r="K10" s="3">
        <v>255.01991017106852</v>
      </c>
      <c r="L10" s="3">
        <v>254.98937292496686</v>
      </c>
      <c r="M10" s="3">
        <v>254.23388630645223</v>
      </c>
      <c r="N10" s="3">
        <v>254.54114257059095</v>
      </c>
      <c r="O10" s="3">
        <v>254.65231929480902</v>
      </c>
      <c r="P10" s="3">
        <v>256.264453010767</v>
      </c>
      <c r="Q10" s="4">
        <f t="shared" si="0"/>
        <v>255.38018058899794</v>
      </c>
      <c r="R10" s="5">
        <f t="shared" si="1"/>
        <v>254.23388630645223</v>
      </c>
      <c r="S10" s="6">
        <f t="shared" si="2"/>
        <v>256.9154982127659</v>
      </c>
    </row>
    <row r="11" spans="1:19" x14ac:dyDescent="0.25">
      <c r="A11">
        <v>1019</v>
      </c>
      <c r="B11" t="s">
        <v>46</v>
      </c>
      <c r="C11" t="s">
        <v>23</v>
      </c>
      <c r="D11" t="s">
        <v>29</v>
      </c>
      <c r="E11" s="3">
        <v>161.01026621947383</v>
      </c>
      <c r="F11" s="3">
        <v>187.4778286405251</v>
      </c>
      <c r="G11" s="3">
        <v>173.39995874587461</v>
      </c>
      <c r="H11" s="3">
        <v>171.09476289734238</v>
      </c>
      <c r="I11" s="3">
        <v>177.80324568611337</v>
      </c>
      <c r="J11" s="3">
        <v>169.82995469988677</v>
      </c>
      <c r="K11" s="3">
        <v>167.94727024567788</v>
      </c>
      <c r="L11" s="3">
        <v>164.03063328424153</v>
      </c>
      <c r="M11" s="3">
        <v>159.41501416430594</v>
      </c>
      <c r="N11" s="3">
        <v>156.42276995305158</v>
      </c>
      <c r="O11" s="3">
        <v>164.94300473933649</v>
      </c>
      <c r="P11" s="3">
        <v>165.8923574561403</v>
      </c>
      <c r="Q11" s="4">
        <f t="shared" si="0"/>
        <v>168.27225556099745</v>
      </c>
      <c r="R11" s="5">
        <f t="shared" si="1"/>
        <v>156.42276995305158</v>
      </c>
      <c r="S11" s="6">
        <f t="shared" si="2"/>
        <v>187.4778286405251</v>
      </c>
    </row>
    <row r="12" spans="1:19" x14ac:dyDescent="0.25">
      <c r="A12">
        <v>1019</v>
      </c>
      <c r="B12" t="s">
        <v>46</v>
      </c>
      <c r="C12" t="s">
        <v>23</v>
      </c>
      <c r="D12" t="s">
        <v>30</v>
      </c>
      <c r="E12" s="3">
        <v>110.44515278083095</v>
      </c>
      <c r="F12" s="3">
        <v>115.4044192175147</v>
      </c>
      <c r="G12" s="3">
        <v>115.0371350278749</v>
      </c>
      <c r="H12" s="3">
        <v>115.62068604894374</v>
      </c>
      <c r="I12" s="3">
        <v>115.63562925170068</v>
      </c>
      <c r="J12" s="3">
        <v>116.60459123916608</v>
      </c>
      <c r="K12" s="3">
        <v>116.8484026877284</v>
      </c>
      <c r="L12" s="3">
        <v>116.87520692728893</v>
      </c>
      <c r="M12" s="3">
        <v>116.87261920842901</v>
      </c>
      <c r="N12" s="3">
        <v>117.1589499793303</v>
      </c>
      <c r="O12" s="3">
        <v>117.12683931724544</v>
      </c>
      <c r="P12" s="3">
        <v>116.70993701889434</v>
      </c>
      <c r="Q12" s="4">
        <f t="shared" si="0"/>
        <v>115.8616307254123</v>
      </c>
      <c r="R12" s="5">
        <f t="shared" si="1"/>
        <v>110.44515278083095</v>
      </c>
      <c r="S12" s="6">
        <f t="shared" si="2"/>
        <v>117.1589499793303</v>
      </c>
    </row>
    <row r="13" spans="1:19" x14ac:dyDescent="0.25">
      <c r="A13">
        <v>1019</v>
      </c>
      <c r="B13" t="s">
        <v>46</v>
      </c>
      <c r="C13" t="s">
        <v>23</v>
      </c>
      <c r="D13" t="s">
        <v>31</v>
      </c>
      <c r="E13" s="3">
        <v>120.47503537497474</v>
      </c>
      <c r="F13" s="3">
        <v>125.27140672782875</v>
      </c>
      <c r="G13" s="3">
        <v>125.35932925206282</v>
      </c>
      <c r="H13" s="3">
        <v>125.72570377705475</v>
      </c>
      <c r="I13" s="3">
        <v>125.57918942224778</v>
      </c>
      <c r="J13" s="3">
        <v>125.36194415718718</v>
      </c>
      <c r="K13" s="3">
        <v>125.76099649669132</v>
      </c>
      <c r="L13" s="3">
        <v>125.54361501362969</v>
      </c>
      <c r="M13" s="3">
        <v>125.96338912133891</v>
      </c>
      <c r="N13" s="3">
        <v>125.88068746274588</v>
      </c>
      <c r="O13" s="3">
        <v>125.93713046905795</v>
      </c>
      <c r="P13" s="3">
        <v>125.68036820998907</v>
      </c>
      <c r="Q13" s="4">
        <f t="shared" si="0"/>
        <v>125.21156629040074</v>
      </c>
      <c r="R13" s="5">
        <f t="shared" si="1"/>
        <v>120.47503537497474</v>
      </c>
      <c r="S13" s="6">
        <f t="shared" si="2"/>
        <v>125.96338912133891</v>
      </c>
    </row>
    <row r="14" spans="1:19" x14ac:dyDescent="0.25">
      <c r="A14">
        <v>1019</v>
      </c>
      <c r="B14" t="s">
        <v>46</v>
      </c>
      <c r="C14" t="s">
        <v>23</v>
      </c>
      <c r="D14" t="s">
        <v>32</v>
      </c>
      <c r="E14" s="3">
        <v>90.240560610814768</v>
      </c>
      <c r="F14" s="3">
        <v>95.077231870145738</v>
      </c>
      <c r="G14" s="3">
        <v>95.44322132097335</v>
      </c>
      <c r="H14" s="3">
        <v>95.538375260374934</v>
      </c>
      <c r="I14" s="3">
        <v>93.467071010681124</v>
      </c>
      <c r="J14" s="3">
        <v>90.497842968075929</v>
      </c>
      <c r="K14" s="3">
        <v>90.426680993044172</v>
      </c>
      <c r="L14" s="3">
        <v>90.552787699013251</v>
      </c>
      <c r="M14" s="3">
        <v>90.215634892350266</v>
      </c>
      <c r="N14" s="3">
        <v>90.676990058479532</v>
      </c>
      <c r="O14" s="3">
        <v>90.716810199362541</v>
      </c>
      <c r="P14" s="3">
        <v>90.53291396619646</v>
      </c>
      <c r="Q14" s="4">
        <f t="shared" si="0"/>
        <v>91.948843404126009</v>
      </c>
      <c r="R14" s="5">
        <f t="shared" si="1"/>
        <v>90.215634892350266</v>
      </c>
      <c r="S14" s="6">
        <f t="shared" si="2"/>
        <v>95.538375260374934</v>
      </c>
    </row>
    <row r="15" spans="1:19" x14ac:dyDescent="0.25">
      <c r="A15">
        <v>1019</v>
      </c>
      <c r="B15" t="s">
        <v>46</v>
      </c>
      <c r="C15" t="s">
        <v>23</v>
      </c>
      <c r="D15" t="s">
        <v>33</v>
      </c>
      <c r="E15" s="3">
        <v>58.635706806282705</v>
      </c>
      <c r="F15" s="3">
        <v>62.874019280682241</v>
      </c>
      <c r="G15" s="3">
        <v>70.947052631578899</v>
      </c>
      <c r="H15" s="3">
        <v>76.376363073110298</v>
      </c>
      <c r="I15" s="3">
        <v>76.408596165739041</v>
      </c>
      <c r="J15" s="3">
        <v>76.466590769230777</v>
      </c>
      <c r="K15" s="3">
        <v>76.465494505494419</v>
      </c>
      <c r="L15" s="3">
        <v>76.045499219968775</v>
      </c>
      <c r="M15" s="3">
        <v>76.256967144060596</v>
      </c>
      <c r="N15" s="3">
        <v>76.454059539918774</v>
      </c>
      <c r="O15" s="3">
        <v>76.462533039647525</v>
      </c>
      <c r="P15" s="3">
        <v>76.227284991568254</v>
      </c>
      <c r="Q15" s="4">
        <f t="shared" si="0"/>
        <v>73.301680597273517</v>
      </c>
      <c r="R15" s="5">
        <f t="shared" si="1"/>
        <v>58.635706806282705</v>
      </c>
      <c r="S15" s="6">
        <f t="shared" si="2"/>
        <v>76.466590769230777</v>
      </c>
    </row>
    <row r="16" spans="1:19" x14ac:dyDescent="0.25">
      <c r="A16">
        <v>1019</v>
      </c>
      <c r="B16" t="s">
        <v>46</v>
      </c>
      <c r="C16" t="s">
        <v>23</v>
      </c>
      <c r="D16" t="s">
        <v>34</v>
      </c>
      <c r="E16" s="3">
        <v>151.63880299251869</v>
      </c>
      <c r="F16" s="3">
        <v>151.60118253968255</v>
      </c>
      <c r="G16" s="3">
        <v>155.91818511066404</v>
      </c>
      <c r="H16" s="3">
        <v>157.2655571327183</v>
      </c>
      <c r="I16" s="3">
        <v>173.16115338882278</v>
      </c>
      <c r="J16" s="3">
        <v>181.02435316946961</v>
      </c>
      <c r="K16" s="3">
        <v>186.61130977764253</v>
      </c>
      <c r="L16" s="3">
        <v>188.57346671039684</v>
      </c>
      <c r="M16" s="3">
        <v>189.32955046403703</v>
      </c>
      <c r="N16" s="3">
        <v>189.37575478220791</v>
      </c>
      <c r="O16" s="3">
        <v>190.69093229504648</v>
      </c>
      <c r="P16" s="3">
        <v>192.00644372868507</v>
      </c>
      <c r="Q16" s="4">
        <f t="shared" si="0"/>
        <v>175.59972434099097</v>
      </c>
      <c r="R16" s="5">
        <f t="shared" si="1"/>
        <v>151.60118253968255</v>
      </c>
      <c r="S16" s="6">
        <f t="shared" si="2"/>
        <v>192.00644372868507</v>
      </c>
    </row>
    <row r="17" spans="1:19" x14ac:dyDescent="0.25">
      <c r="A17">
        <v>1019</v>
      </c>
      <c r="B17" t="s">
        <v>46</v>
      </c>
      <c r="C17" t="s">
        <v>23</v>
      </c>
      <c r="D17" t="s">
        <v>35</v>
      </c>
      <c r="E17" s="3">
        <v>151.50935120643433</v>
      </c>
      <c r="F17" s="3">
        <v>151.6889792663477</v>
      </c>
      <c r="G17" s="3">
        <v>151.98051114527291</v>
      </c>
      <c r="H17" s="3">
        <v>152.50949928977269</v>
      </c>
      <c r="I17" s="3">
        <v>177.37327925840088</v>
      </c>
      <c r="J17" s="3">
        <v>177.50907359752958</v>
      </c>
      <c r="K17" s="3">
        <v>178.04409433962266</v>
      </c>
      <c r="L17" s="3">
        <v>178.12389789303072</v>
      </c>
      <c r="M17" s="3">
        <v>178.47008849557506</v>
      </c>
      <c r="N17" s="3">
        <v>178.27294947994051</v>
      </c>
      <c r="O17" s="3">
        <v>179.04055028462977</v>
      </c>
      <c r="P17" s="3">
        <v>178.77318999999997</v>
      </c>
      <c r="Q17" s="4">
        <f t="shared" si="0"/>
        <v>169.44128868804637</v>
      </c>
      <c r="R17" s="5">
        <f t="shared" si="1"/>
        <v>151.50935120643433</v>
      </c>
      <c r="S17" s="6">
        <f t="shared" si="2"/>
        <v>179.04055028462977</v>
      </c>
    </row>
    <row r="18" spans="1:19" x14ac:dyDescent="0.25">
      <c r="A18">
        <v>1019</v>
      </c>
      <c r="B18" t="s">
        <v>46</v>
      </c>
      <c r="C18" t="s">
        <v>23</v>
      </c>
      <c r="D18" t="s">
        <v>36</v>
      </c>
      <c r="E18" s="3">
        <v>199.81288981288981</v>
      </c>
      <c r="F18" s="3">
        <v>189.77303070761016</v>
      </c>
      <c r="G18" s="3">
        <v>193.63764044943821</v>
      </c>
      <c r="H18" s="3">
        <v>200</v>
      </c>
      <c r="I18" s="3">
        <v>200</v>
      </c>
      <c r="J18" s="3">
        <v>200</v>
      </c>
      <c r="K18" s="3">
        <v>200</v>
      </c>
      <c r="L18" s="3">
        <v>200</v>
      </c>
      <c r="M18" s="3">
        <v>200</v>
      </c>
      <c r="N18" s="3">
        <v>200</v>
      </c>
      <c r="O18" s="3">
        <v>200</v>
      </c>
      <c r="P18" s="3">
        <v>198.19540843566472</v>
      </c>
      <c r="Q18" s="4">
        <f t="shared" si="0"/>
        <v>198.45158078380027</v>
      </c>
      <c r="R18" s="5">
        <f t="shared" si="1"/>
        <v>189.77303070761016</v>
      </c>
      <c r="S18" s="6">
        <f t="shared" si="2"/>
        <v>200</v>
      </c>
    </row>
    <row r="19" spans="1:19" x14ac:dyDescent="0.25">
      <c r="A19">
        <v>1019</v>
      </c>
      <c r="B19" t="s">
        <v>46</v>
      </c>
      <c r="C19" t="s">
        <v>23</v>
      </c>
      <c r="D19" t="s">
        <v>37</v>
      </c>
      <c r="E19" s="3">
        <v>110.25390625</v>
      </c>
      <c r="F19" s="3">
        <v>110.34598214285714</v>
      </c>
      <c r="G19" s="3">
        <v>110.25167785234899</v>
      </c>
      <c r="H19" s="3">
        <v>110.36489151873768</v>
      </c>
      <c r="I19" s="3">
        <v>110.23861171366595</v>
      </c>
      <c r="J19" s="3">
        <v>110.19230769230769</v>
      </c>
      <c r="K19" s="3">
        <v>110.0148849797023</v>
      </c>
      <c r="L19" s="3">
        <v>110.06420233463035</v>
      </c>
      <c r="M19" s="3">
        <v>110.02237136465324</v>
      </c>
      <c r="N19" s="3">
        <v>110</v>
      </c>
      <c r="O19" s="3">
        <v>109.92227979274611</v>
      </c>
      <c r="P19" s="3">
        <v>110.1697953661424</v>
      </c>
      <c r="Q19" s="4">
        <f t="shared" si="0"/>
        <v>110.15340925064932</v>
      </c>
      <c r="R19" s="5">
        <f t="shared" si="1"/>
        <v>109.92227979274611</v>
      </c>
      <c r="S19" s="6">
        <f t="shared" si="2"/>
        <v>110.36489151873768</v>
      </c>
    </row>
    <row r="20" spans="1:19" x14ac:dyDescent="0.25">
      <c r="A20">
        <v>1019</v>
      </c>
      <c r="B20" t="s">
        <v>46</v>
      </c>
      <c r="C20" t="s">
        <v>39</v>
      </c>
      <c r="D20" t="s">
        <v>40</v>
      </c>
      <c r="E20" s="3">
        <v>247.86650078030172</v>
      </c>
      <c r="F20" s="3">
        <v>255.37786535608302</v>
      </c>
      <c r="G20" s="3">
        <v>269.30263205336223</v>
      </c>
      <c r="H20" s="3">
        <v>277.87315903094259</v>
      </c>
      <c r="I20" s="3">
        <v>277.84870956460918</v>
      </c>
      <c r="J20" s="3">
        <v>276.74132697947215</v>
      </c>
      <c r="K20" s="3">
        <v>277.16801556420234</v>
      </c>
      <c r="L20" s="3">
        <v>275.73460711726773</v>
      </c>
      <c r="M20" s="3">
        <v>277.00213465952567</v>
      </c>
      <c r="N20" s="3">
        <v>276.67752117699513</v>
      </c>
      <c r="O20" s="3">
        <v>277.74460503472221</v>
      </c>
      <c r="P20" s="3">
        <v>271.0679544785998</v>
      </c>
      <c r="Q20" s="4">
        <f t="shared" si="0"/>
        <v>271.70041931634029</v>
      </c>
      <c r="R20" s="5">
        <f t="shared" si="1"/>
        <v>247.86650078030172</v>
      </c>
      <c r="S20" s="6">
        <f t="shared" si="2"/>
        <v>277.87315903094259</v>
      </c>
    </row>
    <row r="21" spans="1:19" x14ac:dyDescent="0.25">
      <c r="A21">
        <v>1019</v>
      </c>
      <c r="B21" t="s">
        <v>46</v>
      </c>
      <c r="C21" t="s">
        <v>39</v>
      </c>
      <c r="D21" t="s">
        <v>41</v>
      </c>
      <c r="E21" s="3">
        <v>248.29783723934304</v>
      </c>
      <c r="F21" s="3">
        <v>254.86830373929388</v>
      </c>
      <c r="G21" s="3">
        <v>268.7589183825354</v>
      </c>
      <c r="H21" s="3">
        <v>276.44110371318823</v>
      </c>
      <c r="I21" s="3">
        <v>277.05930858657968</v>
      </c>
      <c r="J21" s="3">
        <v>276.04742857142861</v>
      </c>
      <c r="K21" s="3">
        <v>277.10437182601015</v>
      </c>
      <c r="L21" s="3">
        <v>275.23346698743654</v>
      </c>
      <c r="M21" s="3">
        <v>276.17606599713059</v>
      </c>
      <c r="N21" s="3">
        <v>276.34238888888888</v>
      </c>
      <c r="O21" s="3">
        <v>277.26932855436081</v>
      </c>
      <c r="P21" s="3">
        <v>270.40758567341317</v>
      </c>
      <c r="Q21" s="4">
        <f t="shared" si="0"/>
        <v>271.16717567996739</v>
      </c>
      <c r="R21" s="5">
        <f t="shared" si="1"/>
        <v>248.29783723934304</v>
      </c>
      <c r="S21" s="6">
        <f t="shared" si="2"/>
        <v>277.26932855436081</v>
      </c>
    </row>
    <row r="22" spans="1:19" x14ac:dyDescent="0.25">
      <c r="A22">
        <v>1019</v>
      </c>
      <c r="B22" t="s">
        <v>46</v>
      </c>
      <c r="C22" t="s">
        <v>39</v>
      </c>
      <c r="D22" t="s">
        <v>42</v>
      </c>
      <c r="E22" s="3">
        <v>248.06028646690811</v>
      </c>
      <c r="F22" s="3">
        <v>254.7079410785619</v>
      </c>
      <c r="G22" s="3">
        <v>268.54504276428327</v>
      </c>
      <c r="H22" s="3">
        <v>277.16790281916116</v>
      </c>
      <c r="I22" s="3">
        <v>277.18573887018329</v>
      </c>
      <c r="J22" s="3">
        <v>276.28989630297565</v>
      </c>
      <c r="K22" s="3">
        <v>276.32109031936125</v>
      </c>
      <c r="L22" s="3">
        <v>276.38760846837425</v>
      </c>
      <c r="M22" s="3">
        <v>275.4807783882784</v>
      </c>
      <c r="N22" s="3">
        <v>275.83190435766835</v>
      </c>
      <c r="O22" s="3">
        <v>276.7586015756894</v>
      </c>
      <c r="P22" s="3">
        <v>269.52870004575198</v>
      </c>
      <c r="Q22" s="4">
        <f t="shared" si="0"/>
        <v>271.02212428809975</v>
      </c>
      <c r="R22" s="5">
        <f t="shared" si="1"/>
        <v>248.06028646690811</v>
      </c>
      <c r="S22" s="6">
        <f t="shared" si="2"/>
        <v>277.18573887018329</v>
      </c>
    </row>
    <row r="23" spans="1:19" x14ac:dyDescent="0.25">
      <c r="A23">
        <v>1019</v>
      </c>
      <c r="B23" t="s">
        <v>46</v>
      </c>
      <c r="C23" t="s">
        <v>39</v>
      </c>
      <c r="D23" t="s">
        <v>43</v>
      </c>
      <c r="E23" s="3">
        <v>129.10245855614971</v>
      </c>
      <c r="F23" s="3">
        <v>132.16143696930109</v>
      </c>
      <c r="G23" s="3">
        <v>138.49307544264821</v>
      </c>
      <c r="H23" s="3">
        <v>138.99261025296619</v>
      </c>
      <c r="I23" s="3">
        <v>138.969639260484</v>
      </c>
      <c r="J23" s="3">
        <v>138.69565217391303</v>
      </c>
      <c r="K23" s="3">
        <v>138.8146118801472</v>
      </c>
      <c r="L23" s="3">
        <v>138.57396962310145</v>
      </c>
      <c r="M23" s="3">
        <v>138.28323562359969</v>
      </c>
      <c r="N23" s="3">
        <v>138.40637789904503</v>
      </c>
      <c r="O23" s="3">
        <v>138.78803074910041</v>
      </c>
      <c r="P23" s="3">
        <v>137.05431506303489</v>
      </c>
      <c r="Q23" s="4">
        <f t="shared" si="0"/>
        <v>137.19461779112424</v>
      </c>
      <c r="R23" s="5">
        <f t="shared" si="1"/>
        <v>129.10245855614971</v>
      </c>
      <c r="S23" s="6">
        <f t="shared" si="2"/>
        <v>138.99261025296619</v>
      </c>
    </row>
    <row r="24" spans="1:19" x14ac:dyDescent="0.25">
      <c r="A24">
        <v>1019</v>
      </c>
      <c r="B24" t="s">
        <v>46</v>
      </c>
      <c r="C24" t="s">
        <v>39</v>
      </c>
      <c r="D24" t="s">
        <v>28</v>
      </c>
      <c r="E24" s="3">
        <v>256.06999604743089</v>
      </c>
      <c r="F24" s="3">
        <v>256.42561750911932</v>
      </c>
      <c r="G24" s="3">
        <v>256.54264114832534</v>
      </c>
      <c r="H24" s="3">
        <v>257.56550160085379</v>
      </c>
      <c r="I24" s="3">
        <v>257.23634030069672</v>
      </c>
      <c r="J24" s="3">
        <v>256.7158428338762</v>
      </c>
      <c r="K24" s="3">
        <v>256.61943757479071</v>
      </c>
      <c r="L24" s="3">
        <v>256.69727772685616</v>
      </c>
      <c r="M24" s="3">
        <v>255.4420413306452</v>
      </c>
      <c r="N24" s="3">
        <v>255.52484312859025</v>
      </c>
      <c r="O24" s="3">
        <v>255.74765473887817</v>
      </c>
      <c r="P24" s="3">
        <v>256.42933333333337</v>
      </c>
      <c r="Q24" s="4">
        <f t="shared" si="0"/>
        <v>256.41804393944972</v>
      </c>
      <c r="R24" s="5">
        <f t="shared" si="1"/>
        <v>255.4420413306452</v>
      </c>
      <c r="S24" s="6">
        <f t="shared" si="2"/>
        <v>257.56550160085379</v>
      </c>
    </row>
    <row r="25" spans="1:19" x14ac:dyDescent="0.25">
      <c r="A25">
        <v>1019</v>
      </c>
      <c r="B25" t="s">
        <v>46</v>
      </c>
      <c r="C25" t="s">
        <v>39</v>
      </c>
      <c r="D25" t="s">
        <v>29</v>
      </c>
      <c r="E25" s="3">
        <v>134.48237724348124</v>
      </c>
      <c r="F25" s="3">
        <v>148.42766169154228</v>
      </c>
      <c r="G25" s="3">
        <v>140.96055240793203</v>
      </c>
      <c r="H25" s="3">
        <v>145.38660574412535</v>
      </c>
      <c r="I25" s="3">
        <v>141.15726027397255</v>
      </c>
      <c r="J25" s="3">
        <v>136.68504531722056</v>
      </c>
      <c r="K25" s="3">
        <v>142.12766798418974</v>
      </c>
      <c r="L25" s="3">
        <v>143.44704142011835</v>
      </c>
      <c r="M25" s="3">
        <v>134.63928571428571</v>
      </c>
      <c r="N25" s="3">
        <v>135.0826203208556</v>
      </c>
      <c r="O25" s="3">
        <v>131.27568493150685</v>
      </c>
      <c r="P25" s="3">
        <v>138.85804157878877</v>
      </c>
      <c r="Q25" s="4">
        <f t="shared" si="0"/>
        <v>139.37748705233491</v>
      </c>
      <c r="R25" s="5">
        <f t="shared" si="1"/>
        <v>131.27568493150685</v>
      </c>
      <c r="S25" s="6">
        <f t="shared" si="2"/>
        <v>148.42766169154228</v>
      </c>
    </row>
    <row r="26" spans="1:19" x14ac:dyDescent="0.25">
      <c r="A26">
        <v>1019</v>
      </c>
      <c r="B26" t="s">
        <v>46</v>
      </c>
      <c r="C26" t="s">
        <v>39</v>
      </c>
      <c r="D26" t="s">
        <v>30</v>
      </c>
      <c r="E26" s="3"/>
      <c r="F26" s="3">
        <v>110</v>
      </c>
      <c r="G26" s="3">
        <v>110</v>
      </c>
      <c r="H26" s="3">
        <v>110</v>
      </c>
      <c r="I26" s="3">
        <v>110</v>
      </c>
      <c r="J26" s="3">
        <v>110</v>
      </c>
      <c r="K26" s="3">
        <v>110</v>
      </c>
      <c r="L26" s="3">
        <v>110</v>
      </c>
      <c r="M26" s="3">
        <v>110</v>
      </c>
      <c r="N26" s="3">
        <v>110</v>
      </c>
      <c r="O26" s="3">
        <v>110</v>
      </c>
      <c r="P26" s="3">
        <v>110</v>
      </c>
      <c r="Q26" s="4">
        <f t="shared" si="0"/>
        <v>110</v>
      </c>
      <c r="R26" s="5">
        <f t="shared" si="1"/>
        <v>110</v>
      </c>
      <c r="S26" s="6">
        <f t="shared" si="2"/>
        <v>110</v>
      </c>
    </row>
    <row r="27" spans="1:19" x14ac:dyDescent="0.25">
      <c r="A27">
        <v>1019</v>
      </c>
      <c r="B27" t="s">
        <v>46</v>
      </c>
      <c r="C27" t="s">
        <v>39</v>
      </c>
      <c r="D27" t="s">
        <v>31</v>
      </c>
      <c r="E27" s="3">
        <v>119.59239130434783</v>
      </c>
      <c r="F27" s="3">
        <v>124.82007575757575</v>
      </c>
      <c r="G27" s="3">
        <v>125</v>
      </c>
      <c r="H27" s="3">
        <v>125</v>
      </c>
      <c r="I27" s="3">
        <v>125</v>
      </c>
      <c r="J27" s="3">
        <v>125</v>
      </c>
      <c r="K27" s="3">
        <v>125</v>
      </c>
      <c r="L27" s="3">
        <v>125</v>
      </c>
      <c r="M27" s="3">
        <v>125</v>
      </c>
      <c r="N27" s="3">
        <v>125</v>
      </c>
      <c r="O27" s="3">
        <v>125</v>
      </c>
      <c r="P27" s="3">
        <v>124.16221217105263</v>
      </c>
      <c r="Q27" s="4">
        <f t="shared" si="0"/>
        <v>124.46455660274802</v>
      </c>
      <c r="R27" s="5">
        <f t="shared" si="1"/>
        <v>119.59239130434783</v>
      </c>
      <c r="S27" s="6">
        <f t="shared" si="2"/>
        <v>125</v>
      </c>
    </row>
    <row r="28" spans="1:19" x14ac:dyDescent="0.25">
      <c r="A28">
        <v>1019</v>
      </c>
      <c r="B28" t="s">
        <v>46</v>
      </c>
      <c r="C28" t="s">
        <v>39</v>
      </c>
      <c r="D28" t="s">
        <v>32</v>
      </c>
      <c r="E28" s="3">
        <v>89.639498432601883</v>
      </c>
      <c r="F28" s="3">
        <v>94.725357411587666</v>
      </c>
      <c r="G28" s="3">
        <v>95</v>
      </c>
      <c r="H28" s="3">
        <v>95</v>
      </c>
      <c r="I28" s="3">
        <v>93.089117395029987</v>
      </c>
      <c r="J28" s="3">
        <v>90.059198542805106</v>
      </c>
      <c r="K28" s="3">
        <v>90</v>
      </c>
      <c r="L28" s="3">
        <v>90</v>
      </c>
      <c r="M28" s="3">
        <v>89.581306830196652</v>
      </c>
      <c r="N28" s="3">
        <v>90</v>
      </c>
      <c r="O28" s="3">
        <v>90</v>
      </c>
      <c r="P28" s="3">
        <v>91.184759916492695</v>
      </c>
      <c r="Q28" s="4">
        <f t="shared" si="0"/>
        <v>91.523269877392849</v>
      </c>
      <c r="R28" s="5">
        <f t="shared" si="1"/>
        <v>89.581306830196652</v>
      </c>
      <c r="S28" s="6">
        <f t="shared" si="2"/>
        <v>95</v>
      </c>
    </row>
    <row r="29" spans="1:19" x14ac:dyDescent="0.25">
      <c r="A29">
        <v>1019</v>
      </c>
      <c r="B29" t="s">
        <v>46</v>
      </c>
      <c r="C29" t="s">
        <v>39</v>
      </c>
      <c r="D29" t="s">
        <v>44</v>
      </c>
      <c r="E29" s="3">
        <v>58.037142857142854</v>
      </c>
      <c r="F29" s="3">
        <v>62.243230088495565</v>
      </c>
      <c r="G29" s="3">
        <v>70.198323353293418</v>
      </c>
      <c r="H29" s="3">
        <v>75.892558139534884</v>
      </c>
      <c r="I29" s="3">
        <v>75.8914655172414</v>
      </c>
      <c r="J29" s="3">
        <v>75.674308943089414</v>
      </c>
      <c r="K29" s="3">
        <v>75.892066115702477</v>
      </c>
      <c r="L29" s="3">
        <v>75.89208333333336</v>
      </c>
      <c r="M29" s="3">
        <v>75.891123595505618</v>
      </c>
      <c r="N29" s="3">
        <v>75.891447368421041</v>
      </c>
      <c r="O29" s="3">
        <v>75.89139999999999</v>
      </c>
      <c r="P29" s="3">
        <v>69.887594771241837</v>
      </c>
      <c r="Q29" s="4">
        <f t="shared" si="0"/>
        <v>72.273562006916833</v>
      </c>
      <c r="R29" s="5">
        <f t="shared" si="1"/>
        <v>58.037142857142854</v>
      </c>
      <c r="S29" s="6">
        <f t="shared" si="2"/>
        <v>75.892558139534884</v>
      </c>
    </row>
    <row r="30" spans="1:19" x14ac:dyDescent="0.25">
      <c r="A30">
        <v>1019</v>
      </c>
      <c r="B30" t="s">
        <v>46</v>
      </c>
      <c r="C30" t="s">
        <v>45</v>
      </c>
      <c r="D30" t="s">
        <v>28</v>
      </c>
      <c r="E30" s="3">
        <v>223.3828996282528</v>
      </c>
      <c r="F30" s="3">
        <v>224.71910112359549</v>
      </c>
      <c r="G30" s="3">
        <v>225.41666666666666</v>
      </c>
      <c r="H30" s="3">
        <v>222.11180124223603</v>
      </c>
      <c r="I30" s="3">
        <v>223.96039603960395</v>
      </c>
      <c r="J30" s="3">
        <v>221.91693290734824</v>
      </c>
      <c r="K30" s="3">
        <v>223.06010928961749</v>
      </c>
      <c r="L30" s="3">
        <v>221.81818181818181</v>
      </c>
      <c r="M30" s="3">
        <v>222.08333333333334</v>
      </c>
      <c r="N30" s="3">
        <v>223.40909090909091</v>
      </c>
      <c r="O30" s="3">
        <v>222.90076335877862</v>
      </c>
      <c r="P30" s="3">
        <v>222.99735915492957</v>
      </c>
      <c r="Q30" s="4">
        <f t="shared" ref="Q30:Q38" si="3">IFERROR(AVERAGE(E30:P30),0)</f>
        <v>223.14805295596955</v>
      </c>
      <c r="R30" s="5">
        <f t="shared" ref="R30:R38" si="4">IFERROR(MIN(E30:P30),0)</f>
        <v>221.81818181818181</v>
      </c>
      <c r="S30" s="6">
        <f t="shared" ref="S30:S38" si="5">IFERROR(MAX(E30:P30),0)</f>
        <v>225.41666666666666</v>
      </c>
    </row>
    <row r="31" spans="1:19" x14ac:dyDescent="0.25">
      <c r="A31">
        <v>1019</v>
      </c>
      <c r="B31" t="s">
        <v>46</v>
      </c>
      <c r="C31" t="s">
        <v>45</v>
      </c>
      <c r="D31" t="s">
        <v>29</v>
      </c>
      <c r="E31" s="3">
        <v>126.15650058091285</v>
      </c>
      <c r="F31" s="3">
        <v>150.73807411813385</v>
      </c>
      <c r="G31" s="3">
        <v>149.32377494289526</v>
      </c>
      <c r="H31" s="3">
        <v>149.20881315430131</v>
      </c>
      <c r="I31" s="3">
        <v>147.41832635983261</v>
      </c>
      <c r="J31" s="3">
        <v>142.58639499233519</v>
      </c>
      <c r="K31" s="3">
        <v>137.58441002949854</v>
      </c>
      <c r="L31" s="3">
        <v>133.98304135554278</v>
      </c>
      <c r="M31" s="3">
        <v>134.9961745689655</v>
      </c>
      <c r="N31" s="3">
        <v>132.57155172413792</v>
      </c>
      <c r="O31" s="3">
        <v>142.65006507592193</v>
      </c>
      <c r="P31" s="3">
        <v>144.92815608864026</v>
      </c>
      <c r="Q31" s="4">
        <f t="shared" si="3"/>
        <v>141.01210691592647</v>
      </c>
      <c r="R31" s="5">
        <f t="shared" si="4"/>
        <v>126.15650058091285</v>
      </c>
      <c r="S31" s="6">
        <f t="shared" si="5"/>
        <v>150.73807411813385</v>
      </c>
    </row>
    <row r="32" spans="1:19" x14ac:dyDescent="0.25">
      <c r="A32">
        <v>1019</v>
      </c>
      <c r="B32" t="s">
        <v>46</v>
      </c>
      <c r="C32" t="s">
        <v>45</v>
      </c>
      <c r="D32" t="s">
        <v>30</v>
      </c>
      <c r="E32" s="3">
        <v>99.868314751979312</v>
      </c>
      <c r="F32" s="3">
        <v>104.4780052706264</v>
      </c>
      <c r="G32" s="3">
        <v>105.36064288514308</v>
      </c>
      <c r="H32" s="3">
        <v>105.15202702702703</v>
      </c>
      <c r="I32" s="3">
        <v>105.13513513513513</v>
      </c>
      <c r="J32" s="3">
        <v>105.01705902422381</v>
      </c>
      <c r="K32" s="3">
        <v>105.01700037778618</v>
      </c>
      <c r="L32" s="3">
        <v>105.23949579831933</v>
      </c>
      <c r="M32" s="3">
        <v>106.43015521064302</v>
      </c>
      <c r="N32" s="3">
        <v>106.67987804878049</v>
      </c>
      <c r="O32" s="3">
        <v>106.74766977363515</v>
      </c>
      <c r="P32" s="3">
        <v>104.31365720587382</v>
      </c>
      <c r="Q32" s="4">
        <f t="shared" si="3"/>
        <v>104.9532533757644</v>
      </c>
      <c r="R32" s="5">
        <f t="shared" si="4"/>
        <v>99.868314751979312</v>
      </c>
      <c r="S32" s="6">
        <f t="shared" si="5"/>
        <v>106.74766977363515</v>
      </c>
    </row>
    <row r="33" spans="1:19" x14ac:dyDescent="0.25">
      <c r="A33">
        <v>1019</v>
      </c>
      <c r="B33" t="s">
        <v>46</v>
      </c>
      <c r="C33" t="s">
        <v>45</v>
      </c>
      <c r="D33" t="s">
        <v>31</v>
      </c>
      <c r="E33" s="3">
        <v>109.90974913318377</v>
      </c>
      <c r="F33" s="3">
        <v>114.66309148264985</v>
      </c>
      <c r="G33" s="3">
        <v>115.18461538461538</v>
      </c>
      <c r="H33" s="3">
        <v>115.1848781296634</v>
      </c>
      <c r="I33" s="3">
        <v>115.11728258464262</v>
      </c>
      <c r="J33" s="3">
        <v>115.16613198900092</v>
      </c>
      <c r="K33" s="3">
        <v>115.14635976982737</v>
      </c>
      <c r="L33" s="3">
        <v>115.34625158831004</v>
      </c>
      <c r="M33" s="3">
        <v>115.1608187134503</v>
      </c>
      <c r="N33" s="3">
        <v>115.12375059495479</v>
      </c>
      <c r="O33" s="3">
        <v>115.00906618313689</v>
      </c>
      <c r="P33" s="3">
        <v>114.12568459749419</v>
      </c>
      <c r="Q33" s="4">
        <f t="shared" si="3"/>
        <v>114.59480667924412</v>
      </c>
      <c r="R33" s="5">
        <f t="shared" si="4"/>
        <v>109.90974913318377</v>
      </c>
      <c r="S33" s="6">
        <f t="shared" si="5"/>
        <v>115.34625158831004</v>
      </c>
    </row>
    <row r="34" spans="1:19" x14ac:dyDescent="0.25">
      <c r="A34">
        <v>1019</v>
      </c>
      <c r="B34" t="s">
        <v>46</v>
      </c>
      <c r="C34" t="s">
        <v>45</v>
      </c>
      <c r="D34" t="s">
        <v>32</v>
      </c>
      <c r="E34" s="3">
        <v>80.093890134529147</v>
      </c>
      <c r="F34" s="3">
        <v>84.604717883328021</v>
      </c>
      <c r="G34" s="3">
        <v>85.280623608017819</v>
      </c>
      <c r="H34" s="3">
        <v>85.181671376665321</v>
      </c>
      <c r="I34" s="3">
        <v>83.311793214862675</v>
      </c>
      <c r="J34" s="3">
        <v>80</v>
      </c>
      <c r="K34" s="3">
        <v>80.029481132075475</v>
      </c>
      <c r="L34" s="3">
        <v>80.154028436018962</v>
      </c>
      <c r="M34" s="3">
        <v>80.054824561403507</v>
      </c>
      <c r="N34" s="3">
        <v>80.176678445229683</v>
      </c>
      <c r="O34" s="3">
        <v>80.017878426698445</v>
      </c>
      <c r="P34" s="3">
        <v>82.16339624408748</v>
      </c>
      <c r="Q34" s="4">
        <f t="shared" si="3"/>
        <v>81.755748621909703</v>
      </c>
      <c r="R34" s="5">
        <f t="shared" si="4"/>
        <v>80</v>
      </c>
      <c r="S34" s="6">
        <f t="shared" si="5"/>
        <v>85.280623608017819</v>
      </c>
    </row>
    <row r="35" spans="1:19" x14ac:dyDescent="0.25">
      <c r="A35">
        <v>1019</v>
      </c>
      <c r="B35" t="s">
        <v>46</v>
      </c>
      <c r="C35" t="s">
        <v>45</v>
      </c>
      <c r="D35" t="s">
        <v>33</v>
      </c>
      <c r="E35" s="3">
        <v>49.470523255813958</v>
      </c>
      <c r="F35" s="3">
        <v>53.333595641646518</v>
      </c>
      <c r="G35" s="3">
        <v>60.828510466988739</v>
      </c>
      <c r="H35" s="3">
        <v>67.063498483316451</v>
      </c>
      <c r="I35" s="3">
        <v>67.107099358974352</v>
      </c>
      <c r="J35" s="3">
        <v>67.076627516778515</v>
      </c>
      <c r="K35" s="3">
        <v>67.077800925925928</v>
      </c>
      <c r="L35" s="3">
        <v>67.380181818181811</v>
      </c>
      <c r="M35" s="3">
        <v>67.116917808219185</v>
      </c>
      <c r="N35" s="3">
        <v>67.15253164556961</v>
      </c>
      <c r="O35" s="3">
        <v>67.03651821862347</v>
      </c>
      <c r="P35" s="3">
        <v>60.243450695401584</v>
      </c>
      <c r="Q35" s="4">
        <f t="shared" si="3"/>
        <v>63.407271319620016</v>
      </c>
      <c r="R35" s="5">
        <f t="shared" si="4"/>
        <v>49.470523255813958</v>
      </c>
      <c r="S35" s="6">
        <f t="shared" si="5"/>
        <v>67.380181818181811</v>
      </c>
    </row>
    <row r="36" spans="1:19" x14ac:dyDescent="0.25">
      <c r="A36">
        <v>1019</v>
      </c>
      <c r="B36" t="s">
        <v>46</v>
      </c>
      <c r="C36" t="s">
        <v>45</v>
      </c>
      <c r="D36" t="s">
        <v>36</v>
      </c>
      <c r="E36" s="3">
        <v>210.074794315632</v>
      </c>
      <c r="F36" s="3">
        <v>215.07497656982193</v>
      </c>
      <c r="G36" s="3">
        <v>230</v>
      </c>
      <c r="H36" s="3">
        <v>230</v>
      </c>
      <c r="I36" s="3">
        <v>230.00956754688099</v>
      </c>
      <c r="J36" s="3">
        <v>230.17739932588256</v>
      </c>
      <c r="K36" s="3">
        <v>230</v>
      </c>
      <c r="L36" s="3">
        <v>230.00643293663558</v>
      </c>
      <c r="M36" s="3">
        <v>230</v>
      </c>
      <c r="N36" s="3">
        <v>230</v>
      </c>
      <c r="O36" s="3">
        <v>230</v>
      </c>
      <c r="P36" s="3">
        <v>227.85547742413027</v>
      </c>
      <c r="Q36" s="4">
        <f t="shared" si="3"/>
        <v>226.93322067658195</v>
      </c>
      <c r="R36" s="5">
        <f t="shared" si="4"/>
        <v>210.074794315632</v>
      </c>
      <c r="S36" s="6">
        <f t="shared" si="5"/>
        <v>230.17739932588256</v>
      </c>
    </row>
    <row r="37" spans="1:19" x14ac:dyDescent="0.25">
      <c r="A37">
        <v>1019</v>
      </c>
      <c r="B37" t="s">
        <v>46</v>
      </c>
      <c r="C37" t="s">
        <v>45</v>
      </c>
      <c r="D37" t="s">
        <v>37</v>
      </c>
      <c r="E37" s="3">
        <v>85</v>
      </c>
      <c r="F37" s="3">
        <v>100.12121212121212</v>
      </c>
      <c r="G37" s="3">
        <v>100.32239819004525</v>
      </c>
      <c r="H37" s="3">
        <v>104.33479532163743</v>
      </c>
      <c r="I37" s="3">
        <v>100.41745730550285</v>
      </c>
      <c r="J37" s="3">
        <v>100.05020080321285</v>
      </c>
      <c r="K37" s="3">
        <v>100</v>
      </c>
      <c r="L37" s="3">
        <v>100.11574074074075</v>
      </c>
      <c r="M37" s="3">
        <v>100.25773195876289</v>
      </c>
      <c r="N37" s="3">
        <v>100.21028037383178</v>
      </c>
      <c r="O37" s="3">
        <v>100</v>
      </c>
      <c r="P37" s="3">
        <v>100.71656368347618</v>
      </c>
      <c r="Q37" s="4">
        <f t="shared" si="3"/>
        <v>99.295531708201835</v>
      </c>
      <c r="R37" s="5">
        <f t="shared" si="4"/>
        <v>85</v>
      </c>
      <c r="S37" s="6">
        <f t="shared" si="5"/>
        <v>104.33479532163743</v>
      </c>
    </row>
    <row r="38" spans="1:19" x14ac:dyDescent="0.25">
      <c r="A38">
        <v>1019</v>
      </c>
      <c r="B38" t="s">
        <v>46</v>
      </c>
      <c r="C38" t="s">
        <v>45</v>
      </c>
      <c r="D38" t="s">
        <v>38</v>
      </c>
      <c r="E38" s="3">
        <v>134.30770688266782</v>
      </c>
      <c r="F38" s="3">
        <v>155.89753320683113</v>
      </c>
      <c r="G38" s="3">
        <v>152.19219388474002</v>
      </c>
      <c r="H38" s="3">
        <v>153.08866005274393</v>
      </c>
      <c r="I38" s="3">
        <v>152.52732875915805</v>
      </c>
      <c r="J38" s="3">
        <v>145.14707575408704</v>
      </c>
      <c r="K38" s="3">
        <v>144.00312724289961</v>
      </c>
      <c r="L38" s="3">
        <v>144.09722222222223</v>
      </c>
      <c r="M38" s="3">
        <v>144.61352657004832</v>
      </c>
      <c r="N38" s="3">
        <v>144.86637846335233</v>
      </c>
      <c r="O38" s="3">
        <v>144.33548786966531</v>
      </c>
      <c r="P38" s="3">
        <v>147.87449933244326</v>
      </c>
      <c r="Q38" s="4">
        <f t="shared" si="3"/>
        <v>146.91256168673826</v>
      </c>
      <c r="R38" s="5">
        <f t="shared" si="4"/>
        <v>134.30770688266782</v>
      </c>
      <c r="S38" s="6">
        <f t="shared" si="5"/>
        <v>155.89753320683113</v>
      </c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Zaldy I. Lungos</dc:creator>
  <cp:lastModifiedBy>Zaldy I. Lungos</cp:lastModifiedBy>
  <dcterms:created xsi:type="dcterms:W3CDTF">2022-01-09T01:10:33Z</dcterms:created>
  <dcterms:modified xsi:type="dcterms:W3CDTF">2022-01-10T15:14:14Z</dcterms:modified>
</cp:coreProperties>
</file>