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47F0EA5C-2F28-4EE9-B340-E14DF6EBCC3B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1" l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<sst xmlns="http://schemas.openxmlformats.org/spreadsheetml/2006/main" count="118" uniqueCount="42">
  <si>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</si>
  <si>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</si>
  <si>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</si>
  <si>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</si>
  <si>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</si>
  <si>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</si>
  <si>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</si>
  <si>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</si>
  <si>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</si>
  <si>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</si>
  <si>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</si>
  <si>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</si>
  <si>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</si>
  <si>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</si>
  <si>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</si>
  <si>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</si>
  <si>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</si>
  <si>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</si>
  <si>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</si>
  <si>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</si>
  <si>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VAN SALES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</si>
  <si>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</si>
  <si>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</si>
  <si>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</si>
  <si>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</si>
  <si>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</si>
  <si>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</si>
  <si>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</si>
  <si>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</si>
  <si>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HALF</t>
  </si>
  <si>
    <t>ORC - JUMBO</t>
  </si>
  <si>
    <t>ORC - SUPERSIZE</t>
  </si>
  <si>
    <t>SPICY NECK</t>
  </si>
  <si>
    <t>VAP-Nuggets</t>
  </si>
  <si>
    <t>CHOOKSIES CUT UPS</t>
  </si>
  <si>
    <t>RSL</t>
  </si>
  <si>
    <t>UR FIESTA</t>
  </si>
  <si>
    <t>UR</t>
  </si>
  <si>
    <t>HALF</t>
  </si>
  <si>
    <t>UR Reyal</t>
  </si>
  <si>
    <t>UR SPECIAL</t>
  </si>
  <si>
    <t>DUMAGUETE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</si>
</sst>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5"/>
  <sheetViews>
    <sheetView tabSelected="1" workbookViewId="0">
      <pane ySplit="2" topLeftCell="A3" activePane="bottomLeft" state="frozen"/>
      <selection pane="bottomLeft" activeCell="O23" sqref="O23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1023</v>
      </c>
      <c r="B3" s="8" t="s">
        <v>41</v>
      </c>
      <c r="C3" t="s">
        <v>19</v>
      </c>
      <c r="D3" t="s">
        <v>20</v>
      </c>
      <c r="E3" s="3">
        <v>141.30320840852445</v>
      </c>
      <c r="F3" s="3">
        <v>165.7745623941276</v>
      </c>
      <c r="G3" s="3">
        <v>154.41411781718094</v>
      </c>
      <c r="H3" s="3">
        <v>152.29239208445227</v>
      </c>
      <c r="I3" s="3">
        <v>146.94860918934776</v>
      </c>
      <c r="J3" s="3">
        <v>132.70046080091294</v>
      </c>
      <c r="K3" s="3">
        <v>127.26474731848684</v>
      </c>
      <c r="L3" s="3">
        <v>125.59024705014748</v>
      </c>
      <c r="M3" s="3">
        <v>125.69686185267983</v>
      </c>
      <c r="N3" s="3">
        <v>124.29170106275797</v>
      </c>
      <c r="O3" s="3">
        <v>124.174265421217</v>
      </c>
      <c r="P3" s="3">
        <v>134.57587776517229</v>
      </c>
      <c r="Q3" s="4">
        <f t="shared" ref="Q3:Q34" si="0">IFERROR(AVERAGE(E3:P3),0)</f>
        <v>137.91892093041727</v>
      </c>
      <c r="R3" s="5">
        <f>IFERROR(MIN(E3:P3),0)</f>
        <v>124.174265421217</v>
      </c>
      <c r="S3" s="6">
        <f>IFERROR(MAX(E3:P3),0)</f>
        <v>165.7745623941276</v>
      </c>
    </row>
    <row r="4" spans="1:19" x14ac:dyDescent="0.25">
      <c r="A4">
        <v>1023</v>
      </c>
      <c r="B4" s="8" t="s">
        <v>41</v>
      </c>
      <c r="C4" t="s">
        <v>21</v>
      </c>
      <c r="D4" t="s">
        <v>22</v>
      </c>
      <c r="E4" s="3">
        <v>169</v>
      </c>
      <c r="F4" s="3">
        <v>169</v>
      </c>
      <c r="G4" s="3">
        <v>177.98092643051771</v>
      </c>
      <c r="H4" s="3">
        <v>179</v>
      </c>
      <c r="I4" s="3">
        <v>179</v>
      </c>
      <c r="J4" s="3">
        <v>179</v>
      </c>
      <c r="K4" s="3">
        <v>178.88505993150685</v>
      </c>
      <c r="L4" s="3">
        <v>178.85849298100743</v>
      </c>
      <c r="M4" s="3">
        <v>178.8227722772277</v>
      </c>
      <c r="N4" s="3">
        <v>178.88048961424332</v>
      </c>
      <c r="O4" s="3">
        <v>179</v>
      </c>
      <c r="P4" s="3">
        <v>179</v>
      </c>
      <c r="Q4" s="4">
        <f t="shared" si="0"/>
        <v>177.20231176954189</v>
      </c>
      <c r="R4" s="5">
        <f t="shared" ref="R4:R34" si="1">IFERROR(MIN(E4:P4),0)</f>
        <v>169</v>
      </c>
      <c r="S4" s="6">
        <f t="shared" ref="S4:S34" si="2">IFERROR(MAX(E4:P4),0)</f>
        <v>179</v>
      </c>
    </row>
    <row r="5" spans="1:19" x14ac:dyDescent="0.25">
      <c r="A5">
        <v>1023</v>
      </c>
      <c r="B5" s="8" t="s">
        <v>41</v>
      </c>
      <c r="C5" t="s">
        <v>21</v>
      </c>
      <c r="D5" t="s">
        <v>23</v>
      </c>
      <c r="E5" s="3">
        <v>169</v>
      </c>
      <c r="F5" s="3">
        <v>169</v>
      </c>
      <c r="G5" s="3">
        <v>169</v>
      </c>
      <c r="H5" s="3">
        <v>169</v>
      </c>
      <c r="I5" s="3">
        <v>169</v>
      </c>
      <c r="J5" s="3">
        <v>169</v>
      </c>
      <c r="K5" s="3">
        <v>169</v>
      </c>
      <c r="L5" s="3">
        <v>169</v>
      </c>
      <c r="M5" s="3">
        <v>169</v>
      </c>
      <c r="N5" s="3">
        <v>169</v>
      </c>
      <c r="O5" s="3">
        <v>169</v>
      </c>
      <c r="P5" s="3">
        <v>169</v>
      </c>
      <c r="Q5" s="4">
        <f t="shared" si="0"/>
        <v>169</v>
      </c>
      <c r="R5" s="5">
        <f t="shared" si="1"/>
        <v>169</v>
      </c>
      <c r="S5" s="6">
        <f t="shared" si="2"/>
        <v>169</v>
      </c>
    </row>
    <row r="6" spans="1:19" x14ac:dyDescent="0.25">
      <c r="A6">
        <v>1023</v>
      </c>
      <c r="B6" s="8" t="s">
        <v>41</v>
      </c>
      <c r="C6" t="s">
        <v>21</v>
      </c>
      <c r="D6" t="s">
        <v>24</v>
      </c>
      <c r="E6" s="3">
        <v>101.48319050758076</v>
      </c>
      <c r="F6" s="3">
        <v>114.49423247559893</v>
      </c>
      <c r="G6" s="3">
        <v>115</v>
      </c>
      <c r="H6" s="3">
        <v>115</v>
      </c>
      <c r="I6" s="3">
        <v>115</v>
      </c>
      <c r="J6" s="3">
        <v>115</v>
      </c>
      <c r="K6" s="3">
        <v>115</v>
      </c>
      <c r="L6" s="3">
        <v>114.80886850152905</v>
      </c>
      <c r="M6" s="3">
        <v>102.21461187214612</v>
      </c>
      <c r="N6" s="3">
        <v>108.59649122807018</v>
      </c>
      <c r="O6" s="3">
        <v>110.29532967032966</v>
      </c>
      <c r="P6" s="3">
        <v>111.48533007334963</v>
      </c>
      <c r="Q6" s="4">
        <f t="shared" si="0"/>
        <v>111.53150452738369</v>
      </c>
      <c r="R6" s="5">
        <f t="shared" si="1"/>
        <v>101.48319050758076</v>
      </c>
      <c r="S6" s="6">
        <f t="shared" si="2"/>
        <v>115</v>
      </c>
    </row>
    <row r="7" spans="1:19" x14ac:dyDescent="0.25">
      <c r="A7">
        <v>1023</v>
      </c>
      <c r="B7" s="8" t="s">
        <v>41</v>
      </c>
      <c r="C7" s="7" t="s">
        <v>21</v>
      </c>
      <c r="D7" s="7" t="s">
        <v>25</v>
      </c>
      <c r="E7" s="3">
        <v>165.21535581153356</v>
      </c>
      <c r="F7" s="3">
        <v>189.42397510159643</v>
      </c>
      <c r="G7" s="3">
        <v>187.68327606389008</v>
      </c>
      <c r="H7" s="3">
        <v>177.00886298983744</v>
      </c>
      <c r="I7" s="3">
        <v>173.13140340738553</v>
      </c>
      <c r="J7" s="3">
        <v>160.00000000000003</v>
      </c>
      <c r="K7" s="3">
        <v>154.93350311752928</v>
      </c>
      <c r="L7" s="3">
        <v>150.00000000000003</v>
      </c>
      <c r="M7" s="3">
        <v>150</v>
      </c>
      <c r="N7" s="3">
        <v>150</v>
      </c>
      <c r="O7" s="3">
        <v>150.40676211576266</v>
      </c>
      <c r="P7" s="3">
        <v>164.26687050047707</v>
      </c>
      <c r="Q7" s="4">
        <f t="shared" si="0"/>
        <v>164.33916742566768</v>
      </c>
      <c r="R7" s="5">
        <f t="shared" si="1"/>
        <v>150</v>
      </c>
      <c r="S7" s="6">
        <f t="shared" si="2"/>
        <v>189.42397510159643</v>
      </c>
    </row>
    <row r="8" spans="1:19" x14ac:dyDescent="0.25">
      <c r="A8">
        <v>1023</v>
      </c>
      <c r="B8" s="8" t="s">
        <v>41</v>
      </c>
      <c r="C8" t="s">
        <v>21</v>
      </c>
      <c r="D8" t="s">
        <v>26</v>
      </c>
      <c r="E8" s="3">
        <v>170.22988505747125</v>
      </c>
      <c r="F8" s="3">
        <v>168.57142857142858</v>
      </c>
      <c r="G8" s="3">
        <v>173.6</v>
      </c>
      <c r="H8" s="3">
        <v>160</v>
      </c>
      <c r="I8" s="3"/>
      <c r="J8" s="3"/>
      <c r="K8" s="3"/>
      <c r="L8" s="3"/>
      <c r="M8" s="3"/>
      <c r="N8" s="3"/>
      <c r="O8" s="3"/>
      <c r="P8" s="3"/>
      <c r="Q8" s="4">
        <f t="shared" si="0"/>
        <v>168.10032840722496</v>
      </c>
      <c r="R8" s="5">
        <f t="shared" si="1"/>
        <v>160</v>
      </c>
      <c r="S8" s="6">
        <f t="shared" si="2"/>
        <v>173.6</v>
      </c>
    </row>
    <row r="9" spans="1:19" x14ac:dyDescent="0.25">
      <c r="A9">
        <v>1023</v>
      </c>
      <c r="B9" s="8" t="s">
        <v>41</v>
      </c>
      <c r="C9" s="7" t="s">
        <v>21</v>
      </c>
      <c r="D9" t="s">
        <v>27</v>
      </c>
      <c r="E9" s="3">
        <v>111.73189823874755</v>
      </c>
      <c r="F9" s="3">
        <v>124.60282916213275</v>
      </c>
      <c r="G9" s="3">
        <v>125</v>
      </c>
      <c r="H9" s="3">
        <v>125</v>
      </c>
      <c r="I9" s="3">
        <v>125</v>
      </c>
      <c r="J9" s="3">
        <v>125</v>
      </c>
      <c r="K9" s="3">
        <v>125</v>
      </c>
      <c r="L9" s="3">
        <v>125</v>
      </c>
      <c r="M9" s="3">
        <v>125</v>
      </c>
      <c r="N9" s="3">
        <v>125</v>
      </c>
      <c r="O9" s="3">
        <v>125</v>
      </c>
      <c r="P9" s="3">
        <v>125</v>
      </c>
      <c r="Q9" s="4">
        <f t="shared" si="0"/>
        <v>123.86122728340668</v>
      </c>
      <c r="R9" s="5">
        <f t="shared" si="1"/>
        <v>111.73189823874755</v>
      </c>
      <c r="S9" s="6">
        <f t="shared" si="2"/>
        <v>125</v>
      </c>
    </row>
    <row r="10" spans="1:19" x14ac:dyDescent="0.25">
      <c r="A10">
        <v>1023</v>
      </c>
      <c r="B10" s="8" t="s">
        <v>41</v>
      </c>
      <c r="C10" t="s">
        <v>21</v>
      </c>
      <c r="D10" t="s">
        <v>28</v>
      </c>
      <c r="E10" s="3">
        <v>225</v>
      </c>
      <c r="F10" s="3">
        <v>225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4">
        <f t="shared" si="0"/>
        <v>225</v>
      </c>
      <c r="R10" s="5">
        <f t="shared" si="1"/>
        <v>225</v>
      </c>
      <c r="S10" s="6">
        <f t="shared" si="2"/>
        <v>225</v>
      </c>
    </row>
    <row r="11" spans="1:19" x14ac:dyDescent="0.25">
      <c r="A11">
        <v>1023</v>
      </c>
      <c r="B11" s="8" t="s">
        <v>41</v>
      </c>
      <c r="C11" t="s">
        <v>21</v>
      </c>
      <c r="D11" t="s">
        <v>29</v>
      </c>
      <c r="E11" s="3">
        <v>117.84841151769646</v>
      </c>
      <c r="F11" s="3">
        <v>123.55259342892629</v>
      </c>
      <c r="G11" s="3">
        <v>129.61034562211984</v>
      </c>
      <c r="H11" s="3">
        <v>129.69299727223131</v>
      </c>
      <c r="I11" s="3">
        <v>129.74171664943123</v>
      </c>
      <c r="J11" s="3">
        <v>129.57899264029439</v>
      </c>
      <c r="K11" s="3">
        <v>129.58596063829788</v>
      </c>
      <c r="L11" s="3">
        <v>129.54243105692981</v>
      </c>
      <c r="M11" s="3">
        <v>129.56322163433273</v>
      </c>
      <c r="N11" s="3">
        <v>129.55084350599364</v>
      </c>
      <c r="O11" s="3">
        <v>129.47298040099122</v>
      </c>
      <c r="P11" s="3">
        <v>129.41861111111112</v>
      </c>
      <c r="Q11" s="4">
        <f t="shared" si="0"/>
        <v>128.09659212319636</v>
      </c>
      <c r="R11" s="5">
        <f t="shared" si="1"/>
        <v>117.84841151769646</v>
      </c>
      <c r="S11" s="6">
        <f t="shared" si="2"/>
        <v>129.74171664943123</v>
      </c>
    </row>
    <row r="12" spans="1:19" x14ac:dyDescent="0.25">
      <c r="A12">
        <v>1023</v>
      </c>
      <c r="B12" s="8" t="s">
        <v>41</v>
      </c>
      <c r="C12" t="s">
        <v>21</v>
      </c>
      <c r="D12" t="s">
        <v>30</v>
      </c>
      <c r="E12" s="3">
        <v>220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>
        <f t="shared" si="0"/>
        <v>220</v>
      </c>
      <c r="R12" s="5">
        <f t="shared" si="1"/>
        <v>220</v>
      </c>
      <c r="S12" s="6">
        <f t="shared" si="2"/>
        <v>220</v>
      </c>
    </row>
    <row r="13" spans="1:19" x14ac:dyDescent="0.25">
      <c r="A13">
        <v>1023</v>
      </c>
      <c r="B13" s="8" t="s">
        <v>41</v>
      </c>
      <c r="C13" t="s">
        <v>21</v>
      </c>
      <c r="D13" t="s">
        <v>31</v>
      </c>
      <c r="E13" s="3">
        <v>230.2998990186048</v>
      </c>
      <c r="F13" s="3">
        <v>234.63590712524754</v>
      </c>
      <c r="G13" s="3">
        <v>234.60618106427088</v>
      </c>
      <c r="H13" s="3">
        <v>234.67428076997859</v>
      </c>
      <c r="I13" s="3">
        <v>234.68887154410382</v>
      </c>
      <c r="J13" s="3">
        <v>234.60361394887713</v>
      </c>
      <c r="K13" s="3">
        <v>234.58191839753948</v>
      </c>
      <c r="L13" s="3">
        <v>234.50639514096792</v>
      </c>
      <c r="M13" s="3">
        <v>234.4848153618907</v>
      </c>
      <c r="N13" s="3">
        <v>234.49982570082793</v>
      </c>
      <c r="O13" s="3">
        <v>234.49826222373073</v>
      </c>
      <c r="P13" s="3">
        <v>238.00340880952686</v>
      </c>
      <c r="Q13" s="4">
        <f t="shared" si="0"/>
        <v>234.50694825879717</v>
      </c>
      <c r="R13" s="5">
        <f t="shared" si="1"/>
        <v>230.2998990186048</v>
      </c>
      <c r="S13" s="6">
        <f t="shared" si="2"/>
        <v>238.00340880952686</v>
      </c>
    </row>
    <row r="14" spans="1:19" x14ac:dyDescent="0.25">
      <c r="A14">
        <v>1023</v>
      </c>
      <c r="B14" s="8" t="s">
        <v>41</v>
      </c>
      <c r="C14" t="s">
        <v>21</v>
      </c>
      <c r="D14" t="s">
        <v>32</v>
      </c>
      <c r="E14" s="3">
        <v>81.079077429983528</v>
      </c>
      <c r="F14" s="3">
        <v>94.578378378378375</v>
      </c>
      <c r="G14" s="3">
        <v>95</v>
      </c>
      <c r="H14" s="3">
        <v>95</v>
      </c>
      <c r="I14" s="3">
        <v>95</v>
      </c>
      <c r="J14" s="3">
        <v>95</v>
      </c>
      <c r="K14" s="3">
        <v>95</v>
      </c>
      <c r="L14" s="3">
        <v>95</v>
      </c>
      <c r="M14" s="3">
        <v>95</v>
      </c>
      <c r="N14" s="3">
        <v>95</v>
      </c>
      <c r="O14" s="3">
        <v>95</v>
      </c>
      <c r="P14" s="3">
        <v>96.025917926565882</v>
      </c>
      <c r="Q14" s="4">
        <f t="shared" si="0"/>
        <v>93.890281144577315</v>
      </c>
      <c r="R14" s="5">
        <f t="shared" si="1"/>
        <v>81.079077429983528</v>
      </c>
      <c r="S14" s="6">
        <f t="shared" si="2"/>
        <v>96.025917926565882</v>
      </c>
    </row>
    <row r="15" spans="1:19" x14ac:dyDescent="0.25">
      <c r="A15">
        <v>1023</v>
      </c>
      <c r="B15" s="8" t="s">
        <v>41</v>
      </c>
      <c r="C15" t="s">
        <v>21</v>
      </c>
      <c r="D15" t="s">
        <v>33</v>
      </c>
      <c r="E15" s="3">
        <v>65</v>
      </c>
      <c r="F15" s="3">
        <v>69.638554216867476</v>
      </c>
      <c r="G15" s="3">
        <v>82.916666666666671</v>
      </c>
      <c r="H15" s="3">
        <v>85</v>
      </c>
      <c r="I15" s="3">
        <v>85</v>
      </c>
      <c r="J15" s="3">
        <v>85</v>
      </c>
      <c r="K15" s="3">
        <v>85</v>
      </c>
      <c r="L15" s="3">
        <v>85</v>
      </c>
      <c r="M15" s="3">
        <v>85</v>
      </c>
      <c r="N15" s="3">
        <v>85</v>
      </c>
      <c r="O15" s="3">
        <v>85</v>
      </c>
      <c r="P15" s="3"/>
      <c r="Q15" s="4">
        <f t="shared" si="0"/>
        <v>81.595929171230381</v>
      </c>
      <c r="R15" s="5">
        <f t="shared" si="1"/>
        <v>65</v>
      </c>
      <c r="S15" s="6">
        <f t="shared" si="2"/>
        <v>85</v>
      </c>
    </row>
    <row r="16" spans="1:19" x14ac:dyDescent="0.25">
      <c r="A16">
        <v>1023</v>
      </c>
      <c r="B16" s="8" t="s">
        <v>41</v>
      </c>
      <c r="C16" t="s">
        <v>21</v>
      </c>
      <c r="D16" t="s">
        <v>34</v>
      </c>
      <c r="E16" s="3">
        <v>89.090909090909093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>
        <f t="shared" si="0"/>
        <v>89.090909090909093</v>
      </c>
      <c r="R16" s="5">
        <f t="shared" si="1"/>
        <v>89.090909090909093</v>
      </c>
      <c r="S16" s="6">
        <f t="shared" si="2"/>
        <v>89.090909090909093</v>
      </c>
    </row>
    <row r="17" spans="1:19" x14ac:dyDescent="0.25">
      <c r="A17">
        <v>1023</v>
      </c>
      <c r="B17" s="8" t="s">
        <v>41</v>
      </c>
      <c r="C17" t="s">
        <v>35</v>
      </c>
      <c r="D17" t="s">
        <v>24</v>
      </c>
      <c r="E17" s="3">
        <v>90.995184590690215</v>
      </c>
      <c r="F17" s="3">
        <v>104.33712121212122</v>
      </c>
      <c r="G17" s="3">
        <v>105</v>
      </c>
      <c r="H17" s="3">
        <v>105</v>
      </c>
      <c r="I17" s="3">
        <v>105</v>
      </c>
      <c r="J17" s="3">
        <v>105</v>
      </c>
      <c r="K17" s="3">
        <v>104.06542056074767</v>
      </c>
      <c r="L17" s="3">
        <v>105</v>
      </c>
      <c r="M17" s="3">
        <v>95.811965811965806</v>
      </c>
      <c r="N17" s="3">
        <v>105</v>
      </c>
      <c r="O17" s="3">
        <v>105</v>
      </c>
      <c r="P17" s="3">
        <v>105</v>
      </c>
      <c r="Q17" s="4">
        <f t="shared" si="0"/>
        <v>102.93414101462707</v>
      </c>
      <c r="R17" s="5">
        <f t="shared" si="1"/>
        <v>90.995184590690215</v>
      </c>
      <c r="S17" s="6">
        <f t="shared" si="2"/>
        <v>105</v>
      </c>
    </row>
    <row r="18" spans="1:19" x14ac:dyDescent="0.25">
      <c r="A18">
        <v>1023</v>
      </c>
      <c r="B18" s="8" t="s">
        <v>41</v>
      </c>
      <c r="C18" t="s">
        <v>35</v>
      </c>
      <c r="D18" t="s">
        <v>25</v>
      </c>
      <c r="E18" s="3">
        <v>145.44944665419726</v>
      </c>
      <c r="F18" s="3">
        <v>168.34012924590075</v>
      </c>
      <c r="G18" s="3">
        <v>168.07576595964866</v>
      </c>
      <c r="H18" s="3">
        <v>157.07489477631682</v>
      </c>
      <c r="I18" s="3">
        <v>153.10950190943274</v>
      </c>
      <c r="J18" s="3">
        <v>139.99999999999997</v>
      </c>
      <c r="K18" s="3">
        <v>131.62093283209569</v>
      </c>
      <c r="L18" s="3">
        <v>130.00000000000003</v>
      </c>
      <c r="M18" s="3">
        <v>130.00705990567559</v>
      </c>
      <c r="N18" s="3">
        <v>130</v>
      </c>
      <c r="O18" s="3">
        <v>130.41895633304179</v>
      </c>
      <c r="P18" s="3">
        <v>139.42792410768368</v>
      </c>
      <c r="Q18" s="4">
        <f t="shared" si="0"/>
        <v>143.62705097699941</v>
      </c>
      <c r="R18" s="5">
        <f t="shared" si="1"/>
        <v>130</v>
      </c>
      <c r="S18" s="6">
        <f t="shared" si="2"/>
        <v>168.34012924590075</v>
      </c>
    </row>
    <row r="19" spans="1:19" x14ac:dyDescent="0.25">
      <c r="A19">
        <v>1023</v>
      </c>
      <c r="B19" s="8" t="s">
        <v>41</v>
      </c>
      <c r="C19" t="s">
        <v>35</v>
      </c>
      <c r="D19" t="s">
        <v>26</v>
      </c>
      <c r="E19" s="3">
        <v>150.92841956059533</v>
      </c>
      <c r="F19" s="3">
        <v>152.47430249632893</v>
      </c>
      <c r="G19" s="3">
        <v>155.20865533230292</v>
      </c>
      <c r="H19" s="3">
        <v>148.36208049892457</v>
      </c>
      <c r="I19" s="3">
        <v>149.36268068331142</v>
      </c>
      <c r="J19" s="3">
        <v>145.9720062208398</v>
      </c>
      <c r="K19" s="3">
        <v>145.88565022421525</v>
      </c>
      <c r="L19" s="3">
        <v>146.24434389140271</v>
      </c>
      <c r="M19" s="3">
        <v>147.76785714285714</v>
      </c>
      <c r="N19" s="3">
        <v>145</v>
      </c>
      <c r="O19" s="3"/>
      <c r="P19" s="3"/>
      <c r="Q19" s="4">
        <f t="shared" si="0"/>
        <v>148.72059960507778</v>
      </c>
      <c r="R19" s="5">
        <f t="shared" si="1"/>
        <v>145</v>
      </c>
      <c r="S19" s="6">
        <f t="shared" si="2"/>
        <v>155.20865533230292</v>
      </c>
    </row>
    <row r="20" spans="1:19" x14ac:dyDescent="0.25">
      <c r="A20">
        <v>1023</v>
      </c>
      <c r="B20" s="8" t="s">
        <v>41</v>
      </c>
      <c r="C20" t="s">
        <v>35</v>
      </c>
      <c r="D20" t="s">
        <v>27</v>
      </c>
      <c r="E20" s="3">
        <v>100.4421052631579</v>
      </c>
      <c r="F20" s="3">
        <v>114.27591463414635</v>
      </c>
      <c r="G20" s="3">
        <v>115</v>
      </c>
      <c r="H20" s="3">
        <v>115</v>
      </c>
      <c r="I20" s="3">
        <v>115</v>
      </c>
      <c r="J20" s="3">
        <v>115</v>
      </c>
      <c r="K20" s="3">
        <v>115</v>
      </c>
      <c r="L20" s="3">
        <v>115</v>
      </c>
      <c r="M20" s="3">
        <v>115</v>
      </c>
      <c r="N20" s="3">
        <v>115</v>
      </c>
      <c r="O20" s="3">
        <v>115</v>
      </c>
      <c r="P20" s="3">
        <v>115</v>
      </c>
      <c r="Q20" s="4">
        <f t="shared" si="0"/>
        <v>113.72650165810869</v>
      </c>
      <c r="R20" s="5">
        <f t="shared" si="1"/>
        <v>100.4421052631579</v>
      </c>
      <c r="S20" s="6">
        <f t="shared" si="2"/>
        <v>115</v>
      </c>
    </row>
    <row r="21" spans="1:19" x14ac:dyDescent="0.25">
      <c r="A21">
        <v>1023</v>
      </c>
      <c r="B21" s="8" t="s">
        <v>41</v>
      </c>
      <c r="C21" t="s">
        <v>35</v>
      </c>
      <c r="D21" t="s">
        <v>31</v>
      </c>
      <c r="E21" s="3"/>
      <c r="F21" s="3">
        <v>215</v>
      </c>
      <c r="G21" s="3">
        <v>215</v>
      </c>
      <c r="H21" s="3">
        <v>215</v>
      </c>
      <c r="I21" s="3">
        <v>215</v>
      </c>
      <c r="J21" s="3">
        <v>215</v>
      </c>
      <c r="K21" s="3"/>
      <c r="L21" s="3">
        <v>215</v>
      </c>
      <c r="M21" s="3">
        <v>215</v>
      </c>
      <c r="N21" s="3">
        <v>215</v>
      </c>
      <c r="O21" s="3">
        <v>215</v>
      </c>
      <c r="P21" s="3">
        <v>217.22222222222223</v>
      </c>
      <c r="Q21" s="4">
        <f t="shared" si="0"/>
        <v>215.22222222222223</v>
      </c>
      <c r="R21" s="5">
        <f t="shared" si="1"/>
        <v>215</v>
      </c>
      <c r="S21" s="6">
        <f t="shared" si="2"/>
        <v>217.22222222222223</v>
      </c>
    </row>
    <row r="22" spans="1:19" x14ac:dyDescent="0.25">
      <c r="A22">
        <v>1023</v>
      </c>
      <c r="B22" s="8" t="s">
        <v>41</v>
      </c>
      <c r="C22" t="s">
        <v>35</v>
      </c>
      <c r="D22" t="s">
        <v>32</v>
      </c>
      <c r="E22" s="3">
        <v>70.808823529411768</v>
      </c>
      <c r="F22" s="3">
        <v>84.974747474747474</v>
      </c>
      <c r="G22" s="3">
        <v>85</v>
      </c>
      <c r="H22" s="3">
        <v>85</v>
      </c>
      <c r="I22" s="3">
        <v>85</v>
      </c>
      <c r="J22" s="3">
        <v>85</v>
      </c>
      <c r="K22" s="3">
        <v>85</v>
      </c>
      <c r="L22" s="3">
        <v>85</v>
      </c>
      <c r="M22" s="3">
        <v>85</v>
      </c>
      <c r="N22" s="3">
        <v>85</v>
      </c>
      <c r="O22" s="3">
        <v>85</v>
      </c>
      <c r="P22" s="3">
        <v>85</v>
      </c>
      <c r="Q22" s="4">
        <f t="shared" si="0"/>
        <v>83.815297583679936</v>
      </c>
      <c r="R22" s="5">
        <f t="shared" si="1"/>
        <v>70.808823529411768</v>
      </c>
      <c r="S22" s="6">
        <f t="shared" si="2"/>
        <v>85</v>
      </c>
    </row>
    <row r="23" spans="1:19" x14ac:dyDescent="0.25">
      <c r="A23">
        <v>1023</v>
      </c>
      <c r="B23" s="8" t="s">
        <v>41</v>
      </c>
      <c r="C23" t="s">
        <v>35</v>
      </c>
      <c r="D23" t="s">
        <v>36</v>
      </c>
      <c r="E23" s="3"/>
      <c r="F23" s="3"/>
      <c r="G23" s="3"/>
      <c r="H23" s="3"/>
      <c r="I23" s="3"/>
      <c r="J23" s="3"/>
      <c r="K23" s="3"/>
      <c r="L23" s="3"/>
      <c r="M23" s="3"/>
      <c r="N23" s="3">
        <v>215</v>
      </c>
      <c r="O23" s="3"/>
      <c r="P23" s="3"/>
      <c r="Q23" s="4">
        <f t="shared" si="0"/>
        <v>215</v>
      </c>
      <c r="R23" s="5">
        <f t="shared" si="1"/>
        <v>215</v>
      </c>
      <c r="S23" s="6">
        <f t="shared" si="2"/>
        <v>215</v>
      </c>
    </row>
    <row r="24" spans="1:19" x14ac:dyDescent="0.25">
      <c r="A24">
        <v>1023</v>
      </c>
      <c r="B24" s="8" t="s">
        <v>41</v>
      </c>
      <c r="C24" t="s">
        <v>35</v>
      </c>
      <c r="D24" t="s">
        <v>33</v>
      </c>
      <c r="E24" s="3">
        <v>55</v>
      </c>
      <c r="F24" s="3">
        <v>60</v>
      </c>
      <c r="G24" s="3">
        <v>75</v>
      </c>
      <c r="H24" s="3">
        <v>75</v>
      </c>
      <c r="I24" s="3">
        <v>75</v>
      </c>
      <c r="J24" s="3"/>
      <c r="K24" s="3">
        <v>75</v>
      </c>
      <c r="L24" s="3">
        <v>75</v>
      </c>
      <c r="M24" s="3">
        <v>75</v>
      </c>
      <c r="N24" s="3"/>
      <c r="O24" s="3"/>
      <c r="P24" s="3"/>
      <c r="Q24" s="4">
        <f t="shared" si="0"/>
        <v>70.625</v>
      </c>
      <c r="R24" s="5">
        <f t="shared" si="1"/>
        <v>55</v>
      </c>
      <c r="S24" s="6">
        <f t="shared" si="2"/>
        <v>75</v>
      </c>
    </row>
    <row r="25" spans="1:19" x14ac:dyDescent="0.25">
      <c r="A25">
        <v>1023</v>
      </c>
      <c r="B25" s="8" t="s">
        <v>41</v>
      </c>
      <c r="C25" t="s">
        <v>35</v>
      </c>
      <c r="D25" t="s">
        <v>34</v>
      </c>
      <c r="E25" s="3">
        <v>81.100386100386103</v>
      </c>
      <c r="F25" s="3">
        <v>99.227099236641223</v>
      </c>
      <c r="G25" s="3">
        <v>100</v>
      </c>
      <c r="H25" s="3">
        <v>100</v>
      </c>
      <c r="I25" s="3">
        <v>100</v>
      </c>
      <c r="J25" s="3">
        <v>100</v>
      </c>
      <c r="K25" s="3">
        <v>100</v>
      </c>
      <c r="L25" s="3">
        <v>100</v>
      </c>
      <c r="M25" s="3">
        <v>100</v>
      </c>
      <c r="N25" s="3">
        <v>100</v>
      </c>
      <c r="O25" s="3">
        <v>100</v>
      </c>
      <c r="P25" s="3">
        <v>100</v>
      </c>
      <c r="Q25" s="4">
        <f t="shared" si="0"/>
        <v>98.360623778085611</v>
      </c>
      <c r="R25" s="5">
        <f t="shared" si="1"/>
        <v>81.100386100386103</v>
      </c>
      <c r="S25" s="6">
        <f t="shared" si="2"/>
        <v>100</v>
      </c>
    </row>
    <row r="26" spans="1:19" x14ac:dyDescent="0.25">
      <c r="A26">
        <v>1023</v>
      </c>
      <c r="B26" s="8" t="s">
        <v>41</v>
      </c>
      <c r="C26" t="s">
        <v>37</v>
      </c>
      <c r="D26" t="s">
        <v>24</v>
      </c>
      <c r="E26" s="3">
        <v>102.10743801652893</v>
      </c>
      <c r="F26" s="3">
        <v>114.72527472527473</v>
      </c>
      <c r="G26" s="3">
        <v>115</v>
      </c>
      <c r="H26" s="3">
        <v>115</v>
      </c>
      <c r="I26" s="3">
        <v>115</v>
      </c>
      <c r="J26" s="3">
        <v>115</v>
      </c>
      <c r="K26" s="3">
        <v>115</v>
      </c>
      <c r="L26" s="3">
        <v>115</v>
      </c>
      <c r="M26" s="3">
        <v>103.58695652173913</v>
      </c>
      <c r="N26" s="3">
        <v>109.26605504587155</v>
      </c>
      <c r="O26" s="3">
        <v>110.34883720930233</v>
      </c>
      <c r="P26" s="3">
        <v>113.51190476190476</v>
      </c>
      <c r="Q26" s="4">
        <f t="shared" si="0"/>
        <v>111.96220552338512</v>
      </c>
      <c r="R26" s="5">
        <f t="shared" si="1"/>
        <v>102.10743801652893</v>
      </c>
      <c r="S26" s="6">
        <f t="shared" si="2"/>
        <v>115</v>
      </c>
    </row>
    <row r="27" spans="1:19" x14ac:dyDescent="0.25">
      <c r="A27">
        <v>1023</v>
      </c>
      <c r="B27" s="8" t="s">
        <v>41</v>
      </c>
      <c r="C27" t="s">
        <v>37</v>
      </c>
      <c r="D27" t="s">
        <v>25</v>
      </c>
      <c r="E27" s="3">
        <v>165.19721735136943</v>
      </c>
      <c r="F27" s="3">
        <v>189.18271618846683</v>
      </c>
      <c r="G27" s="3">
        <v>186.95986453539638</v>
      </c>
      <c r="H27" s="3">
        <v>177.13089556165207</v>
      </c>
      <c r="I27" s="3">
        <v>173.21328956030632</v>
      </c>
      <c r="J27" s="3">
        <v>160.00848493695599</v>
      </c>
      <c r="K27" s="3">
        <v>154.91937213792082</v>
      </c>
      <c r="L27" s="3">
        <v>150.00000000000003</v>
      </c>
      <c r="M27" s="3">
        <v>150</v>
      </c>
      <c r="N27" s="3">
        <v>150</v>
      </c>
      <c r="O27" s="3">
        <v>150.72563733800408</v>
      </c>
      <c r="P27" s="3">
        <v>163.72740098102713</v>
      </c>
      <c r="Q27" s="4">
        <f t="shared" si="0"/>
        <v>164.25540654925825</v>
      </c>
      <c r="R27" s="5">
        <f t="shared" si="1"/>
        <v>150</v>
      </c>
      <c r="S27" s="6">
        <f t="shared" si="2"/>
        <v>189.18271618846683</v>
      </c>
    </row>
    <row r="28" spans="1:19" x14ac:dyDescent="0.25">
      <c r="A28">
        <v>1023</v>
      </c>
      <c r="B28" s="8" t="s">
        <v>41</v>
      </c>
      <c r="C28" t="s">
        <v>37</v>
      </c>
      <c r="D28" t="s">
        <v>26</v>
      </c>
      <c r="E28" s="3">
        <v>169</v>
      </c>
      <c r="F28" s="3">
        <v>165</v>
      </c>
      <c r="G28" s="3">
        <v>170</v>
      </c>
      <c r="H28" s="3"/>
      <c r="I28" s="3"/>
      <c r="J28" s="3"/>
      <c r="K28" s="3"/>
      <c r="L28" s="3"/>
      <c r="M28" s="3"/>
      <c r="N28" s="3"/>
      <c r="O28" s="3"/>
      <c r="P28" s="3"/>
      <c r="Q28" s="4">
        <f t="shared" si="0"/>
        <v>168</v>
      </c>
      <c r="R28" s="5">
        <f t="shared" si="1"/>
        <v>165</v>
      </c>
      <c r="S28" s="6">
        <f t="shared" si="2"/>
        <v>170</v>
      </c>
    </row>
    <row r="29" spans="1:19" x14ac:dyDescent="0.25">
      <c r="A29">
        <v>1023</v>
      </c>
      <c r="B29" s="8" t="s">
        <v>41</v>
      </c>
      <c r="C29" t="s">
        <v>37</v>
      </c>
      <c r="D29" t="s">
        <v>38</v>
      </c>
      <c r="E29" s="3">
        <v>111.9247467438495</v>
      </c>
      <c r="F29" s="3">
        <v>118.37528089887641</v>
      </c>
      <c r="G29" s="3">
        <v>129.3923789907312</v>
      </c>
      <c r="H29" s="3">
        <v>130</v>
      </c>
      <c r="I29" s="3">
        <v>130</v>
      </c>
      <c r="J29" s="3">
        <v>130</v>
      </c>
      <c r="K29" s="3">
        <v>130</v>
      </c>
      <c r="L29" s="3">
        <v>130</v>
      </c>
      <c r="M29" s="3">
        <v>130</v>
      </c>
      <c r="N29" s="3">
        <v>130</v>
      </c>
      <c r="O29" s="3">
        <v>130</v>
      </c>
      <c r="P29" s="3">
        <v>130</v>
      </c>
      <c r="Q29" s="4">
        <f t="shared" si="0"/>
        <v>127.47436721945478</v>
      </c>
      <c r="R29" s="5">
        <f t="shared" si="1"/>
        <v>111.9247467438495</v>
      </c>
      <c r="S29" s="6">
        <f t="shared" si="2"/>
        <v>130</v>
      </c>
    </row>
    <row r="30" spans="1:19" x14ac:dyDescent="0.25">
      <c r="A30">
        <v>1023</v>
      </c>
      <c r="B30" s="8" t="s">
        <v>41</v>
      </c>
      <c r="C30" t="s">
        <v>37</v>
      </c>
      <c r="D30" t="s">
        <v>27</v>
      </c>
      <c r="E30" s="3">
        <v>111.37931034482759</v>
      </c>
      <c r="F30" s="3">
        <v>124.73684210526316</v>
      </c>
      <c r="G30" s="3">
        <v>125</v>
      </c>
      <c r="H30" s="3">
        <v>125</v>
      </c>
      <c r="I30" s="3">
        <v>125</v>
      </c>
      <c r="J30" s="3">
        <v>125</v>
      </c>
      <c r="K30" s="3">
        <v>125</v>
      </c>
      <c r="L30" s="3">
        <v>125</v>
      </c>
      <c r="M30" s="3">
        <v>125</v>
      </c>
      <c r="N30" s="3">
        <v>125</v>
      </c>
      <c r="O30" s="3">
        <v>125</v>
      </c>
      <c r="P30" s="3">
        <v>125</v>
      </c>
      <c r="Q30" s="4">
        <f t="shared" si="0"/>
        <v>123.84301270417423</v>
      </c>
      <c r="R30" s="5">
        <f t="shared" si="1"/>
        <v>111.37931034482759</v>
      </c>
      <c r="S30" s="6">
        <f t="shared" si="2"/>
        <v>125</v>
      </c>
    </row>
    <row r="31" spans="1:19" x14ac:dyDescent="0.25">
      <c r="A31">
        <v>1023</v>
      </c>
      <c r="B31" s="8" t="s">
        <v>41</v>
      </c>
      <c r="C31" t="s">
        <v>37</v>
      </c>
      <c r="D31" t="s">
        <v>32</v>
      </c>
      <c r="E31" s="3">
        <v>81.161290322580641</v>
      </c>
      <c r="F31" s="3">
        <v>94.594594594594597</v>
      </c>
      <c r="G31" s="3">
        <v>95</v>
      </c>
      <c r="H31" s="3">
        <v>95</v>
      </c>
      <c r="I31" s="3">
        <v>95</v>
      </c>
      <c r="J31" s="3">
        <v>95</v>
      </c>
      <c r="K31" s="3">
        <v>95</v>
      </c>
      <c r="L31" s="3">
        <v>95</v>
      </c>
      <c r="M31" s="3">
        <v>95</v>
      </c>
      <c r="N31" s="3">
        <v>95</v>
      </c>
      <c r="O31" s="3">
        <v>95</v>
      </c>
      <c r="P31" s="3">
        <v>96.666666666666671</v>
      </c>
      <c r="Q31" s="4">
        <f t="shared" si="0"/>
        <v>93.951879298653509</v>
      </c>
      <c r="R31" s="5">
        <f t="shared" si="1"/>
        <v>81.161290322580641</v>
      </c>
      <c r="S31" s="6">
        <f t="shared" si="2"/>
        <v>96.666666666666671</v>
      </c>
    </row>
    <row r="32" spans="1:19" x14ac:dyDescent="0.25">
      <c r="A32">
        <v>1023</v>
      </c>
      <c r="B32" s="8" t="s">
        <v>41</v>
      </c>
      <c r="C32" t="s">
        <v>37</v>
      </c>
      <c r="D32" t="s">
        <v>36</v>
      </c>
      <c r="E32" s="3">
        <v>218.44413896525867</v>
      </c>
      <c r="F32" s="3">
        <v>224.22381152713504</v>
      </c>
      <c r="G32" s="3">
        <v>233.87585928022645</v>
      </c>
      <c r="H32" s="3">
        <v>235</v>
      </c>
      <c r="I32" s="3">
        <v>235</v>
      </c>
      <c r="J32" s="3">
        <v>235</v>
      </c>
      <c r="K32" s="3">
        <v>235</v>
      </c>
      <c r="L32" s="3">
        <v>235</v>
      </c>
      <c r="M32" s="3">
        <v>235</v>
      </c>
      <c r="N32" s="3">
        <v>235</v>
      </c>
      <c r="O32" s="3">
        <v>235</v>
      </c>
      <c r="P32" s="3">
        <v>238.55882352941177</v>
      </c>
      <c r="Q32" s="4">
        <f t="shared" si="0"/>
        <v>232.92521944183599</v>
      </c>
      <c r="R32" s="5">
        <f t="shared" si="1"/>
        <v>218.44413896525867</v>
      </c>
      <c r="S32" s="6">
        <f t="shared" si="2"/>
        <v>238.55882352941177</v>
      </c>
    </row>
    <row r="33" spans="1:19" x14ac:dyDescent="0.25">
      <c r="A33">
        <v>1023</v>
      </c>
      <c r="B33" s="8" t="s">
        <v>41</v>
      </c>
      <c r="C33" t="s">
        <v>37</v>
      </c>
      <c r="D33" t="s">
        <v>39</v>
      </c>
      <c r="E33" s="3">
        <v>219.32466708941027</v>
      </c>
      <c r="F33" s="3">
        <v>224.27684441197954</v>
      </c>
      <c r="G33" s="3">
        <v>233.95776566757493</v>
      </c>
      <c r="H33" s="3">
        <v>235</v>
      </c>
      <c r="I33" s="3">
        <v>235</v>
      </c>
      <c r="J33" s="3">
        <v>235</v>
      </c>
      <c r="K33" s="3">
        <v>235</v>
      </c>
      <c r="L33" s="3">
        <v>235</v>
      </c>
      <c r="M33" s="3">
        <v>235</v>
      </c>
      <c r="N33" s="3">
        <v>235</v>
      </c>
      <c r="O33" s="3">
        <v>235</v>
      </c>
      <c r="P33" s="3">
        <v>237.15873015873015</v>
      </c>
      <c r="Q33" s="4">
        <f t="shared" si="0"/>
        <v>232.89316727730792</v>
      </c>
      <c r="R33" s="5">
        <f t="shared" si="1"/>
        <v>219.32466708941027</v>
      </c>
      <c r="S33" s="6">
        <f t="shared" si="2"/>
        <v>237.15873015873015</v>
      </c>
    </row>
    <row r="34" spans="1:19" x14ac:dyDescent="0.25">
      <c r="A34">
        <v>1023</v>
      </c>
      <c r="B34" s="8" t="s">
        <v>41</v>
      </c>
      <c r="C34" t="s">
        <v>37</v>
      </c>
      <c r="D34" t="s">
        <v>40</v>
      </c>
      <c r="E34" s="3">
        <v>218.41928251121075</v>
      </c>
      <c r="F34" s="3">
        <v>224.39353696325807</v>
      </c>
      <c r="G34" s="3">
        <v>233.74738067520371</v>
      </c>
      <c r="H34" s="3">
        <v>235</v>
      </c>
      <c r="I34" s="3">
        <v>235</v>
      </c>
      <c r="J34" s="3">
        <v>235</v>
      </c>
      <c r="K34" s="3">
        <v>235</v>
      </c>
      <c r="L34" s="3">
        <v>235</v>
      </c>
      <c r="M34" s="3">
        <v>235</v>
      </c>
      <c r="N34" s="3">
        <v>235</v>
      </c>
      <c r="O34" s="3">
        <v>235</v>
      </c>
      <c r="P34" s="3">
        <v>238.70012239902081</v>
      </c>
      <c r="Q34" s="4">
        <f t="shared" si="0"/>
        <v>232.93836021239113</v>
      </c>
      <c r="R34" s="5">
        <f t="shared" si="1"/>
        <v>218.41928251121075</v>
      </c>
      <c r="S34" s="6">
        <f t="shared" si="2"/>
        <v>238.70012239902081</v>
      </c>
    </row>
    <row r="35" spans="1:19" x14ac:dyDescent="0.25">
      <c r="A35">
        <v>1023</v>
      </c>
      <c r="B35" s="8" t="s">
        <v>41</v>
      </c>
      <c r="C35" t="s">
        <v>37</v>
      </c>
      <c r="D35" t="s">
        <v>33</v>
      </c>
      <c r="E35" s="3">
        <v>65</v>
      </c>
      <c r="F35" s="3">
        <v>69.098360655737707</v>
      </c>
      <c r="G35" s="3">
        <v>82.5</v>
      </c>
      <c r="H35" s="3">
        <v>85</v>
      </c>
      <c r="I35" s="3">
        <v>85</v>
      </c>
      <c r="J35" s="3">
        <v>85</v>
      </c>
      <c r="K35" s="3">
        <v>85</v>
      </c>
      <c r="L35" s="3">
        <v>85</v>
      </c>
      <c r="M35" s="3">
        <v>85</v>
      </c>
      <c r="N35" s="3">
        <v>85</v>
      </c>
      <c r="O35" s="3">
        <v>85</v>
      </c>
      <c r="P35" s="3"/>
      <c r="Q35" s="4">
        <f t="shared" ref="Q35" si="3">IFERROR(AVERAGE(E35:P35),0)</f>
        <v>81.508941877794328</v>
      </c>
      <c r="R35" s="5">
        <f t="shared" ref="R35" si="4">IFERROR(MIN(E35:P35),0)</f>
        <v>65</v>
      </c>
      <c r="S35" s="6">
        <f t="shared" ref="S35" si="5">IFERROR(MAX(E35:P35),0)</f>
        <v>85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2022-01-10T13:03:10Z</dcterms:modified>
</cp:coreProperties>
</file>