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8C514790-5F82-4BDB-9510-C2FAFF940939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0" i="1" l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<sst xmlns="http://schemas.openxmlformats.org/spreadsheetml/2006/main" count="115" uniqueCount="43">
  <si>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</si>
  <si>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</si>
  <si>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</si>
  <si>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</si>
  <si>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</si>
  <si>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</si>
  <si>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</si>
  <si>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</si>
  <si>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</si>
  <si>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</si>
  <si>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</si>
  <si>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</si>
  <si>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</si>
  <si>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</si>
  <si>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</si>
  <si>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</si>
  <si>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</si>
  <si>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</si>
  <si>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</si>
  <si>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</si>
  <si>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VAN SALES</t>
  </si>
  <si>
    <t>TDs</t>
  </si>
  <si>
    <t>TDs - LIVER / GIZZARD</t>
  </si>
  <si>
    <t>CTG</t>
  </si>
  <si>
    <t>11 PC</t>
  </si>
  <si>
    <t>5 PC</t>
  </si>
  <si>
    <t>CHOOKSIES MARINADO</t>
  </si>
  <si>
    <t>DRESSED</t>
  </si>
  <si>
    <t>GIZZARD / LIVER</t>
  </si>
  <si>
    <t>MARINADO FRIED</t>
  </si>
  <si>
    <t>ORC - BIGTIME</t>
  </si>
  <si>
    <t>ORC - HALF</t>
  </si>
  <si>
    <t>ORC - JUMBO</t>
  </si>
  <si>
    <t>ORC - SUPERSIZE</t>
  </si>
  <si>
    <t>SPICY NECK</t>
  </si>
  <si>
    <t>UR FIESTA</t>
  </si>
  <si>
    <t>UR Reyal</t>
  </si>
  <si>
    <t>UR SPECIAL</t>
  </si>
  <si>
    <t>CHOOKSIES CUT UPS</t>
  </si>
  <si>
    <t>RSL</t>
  </si>
  <si>
    <t>UR</t>
  </si>
  <si>
    <t>LIVE</t>
  </si>
  <si>
    <t>DAVAO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</si>
</sst>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34"/>
  <sheetViews>
    <sheetView tabSelected="1" workbookViewId="0">
      <pane ySplit="2" topLeftCell="A16" activePane="bottomLeft" state="frozen"/>
      <selection pane="bottomLeft" activeCell="D18" sqref="D18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1029</v>
      </c>
      <c r="B3" t="s">
        <v>42</v>
      </c>
      <c r="C3" t="s">
        <v>19</v>
      </c>
      <c r="D3" t="s">
        <v>20</v>
      </c>
      <c r="E3" s="3"/>
      <c r="F3" s="3"/>
      <c r="G3" s="3"/>
      <c r="H3" s="3"/>
      <c r="I3" s="3"/>
      <c r="J3" s="3"/>
      <c r="K3" s="3"/>
      <c r="L3" s="3">
        <v>118</v>
      </c>
      <c r="M3" s="3">
        <v>114.30030362444735</v>
      </c>
      <c r="N3" s="3">
        <v>107.49100007940271</v>
      </c>
      <c r="O3" s="3">
        <v>105.17322720855341</v>
      </c>
      <c r="P3" s="3">
        <v>121.92608383107793</v>
      </c>
      <c r="Q3" s="4">
        <f t="shared" ref="Q3:Q24" si="0">IFERROR(AVERAGE(E3:P3),0)</f>
        <v>113.37812294869627</v>
      </c>
      <c r="R3" s="5">
        <f>IFERROR(MIN(E3:P3),0)</f>
        <v>105.17322720855341</v>
      </c>
      <c r="S3" s="6">
        <f>IFERROR(MAX(E3:P3),0)</f>
        <v>121.92608383107793</v>
      </c>
    </row>
    <row r="4" spans="1:19" x14ac:dyDescent="0.25">
      <c r="A4">
        <v>1029</v>
      </c>
      <c r="B4" t="s">
        <v>42</v>
      </c>
      <c r="C4" t="s">
        <v>19</v>
      </c>
      <c r="D4" t="s">
        <v>21</v>
      </c>
      <c r="E4" s="3">
        <v>136.88055794541719</v>
      </c>
      <c r="F4" s="3">
        <v>132.59209964503847</v>
      </c>
      <c r="G4" s="3">
        <v>126.7742430169</v>
      </c>
      <c r="H4" s="3">
        <v>111.66875149086322</v>
      </c>
      <c r="I4" s="3">
        <v>108.00554264918718</v>
      </c>
      <c r="J4" s="3">
        <v>107.59336704267486</v>
      </c>
      <c r="K4" s="3">
        <v>125.23576147809425</v>
      </c>
      <c r="L4" s="3">
        <v>121.83348062936221</v>
      </c>
      <c r="M4" s="3">
        <v>108.96783520136528</v>
      </c>
      <c r="N4" s="3">
        <v>104.19249041009286</v>
      </c>
      <c r="O4" s="3">
        <v>103.75334709953718</v>
      </c>
      <c r="P4" s="3">
        <v>106.56633207935288</v>
      </c>
      <c r="Q4" s="4">
        <f t="shared" si="0"/>
        <v>116.1719840573238</v>
      </c>
      <c r="R4" s="5">
        <f t="shared" ref="R4:R24" si="1">IFERROR(MIN(E4:P4),0)</f>
        <v>103.75334709953718</v>
      </c>
      <c r="S4" s="6">
        <f t="shared" ref="S4:S24" si="2">IFERROR(MAX(E4:P4),0)</f>
        <v>136.88055794541719</v>
      </c>
    </row>
    <row r="5" spans="1:19" x14ac:dyDescent="0.25">
      <c r="A5">
        <v>1029</v>
      </c>
      <c r="B5" t="s">
        <v>42</v>
      </c>
      <c r="C5" t="s">
        <v>19</v>
      </c>
      <c r="D5" t="s">
        <v>22</v>
      </c>
      <c r="E5" s="3">
        <v>94.138849262957677</v>
      </c>
      <c r="F5" s="3">
        <v>101.43046460866854</v>
      </c>
      <c r="G5" s="3">
        <v>88.480961686504415</v>
      </c>
      <c r="H5" s="3">
        <v>62.850436423684833</v>
      </c>
      <c r="I5" s="3">
        <v>71.13722686191511</v>
      </c>
      <c r="J5" s="3">
        <v>106.50077519379845</v>
      </c>
      <c r="K5" s="3">
        <v>106.81339486451307</v>
      </c>
      <c r="L5" s="3">
        <v>106.32551580822324</v>
      </c>
      <c r="M5" s="3">
        <v>106.55425042383143</v>
      </c>
      <c r="N5" s="3">
        <v>103.61133603238866</v>
      </c>
      <c r="O5" s="3">
        <v>105.82983888766277</v>
      </c>
      <c r="P5" s="3">
        <v>106.3737658674189</v>
      </c>
      <c r="Q5" s="4">
        <f t="shared" si="0"/>
        <v>96.670567993463919</v>
      </c>
      <c r="R5" s="5">
        <f t="shared" si="1"/>
        <v>62.850436423684833</v>
      </c>
      <c r="S5" s="6">
        <f t="shared" si="2"/>
        <v>106.81339486451307</v>
      </c>
    </row>
    <row r="6" spans="1:19" x14ac:dyDescent="0.25">
      <c r="A6">
        <v>1029</v>
      </c>
      <c r="B6" t="s">
        <v>42</v>
      </c>
      <c r="C6" t="s">
        <v>23</v>
      </c>
      <c r="D6" t="s">
        <v>24</v>
      </c>
      <c r="E6" s="3">
        <v>169</v>
      </c>
      <c r="F6" s="3">
        <v>169</v>
      </c>
      <c r="G6" s="3">
        <v>169</v>
      </c>
      <c r="H6" s="3">
        <v>169</v>
      </c>
      <c r="I6" s="3"/>
      <c r="J6" s="3"/>
      <c r="K6" s="3"/>
      <c r="L6" s="3"/>
      <c r="M6" s="3">
        <v>169</v>
      </c>
      <c r="N6" s="3">
        <v>169</v>
      </c>
      <c r="O6" s="3">
        <v>169</v>
      </c>
      <c r="P6" s="3">
        <v>169</v>
      </c>
      <c r="Q6" s="4">
        <f t="shared" si="0"/>
        <v>169</v>
      </c>
      <c r="R6" s="5">
        <f t="shared" si="1"/>
        <v>169</v>
      </c>
      <c r="S6" s="6">
        <f t="shared" si="2"/>
        <v>169</v>
      </c>
    </row>
    <row r="7" spans="1:19" x14ac:dyDescent="0.25">
      <c r="A7">
        <v>1029</v>
      </c>
      <c r="B7" t="s">
        <v>42</v>
      </c>
      <c r="C7" s="7" t="s">
        <v>23</v>
      </c>
      <c r="D7" s="7" t="s">
        <v>25</v>
      </c>
      <c r="E7" s="3">
        <v>169</v>
      </c>
      <c r="F7" s="3">
        <v>169</v>
      </c>
      <c r="G7" s="3">
        <v>169</v>
      </c>
      <c r="H7" s="3"/>
      <c r="I7" s="3"/>
      <c r="J7" s="3"/>
      <c r="K7" s="3"/>
      <c r="L7" s="3"/>
      <c r="M7" s="3">
        <v>169</v>
      </c>
      <c r="N7" s="3">
        <v>169</v>
      </c>
      <c r="O7" s="3">
        <v>169</v>
      </c>
      <c r="P7" s="3">
        <v>169</v>
      </c>
      <c r="Q7" s="4">
        <f t="shared" si="0"/>
        <v>169</v>
      </c>
      <c r="R7" s="5">
        <f t="shared" si="1"/>
        <v>169</v>
      </c>
      <c r="S7" s="6">
        <f t="shared" si="2"/>
        <v>169</v>
      </c>
    </row>
    <row r="8" spans="1:19" x14ac:dyDescent="0.25">
      <c r="A8">
        <v>1029</v>
      </c>
      <c r="B8" t="s">
        <v>42</v>
      </c>
      <c r="C8" t="s">
        <v>23</v>
      </c>
      <c r="D8" t="s">
        <v>26</v>
      </c>
      <c r="E8" s="3">
        <v>90</v>
      </c>
      <c r="F8" s="3">
        <v>90</v>
      </c>
      <c r="G8" s="3">
        <v>90</v>
      </c>
      <c r="H8" s="3">
        <v>90</v>
      </c>
      <c r="I8" s="3">
        <v>91.935242121445043</v>
      </c>
      <c r="J8" s="3">
        <v>94.617152381433399</v>
      </c>
      <c r="K8" s="3">
        <v>94.510740665446903</v>
      </c>
      <c r="L8" s="3">
        <v>94.99617334736439</v>
      </c>
      <c r="M8" s="3">
        <v>95</v>
      </c>
      <c r="N8" s="3">
        <v>95</v>
      </c>
      <c r="O8" s="3">
        <v>99.971051068883611</v>
      </c>
      <c r="P8" s="3">
        <v>100</v>
      </c>
      <c r="Q8" s="4">
        <f t="shared" si="0"/>
        <v>93.835863298714443</v>
      </c>
      <c r="R8" s="5">
        <f t="shared" si="1"/>
        <v>90</v>
      </c>
      <c r="S8" s="6">
        <f t="shared" si="2"/>
        <v>100</v>
      </c>
    </row>
    <row r="9" spans="1:19" x14ac:dyDescent="0.25">
      <c r="A9">
        <v>1029</v>
      </c>
      <c r="B9" t="s">
        <v>42</v>
      </c>
      <c r="C9" s="7" t="s">
        <v>23</v>
      </c>
      <c r="D9" t="s">
        <v>27</v>
      </c>
      <c r="E9" s="3">
        <v>141.40362673308422</v>
      </c>
      <c r="F9" s="3">
        <v>141.54896941524768</v>
      </c>
      <c r="G9" s="3">
        <v>138.17157289620113</v>
      </c>
      <c r="H9" s="3">
        <v>129.54487634516991</v>
      </c>
      <c r="I9" s="3">
        <v>129.45950846696357</v>
      </c>
      <c r="J9" s="3">
        <v>131.0304182058517</v>
      </c>
      <c r="K9" s="3">
        <v>135.5197552061851</v>
      </c>
      <c r="L9" s="3">
        <v>138.73224929741519</v>
      </c>
      <c r="M9" s="3">
        <v>135.56929167062617</v>
      </c>
      <c r="N9" s="3">
        <v>103.39897433826644</v>
      </c>
      <c r="O9" s="3">
        <v>113.83996873741799</v>
      </c>
      <c r="P9" s="3">
        <v>126.31843344501314</v>
      </c>
      <c r="Q9" s="4">
        <f t="shared" si="0"/>
        <v>130.37813706312019</v>
      </c>
      <c r="R9" s="5">
        <f t="shared" si="1"/>
        <v>103.39897433826644</v>
      </c>
      <c r="S9" s="6">
        <f t="shared" si="2"/>
        <v>141.54896941524768</v>
      </c>
    </row>
    <row r="10" spans="1:19" x14ac:dyDescent="0.25">
      <c r="A10">
        <v>1029</v>
      </c>
      <c r="B10" t="s">
        <v>42</v>
      </c>
      <c r="C10" t="s">
        <v>23</v>
      </c>
      <c r="D10" t="s">
        <v>28</v>
      </c>
      <c r="E10" s="3">
        <v>115.55510036870135</v>
      </c>
      <c r="F10" s="3">
        <v>115.72781065088758</v>
      </c>
      <c r="G10" s="3">
        <v>115.78038927653324</v>
      </c>
      <c r="H10" s="3">
        <v>115.6125941136208</v>
      </c>
      <c r="I10" s="3">
        <v>115.30297597705271</v>
      </c>
      <c r="J10" s="3">
        <v>115.68695652173913</v>
      </c>
      <c r="K10" s="3">
        <v>115.5885548714234</v>
      </c>
      <c r="L10" s="3">
        <v>133.00986842105263</v>
      </c>
      <c r="M10" s="3">
        <v>153.68421052631578</v>
      </c>
      <c r="N10" s="3">
        <v>120</v>
      </c>
      <c r="O10" s="3">
        <v>120</v>
      </c>
      <c r="P10" s="3">
        <v>120</v>
      </c>
      <c r="Q10" s="4">
        <f t="shared" si="0"/>
        <v>121.32903839394389</v>
      </c>
      <c r="R10" s="5">
        <f t="shared" si="1"/>
        <v>115.30297597705271</v>
      </c>
      <c r="S10" s="6">
        <f t="shared" si="2"/>
        <v>153.68421052631578</v>
      </c>
    </row>
    <row r="11" spans="1:19" x14ac:dyDescent="0.25">
      <c r="A11">
        <v>1029</v>
      </c>
      <c r="B11" t="s">
        <v>42</v>
      </c>
      <c r="C11" t="s">
        <v>23</v>
      </c>
      <c r="D11" t="s">
        <v>29</v>
      </c>
      <c r="E11" s="3">
        <v>105</v>
      </c>
      <c r="F11" s="3">
        <v>105</v>
      </c>
      <c r="G11" s="3">
        <v>105</v>
      </c>
      <c r="H11" s="3">
        <v>105</v>
      </c>
      <c r="I11" s="3">
        <v>106.6029792746114</v>
      </c>
      <c r="J11" s="3">
        <v>110</v>
      </c>
      <c r="K11" s="3">
        <v>108.90251989389921</v>
      </c>
      <c r="L11" s="3">
        <v>110</v>
      </c>
      <c r="M11" s="3">
        <v>110</v>
      </c>
      <c r="N11" s="3">
        <v>110</v>
      </c>
      <c r="O11" s="3">
        <v>110</v>
      </c>
      <c r="P11" s="3">
        <v>110</v>
      </c>
      <c r="Q11" s="4">
        <f t="shared" si="0"/>
        <v>107.95879159737588</v>
      </c>
      <c r="R11" s="5">
        <f t="shared" si="1"/>
        <v>105</v>
      </c>
      <c r="S11" s="6">
        <f t="shared" si="2"/>
        <v>110</v>
      </c>
    </row>
    <row r="12" spans="1:19" x14ac:dyDescent="0.25">
      <c r="A12">
        <v>1029</v>
      </c>
      <c r="B12" t="s">
        <v>42</v>
      </c>
      <c r="C12" t="s">
        <v>23</v>
      </c>
      <c r="D12" t="s">
        <v>30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>
        <v>220</v>
      </c>
      <c r="Q12" s="4">
        <f t="shared" si="0"/>
        <v>220</v>
      </c>
      <c r="R12" s="5">
        <f t="shared" si="1"/>
        <v>220</v>
      </c>
      <c r="S12" s="6">
        <f t="shared" si="2"/>
        <v>220</v>
      </c>
    </row>
    <row r="13" spans="1:19" x14ac:dyDescent="0.25">
      <c r="A13">
        <v>1029</v>
      </c>
      <c r="B13" t="s">
        <v>42</v>
      </c>
      <c r="C13" t="s">
        <v>23</v>
      </c>
      <c r="D13" t="s">
        <v>31</v>
      </c>
      <c r="E13" s="3">
        <v>179</v>
      </c>
      <c r="F13" s="3">
        <v>179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4">
        <f t="shared" si="0"/>
        <v>179</v>
      </c>
      <c r="R13" s="5">
        <f t="shared" si="1"/>
        <v>179</v>
      </c>
      <c r="S13" s="6">
        <f t="shared" si="2"/>
        <v>179</v>
      </c>
    </row>
    <row r="14" spans="1:19" x14ac:dyDescent="0.25">
      <c r="A14">
        <v>1029</v>
      </c>
      <c r="B14" t="s">
        <v>42</v>
      </c>
      <c r="C14" t="s">
        <v>23</v>
      </c>
      <c r="D14" t="s">
        <v>32</v>
      </c>
      <c r="E14" s="3">
        <v>226.49476867928752</v>
      </c>
      <c r="F14" s="3">
        <v>226.45782045593796</v>
      </c>
      <c r="G14" s="3">
        <v>226.54942732168593</v>
      </c>
      <c r="H14" s="3">
        <v>226.6204060798548</v>
      </c>
      <c r="I14" s="3">
        <v>226.69044676293362</v>
      </c>
      <c r="J14" s="3">
        <v>234.12095099667775</v>
      </c>
      <c r="K14" s="3">
        <v>239.72723518164435</v>
      </c>
      <c r="L14" s="3">
        <v>239.7211578221916</v>
      </c>
      <c r="M14" s="3">
        <v>239.60695629871333</v>
      </c>
      <c r="N14" s="3">
        <v>239.62722576297836</v>
      </c>
      <c r="O14" s="3">
        <v>239.69214155947969</v>
      </c>
      <c r="P14" s="3">
        <v>239.66084863778681</v>
      </c>
      <c r="Q14" s="4">
        <f t="shared" si="0"/>
        <v>233.74744879659764</v>
      </c>
      <c r="R14" s="5">
        <f t="shared" si="1"/>
        <v>226.45782045593796</v>
      </c>
      <c r="S14" s="6">
        <f t="shared" si="2"/>
        <v>239.72723518164435</v>
      </c>
    </row>
    <row r="15" spans="1:19" x14ac:dyDescent="0.25">
      <c r="A15">
        <v>1029</v>
      </c>
      <c r="B15" t="s">
        <v>42</v>
      </c>
      <c r="C15" t="s">
        <v>23</v>
      </c>
      <c r="D15" t="s">
        <v>33</v>
      </c>
      <c r="E15" s="3">
        <v>225.87283027418991</v>
      </c>
      <c r="F15" s="3">
        <v>225</v>
      </c>
      <c r="G15" s="3"/>
      <c r="H15" s="3"/>
      <c r="I15" s="3">
        <v>230</v>
      </c>
      <c r="J15" s="3">
        <v>230</v>
      </c>
      <c r="K15" s="3"/>
      <c r="L15" s="3"/>
      <c r="M15" s="3">
        <v>230</v>
      </c>
      <c r="N15" s="3"/>
      <c r="O15" s="3">
        <v>216.2</v>
      </c>
      <c r="P15" s="3">
        <v>226.42718446601941</v>
      </c>
      <c r="Q15" s="4">
        <f t="shared" si="0"/>
        <v>226.21428782002991</v>
      </c>
      <c r="R15" s="5">
        <f t="shared" si="1"/>
        <v>216.2</v>
      </c>
      <c r="S15" s="6">
        <f t="shared" si="2"/>
        <v>230</v>
      </c>
    </row>
    <row r="16" spans="1:19" x14ac:dyDescent="0.25">
      <c r="A16">
        <v>1029</v>
      </c>
      <c r="B16" t="s">
        <v>42</v>
      </c>
      <c r="C16" t="s">
        <v>23</v>
      </c>
      <c r="D16" t="s">
        <v>34</v>
      </c>
      <c r="E16" s="3">
        <v>70</v>
      </c>
      <c r="F16" s="3">
        <v>70</v>
      </c>
      <c r="G16" s="3">
        <v>70</v>
      </c>
      <c r="H16" s="3">
        <v>70</v>
      </c>
      <c r="I16" s="3">
        <v>74.505723204994794</v>
      </c>
      <c r="J16" s="3">
        <v>79.057029177718832</v>
      </c>
      <c r="K16" s="3">
        <v>79.682299546142204</v>
      </c>
      <c r="L16" s="3">
        <v>80</v>
      </c>
      <c r="M16" s="3">
        <v>80</v>
      </c>
      <c r="N16" s="3">
        <v>80</v>
      </c>
      <c r="O16" s="3">
        <v>80</v>
      </c>
      <c r="P16" s="3">
        <v>80</v>
      </c>
      <c r="Q16" s="4">
        <f t="shared" si="0"/>
        <v>76.103754327404658</v>
      </c>
      <c r="R16" s="5">
        <f t="shared" si="1"/>
        <v>70</v>
      </c>
      <c r="S16" s="6">
        <f t="shared" si="2"/>
        <v>80</v>
      </c>
    </row>
    <row r="17" spans="1:19" x14ac:dyDescent="0.25">
      <c r="A17">
        <v>1029</v>
      </c>
      <c r="B17" t="s">
        <v>42</v>
      </c>
      <c r="C17" t="s">
        <v>23</v>
      </c>
      <c r="D17" t="s">
        <v>38</v>
      </c>
      <c r="E17" s="3">
        <v>85</v>
      </c>
      <c r="F17" s="3">
        <v>85</v>
      </c>
      <c r="G17" s="3">
        <v>85</v>
      </c>
      <c r="H17" s="3">
        <v>85</v>
      </c>
      <c r="I17" s="3">
        <v>85</v>
      </c>
      <c r="J17" s="3">
        <v>85</v>
      </c>
      <c r="K17" s="3">
        <v>85</v>
      </c>
      <c r="L17" s="3">
        <v>85</v>
      </c>
      <c r="M17" s="3">
        <v>85</v>
      </c>
      <c r="N17" s="3">
        <v>85</v>
      </c>
      <c r="O17" s="3">
        <v>85</v>
      </c>
      <c r="P17" s="3">
        <v>85</v>
      </c>
      <c r="Q17" s="4">
        <f t="shared" si="0"/>
        <v>85</v>
      </c>
      <c r="R17" s="5">
        <f t="shared" si="1"/>
        <v>85</v>
      </c>
      <c r="S17" s="6">
        <f t="shared" si="2"/>
        <v>85</v>
      </c>
    </row>
    <row r="18" spans="1:19" x14ac:dyDescent="0.25">
      <c r="A18">
        <v>1029</v>
      </c>
      <c r="B18" t="s">
        <v>42</v>
      </c>
      <c r="C18" t="s">
        <v>39</v>
      </c>
      <c r="D18" t="s">
        <v>26</v>
      </c>
      <c r="E18" s="3"/>
      <c r="F18" s="3"/>
      <c r="G18" s="3"/>
      <c r="H18" s="3"/>
      <c r="I18" s="3"/>
      <c r="J18" s="3"/>
      <c r="K18" s="3"/>
      <c r="L18" s="3">
        <v>85</v>
      </c>
      <c r="M18" s="3">
        <v>85</v>
      </c>
      <c r="N18" s="3">
        <v>85</v>
      </c>
      <c r="O18" s="3">
        <v>89.851778656126484</v>
      </c>
      <c r="P18" s="3">
        <v>90</v>
      </c>
      <c r="Q18" s="4">
        <f t="shared" si="0"/>
        <v>86.970355731225297</v>
      </c>
      <c r="R18" s="5">
        <f t="shared" si="1"/>
        <v>85</v>
      </c>
      <c r="S18" s="6">
        <f t="shared" si="2"/>
        <v>90</v>
      </c>
    </row>
    <row r="19" spans="1:19" x14ac:dyDescent="0.25">
      <c r="A19">
        <v>1029</v>
      </c>
      <c r="B19" t="s">
        <v>42</v>
      </c>
      <c r="C19" t="s">
        <v>39</v>
      </c>
      <c r="D19" t="s">
        <v>27</v>
      </c>
      <c r="E19" s="3"/>
      <c r="F19" s="3"/>
      <c r="G19" s="3"/>
      <c r="H19" s="3"/>
      <c r="I19" s="3"/>
      <c r="J19" s="3"/>
      <c r="K19" s="3"/>
      <c r="L19" s="3">
        <v>120.00000000000009</v>
      </c>
      <c r="M19" s="3">
        <v>119.9999999999999</v>
      </c>
      <c r="N19" s="3">
        <v>118.89326856800207</v>
      </c>
      <c r="O19" s="3">
        <v>113.57072925216923</v>
      </c>
      <c r="P19" s="3">
        <v>128.79107218347772</v>
      </c>
      <c r="Q19" s="4">
        <f t="shared" si="0"/>
        <v>120.25101400072981</v>
      </c>
      <c r="R19" s="5">
        <f t="shared" si="1"/>
        <v>113.57072925216923</v>
      </c>
      <c r="S19" s="6">
        <f t="shared" si="2"/>
        <v>128.79107218347772</v>
      </c>
    </row>
    <row r="20" spans="1:19" x14ac:dyDescent="0.25">
      <c r="A20">
        <v>1029</v>
      </c>
      <c r="B20" t="s">
        <v>42</v>
      </c>
      <c r="C20" t="s">
        <v>39</v>
      </c>
      <c r="D20" t="s">
        <v>28</v>
      </c>
      <c r="E20" s="3"/>
      <c r="F20" s="3"/>
      <c r="G20" s="3"/>
      <c r="H20" s="3"/>
      <c r="I20" s="3"/>
      <c r="J20" s="3"/>
      <c r="K20" s="3"/>
      <c r="L20" s="3">
        <v>134.60144927536231</v>
      </c>
      <c r="M20" s="3">
        <v>133.73737373737373</v>
      </c>
      <c r="N20" s="3">
        <v>134.35768261964736</v>
      </c>
      <c r="O20" s="3">
        <v>134.99205929062995</v>
      </c>
      <c r="P20" s="3">
        <v>135.07679180887371</v>
      </c>
      <c r="Q20" s="4">
        <f t="shared" si="0"/>
        <v>134.55307134637741</v>
      </c>
      <c r="R20" s="5">
        <f t="shared" si="1"/>
        <v>133.73737373737373</v>
      </c>
      <c r="S20" s="6">
        <f t="shared" si="2"/>
        <v>135.07679180887371</v>
      </c>
    </row>
    <row r="21" spans="1:19" x14ac:dyDescent="0.25">
      <c r="A21">
        <v>1029</v>
      </c>
      <c r="B21" t="s">
        <v>42</v>
      </c>
      <c r="C21" t="s">
        <v>39</v>
      </c>
      <c r="D21" t="s">
        <v>29</v>
      </c>
      <c r="E21" s="3"/>
      <c r="F21" s="3"/>
      <c r="G21" s="3"/>
      <c r="H21" s="3"/>
      <c r="I21" s="3"/>
      <c r="J21" s="3"/>
      <c r="K21" s="3"/>
      <c r="L21" s="3">
        <v>100</v>
      </c>
      <c r="M21" s="3">
        <v>100</v>
      </c>
      <c r="N21" s="3">
        <v>100</v>
      </c>
      <c r="O21" s="3">
        <v>100</v>
      </c>
      <c r="P21" s="3">
        <v>100</v>
      </c>
      <c r="Q21" s="4">
        <f t="shared" si="0"/>
        <v>100</v>
      </c>
      <c r="R21" s="5">
        <f t="shared" si="1"/>
        <v>100</v>
      </c>
      <c r="S21" s="6">
        <f t="shared" si="2"/>
        <v>100</v>
      </c>
    </row>
    <row r="22" spans="1:19" x14ac:dyDescent="0.25">
      <c r="A22">
        <v>1029</v>
      </c>
      <c r="B22" t="s">
        <v>42</v>
      </c>
      <c r="C22" t="s">
        <v>39</v>
      </c>
      <c r="D22" t="s">
        <v>32</v>
      </c>
      <c r="E22" s="3"/>
      <c r="F22" s="3"/>
      <c r="G22" s="3"/>
      <c r="H22" s="3"/>
      <c r="I22" s="3"/>
      <c r="J22" s="3"/>
      <c r="K22" s="3"/>
      <c r="L22" s="3"/>
      <c r="M22" s="3">
        <v>220</v>
      </c>
      <c r="N22" s="3"/>
      <c r="O22" s="3">
        <v>210</v>
      </c>
      <c r="P22" s="3"/>
      <c r="Q22" s="4">
        <f t="shared" si="0"/>
        <v>215</v>
      </c>
      <c r="R22" s="5">
        <f t="shared" si="1"/>
        <v>210</v>
      </c>
      <c r="S22" s="6">
        <f t="shared" si="2"/>
        <v>220</v>
      </c>
    </row>
    <row r="23" spans="1:19" x14ac:dyDescent="0.25">
      <c r="A23">
        <v>1029</v>
      </c>
      <c r="B23" t="s">
        <v>42</v>
      </c>
      <c r="C23" t="s">
        <v>39</v>
      </c>
      <c r="D23" t="s">
        <v>34</v>
      </c>
      <c r="E23" s="3"/>
      <c r="F23" s="3"/>
      <c r="G23" s="3"/>
      <c r="H23" s="3"/>
      <c r="I23" s="3"/>
      <c r="J23" s="3"/>
      <c r="K23" s="3"/>
      <c r="L23" s="3">
        <v>70</v>
      </c>
      <c r="M23" s="3">
        <v>70</v>
      </c>
      <c r="N23" s="3">
        <v>70</v>
      </c>
      <c r="O23" s="3">
        <v>70</v>
      </c>
      <c r="P23" s="3">
        <v>70</v>
      </c>
      <c r="Q23" s="4">
        <f t="shared" si="0"/>
        <v>70</v>
      </c>
      <c r="R23" s="5">
        <f t="shared" si="1"/>
        <v>70</v>
      </c>
      <c r="S23" s="6">
        <f t="shared" si="2"/>
        <v>70</v>
      </c>
    </row>
    <row r="24" spans="1:19" x14ac:dyDescent="0.25">
      <c r="A24">
        <v>1029</v>
      </c>
      <c r="B24" t="s">
        <v>42</v>
      </c>
      <c r="C24" t="s">
        <v>39</v>
      </c>
      <c r="D24" t="s">
        <v>38</v>
      </c>
      <c r="E24" s="3"/>
      <c r="F24" s="3"/>
      <c r="G24" s="3"/>
      <c r="H24" s="3"/>
      <c r="I24" s="3"/>
      <c r="J24" s="3"/>
      <c r="K24" s="3"/>
      <c r="L24" s="3">
        <v>80.686274509803923</v>
      </c>
      <c r="M24" s="3">
        <v>75</v>
      </c>
      <c r="N24" s="3">
        <v>75</v>
      </c>
      <c r="O24" s="3">
        <v>75</v>
      </c>
      <c r="P24" s="3">
        <v>75</v>
      </c>
      <c r="Q24" s="4">
        <f t="shared" si="0"/>
        <v>76.137254901960787</v>
      </c>
      <c r="R24" s="5">
        <f t="shared" si="1"/>
        <v>75</v>
      </c>
      <c r="S24" s="6">
        <f t="shared" si="2"/>
        <v>80.686274509803923</v>
      </c>
    </row>
    <row r="25" spans="1:19" x14ac:dyDescent="0.25">
      <c r="A25">
        <v>1029</v>
      </c>
      <c r="B25" t="s">
        <v>42</v>
      </c>
      <c r="C25" t="s">
        <v>40</v>
      </c>
      <c r="D25" t="s">
        <v>26</v>
      </c>
      <c r="E25" s="3">
        <v>90</v>
      </c>
      <c r="F25" s="3">
        <v>90</v>
      </c>
      <c r="G25" s="3">
        <v>90</v>
      </c>
      <c r="H25" s="3">
        <v>90</v>
      </c>
      <c r="I25" s="3">
        <v>92.211013529551394</v>
      </c>
      <c r="J25" s="3">
        <v>94.75959674292362</v>
      </c>
      <c r="K25" s="3">
        <v>94.938681655595303</v>
      </c>
      <c r="L25" s="3">
        <v>95</v>
      </c>
      <c r="M25" s="3">
        <v>95</v>
      </c>
      <c r="N25" s="3">
        <v>95</v>
      </c>
      <c r="O25" s="3">
        <v>99.954954954954957</v>
      </c>
      <c r="P25" s="3">
        <v>100</v>
      </c>
      <c r="Q25" s="4">
        <f t="shared" ref="Q25:Q29" si="3">IFERROR(AVERAGE(E25:P25),0)</f>
        <v>93.905353906918776</v>
      </c>
      <c r="R25" s="5">
        <f t="shared" ref="R25:R29" si="4">IFERROR(MIN(E25:P25),0)</f>
        <v>90</v>
      </c>
      <c r="S25" s="6">
        <f t="shared" ref="S25:S29" si="5">IFERROR(MAX(E25:P25),0)</f>
        <v>100</v>
      </c>
    </row>
    <row r="26" spans="1:19" x14ac:dyDescent="0.25">
      <c r="A26">
        <v>1029</v>
      </c>
      <c r="B26" t="s">
        <v>42</v>
      </c>
      <c r="C26" t="s">
        <v>40</v>
      </c>
      <c r="D26" t="s">
        <v>27</v>
      </c>
      <c r="E26" s="3">
        <v>141.17577699205711</v>
      </c>
      <c r="F26" s="3">
        <v>141.2528527415738</v>
      </c>
      <c r="G26" s="3">
        <v>137.67493075009537</v>
      </c>
      <c r="H26" s="3">
        <v>129.98732172717803</v>
      </c>
      <c r="I26" s="3">
        <v>129.99999999999997</v>
      </c>
      <c r="J26" s="3">
        <v>132.38469001168431</v>
      </c>
      <c r="K26" s="3">
        <v>136.85375470458209</v>
      </c>
      <c r="L26" s="3">
        <v>140.00000000000003</v>
      </c>
      <c r="M26" s="3">
        <v>138.83138558689936</v>
      </c>
      <c r="N26" s="3">
        <v>91.054551124127485</v>
      </c>
      <c r="O26" s="3">
        <v>109.104371115397</v>
      </c>
      <c r="P26" s="3">
        <v>123.48650043095434</v>
      </c>
      <c r="Q26" s="4">
        <f t="shared" si="3"/>
        <v>129.31717793204575</v>
      </c>
      <c r="R26" s="5">
        <f t="shared" si="4"/>
        <v>91.054551124127485</v>
      </c>
      <c r="S26" s="6">
        <f t="shared" si="5"/>
        <v>141.2528527415738</v>
      </c>
    </row>
    <row r="27" spans="1:19" x14ac:dyDescent="0.25">
      <c r="A27">
        <v>1029</v>
      </c>
      <c r="B27" t="s">
        <v>42</v>
      </c>
      <c r="C27" t="s">
        <v>40</v>
      </c>
      <c r="D27" t="s">
        <v>28</v>
      </c>
      <c r="E27" s="3">
        <v>115.44937428896473</v>
      </c>
      <c r="F27" s="3">
        <v>115.72767636901825</v>
      </c>
      <c r="G27" s="3">
        <v>115.73091849935317</v>
      </c>
      <c r="H27" s="3">
        <v>115.52359033371691</v>
      </c>
      <c r="I27" s="3">
        <v>115.25739764896636</v>
      </c>
      <c r="J27" s="3">
        <v>115.6786271450858</v>
      </c>
      <c r="K27" s="3">
        <v>115.83248730964468</v>
      </c>
      <c r="L27" s="3">
        <v>134.04761904761904</v>
      </c>
      <c r="M27" s="3">
        <v>154.31034482758622</v>
      </c>
      <c r="N27" s="3">
        <v>120.5115712545676</v>
      </c>
      <c r="O27" s="3">
        <v>120</v>
      </c>
      <c r="P27" s="3">
        <v>120</v>
      </c>
      <c r="Q27" s="4">
        <f t="shared" si="3"/>
        <v>121.50580056037688</v>
      </c>
      <c r="R27" s="5">
        <f t="shared" si="4"/>
        <v>115.25739764896636</v>
      </c>
      <c r="S27" s="6">
        <f t="shared" si="5"/>
        <v>154.31034482758622</v>
      </c>
    </row>
    <row r="28" spans="1:19" x14ac:dyDescent="0.25">
      <c r="A28">
        <v>1029</v>
      </c>
      <c r="B28" t="s">
        <v>42</v>
      </c>
      <c r="C28" t="s">
        <v>40</v>
      </c>
      <c r="D28" t="s">
        <v>29</v>
      </c>
      <c r="E28" s="3">
        <v>105</v>
      </c>
      <c r="F28" s="3">
        <v>105</v>
      </c>
      <c r="G28" s="3">
        <v>105</v>
      </c>
      <c r="H28" s="3">
        <v>105</v>
      </c>
      <c r="I28" s="3">
        <v>107.92091836734694</v>
      </c>
      <c r="J28" s="3">
        <v>110</v>
      </c>
      <c r="K28" s="3">
        <v>109.77924944812362</v>
      </c>
      <c r="L28" s="3">
        <v>110</v>
      </c>
      <c r="M28" s="3">
        <v>110</v>
      </c>
      <c r="N28" s="3">
        <v>110</v>
      </c>
      <c r="O28" s="3">
        <v>110</v>
      </c>
      <c r="P28" s="3">
        <v>110</v>
      </c>
      <c r="Q28" s="4">
        <f t="shared" si="3"/>
        <v>108.14168065128922</v>
      </c>
      <c r="R28" s="5">
        <f t="shared" si="4"/>
        <v>105</v>
      </c>
      <c r="S28" s="6">
        <f t="shared" si="5"/>
        <v>110</v>
      </c>
    </row>
    <row r="29" spans="1:19" x14ac:dyDescent="0.25">
      <c r="A29">
        <v>1029</v>
      </c>
      <c r="B29" t="s">
        <v>42</v>
      </c>
      <c r="C29" t="s">
        <v>40</v>
      </c>
      <c r="D29" t="s">
        <v>34</v>
      </c>
      <c r="E29" s="3">
        <v>70</v>
      </c>
      <c r="F29" s="3">
        <v>70</v>
      </c>
      <c r="G29" s="3">
        <v>70</v>
      </c>
      <c r="H29" s="3">
        <v>70</v>
      </c>
      <c r="I29" s="3">
        <v>74.250547045951862</v>
      </c>
      <c r="J29" s="3">
        <v>79.086021505376351</v>
      </c>
      <c r="K29" s="3">
        <v>80</v>
      </c>
      <c r="L29" s="3">
        <v>80</v>
      </c>
      <c r="M29" s="3">
        <v>80</v>
      </c>
      <c r="N29" s="3">
        <v>80</v>
      </c>
      <c r="O29" s="3">
        <v>80</v>
      </c>
      <c r="P29" s="3">
        <v>80</v>
      </c>
      <c r="Q29" s="4">
        <f t="shared" si="3"/>
        <v>76.111380712610682</v>
      </c>
      <c r="R29" s="5">
        <f t="shared" si="4"/>
        <v>70</v>
      </c>
      <c r="S29" s="6">
        <f t="shared" si="5"/>
        <v>80</v>
      </c>
    </row>
    <row r="30" spans="1:19" x14ac:dyDescent="0.25">
      <c r="A30">
        <v>1029</v>
      </c>
      <c r="B30" t="s">
        <v>42</v>
      </c>
      <c r="C30" t="s">
        <v>40</v>
      </c>
      <c r="D30" t="s">
        <v>35</v>
      </c>
      <c r="E30" s="3">
        <v>218.37644082091651</v>
      </c>
      <c r="F30" s="3">
        <v>218.32881172002169</v>
      </c>
      <c r="G30" s="3">
        <v>218.53379279679856</v>
      </c>
      <c r="H30" s="3">
        <v>221.11243260386934</v>
      </c>
      <c r="I30" s="3">
        <v>230</v>
      </c>
      <c r="J30" s="3">
        <v>230</v>
      </c>
      <c r="K30" s="3">
        <v>230</v>
      </c>
      <c r="L30" s="3">
        <v>230</v>
      </c>
      <c r="M30" s="3">
        <v>230</v>
      </c>
      <c r="N30" s="3">
        <v>230</v>
      </c>
      <c r="O30" s="3">
        <v>230</v>
      </c>
      <c r="P30" s="3">
        <v>230</v>
      </c>
      <c r="Q30" s="4">
        <f t="shared" ref="Q30:Q34" si="6">IFERROR(AVERAGE(E30:P30),0)</f>
        <v>226.36262316180054</v>
      </c>
      <c r="R30" s="5">
        <f t="shared" ref="R30:R34" si="7">IFERROR(MIN(E30:P30),0)</f>
        <v>218.32881172002169</v>
      </c>
      <c r="S30" s="6">
        <f t="shared" ref="S30:S34" si="8">IFERROR(MAX(E30:P30),0)</f>
        <v>230</v>
      </c>
    </row>
    <row r="31" spans="1:19" x14ac:dyDescent="0.25">
      <c r="A31">
        <v>1029</v>
      </c>
      <c r="B31" t="s">
        <v>42</v>
      </c>
      <c r="C31" t="s">
        <v>40</v>
      </c>
      <c r="D31" t="s">
        <v>36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230</v>
      </c>
      <c r="M31" s="3">
        <v>230</v>
      </c>
      <c r="N31" s="3">
        <v>230</v>
      </c>
      <c r="O31" s="3">
        <v>230</v>
      </c>
      <c r="P31" s="3">
        <v>230</v>
      </c>
      <c r="Q31" s="4">
        <f t="shared" si="6"/>
        <v>95.833333333333329</v>
      </c>
      <c r="R31" s="5">
        <f t="shared" si="7"/>
        <v>0</v>
      </c>
      <c r="S31" s="6">
        <f t="shared" si="8"/>
        <v>230</v>
      </c>
    </row>
    <row r="32" spans="1:19" x14ac:dyDescent="0.25">
      <c r="A32">
        <v>1029</v>
      </c>
      <c r="B32" t="s">
        <v>42</v>
      </c>
      <c r="C32" t="s">
        <v>40</v>
      </c>
      <c r="D32" t="s">
        <v>37</v>
      </c>
      <c r="E32" s="3">
        <v>218.15631626779765</v>
      </c>
      <c r="F32" s="3">
        <v>218.43419788664747</v>
      </c>
      <c r="G32" s="3">
        <v>218.37545715778475</v>
      </c>
      <c r="H32" s="3">
        <v>220.94945848375451</v>
      </c>
      <c r="I32" s="3">
        <v>230</v>
      </c>
      <c r="J32" s="3">
        <v>230</v>
      </c>
      <c r="K32" s="3">
        <v>230</v>
      </c>
      <c r="L32" s="3">
        <v>230</v>
      </c>
      <c r="M32" s="3">
        <v>230</v>
      </c>
      <c r="N32" s="3">
        <v>230</v>
      </c>
      <c r="O32" s="3">
        <v>230</v>
      </c>
      <c r="P32" s="3">
        <v>230</v>
      </c>
      <c r="Q32" s="4">
        <f t="shared" si="6"/>
        <v>226.32628581633205</v>
      </c>
      <c r="R32" s="5">
        <f t="shared" si="7"/>
        <v>218.15631626779765</v>
      </c>
      <c r="S32" s="6">
        <f t="shared" si="8"/>
        <v>230</v>
      </c>
    </row>
    <row r="33" spans="1:19" x14ac:dyDescent="0.25">
      <c r="A33">
        <v>1029</v>
      </c>
      <c r="B33" t="s">
        <v>42</v>
      </c>
      <c r="C33" t="s">
        <v>40</v>
      </c>
      <c r="D33" t="s">
        <v>38</v>
      </c>
      <c r="E33" s="3">
        <v>85</v>
      </c>
      <c r="F33" s="3">
        <v>85</v>
      </c>
      <c r="G33" s="3">
        <v>85</v>
      </c>
      <c r="H33" s="3">
        <v>85</v>
      </c>
      <c r="I33" s="3">
        <v>85</v>
      </c>
      <c r="J33" s="3">
        <v>85</v>
      </c>
      <c r="K33" s="3">
        <v>85</v>
      </c>
      <c r="L33" s="3">
        <v>85</v>
      </c>
      <c r="M33" s="3">
        <v>85</v>
      </c>
      <c r="N33" s="3">
        <v>85</v>
      </c>
      <c r="O33" s="3">
        <v>85</v>
      </c>
      <c r="P33" s="3">
        <v>85</v>
      </c>
      <c r="Q33" s="4">
        <f t="shared" si="6"/>
        <v>85</v>
      </c>
      <c r="R33" s="5">
        <f t="shared" si="7"/>
        <v>85</v>
      </c>
      <c r="S33" s="6">
        <f t="shared" si="8"/>
        <v>85</v>
      </c>
    </row>
    <row r="34" spans="1:19" x14ac:dyDescent="0.25">
      <c r="A34">
        <v>1029</v>
      </c>
      <c r="B34" t="s">
        <v>42</v>
      </c>
      <c r="C34" t="s">
        <v>19</v>
      </c>
      <c r="D34" t="s">
        <v>41</v>
      </c>
      <c r="E34" s="3">
        <v>97.585825236134923</v>
      </c>
      <c r="F34" s="3">
        <v>93.121587723430366</v>
      </c>
      <c r="G34" s="3">
        <v>91.480762794662269</v>
      </c>
      <c r="H34" s="3">
        <v>78.050245529435401</v>
      </c>
      <c r="I34" s="3">
        <v>75.712243407139937</v>
      </c>
      <c r="J34" s="3">
        <v>84.39558738339052</v>
      </c>
      <c r="K34" s="3">
        <v>87.151031912537945</v>
      </c>
      <c r="L34" s="3">
        <v>82.089429781897223</v>
      </c>
      <c r="M34" s="3">
        <v>76.556687068327506</v>
      </c>
      <c r="N34" s="3">
        <v>75.474030500878158</v>
      </c>
      <c r="O34" s="3">
        <v>77.802826711761568</v>
      </c>
      <c r="P34" s="3">
        <v>87.462414505715259</v>
      </c>
      <c r="Q34" s="4">
        <f t="shared" si="6"/>
        <v>83.906889379609268</v>
      </c>
      <c r="R34" s="5">
        <f t="shared" si="7"/>
        <v>75.474030500878158</v>
      </c>
      <c r="S34" s="6">
        <f t="shared" si="8"/>
        <v>97.585825236134923</v>
      </c>
    </row>
  </sheetData>
  <sheetProtection password="8FB5" formatCells="0" formatColumns="0" formatRows="0" insertColumns="0" insertRows="0" insertHyperlinks="0" deleteColumns="0" deleteRows="0" sort="0" autoFilter="0" pivotTables="0"/>
  <conditionalFormatting sqref="D6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2022-01-10T02:03:48Z</dcterms:modified>
</cp:coreProperties>
</file>