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900AA387-76DE-4D47-BACF-DDAF3CDE4EEF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1" l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<sst xmlns="http://schemas.openxmlformats.org/spreadsheetml/2006/main" count="142" uniqueCount="43">
  <si>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</si>
  <si>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</si>
  <si>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</si>
  <si>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</si>
  <si>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</si>
  <si>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</si>
  <si>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</si>
  <si>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</si>
  <si>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</si>
  <si>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</si>
  <si>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</si>
  <si>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</si>
  <si>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</si>
  <si>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</si>
  <si>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</si>
  <si>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</si>
  <si>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</si>
  <si>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</si>
  <si>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</si>
  <si>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</si>
  <si>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VAN SALES</t>
  </si>
  <si>
    <t>TDs</t>
  </si>
  <si>
    <t>TDs - LIVER / GIZZARD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</si>
  <si>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</si>
  <si>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</si>
  <si>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</si>
  <si>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</si>
  <si>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</si>
  <si>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</si>
  <si>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</si>
  <si>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</si>
  <si>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JUMBO</t>
  </si>
  <si>
    <t>ORC - SUPERSIZE</t>
  </si>
  <si>
    <t>SPICY NECK</t>
  </si>
  <si>
    <t>VAP-Nuggets</t>
  </si>
  <si>
    <t>CHOOKSIES CUT UPS</t>
  </si>
  <si>
    <t>RSL</t>
  </si>
  <si>
    <t>UR FIESTA</t>
  </si>
  <si>
    <t>UR Reyal</t>
  </si>
  <si>
    <t>UR SPECIAL</t>
  </si>
  <si>
    <t>UR</t>
  </si>
  <si>
    <t>LIVE</t>
  </si>
  <si>
    <t>DAVAO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</si>
</sst>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43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1029</v>
      </c>
      <c r="B3" s="8" t="s">
        <v>42</v>
      </c>
      <c r="C3" t="s">
        <v>19</v>
      </c>
      <c r="D3" t="s">
        <v>20</v>
      </c>
      <c r="E3" s="3">
        <v>132.52878602429382</v>
      </c>
      <c r="F3" s="3">
        <v>163.7830566107404</v>
      </c>
      <c r="G3" s="3">
        <v>164.52612563759263</v>
      </c>
      <c r="H3" s="3">
        <v>160.17838850109894</v>
      </c>
      <c r="I3" s="3">
        <v>153.30464963992964</v>
      </c>
      <c r="J3" s="3">
        <v>126.02631215021738</v>
      </c>
      <c r="K3" s="3">
        <v>113.04047273052565</v>
      </c>
      <c r="L3" s="3">
        <v>120.38128748212567</v>
      </c>
      <c r="M3" s="3">
        <v>122.93691896870152</v>
      </c>
      <c r="N3" s="3">
        <v>121.81081302701735</v>
      </c>
      <c r="O3" s="3">
        <v>120.84256746338131</v>
      </c>
      <c r="P3" s="3">
        <v>126.62406079414924</v>
      </c>
      <c r="Q3" s="4">
        <f t="shared" ref="Q3:Q33" si="0">IFERROR(AVERAGE(E3:P3),0)</f>
        <v>135.49861991914779</v>
      </c>
      <c r="R3" s="5">
        <f>IFERROR(MIN(E3:P3),0)</f>
        <v>113.04047273052565</v>
      </c>
      <c r="S3" s="6">
        <f>IFERROR(MAX(E3:P3),0)</f>
        <v>164.52612563759263</v>
      </c>
    </row>
    <row r="4" spans="1:19" x14ac:dyDescent="0.25">
      <c r="A4">
        <v>1029</v>
      </c>
      <c r="B4" s="8" t="s">
        <v>42</v>
      </c>
      <c r="C4" t="s">
        <v>19</v>
      </c>
      <c r="D4" t="s">
        <v>21</v>
      </c>
      <c r="E4" s="3">
        <v>152.20018732058224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>
        <f t="shared" si="0"/>
        <v>152.20018732058224</v>
      </c>
      <c r="R4" s="5">
        <f t="shared" ref="R4:R33" si="1">IFERROR(MIN(E4:P4),0)</f>
        <v>152.20018732058224</v>
      </c>
      <c r="S4" s="6">
        <f t="shared" ref="S4:S33" si="2">IFERROR(MAX(E4:P4),0)</f>
        <v>152.20018732058224</v>
      </c>
    </row>
    <row r="5" spans="1:19" x14ac:dyDescent="0.25">
      <c r="A5">
        <v>1029</v>
      </c>
      <c r="B5" s="8" t="s">
        <v>42</v>
      </c>
      <c r="C5" t="s">
        <v>19</v>
      </c>
      <c r="D5" t="s">
        <v>22</v>
      </c>
      <c r="E5" s="3">
        <v>105.54089709762533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4">
        <f t="shared" si="0"/>
        <v>105.54089709762533</v>
      </c>
      <c r="R5" s="5">
        <f t="shared" si="1"/>
        <v>105.54089709762533</v>
      </c>
      <c r="S5" s="6">
        <f t="shared" si="2"/>
        <v>105.54089709762533</v>
      </c>
    </row>
    <row r="6" spans="1:19" x14ac:dyDescent="0.25">
      <c r="A6">
        <v>1029</v>
      </c>
      <c r="B6" s="8" t="s">
        <v>42</v>
      </c>
      <c r="C6" t="s">
        <v>23</v>
      </c>
      <c r="D6" t="s">
        <v>24</v>
      </c>
      <c r="E6" s="3">
        <v>169</v>
      </c>
      <c r="F6" s="3">
        <v>169</v>
      </c>
      <c r="G6" s="3">
        <v>176.88732394366198</v>
      </c>
      <c r="H6" s="3">
        <v>179</v>
      </c>
      <c r="I6" s="3">
        <v>179</v>
      </c>
      <c r="J6" s="3">
        <v>179</v>
      </c>
      <c r="K6" s="3">
        <v>167.30939349112424</v>
      </c>
      <c r="L6" s="3">
        <v>162.32504990019962</v>
      </c>
      <c r="M6" s="3">
        <v>161.49718934911243</v>
      </c>
      <c r="N6" s="3">
        <v>161.3189334637965</v>
      </c>
      <c r="O6" s="3">
        <v>166.7852671118531</v>
      </c>
      <c r="P6" s="3">
        <v>159.03829502939607</v>
      </c>
      <c r="Q6" s="4">
        <f t="shared" si="0"/>
        <v>169.18012102409534</v>
      </c>
      <c r="R6" s="5">
        <f t="shared" si="1"/>
        <v>159.03829502939607</v>
      </c>
      <c r="S6" s="6">
        <f t="shared" si="2"/>
        <v>179</v>
      </c>
    </row>
    <row r="7" spans="1:19" x14ac:dyDescent="0.25">
      <c r="A7">
        <v>1029</v>
      </c>
      <c r="B7" s="8" t="s">
        <v>42</v>
      </c>
      <c r="C7" s="7" t="s">
        <v>23</v>
      </c>
      <c r="D7" s="7" t="s">
        <v>25</v>
      </c>
      <c r="E7" s="3">
        <v>169</v>
      </c>
      <c r="F7" s="3">
        <v>169</v>
      </c>
      <c r="G7" s="3">
        <v>170.81818181818181</v>
      </c>
      <c r="H7" s="3">
        <v>174.23809523809524</v>
      </c>
      <c r="I7" s="3">
        <v>172.60869565217391</v>
      </c>
      <c r="J7" s="3">
        <v>172.16666666666666</v>
      </c>
      <c r="K7" s="3">
        <v>169.28571428571428</v>
      </c>
      <c r="L7" s="3">
        <v>170.72222222222223</v>
      </c>
      <c r="M7" s="3"/>
      <c r="N7" s="3"/>
      <c r="O7" s="3"/>
      <c r="P7" s="3"/>
      <c r="Q7" s="4">
        <f t="shared" si="0"/>
        <v>170.97994698538176</v>
      </c>
      <c r="R7" s="5">
        <f t="shared" si="1"/>
        <v>169</v>
      </c>
      <c r="S7" s="6">
        <f t="shared" si="2"/>
        <v>174.23809523809524</v>
      </c>
    </row>
    <row r="8" spans="1:19" x14ac:dyDescent="0.25">
      <c r="A8">
        <v>1029</v>
      </c>
      <c r="B8" s="8" t="s">
        <v>42</v>
      </c>
      <c r="C8" t="s">
        <v>23</v>
      </c>
      <c r="D8" t="s">
        <v>26</v>
      </c>
      <c r="E8" s="3">
        <v>105.53251770766259</v>
      </c>
      <c r="F8" s="3">
        <v>114.53909057118076</v>
      </c>
      <c r="G8" s="3">
        <v>115</v>
      </c>
      <c r="H8" s="3">
        <v>115</v>
      </c>
      <c r="I8" s="3">
        <v>115</v>
      </c>
      <c r="J8" s="3">
        <v>115</v>
      </c>
      <c r="K8" s="3">
        <v>115</v>
      </c>
      <c r="L8" s="3">
        <v>115</v>
      </c>
      <c r="M8" s="3">
        <v>106.30554463232403</v>
      </c>
      <c r="N8" s="3">
        <v>85</v>
      </c>
      <c r="O8" s="3">
        <v>85</v>
      </c>
      <c r="P8" s="3">
        <v>114.96766079770032</v>
      </c>
      <c r="Q8" s="4">
        <f t="shared" si="0"/>
        <v>108.44540114240563</v>
      </c>
      <c r="R8" s="5">
        <f t="shared" si="1"/>
        <v>85</v>
      </c>
      <c r="S8" s="6">
        <f t="shared" si="2"/>
        <v>115</v>
      </c>
    </row>
    <row r="9" spans="1:19" x14ac:dyDescent="0.25">
      <c r="A9">
        <v>1029</v>
      </c>
      <c r="B9" s="8" t="s">
        <v>42</v>
      </c>
      <c r="C9" s="7" t="s">
        <v>23</v>
      </c>
      <c r="D9" t="s">
        <v>27</v>
      </c>
      <c r="E9" s="3">
        <v>148.04102750301402</v>
      </c>
      <c r="F9" s="3">
        <v>189.61364738017136</v>
      </c>
      <c r="G9" s="3">
        <v>189.89164701627647</v>
      </c>
      <c r="H9" s="3">
        <v>185.86314279956702</v>
      </c>
      <c r="I9" s="3">
        <v>181.60182149466516</v>
      </c>
      <c r="J9" s="3">
        <v>154.85021736384113</v>
      </c>
      <c r="K9" s="3">
        <v>124.36400718408295</v>
      </c>
      <c r="L9" s="3">
        <v>142.91976099576374</v>
      </c>
      <c r="M9" s="3">
        <v>138.23570210248917</v>
      </c>
      <c r="N9" s="3">
        <v>135.27007153256002</v>
      </c>
      <c r="O9" s="3">
        <v>135.55100749739231</v>
      </c>
      <c r="P9" s="3">
        <v>140.82358417780054</v>
      </c>
      <c r="Q9" s="4">
        <f t="shared" si="0"/>
        <v>155.58546975396862</v>
      </c>
      <c r="R9" s="5">
        <f t="shared" si="1"/>
        <v>124.36400718408295</v>
      </c>
      <c r="S9" s="6">
        <f t="shared" si="2"/>
        <v>189.89164701627647</v>
      </c>
    </row>
    <row r="10" spans="1:19" x14ac:dyDescent="0.25">
      <c r="A10">
        <v>1029</v>
      </c>
      <c r="B10" s="8" t="s">
        <v>42</v>
      </c>
      <c r="C10" t="s">
        <v>23</v>
      </c>
      <c r="D10" t="s">
        <v>28</v>
      </c>
      <c r="E10" s="3">
        <v>122.64009243212016</v>
      </c>
      <c r="F10" s="3">
        <v>180</v>
      </c>
      <c r="G10" s="3">
        <v>180</v>
      </c>
      <c r="H10" s="3">
        <v>180</v>
      </c>
      <c r="I10" s="3"/>
      <c r="J10" s="3">
        <v>180</v>
      </c>
      <c r="K10" s="3"/>
      <c r="L10" s="3"/>
      <c r="M10" s="3"/>
      <c r="N10" s="3"/>
      <c r="O10" s="3"/>
      <c r="P10" s="3"/>
      <c r="Q10" s="4">
        <f t="shared" si="0"/>
        <v>168.52801848642403</v>
      </c>
      <c r="R10" s="5">
        <f t="shared" si="1"/>
        <v>122.64009243212016</v>
      </c>
      <c r="S10" s="6">
        <f t="shared" si="2"/>
        <v>180</v>
      </c>
    </row>
    <row r="11" spans="1:19" x14ac:dyDescent="0.25">
      <c r="A11">
        <v>1029</v>
      </c>
      <c r="B11" s="8" t="s">
        <v>42</v>
      </c>
      <c r="C11" t="s">
        <v>23</v>
      </c>
      <c r="D11" t="s">
        <v>29</v>
      </c>
      <c r="E11" s="3">
        <v>119.70588235294117</v>
      </c>
      <c r="F11" s="3">
        <v>124.35599284436493</v>
      </c>
      <c r="G11" s="3">
        <v>125</v>
      </c>
      <c r="H11" s="3">
        <v>125</v>
      </c>
      <c r="I11" s="3">
        <v>125</v>
      </c>
      <c r="J11" s="3">
        <v>125</v>
      </c>
      <c r="K11" s="3">
        <v>125</v>
      </c>
      <c r="L11" s="3">
        <v>125</v>
      </c>
      <c r="M11" s="3">
        <v>125</v>
      </c>
      <c r="N11" s="3">
        <v>125</v>
      </c>
      <c r="O11" s="3">
        <v>125</v>
      </c>
      <c r="P11" s="3">
        <v>125</v>
      </c>
      <c r="Q11" s="4">
        <f t="shared" si="0"/>
        <v>124.50515626644217</v>
      </c>
      <c r="R11" s="5">
        <f t="shared" si="1"/>
        <v>119.70588235294117</v>
      </c>
      <c r="S11" s="6">
        <f t="shared" si="2"/>
        <v>125</v>
      </c>
    </row>
    <row r="12" spans="1:19" x14ac:dyDescent="0.25">
      <c r="A12">
        <v>1029</v>
      </c>
      <c r="B12" s="8" t="s">
        <v>42</v>
      </c>
      <c r="C12" t="s">
        <v>23</v>
      </c>
      <c r="D12" t="s">
        <v>30</v>
      </c>
      <c r="E12" s="3">
        <v>219.93256955810148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>
        <f t="shared" si="0"/>
        <v>219.93256955810148</v>
      </c>
      <c r="R12" s="5">
        <f t="shared" si="1"/>
        <v>219.93256955810148</v>
      </c>
      <c r="S12" s="6">
        <f t="shared" si="2"/>
        <v>219.93256955810148</v>
      </c>
    </row>
    <row r="13" spans="1:19" x14ac:dyDescent="0.25">
      <c r="A13">
        <v>1029</v>
      </c>
      <c r="B13" s="8" t="s">
        <v>42</v>
      </c>
      <c r="C13" t="s">
        <v>23</v>
      </c>
      <c r="D13" t="s">
        <v>31</v>
      </c>
      <c r="E13" s="3">
        <v>244.59836245154767</v>
      </c>
      <c r="F13" s="3">
        <v>249.59094589904754</v>
      </c>
      <c r="G13" s="3">
        <v>249.79501635692907</v>
      </c>
      <c r="H13" s="3">
        <v>249.80701391013721</v>
      </c>
      <c r="I13" s="3">
        <v>249.82272758565298</v>
      </c>
      <c r="J13" s="3">
        <v>249.78637720266568</v>
      </c>
      <c r="K13" s="3">
        <v>248.78398618288784</v>
      </c>
      <c r="L13" s="3">
        <v>247.91152204223025</v>
      </c>
      <c r="M13" s="3">
        <v>247.89158446502213</v>
      </c>
      <c r="N13" s="3">
        <v>247.48051625537471</v>
      </c>
      <c r="O13" s="3">
        <v>248.37726165806811</v>
      </c>
      <c r="P13" s="3">
        <v>247.75574527984332</v>
      </c>
      <c r="Q13" s="4">
        <f t="shared" si="0"/>
        <v>248.46675494078389</v>
      </c>
      <c r="R13" s="5">
        <f t="shared" si="1"/>
        <v>244.59836245154767</v>
      </c>
      <c r="S13" s="6">
        <f t="shared" si="2"/>
        <v>249.82272758565298</v>
      </c>
    </row>
    <row r="14" spans="1:19" x14ac:dyDescent="0.25">
      <c r="A14">
        <v>1029</v>
      </c>
      <c r="B14" s="8" t="s">
        <v>42</v>
      </c>
      <c r="C14" t="s">
        <v>23</v>
      </c>
      <c r="D14" t="s">
        <v>32</v>
      </c>
      <c r="E14" s="3">
        <v>231.90517241379311</v>
      </c>
      <c r="F14" s="3">
        <v>249.33025099075297</v>
      </c>
      <c r="G14" s="3">
        <v>250</v>
      </c>
      <c r="H14" s="3"/>
      <c r="I14" s="3"/>
      <c r="J14" s="3"/>
      <c r="K14" s="3"/>
      <c r="L14" s="3"/>
      <c r="M14" s="3"/>
      <c r="N14" s="3"/>
      <c r="O14" s="3"/>
      <c r="P14" s="3">
        <v>250</v>
      </c>
      <c r="Q14" s="4">
        <f t="shared" si="0"/>
        <v>245.30885585113651</v>
      </c>
      <c r="R14" s="5">
        <f t="shared" si="1"/>
        <v>231.90517241379311</v>
      </c>
      <c r="S14" s="6">
        <f t="shared" si="2"/>
        <v>250</v>
      </c>
    </row>
    <row r="15" spans="1:19" x14ac:dyDescent="0.25">
      <c r="A15">
        <v>1029</v>
      </c>
      <c r="B15" s="8" t="s">
        <v>42</v>
      </c>
      <c r="C15" t="s">
        <v>23</v>
      </c>
      <c r="D15" t="s">
        <v>33</v>
      </c>
      <c r="E15" s="3">
        <v>85.434500648508433</v>
      </c>
      <c r="F15" s="3">
        <v>94.502897904592061</v>
      </c>
      <c r="G15" s="3">
        <v>95</v>
      </c>
      <c r="H15" s="3">
        <v>95</v>
      </c>
      <c r="I15" s="3">
        <v>95</v>
      </c>
      <c r="J15" s="3">
        <v>95</v>
      </c>
      <c r="K15" s="3">
        <v>95</v>
      </c>
      <c r="L15" s="3">
        <v>95</v>
      </c>
      <c r="M15" s="3">
        <v>95</v>
      </c>
      <c r="N15" s="3">
        <v>95</v>
      </c>
      <c r="O15" s="3">
        <v>95</v>
      </c>
      <c r="P15" s="3">
        <v>95</v>
      </c>
      <c r="Q15" s="4">
        <f t="shared" si="0"/>
        <v>94.161449879425049</v>
      </c>
      <c r="R15" s="5">
        <f t="shared" si="1"/>
        <v>85.434500648508433</v>
      </c>
      <c r="S15" s="6">
        <f t="shared" si="2"/>
        <v>95</v>
      </c>
    </row>
    <row r="16" spans="1:19" x14ac:dyDescent="0.25">
      <c r="A16">
        <v>1029</v>
      </c>
      <c r="B16" s="8" t="s">
        <v>42</v>
      </c>
      <c r="C16" t="s">
        <v>23</v>
      </c>
      <c r="D16" t="s">
        <v>34</v>
      </c>
      <c r="E16" s="3">
        <v>65</v>
      </c>
      <c r="F16" s="3">
        <v>69.551569506726452</v>
      </c>
      <c r="G16" s="3">
        <v>79.244186046511629</v>
      </c>
      <c r="H16" s="3">
        <v>85</v>
      </c>
      <c r="I16" s="3">
        <v>85</v>
      </c>
      <c r="J16" s="3">
        <v>85</v>
      </c>
      <c r="K16" s="3">
        <v>85</v>
      </c>
      <c r="L16" s="3">
        <v>85</v>
      </c>
      <c r="M16" s="3">
        <v>85</v>
      </c>
      <c r="N16" s="3"/>
      <c r="O16" s="3"/>
      <c r="P16" s="3"/>
      <c r="Q16" s="4">
        <f t="shared" si="0"/>
        <v>80.421750617026461</v>
      </c>
      <c r="R16" s="5">
        <f t="shared" si="1"/>
        <v>65</v>
      </c>
      <c r="S16" s="6">
        <f t="shared" si="2"/>
        <v>85</v>
      </c>
    </row>
    <row r="17" spans="1:19" x14ac:dyDescent="0.25">
      <c r="A17">
        <v>1029</v>
      </c>
      <c r="B17" s="8" t="s">
        <v>42</v>
      </c>
      <c r="C17" t="s">
        <v>23</v>
      </c>
      <c r="D17" t="s">
        <v>35</v>
      </c>
      <c r="E17" s="3">
        <v>92.331798413916601</v>
      </c>
      <c r="F17" s="3">
        <v>109.97194950911641</v>
      </c>
      <c r="G17" s="3">
        <v>110</v>
      </c>
      <c r="H17" s="3">
        <v>110</v>
      </c>
      <c r="I17" s="3">
        <v>110</v>
      </c>
      <c r="J17" s="3">
        <v>110</v>
      </c>
      <c r="K17" s="3">
        <v>110</v>
      </c>
      <c r="L17" s="3">
        <v>110</v>
      </c>
      <c r="M17" s="3">
        <v>110</v>
      </c>
      <c r="N17" s="3">
        <v>110</v>
      </c>
      <c r="O17" s="3">
        <v>110</v>
      </c>
      <c r="P17" s="3">
        <v>110</v>
      </c>
      <c r="Q17" s="4">
        <f t="shared" si="0"/>
        <v>108.5253123269194</v>
      </c>
      <c r="R17" s="5">
        <f t="shared" si="1"/>
        <v>92.331798413916601</v>
      </c>
      <c r="S17" s="6">
        <f t="shared" si="2"/>
        <v>110</v>
      </c>
    </row>
    <row r="18" spans="1:19" x14ac:dyDescent="0.25">
      <c r="A18">
        <v>1029</v>
      </c>
      <c r="B18" s="8" t="s">
        <v>42</v>
      </c>
      <c r="C18" t="s">
        <v>36</v>
      </c>
      <c r="D18" t="s">
        <v>26</v>
      </c>
      <c r="E18" s="3">
        <v>95.3936545240893</v>
      </c>
      <c r="F18" s="3">
        <v>104.64863357501395</v>
      </c>
      <c r="G18" s="3">
        <v>105</v>
      </c>
      <c r="H18" s="3">
        <v>105</v>
      </c>
      <c r="I18" s="3">
        <v>105</v>
      </c>
      <c r="J18" s="3">
        <v>105</v>
      </c>
      <c r="K18" s="3">
        <v>105</v>
      </c>
      <c r="L18" s="3">
        <v>105</v>
      </c>
      <c r="M18" s="3">
        <v>101.19856549641374</v>
      </c>
      <c r="N18" s="3">
        <v>85</v>
      </c>
      <c r="O18" s="3">
        <v>104.33793103448276</v>
      </c>
      <c r="P18" s="3">
        <v>105</v>
      </c>
      <c r="Q18" s="4">
        <f t="shared" si="0"/>
        <v>102.13156538583331</v>
      </c>
      <c r="R18" s="5">
        <f t="shared" si="1"/>
        <v>85</v>
      </c>
      <c r="S18" s="6">
        <f t="shared" si="2"/>
        <v>105</v>
      </c>
    </row>
    <row r="19" spans="1:19" x14ac:dyDescent="0.25">
      <c r="A19">
        <v>1029</v>
      </c>
      <c r="B19" s="8" t="s">
        <v>42</v>
      </c>
      <c r="C19" t="s">
        <v>36</v>
      </c>
      <c r="D19" t="s">
        <v>27</v>
      </c>
      <c r="E19" s="3">
        <v>139.11898766139814</v>
      </c>
      <c r="F19" s="3">
        <v>169.97287875575387</v>
      </c>
      <c r="G19" s="3">
        <v>170.00013947446502</v>
      </c>
      <c r="H19" s="3">
        <v>165.38028702850758</v>
      </c>
      <c r="I19" s="3">
        <v>157.48368366439712</v>
      </c>
      <c r="J19" s="3">
        <v>132.80709304315153</v>
      </c>
      <c r="K19" s="3">
        <v>114.3681470458725</v>
      </c>
      <c r="L19" s="3">
        <v>123.21756781769778</v>
      </c>
      <c r="M19" s="3">
        <v>125.47474542567988</v>
      </c>
      <c r="N19" s="3">
        <v>125.18223079361131</v>
      </c>
      <c r="O19" s="3">
        <v>123.98267408249605</v>
      </c>
      <c r="P19" s="3">
        <v>125.56523897907161</v>
      </c>
      <c r="Q19" s="4">
        <f t="shared" si="0"/>
        <v>139.37947281434188</v>
      </c>
      <c r="R19" s="5">
        <f t="shared" si="1"/>
        <v>114.3681470458725</v>
      </c>
      <c r="S19" s="6">
        <f t="shared" si="2"/>
        <v>170.00013947446502</v>
      </c>
    </row>
    <row r="20" spans="1:19" x14ac:dyDescent="0.25">
      <c r="A20">
        <v>1029</v>
      </c>
      <c r="B20" s="8" t="s">
        <v>42</v>
      </c>
      <c r="C20" t="s">
        <v>36</v>
      </c>
      <c r="D20" t="s">
        <v>28</v>
      </c>
      <c r="E20" s="3">
        <v>135.17618793379606</v>
      </c>
      <c r="F20" s="3">
        <v>160</v>
      </c>
      <c r="G20" s="3">
        <v>159.32696629213481</v>
      </c>
      <c r="H20" s="3">
        <v>160</v>
      </c>
      <c r="I20" s="3">
        <v>158.78245816503173</v>
      </c>
      <c r="J20" s="3">
        <v>147.7904175588865</v>
      </c>
      <c r="K20" s="3">
        <v>139.67691208005718</v>
      </c>
      <c r="L20" s="3">
        <v>135.77457627118645</v>
      </c>
      <c r="M20" s="3">
        <v>135.74753601213041</v>
      </c>
      <c r="N20" s="3">
        <v>135.74411508282475</v>
      </c>
      <c r="O20" s="3">
        <v>135.85444234404537</v>
      </c>
      <c r="P20" s="3">
        <v>135.77460770328102</v>
      </c>
      <c r="Q20" s="4">
        <f t="shared" si="0"/>
        <v>144.97068495361449</v>
      </c>
      <c r="R20" s="5">
        <f t="shared" si="1"/>
        <v>135.17618793379606</v>
      </c>
      <c r="S20" s="6">
        <f t="shared" si="2"/>
        <v>160</v>
      </c>
    </row>
    <row r="21" spans="1:19" x14ac:dyDescent="0.25">
      <c r="A21">
        <v>1029</v>
      </c>
      <c r="B21" s="8" t="s">
        <v>42</v>
      </c>
      <c r="C21" t="s">
        <v>36</v>
      </c>
      <c r="D21" t="s">
        <v>29</v>
      </c>
      <c r="E21" s="3">
        <v>110.11732851985559</v>
      </c>
      <c r="F21" s="3">
        <v>115</v>
      </c>
      <c r="G21" s="3">
        <v>115</v>
      </c>
      <c r="H21" s="3">
        <v>115</v>
      </c>
      <c r="I21" s="3">
        <v>115</v>
      </c>
      <c r="J21" s="3">
        <v>115</v>
      </c>
      <c r="K21" s="3">
        <v>115</v>
      </c>
      <c r="L21" s="3">
        <v>115</v>
      </c>
      <c r="M21" s="3">
        <v>115</v>
      </c>
      <c r="N21" s="3">
        <v>115</v>
      </c>
      <c r="O21" s="3">
        <v>115</v>
      </c>
      <c r="P21" s="3">
        <v>115</v>
      </c>
      <c r="Q21" s="4">
        <f t="shared" si="0"/>
        <v>114.59311070998797</v>
      </c>
      <c r="R21" s="5">
        <f t="shared" si="1"/>
        <v>110.11732851985559</v>
      </c>
      <c r="S21" s="6">
        <f t="shared" si="2"/>
        <v>115</v>
      </c>
    </row>
    <row r="22" spans="1:19" x14ac:dyDescent="0.25">
      <c r="A22">
        <v>1029</v>
      </c>
      <c r="B22" s="8" t="s">
        <v>42</v>
      </c>
      <c r="C22" t="s">
        <v>36</v>
      </c>
      <c r="D22" t="s">
        <v>33</v>
      </c>
      <c r="E22" s="3">
        <v>80</v>
      </c>
      <c r="F22" s="3">
        <v>84.718766901027578</v>
      </c>
      <c r="G22" s="3">
        <v>85</v>
      </c>
      <c r="H22" s="3">
        <v>85</v>
      </c>
      <c r="I22" s="3">
        <v>85</v>
      </c>
      <c r="J22" s="3">
        <v>85</v>
      </c>
      <c r="K22" s="3">
        <v>85.40650406504065</v>
      </c>
      <c r="L22" s="3">
        <v>85</v>
      </c>
      <c r="M22" s="3">
        <v>85</v>
      </c>
      <c r="N22" s="3">
        <v>85</v>
      </c>
      <c r="O22" s="3">
        <v>85</v>
      </c>
      <c r="P22" s="3">
        <v>85</v>
      </c>
      <c r="Q22" s="4">
        <f t="shared" si="0"/>
        <v>84.593772580505686</v>
      </c>
      <c r="R22" s="5">
        <f t="shared" si="1"/>
        <v>80</v>
      </c>
      <c r="S22" s="6">
        <f t="shared" si="2"/>
        <v>85.40650406504065</v>
      </c>
    </row>
    <row r="23" spans="1:19" x14ac:dyDescent="0.25">
      <c r="A23">
        <v>1029</v>
      </c>
      <c r="B23" s="8" t="s">
        <v>42</v>
      </c>
      <c r="C23" t="s">
        <v>36</v>
      </c>
      <c r="D23" t="s">
        <v>34</v>
      </c>
      <c r="E23" s="3">
        <v>55.339366515837106</v>
      </c>
      <c r="F23" s="3">
        <v>58.321829163071612</v>
      </c>
      <c r="G23" s="3">
        <v>67.081339712918663</v>
      </c>
      <c r="H23" s="3">
        <v>74.741379310344826</v>
      </c>
      <c r="I23" s="3"/>
      <c r="J23" s="3">
        <v>75</v>
      </c>
      <c r="K23" s="3"/>
      <c r="L23" s="3"/>
      <c r="M23" s="3"/>
      <c r="N23" s="3"/>
      <c r="O23" s="3"/>
      <c r="P23" s="3"/>
      <c r="Q23" s="4">
        <f t="shared" si="0"/>
        <v>66.096782940434451</v>
      </c>
      <c r="R23" s="5">
        <f t="shared" si="1"/>
        <v>55.339366515837106</v>
      </c>
      <c r="S23" s="6">
        <f t="shared" si="2"/>
        <v>75</v>
      </c>
    </row>
    <row r="24" spans="1:19" x14ac:dyDescent="0.25">
      <c r="A24">
        <v>1029</v>
      </c>
      <c r="B24" s="8" t="s">
        <v>42</v>
      </c>
      <c r="C24" t="s">
        <v>36</v>
      </c>
      <c r="D24" t="s">
        <v>35</v>
      </c>
      <c r="E24" s="3">
        <v>85.045171004517101</v>
      </c>
      <c r="F24" s="3">
        <v>100</v>
      </c>
      <c r="G24" s="3">
        <v>100</v>
      </c>
      <c r="H24" s="3">
        <v>100</v>
      </c>
      <c r="I24" s="3">
        <v>100</v>
      </c>
      <c r="J24" s="3">
        <v>100</v>
      </c>
      <c r="K24" s="3">
        <v>100</v>
      </c>
      <c r="L24" s="3">
        <v>100</v>
      </c>
      <c r="M24" s="3">
        <v>100</v>
      </c>
      <c r="N24" s="3">
        <v>100</v>
      </c>
      <c r="O24" s="3">
        <v>100</v>
      </c>
      <c r="P24" s="3">
        <v>100</v>
      </c>
      <c r="Q24" s="4">
        <f t="shared" si="0"/>
        <v>98.753764250376435</v>
      </c>
      <c r="R24" s="5">
        <f t="shared" si="1"/>
        <v>85.045171004517101</v>
      </c>
      <c r="S24" s="6">
        <f t="shared" si="2"/>
        <v>100</v>
      </c>
    </row>
    <row r="25" spans="1:19" x14ac:dyDescent="0.25">
      <c r="A25">
        <v>1029</v>
      </c>
      <c r="B25" s="8" t="s">
        <v>42</v>
      </c>
      <c r="C25" t="s">
        <v>23</v>
      </c>
      <c r="D25" t="s">
        <v>26</v>
      </c>
      <c r="E25" s="3">
        <v>105</v>
      </c>
      <c r="F25" s="3">
        <v>111.66666666666667</v>
      </c>
      <c r="G25" s="3">
        <v>115</v>
      </c>
      <c r="H25" s="3">
        <v>115</v>
      </c>
      <c r="I25" s="3">
        <v>115</v>
      </c>
      <c r="J25" s="3"/>
      <c r="K25" s="3"/>
      <c r="L25" s="3">
        <v>115</v>
      </c>
      <c r="M25" s="3">
        <v>115</v>
      </c>
      <c r="N25" s="3">
        <v>85</v>
      </c>
      <c r="O25" s="3">
        <v>85</v>
      </c>
      <c r="P25" s="3">
        <v>115</v>
      </c>
      <c r="Q25" s="4">
        <f t="shared" si="0"/>
        <v>107.66666666666667</v>
      </c>
      <c r="R25" s="5">
        <f t="shared" si="1"/>
        <v>85</v>
      </c>
      <c r="S25" s="6">
        <f t="shared" si="2"/>
        <v>115</v>
      </c>
    </row>
    <row r="26" spans="1:19" x14ac:dyDescent="0.25">
      <c r="A26">
        <v>1029</v>
      </c>
      <c r="B26" s="8" t="s">
        <v>42</v>
      </c>
      <c r="C26" t="s">
        <v>23</v>
      </c>
      <c r="D26" t="s">
        <v>27</v>
      </c>
      <c r="E26" s="3">
        <v>149.05269749518303</v>
      </c>
      <c r="F26" s="3">
        <v>188.45500848896435</v>
      </c>
      <c r="G26" s="3">
        <v>190.00000000000003</v>
      </c>
      <c r="H26" s="3">
        <v>185.37674919268028</v>
      </c>
      <c r="I26" s="3">
        <v>177.955713020372</v>
      </c>
      <c r="J26" s="3"/>
      <c r="K26" s="3">
        <v>142.64210526315787</v>
      </c>
      <c r="L26" s="3">
        <v>145</v>
      </c>
      <c r="M26" s="3">
        <v>133.80222841225628</v>
      </c>
      <c r="N26" s="3">
        <v>132.49112426035504</v>
      </c>
      <c r="O26" s="3"/>
      <c r="P26" s="3">
        <v>125</v>
      </c>
      <c r="Q26" s="4">
        <f t="shared" si="0"/>
        <v>156.9775626132969</v>
      </c>
      <c r="R26" s="5">
        <f t="shared" si="1"/>
        <v>125</v>
      </c>
      <c r="S26" s="6">
        <f t="shared" si="2"/>
        <v>190.00000000000003</v>
      </c>
    </row>
    <row r="27" spans="1:19" x14ac:dyDescent="0.25">
      <c r="A27">
        <v>1029</v>
      </c>
      <c r="B27" s="8" t="s">
        <v>42</v>
      </c>
      <c r="C27" t="s">
        <v>23</v>
      </c>
      <c r="D27" t="s">
        <v>29</v>
      </c>
      <c r="E27" s="3">
        <v>120</v>
      </c>
      <c r="F27" s="3">
        <v>125</v>
      </c>
      <c r="G27" s="3">
        <v>125</v>
      </c>
      <c r="H27" s="3">
        <v>125</v>
      </c>
      <c r="I27" s="3"/>
      <c r="J27" s="3">
        <v>125</v>
      </c>
      <c r="K27" s="3">
        <v>125</v>
      </c>
      <c r="L27" s="3"/>
      <c r="M27" s="3"/>
      <c r="N27" s="3">
        <v>125</v>
      </c>
      <c r="O27" s="3">
        <v>125</v>
      </c>
      <c r="P27" s="3"/>
      <c r="Q27" s="4">
        <f t="shared" si="0"/>
        <v>124.375</v>
      </c>
      <c r="R27" s="5">
        <f t="shared" si="1"/>
        <v>120</v>
      </c>
      <c r="S27" s="6">
        <f t="shared" si="2"/>
        <v>125</v>
      </c>
    </row>
    <row r="28" spans="1:19" x14ac:dyDescent="0.25">
      <c r="A28">
        <v>1029</v>
      </c>
      <c r="B28" s="8" t="s">
        <v>42</v>
      </c>
      <c r="C28" t="s">
        <v>23</v>
      </c>
      <c r="D28" t="s">
        <v>33</v>
      </c>
      <c r="E28" s="3">
        <v>86.25</v>
      </c>
      <c r="F28" s="3"/>
      <c r="G28" s="3">
        <v>95</v>
      </c>
      <c r="H28" s="3">
        <v>95</v>
      </c>
      <c r="I28" s="3">
        <v>95</v>
      </c>
      <c r="J28" s="3"/>
      <c r="K28" s="3"/>
      <c r="L28" s="3"/>
      <c r="M28" s="3">
        <v>95</v>
      </c>
      <c r="N28" s="3">
        <v>95</v>
      </c>
      <c r="O28" s="3">
        <v>95</v>
      </c>
      <c r="P28" s="3"/>
      <c r="Q28" s="4">
        <f t="shared" si="0"/>
        <v>93.75</v>
      </c>
      <c r="R28" s="5">
        <f t="shared" si="1"/>
        <v>86.25</v>
      </c>
      <c r="S28" s="6">
        <f t="shared" si="2"/>
        <v>95</v>
      </c>
    </row>
    <row r="29" spans="1:19" x14ac:dyDescent="0.25">
      <c r="A29">
        <v>1029</v>
      </c>
      <c r="B29" s="8" t="s">
        <v>42</v>
      </c>
      <c r="C29" t="s">
        <v>23</v>
      </c>
      <c r="D29" t="s">
        <v>37</v>
      </c>
      <c r="E29" s="3">
        <v>232.23684210526315</v>
      </c>
      <c r="F29" s="3">
        <v>240</v>
      </c>
      <c r="G29" s="3">
        <v>240</v>
      </c>
      <c r="H29" s="3">
        <v>240</v>
      </c>
      <c r="I29" s="3">
        <v>240</v>
      </c>
      <c r="J29" s="3">
        <v>240</v>
      </c>
      <c r="K29" s="3">
        <v>240</v>
      </c>
      <c r="L29" s="3">
        <v>240</v>
      </c>
      <c r="M29" s="3">
        <v>240</v>
      </c>
      <c r="N29" s="3">
        <v>240</v>
      </c>
      <c r="O29" s="3">
        <v>220</v>
      </c>
      <c r="P29" s="3">
        <v>220</v>
      </c>
      <c r="Q29" s="4">
        <f t="shared" si="0"/>
        <v>236.01973684210529</v>
      </c>
      <c r="R29" s="5">
        <f t="shared" si="1"/>
        <v>220</v>
      </c>
      <c r="S29" s="6">
        <f t="shared" si="2"/>
        <v>240</v>
      </c>
    </row>
    <row r="30" spans="1:19" x14ac:dyDescent="0.25">
      <c r="A30">
        <v>1029</v>
      </c>
      <c r="B30" s="8" t="s">
        <v>42</v>
      </c>
      <c r="C30" t="s">
        <v>23</v>
      </c>
      <c r="D30" t="s">
        <v>38</v>
      </c>
      <c r="E30" s="3">
        <v>232</v>
      </c>
      <c r="F30" s="3">
        <v>240</v>
      </c>
      <c r="G30" s="3">
        <v>240</v>
      </c>
      <c r="H30" s="3">
        <v>240</v>
      </c>
      <c r="I30" s="3">
        <v>240</v>
      </c>
      <c r="J30" s="3">
        <v>240</v>
      </c>
      <c r="K30" s="3">
        <v>240</v>
      </c>
      <c r="L30" s="3">
        <v>240</v>
      </c>
      <c r="M30" s="3">
        <v>240</v>
      </c>
      <c r="N30" s="3">
        <v>240</v>
      </c>
      <c r="O30" s="3">
        <v>220</v>
      </c>
      <c r="P30" s="3">
        <v>220</v>
      </c>
      <c r="Q30" s="4">
        <f t="shared" si="0"/>
        <v>236</v>
      </c>
      <c r="R30" s="5">
        <f t="shared" si="1"/>
        <v>220</v>
      </c>
      <c r="S30" s="6">
        <f t="shared" si="2"/>
        <v>240</v>
      </c>
    </row>
    <row r="31" spans="1:19" x14ac:dyDescent="0.25">
      <c r="A31">
        <v>1029</v>
      </c>
      <c r="B31" s="8" t="s">
        <v>42</v>
      </c>
      <c r="C31" t="s">
        <v>23</v>
      </c>
      <c r="D31" t="s">
        <v>39</v>
      </c>
      <c r="E31" s="3">
        <v>235.58558558558559</v>
      </c>
      <c r="F31" s="3">
        <v>240</v>
      </c>
      <c r="G31" s="3">
        <v>240</v>
      </c>
      <c r="H31" s="3">
        <v>240</v>
      </c>
      <c r="I31" s="3">
        <v>240</v>
      </c>
      <c r="J31" s="3">
        <v>240</v>
      </c>
      <c r="K31" s="3">
        <v>240</v>
      </c>
      <c r="L31" s="3">
        <v>240</v>
      </c>
      <c r="M31" s="3">
        <v>240</v>
      </c>
      <c r="N31" s="3">
        <v>240</v>
      </c>
      <c r="O31" s="3">
        <v>220</v>
      </c>
      <c r="P31" s="3">
        <v>220</v>
      </c>
      <c r="Q31" s="4">
        <f t="shared" si="0"/>
        <v>236.2987987987988</v>
      </c>
      <c r="R31" s="5">
        <f t="shared" si="1"/>
        <v>220</v>
      </c>
      <c r="S31" s="6">
        <f t="shared" si="2"/>
        <v>240</v>
      </c>
    </row>
    <row r="32" spans="1:19" x14ac:dyDescent="0.25">
      <c r="A32">
        <v>1029</v>
      </c>
      <c r="B32" s="8" t="s">
        <v>42</v>
      </c>
      <c r="C32" t="s">
        <v>23</v>
      </c>
      <c r="D32" t="s">
        <v>34</v>
      </c>
      <c r="E32" s="3">
        <v>65</v>
      </c>
      <c r="F32" s="3">
        <v>70</v>
      </c>
      <c r="G32" s="3">
        <v>85</v>
      </c>
      <c r="H32" s="3">
        <v>85</v>
      </c>
      <c r="I32" s="3"/>
      <c r="J32" s="3"/>
      <c r="K32" s="3"/>
      <c r="L32" s="3"/>
      <c r="M32" s="3"/>
      <c r="N32" s="3"/>
      <c r="O32" s="3"/>
      <c r="P32" s="3"/>
      <c r="Q32" s="4">
        <f t="shared" si="0"/>
        <v>76.25</v>
      </c>
      <c r="R32" s="5">
        <f t="shared" si="1"/>
        <v>65</v>
      </c>
      <c r="S32" s="6">
        <f t="shared" si="2"/>
        <v>85</v>
      </c>
    </row>
    <row r="33" spans="1:19" x14ac:dyDescent="0.25">
      <c r="A33">
        <v>1029</v>
      </c>
      <c r="B33" s="8" t="s">
        <v>42</v>
      </c>
      <c r="C33" t="s">
        <v>40</v>
      </c>
      <c r="D33" t="s">
        <v>26</v>
      </c>
      <c r="E33" s="3">
        <v>105.83177570093459</v>
      </c>
      <c r="F33" s="3">
        <v>114.53639082751745</v>
      </c>
      <c r="G33" s="3">
        <v>115</v>
      </c>
      <c r="H33" s="3">
        <v>115</v>
      </c>
      <c r="I33" s="3">
        <v>115</v>
      </c>
      <c r="J33" s="3">
        <v>115</v>
      </c>
      <c r="K33" s="3">
        <v>115</v>
      </c>
      <c r="L33" s="3">
        <v>115</v>
      </c>
      <c r="M33" s="3">
        <v>104.80722891566265</v>
      </c>
      <c r="N33" s="3">
        <v>85</v>
      </c>
      <c r="O33" s="3">
        <v>85</v>
      </c>
      <c r="P33" s="3">
        <v>115</v>
      </c>
      <c r="Q33" s="4">
        <f t="shared" si="0"/>
        <v>108.34794962034289</v>
      </c>
      <c r="R33" s="5">
        <f t="shared" si="1"/>
        <v>85</v>
      </c>
      <c r="S33" s="6">
        <f t="shared" si="2"/>
        <v>115</v>
      </c>
    </row>
    <row r="34" spans="1:19" x14ac:dyDescent="0.25">
      <c r="A34">
        <v>1029</v>
      </c>
      <c r="B34" s="8" t="s">
        <v>42</v>
      </c>
      <c r="C34" t="s">
        <v>40</v>
      </c>
      <c r="D34" t="s">
        <v>27</v>
      </c>
      <c r="E34" s="3">
        <v>146.61337027780044</v>
      </c>
      <c r="F34" s="3">
        <v>189.43231689142013</v>
      </c>
      <c r="G34" s="3">
        <v>190.00000000000003</v>
      </c>
      <c r="H34" s="3">
        <v>186.28729111368648</v>
      </c>
      <c r="I34" s="3">
        <v>182.00487011711843</v>
      </c>
      <c r="J34" s="3">
        <v>146.40169065325554</v>
      </c>
      <c r="K34" s="3">
        <v>112.70379691181758</v>
      </c>
      <c r="L34" s="3">
        <v>144.68374094249188</v>
      </c>
      <c r="M34" s="3">
        <v>136.71183543714494</v>
      </c>
      <c r="N34" s="3">
        <v>131.71347461289318</v>
      </c>
      <c r="O34" s="3">
        <v>130.38590049654005</v>
      </c>
      <c r="P34" s="3">
        <v>134.83797988281378</v>
      </c>
      <c r="Q34" s="4">
        <f t="shared" ref="Q34:Q38" si="3">IFERROR(AVERAGE(E34:P34),0)</f>
        <v>152.64802227808187</v>
      </c>
      <c r="R34" s="5">
        <f t="shared" ref="R34:R38" si="4">IFERROR(MIN(E34:P34),0)</f>
        <v>112.70379691181758</v>
      </c>
      <c r="S34" s="6">
        <f t="shared" ref="S34:S38" si="5">IFERROR(MAX(E34:P34),0)</f>
        <v>190.00000000000003</v>
      </c>
    </row>
    <row r="35" spans="1:19" x14ac:dyDescent="0.25">
      <c r="A35">
        <v>1029</v>
      </c>
      <c r="B35" s="8" t="s">
        <v>42</v>
      </c>
      <c r="C35" t="s">
        <v>40</v>
      </c>
      <c r="D35" t="s">
        <v>28</v>
      </c>
      <c r="E35" s="3">
        <v>125.58276199804114</v>
      </c>
      <c r="F35" s="3">
        <v>180</v>
      </c>
      <c r="G35" s="3">
        <v>180</v>
      </c>
      <c r="H35" s="3">
        <v>180</v>
      </c>
      <c r="I35" s="3">
        <v>180</v>
      </c>
      <c r="J35" s="3">
        <v>180</v>
      </c>
      <c r="K35" s="3">
        <v>180</v>
      </c>
      <c r="L35" s="3"/>
      <c r="M35" s="3">
        <v>180</v>
      </c>
      <c r="N35" s="3"/>
      <c r="O35" s="3"/>
      <c r="P35" s="3"/>
      <c r="Q35" s="4">
        <f t="shared" si="3"/>
        <v>173.19784524975515</v>
      </c>
      <c r="R35" s="5">
        <f t="shared" si="4"/>
        <v>125.58276199804114</v>
      </c>
      <c r="S35" s="6">
        <f t="shared" si="5"/>
        <v>180</v>
      </c>
    </row>
    <row r="36" spans="1:19" x14ac:dyDescent="0.25">
      <c r="A36">
        <v>1029</v>
      </c>
      <c r="B36" s="8" t="s">
        <v>42</v>
      </c>
      <c r="C36" t="s">
        <v>40</v>
      </c>
      <c r="D36" t="s">
        <v>29</v>
      </c>
      <c r="E36" s="3">
        <v>119.52702702702703</v>
      </c>
      <c r="F36" s="3">
        <v>123.93063583815029</v>
      </c>
      <c r="G36" s="3">
        <v>125</v>
      </c>
      <c r="H36" s="3">
        <v>125</v>
      </c>
      <c r="I36" s="3">
        <v>125</v>
      </c>
      <c r="J36" s="3">
        <v>125</v>
      </c>
      <c r="K36" s="3">
        <v>125</v>
      </c>
      <c r="L36" s="3">
        <v>125</v>
      </c>
      <c r="M36" s="3">
        <v>125</v>
      </c>
      <c r="N36" s="3">
        <v>125</v>
      </c>
      <c r="O36" s="3">
        <v>125</v>
      </c>
      <c r="P36" s="3">
        <v>125</v>
      </c>
      <c r="Q36" s="4">
        <f t="shared" si="3"/>
        <v>124.45480523876478</v>
      </c>
      <c r="R36" s="5">
        <f t="shared" si="4"/>
        <v>119.52702702702703</v>
      </c>
      <c r="S36" s="6">
        <f t="shared" si="5"/>
        <v>125</v>
      </c>
    </row>
    <row r="37" spans="1:19" x14ac:dyDescent="0.25">
      <c r="A37">
        <v>1029</v>
      </c>
      <c r="B37" s="8" t="s">
        <v>42</v>
      </c>
      <c r="C37" t="s">
        <v>40</v>
      </c>
      <c r="D37" t="s">
        <v>33</v>
      </c>
      <c r="E37" s="3">
        <v>85.125</v>
      </c>
      <c r="F37" s="3">
        <v>94.642857142857139</v>
      </c>
      <c r="G37" s="3">
        <v>95</v>
      </c>
      <c r="H37" s="3">
        <v>95</v>
      </c>
      <c r="I37" s="3">
        <v>95</v>
      </c>
      <c r="J37" s="3">
        <v>95</v>
      </c>
      <c r="K37" s="3">
        <v>95</v>
      </c>
      <c r="L37" s="3">
        <v>95</v>
      </c>
      <c r="M37" s="3">
        <v>95</v>
      </c>
      <c r="N37" s="3">
        <v>95</v>
      </c>
      <c r="O37" s="3">
        <v>95</v>
      </c>
      <c r="P37" s="3">
        <v>95</v>
      </c>
      <c r="Q37" s="4">
        <f t="shared" si="3"/>
        <v>94.147321428571431</v>
      </c>
      <c r="R37" s="5">
        <f t="shared" si="4"/>
        <v>85.125</v>
      </c>
      <c r="S37" s="6">
        <f t="shared" si="5"/>
        <v>95</v>
      </c>
    </row>
    <row r="38" spans="1:19" x14ac:dyDescent="0.25">
      <c r="A38">
        <v>1029</v>
      </c>
      <c r="B38" s="8" t="s">
        <v>42</v>
      </c>
      <c r="C38" t="s">
        <v>40</v>
      </c>
      <c r="D38" t="s">
        <v>37</v>
      </c>
      <c r="E38" s="3">
        <v>234.65448504983388</v>
      </c>
      <c r="F38" s="3">
        <v>240</v>
      </c>
      <c r="G38" s="3">
        <v>240</v>
      </c>
      <c r="H38" s="3">
        <v>240</v>
      </c>
      <c r="I38" s="3">
        <v>240</v>
      </c>
      <c r="J38" s="3">
        <v>240</v>
      </c>
      <c r="K38" s="3">
        <v>240</v>
      </c>
      <c r="L38" s="3">
        <v>240</v>
      </c>
      <c r="M38" s="3">
        <v>240</v>
      </c>
      <c r="N38" s="3">
        <v>240</v>
      </c>
      <c r="O38" s="3">
        <v>234.99771167048056</v>
      </c>
      <c r="P38" s="3">
        <v>234.97211623128851</v>
      </c>
      <c r="Q38" s="4">
        <f t="shared" si="3"/>
        <v>238.71869274596691</v>
      </c>
      <c r="R38" s="5">
        <f t="shared" si="4"/>
        <v>234.65448504983388</v>
      </c>
      <c r="S38" s="6">
        <f t="shared" si="5"/>
        <v>240</v>
      </c>
    </row>
    <row r="39" spans="1:19" x14ac:dyDescent="0.25">
      <c r="A39">
        <v>1029</v>
      </c>
      <c r="B39" s="8" t="s">
        <v>42</v>
      </c>
      <c r="C39" t="s">
        <v>40</v>
      </c>
      <c r="D39" t="s">
        <v>38</v>
      </c>
      <c r="E39" s="3">
        <v>234.8618025751073</v>
      </c>
      <c r="F39" s="3">
        <v>240</v>
      </c>
      <c r="G39" s="3">
        <v>240</v>
      </c>
      <c r="H39" s="3">
        <v>240</v>
      </c>
      <c r="I39" s="3">
        <v>240</v>
      </c>
      <c r="J39" s="3">
        <v>240</v>
      </c>
      <c r="K39" s="3">
        <v>240</v>
      </c>
      <c r="L39" s="3">
        <v>240</v>
      </c>
      <c r="M39" s="3">
        <v>240</v>
      </c>
      <c r="N39" s="3">
        <v>240</v>
      </c>
      <c r="O39" s="3">
        <v>235.79548545009519</v>
      </c>
      <c r="P39" s="3">
        <v>235.15605999189299</v>
      </c>
      <c r="Q39" s="4">
        <f t="shared" ref="Q39:Q43" si="6">IFERROR(AVERAGE(E39:P39),0)</f>
        <v>238.81777900142467</v>
      </c>
      <c r="R39" s="5">
        <f t="shared" ref="R39:R43" si="7">IFERROR(MIN(E39:P39),0)</f>
        <v>234.8618025751073</v>
      </c>
      <c r="S39" s="6">
        <f t="shared" ref="S39:S43" si="8">IFERROR(MAX(E39:P39),0)</f>
        <v>240</v>
      </c>
    </row>
    <row r="40" spans="1:19" x14ac:dyDescent="0.25">
      <c r="A40">
        <v>1029</v>
      </c>
      <c r="B40" s="8" t="s">
        <v>42</v>
      </c>
      <c r="C40" t="s">
        <v>40</v>
      </c>
      <c r="D40" t="s">
        <v>39</v>
      </c>
      <c r="E40" s="3">
        <v>234.61912479740681</v>
      </c>
      <c r="F40" s="3">
        <v>240</v>
      </c>
      <c r="G40" s="3">
        <v>240</v>
      </c>
      <c r="H40" s="3">
        <v>240</v>
      </c>
      <c r="I40" s="3">
        <v>240</v>
      </c>
      <c r="J40" s="3">
        <v>240</v>
      </c>
      <c r="K40" s="3">
        <v>240</v>
      </c>
      <c r="L40" s="3">
        <v>240</v>
      </c>
      <c r="M40" s="3">
        <v>240</v>
      </c>
      <c r="N40" s="3">
        <v>240</v>
      </c>
      <c r="O40" s="3">
        <v>235.63944116066631</v>
      </c>
      <c r="P40" s="3">
        <v>235.4017772735867</v>
      </c>
      <c r="Q40" s="4">
        <f t="shared" si="6"/>
        <v>238.80502860263826</v>
      </c>
      <c r="R40" s="5">
        <f t="shared" si="7"/>
        <v>234.61912479740681</v>
      </c>
      <c r="S40" s="6">
        <f t="shared" si="8"/>
        <v>240</v>
      </c>
    </row>
    <row r="41" spans="1:19" x14ac:dyDescent="0.25">
      <c r="A41">
        <v>1029</v>
      </c>
      <c r="B41" s="8" t="s">
        <v>42</v>
      </c>
      <c r="C41" t="s">
        <v>40</v>
      </c>
      <c r="D41" t="s">
        <v>34</v>
      </c>
      <c r="E41" s="3">
        <v>65</v>
      </c>
      <c r="F41" s="3">
        <v>69.239999999999995</v>
      </c>
      <c r="G41" s="3">
        <v>82.222222222222229</v>
      </c>
      <c r="H41" s="3">
        <v>85</v>
      </c>
      <c r="I41" s="3">
        <v>85</v>
      </c>
      <c r="J41" s="3">
        <v>85</v>
      </c>
      <c r="K41" s="3"/>
      <c r="L41" s="3"/>
      <c r="M41" s="3"/>
      <c r="N41" s="3"/>
      <c r="O41" s="3"/>
      <c r="P41" s="3"/>
      <c r="Q41" s="4">
        <f t="shared" si="6"/>
        <v>78.577037037037044</v>
      </c>
      <c r="R41" s="5">
        <f t="shared" si="7"/>
        <v>65</v>
      </c>
      <c r="S41" s="6">
        <f t="shared" si="8"/>
        <v>85</v>
      </c>
    </row>
    <row r="42" spans="1:19" x14ac:dyDescent="0.25">
      <c r="A42">
        <v>1029</v>
      </c>
      <c r="B42" s="8" t="s">
        <v>42</v>
      </c>
      <c r="C42" t="s">
        <v>40</v>
      </c>
      <c r="D42" t="s">
        <v>35</v>
      </c>
      <c r="E42" s="3">
        <v>92.218649517684881</v>
      </c>
      <c r="F42" s="3">
        <v>109.98205741626795</v>
      </c>
      <c r="G42" s="3">
        <v>110</v>
      </c>
      <c r="H42" s="3">
        <v>110</v>
      </c>
      <c r="I42" s="3">
        <v>110</v>
      </c>
      <c r="J42" s="3">
        <v>110</v>
      </c>
      <c r="K42" s="3">
        <v>110</v>
      </c>
      <c r="L42" s="3">
        <v>110</v>
      </c>
      <c r="M42" s="3">
        <v>110</v>
      </c>
      <c r="N42" s="3">
        <v>110</v>
      </c>
      <c r="O42" s="3">
        <v>110</v>
      </c>
      <c r="P42" s="3">
        <v>110</v>
      </c>
      <c r="Q42" s="4">
        <f t="shared" si="6"/>
        <v>108.5167255778294</v>
      </c>
      <c r="R42" s="5">
        <f t="shared" si="7"/>
        <v>92.218649517684881</v>
      </c>
      <c r="S42" s="6">
        <f t="shared" si="8"/>
        <v>110</v>
      </c>
    </row>
    <row r="43" spans="1:19" x14ac:dyDescent="0.25">
      <c r="A43">
        <v>1029</v>
      </c>
      <c r="B43" s="8" t="s">
        <v>42</v>
      </c>
      <c r="C43" t="s">
        <v>19</v>
      </c>
      <c r="D43" t="s">
        <v>41</v>
      </c>
      <c r="E43" s="3">
        <v>99.644648853596379</v>
      </c>
      <c r="F43" s="3">
        <v>109.99999999999999</v>
      </c>
      <c r="G43" s="3">
        <v>113.01787014473135</v>
      </c>
      <c r="H43" s="3">
        <v>110.58277193115471</v>
      </c>
      <c r="I43" s="3">
        <v>105.24516681363549</v>
      </c>
      <c r="J43" s="3">
        <v>88.543159831522047</v>
      </c>
      <c r="K43" s="3">
        <v>79.640699071763777</v>
      </c>
      <c r="L43" s="3">
        <v>83.390241825812623</v>
      </c>
      <c r="M43" s="3">
        <v>84.70126447955127</v>
      </c>
      <c r="N43" s="3">
        <v>82.554947193144514</v>
      </c>
      <c r="O43" s="3">
        <v>83.453605021838385</v>
      </c>
      <c r="P43" s="3">
        <v>88.868946698637558</v>
      </c>
      <c r="Q43" s="4">
        <f t="shared" si="6"/>
        <v>94.136943488782336</v>
      </c>
      <c r="R43" s="5">
        <f t="shared" si="7"/>
        <v>79.640699071763777</v>
      </c>
      <c r="S43" s="6">
        <f t="shared" si="8"/>
        <v>113.01787014473135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2022-01-10T02:20:32Z</dcterms:modified>
</cp:coreProperties>
</file>