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75A93945-2223-4525-9202-26CC0F8322AD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1" l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<sst xmlns="http://schemas.openxmlformats.org/spreadsheetml/2006/main" count="130" uniqueCount="45">
  <si>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</si>
  <si>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</si>
  <si>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</si>
  <si>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</si>
  <si>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</si>
  <si>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</si>
  <si>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</si>
  <si>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</si>
  <si>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</si>
  <si>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</si>
  <si>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</si>
  <si>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</si>
  <si>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</si>
  <si>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</si>
  <si>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</si>
  <si>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</si>
  <si>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</si>
  <si>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</si>
  <si>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</si>
  <si>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</si>
  <si>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</si>
  <si>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</si>
  <si>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</si>
  <si>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</si>
  <si>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</si>
  <si>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</si>
  <si>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</si>
  <si>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</si>
  <si>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</si>
  <si>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</si>
  <si>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</si>
  <si>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</si>
  <si>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</si>
  <si>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JUMBO</t>
  </si>
  <si>
    <t>ORC - SUPERSIZE</t>
  </si>
  <si>
    <t>SPICY NECK</t>
  </si>
  <si>
    <t>VAP-Nuggets</t>
  </si>
  <si>
    <t>CHOOKSIES CUT UPS</t>
  </si>
  <si>
    <t>RSL</t>
  </si>
  <si>
    <t>UR</t>
  </si>
  <si>
    <t>UR FIESTA</t>
  </si>
  <si>
    <t>UR Reyal</t>
  </si>
  <si>
    <t>UR SPECIAL</t>
  </si>
  <si>
    <t>LIVE</t>
  </si>
  <si>
    <t>GENERAL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</si>
</sst>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9"/>
  <sheetViews>
    <sheetView tabSelected="1" workbookViewId="0">
      <pane ySplit="2" topLeftCell="A3" activePane="bottomLeft" state="frozen"/>
      <selection pane="bottomLeft" activeCell="Q39" sqref="Q39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1030</v>
      </c>
      <c r="B3" t="s">
        <v>44</v>
      </c>
      <c r="C3" t="s">
        <v>19</v>
      </c>
      <c r="D3" t="s">
        <v>20</v>
      </c>
      <c r="E3" s="3">
        <v>122.32639100429373</v>
      </c>
      <c r="F3" s="3">
        <v>160</v>
      </c>
      <c r="G3" s="3">
        <v>170</v>
      </c>
      <c r="H3" s="3">
        <v>166.57660712302103</v>
      </c>
      <c r="I3" s="3"/>
      <c r="J3" s="3"/>
      <c r="K3" s="3"/>
      <c r="L3" s="3"/>
      <c r="M3" s="3"/>
      <c r="N3" s="3"/>
      <c r="O3" s="3"/>
      <c r="P3" s="3"/>
      <c r="Q3" s="4">
        <f t="shared" ref="Q3:Q34" si="0">IFERROR(AVERAGE(E3:P3),0)</f>
        <v>154.72574953182868</v>
      </c>
      <c r="R3" s="5">
        <f>IFERROR(MIN(E3:P3),0)</f>
        <v>122.32639100429373</v>
      </c>
      <c r="S3" s="6">
        <f>IFERROR(MAX(E3:P3),0)</f>
        <v>170</v>
      </c>
    </row>
    <row r="4" spans="1:19" x14ac:dyDescent="0.25">
      <c r="A4">
        <v>1030</v>
      </c>
      <c r="B4" t="s">
        <v>44</v>
      </c>
      <c r="C4" t="s">
        <v>19</v>
      </c>
      <c r="D4" t="s">
        <v>21</v>
      </c>
      <c r="E4" s="3">
        <v>100.67669172932331</v>
      </c>
      <c r="F4" s="3"/>
      <c r="G4" s="3">
        <v>154.83870967741936</v>
      </c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127.75770070337134</v>
      </c>
      <c r="R4" s="5">
        <f t="shared" ref="R4:R34" si="1">IFERROR(MIN(E4:P4),0)</f>
        <v>100.67669172932331</v>
      </c>
      <c r="S4" s="6">
        <f t="shared" ref="S4:S34" si="2">IFERROR(MAX(E4:P4),0)</f>
        <v>154.83870967741936</v>
      </c>
    </row>
    <row r="5" spans="1:19" x14ac:dyDescent="0.25">
      <c r="A5">
        <v>1030</v>
      </c>
      <c r="B5" t="s">
        <v>44</v>
      </c>
      <c r="C5" t="s">
        <v>19</v>
      </c>
      <c r="D5" t="s">
        <v>22</v>
      </c>
      <c r="E5" s="3">
        <v>137.54553485762582</v>
      </c>
      <c r="F5" s="3">
        <v>164.95199190230477</v>
      </c>
      <c r="G5" s="3"/>
      <c r="H5" s="3">
        <v>160</v>
      </c>
      <c r="I5" s="3">
        <v>154.89612927891386</v>
      </c>
      <c r="J5" s="3">
        <v>130.36208668059723</v>
      </c>
      <c r="K5" s="3">
        <v>115.40377384564893</v>
      </c>
      <c r="L5" s="3">
        <v>120.52299127940996</v>
      </c>
      <c r="M5" s="3">
        <v>123.17746479493985</v>
      </c>
      <c r="N5" s="3">
        <v>121.73289941342695</v>
      </c>
      <c r="O5" s="3">
        <v>122.06776808823581</v>
      </c>
      <c r="P5" s="3">
        <v>128.27962476592305</v>
      </c>
      <c r="Q5" s="4">
        <f t="shared" si="0"/>
        <v>134.44911499154784</v>
      </c>
      <c r="R5" s="5">
        <f t="shared" si="1"/>
        <v>115.40377384564893</v>
      </c>
      <c r="S5" s="6">
        <f t="shared" si="2"/>
        <v>164.95199190230477</v>
      </c>
    </row>
    <row r="6" spans="1:19" x14ac:dyDescent="0.25">
      <c r="A6">
        <v>1030</v>
      </c>
      <c r="B6" t="s">
        <v>44</v>
      </c>
      <c r="C6" t="s">
        <v>19</v>
      </c>
      <c r="D6" t="s">
        <v>23</v>
      </c>
      <c r="E6" s="3">
        <v>117.9434888289407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>
        <f t="shared" si="0"/>
        <v>117.9434888289407</v>
      </c>
      <c r="R6" s="5">
        <f t="shared" si="1"/>
        <v>117.9434888289407</v>
      </c>
      <c r="S6" s="6">
        <f t="shared" si="2"/>
        <v>117.9434888289407</v>
      </c>
    </row>
    <row r="7" spans="1:19" x14ac:dyDescent="0.25">
      <c r="A7">
        <v>1030</v>
      </c>
      <c r="B7" t="s">
        <v>44</v>
      </c>
      <c r="C7" s="7" t="s">
        <v>19</v>
      </c>
      <c r="D7" s="7" t="s">
        <v>24</v>
      </c>
      <c r="E7" s="3">
        <v>118.24595509845729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>
        <f t="shared" si="0"/>
        <v>118.24595509845729</v>
      </c>
      <c r="R7" s="5">
        <f t="shared" si="1"/>
        <v>118.24595509845729</v>
      </c>
      <c r="S7" s="6">
        <f t="shared" si="2"/>
        <v>118.24595509845729</v>
      </c>
    </row>
    <row r="8" spans="1:19" x14ac:dyDescent="0.25">
      <c r="A8">
        <v>1030</v>
      </c>
      <c r="B8" t="s">
        <v>44</v>
      </c>
      <c r="C8" t="s">
        <v>25</v>
      </c>
      <c r="D8" t="s">
        <v>26</v>
      </c>
      <c r="E8" s="3">
        <v>169</v>
      </c>
      <c r="F8" s="3">
        <v>169</v>
      </c>
      <c r="G8" s="3">
        <v>179</v>
      </c>
      <c r="H8" s="3">
        <v>179</v>
      </c>
      <c r="I8" s="3">
        <v>179</v>
      </c>
      <c r="J8" s="3">
        <v>179</v>
      </c>
      <c r="K8" s="3">
        <v>179</v>
      </c>
      <c r="L8" s="3"/>
      <c r="M8" s="3"/>
      <c r="N8" s="3"/>
      <c r="O8" s="3"/>
      <c r="P8" s="3"/>
      <c r="Q8" s="4">
        <f t="shared" si="0"/>
        <v>176.14285714285714</v>
      </c>
      <c r="R8" s="5">
        <f t="shared" si="1"/>
        <v>169</v>
      </c>
      <c r="S8" s="6">
        <f t="shared" si="2"/>
        <v>179</v>
      </c>
    </row>
    <row r="9" spans="1:19" x14ac:dyDescent="0.25">
      <c r="A9">
        <v>1030</v>
      </c>
      <c r="B9" t="s">
        <v>44</v>
      </c>
      <c r="C9" s="7" t="s">
        <v>25</v>
      </c>
      <c r="D9" t="s">
        <v>27</v>
      </c>
      <c r="E9" s="3">
        <v>169</v>
      </c>
      <c r="F9" s="3">
        <v>169</v>
      </c>
      <c r="G9" s="3">
        <v>169</v>
      </c>
      <c r="H9" s="3">
        <v>169</v>
      </c>
      <c r="I9" s="3">
        <v>177.16326530612244</v>
      </c>
      <c r="J9" s="3">
        <v>179</v>
      </c>
      <c r="K9" s="3">
        <v>179</v>
      </c>
      <c r="L9" s="3">
        <v>179</v>
      </c>
      <c r="M9" s="3">
        <v>179</v>
      </c>
      <c r="N9" s="3">
        <v>179</v>
      </c>
      <c r="O9" s="3">
        <v>179</v>
      </c>
      <c r="P9" s="3">
        <v>179</v>
      </c>
      <c r="Q9" s="4">
        <f t="shared" si="0"/>
        <v>175.51360544217687</v>
      </c>
      <c r="R9" s="5">
        <f t="shared" si="1"/>
        <v>169</v>
      </c>
      <c r="S9" s="6">
        <f t="shared" si="2"/>
        <v>179</v>
      </c>
    </row>
    <row r="10" spans="1:19" x14ac:dyDescent="0.25">
      <c r="A10">
        <v>1030</v>
      </c>
      <c r="B10" t="s">
        <v>44</v>
      </c>
      <c r="C10" t="s">
        <v>25</v>
      </c>
      <c r="D10" t="s">
        <v>28</v>
      </c>
      <c r="E10" s="3">
        <v>103.99416909620992</v>
      </c>
      <c r="F10" s="3">
        <v>114.63761467889908</v>
      </c>
      <c r="G10" s="3">
        <v>115</v>
      </c>
      <c r="H10" s="3">
        <v>115</v>
      </c>
      <c r="I10" s="3">
        <v>115</v>
      </c>
      <c r="J10" s="3">
        <v>115</v>
      </c>
      <c r="K10" s="3">
        <v>115</v>
      </c>
      <c r="L10" s="3">
        <v>115</v>
      </c>
      <c r="M10" s="3">
        <v>106.90082644628099</v>
      </c>
      <c r="N10" s="3">
        <v>85</v>
      </c>
      <c r="O10" s="3">
        <v>95.057803468208093</v>
      </c>
      <c r="P10" s="3">
        <v>115</v>
      </c>
      <c r="Q10" s="4">
        <f t="shared" si="0"/>
        <v>109.21586780746649</v>
      </c>
      <c r="R10" s="5">
        <f t="shared" si="1"/>
        <v>85</v>
      </c>
      <c r="S10" s="6">
        <f t="shared" si="2"/>
        <v>115</v>
      </c>
    </row>
    <row r="11" spans="1:19" x14ac:dyDescent="0.25">
      <c r="A11">
        <v>1030</v>
      </c>
      <c r="B11" t="s">
        <v>44</v>
      </c>
      <c r="C11" t="s">
        <v>25</v>
      </c>
      <c r="D11" t="s">
        <v>29</v>
      </c>
      <c r="E11" s="3">
        <v>134.75139317223375</v>
      </c>
      <c r="F11" s="3">
        <v>189.56001097071663</v>
      </c>
      <c r="G11" s="3">
        <v>191.35245097756425</v>
      </c>
      <c r="H11" s="3">
        <v>185.72091561388453</v>
      </c>
      <c r="I11" s="3">
        <v>181.62746528469498</v>
      </c>
      <c r="J11" s="3">
        <v>151.07302160657471</v>
      </c>
      <c r="K11" s="3">
        <v>114.916313118709</v>
      </c>
      <c r="L11" s="3">
        <v>135.2266432295585</v>
      </c>
      <c r="M11" s="3">
        <v>134.80507185558417</v>
      </c>
      <c r="N11" s="3">
        <v>133.41741055671426</v>
      </c>
      <c r="O11" s="3">
        <v>129.11153813926202</v>
      </c>
      <c r="P11" s="3">
        <v>128.42381902259726</v>
      </c>
      <c r="Q11" s="4">
        <f t="shared" si="0"/>
        <v>150.83217112900783</v>
      </c>
      <c r="R11" s="5">
        <f t="shared" si="1"/>
        <v>114.916313118709</v>
      </c>
      <c r="S11" s="6">
        <f t="shared" si="2"/>
        <v>191.35245097756425</v>
      </c>
    </row>
    <row r="12" spans="1:19" x14ac:dyDescent="0.25">
      <c r="A12">
        <v>1030</v>
      </c>
      <c r="B12" t="s">
        <v>44</v>
      </c>
      <c r="C12" t="s">
        <v>25</v>
      </c>
      <c r="D12" t="s">
        <v>30</v>
      </c>
      <c r="E12" s="3">
        <v>156.80473372781066</v>
      </c>
      <c r="F12" s="3">
        <v>176.45161290322579</v>
      </c>
      <c r="G12" s="3">
        <v>177.21951219512195</v>
      </c>
      <c r="H12" s="3">
        <v>177.73809523809524</v>
      </c>
      <c r="I12" s="3">
        <v>176.79611650485438</v>
      </c>
      <c r="J12" s="3">
        <v>178.28571428571428</v>
      </c>
      <c r="K12" s="3">
        <v>177.69230769230768</v>
      </c>
      <c r="L12" s="3">
        <v>177.60869565217391</v>
      </c>
      <c r="M12" s="3">
        <v>177.5609756097561</v>
      </c>
      <c r="N12" s="3">
        <v>177.25806451612902</v>
      </c>
      <c r="O12" s="3">
        <v>177.09090909090909</v>
      </c>
      <c r="P12" s="3">
        <v>177.67441860465115</v>
      </c>
      <c r="Q12" s="4">
        <f t="shared" si="0"/>
        <v>175.68176300172908</v>
      </c>
      <c r="R12" s="5">
        <f t="shared" si="1"/>
        <v>156.80473372781066</v>
      </c>
      <c r="S12" s="6">
        <f t="shared" si="2"/>
        <v>178.28571428571428</v>
      </c>
    </row>
    <row r="13" spans="1:19" x14ac:dyDescent="0.25">
      <c r="A13">
        <v>1030</v>
      </c>
      <c r="B13" t="s">
        <v>44</v>
      </c>
      <c r="C13" t="s">
        <v>25</v>
      </c>
      <c r="D13" t="s">
        <v>31</v>
      </c>
      <c r="E13" s="3">
        <v>113.79652605459057</v>
      </c>
      <c r="F13" s="3">
        <v>124.62209302325581</v>
      </c>
      <c r="G13" s="3">
        <v>125</v>
      </c>
      <c r="H13" s="3">
        <v>125</v>
      </c>
      <c r="I13" s="3">
        <v>125</v>
      </c>
      <c r="J13" s="3">
        <v>125</v>
      </c>
      <c r="K13" s="3">
        <v>125</v>
      </c>
      <c r="L13" s="3">
        <v>125</v>
      </c>
      <c r="M13" s="3">
        <v>125</v>
      </c>
      <c r="N13" s="3">
        <v>125</v>
      </c>
      <c r="O13" s="3">
        <v>125</v>
      </c>
      <c r="P13" s="3">
        <v>125</v>
      </c>
      <c r="Q13" s="4">
        <f t="shared" si="0"/>
        <v>124.03488492315387</v>
      </c>
      <c r="R13" s="5">
        <f t="shared" si="1"/>
        <v>113.79652605459057</v>
      </c>
      <c r="S13" s="6">
        <f t="shared" si="2"/>
        <v>125</v>
      </c>
    </row>
    <row r="14" spans="1:19" x14ac:dyDescent="0.25">
      <c r="A14">
        <v>1030</v>
      </c>
      <c r="B14" t="s">
        <v>44</v>
      </c>
      <c r="C14" t="s">
        <v>25</v>
      </c>
      <c r="D14" t="s">
        <v>32</v>
      </c>
      <c r="E14" s="3">
        <v>230</v>
      </c>
      <c r="F14" s="3">
        <v>230</v>
      </c>
      <c r="G14" s="3">
        <v>230</v>
      </c>
      <c r="H14" s="3">
        <v>230</v>
      </c>
      <c r="I14" s="3"/>
      <c r="J14" s="3"/>
      <c r="K14" s="3">
        <v>230</v>
      </c>
      <c r="L14" s="3">
        <v>230</v>
      </c>
      <c r="M14" s="3">
        <v>230</v>
      </c>
      <c r="N14" s="3"/>
      <c r="O14" s="3"/>
      <c r="P14" s="3"/>
      <c r="Q14" s="4">
        <f t="shared" si="0"/>
        <v>230</v>
      </c>
      <c r="R14" s="5">
        <f t="shared" si="1"/>
        <v>230</v>
      </c>
      <c r="S14" s="6">
        <f t="shared" si="2"/>
        <v>230</v>
      </c>
    </row>
    <row r="15" spans="1:19" x14ac:dyDescent="0.25">
      <c r="A15">
        <v>1030</v>
      </c>
      <c r="B15" t="s">
        <v>44</v>
      </c>
      <c r="C15" t="s">
        <v>25</v>
      </c>
      <c r="D15" t="s">
        <v>33</v>
      </c>
      <c r="E15" s="3">
        <v>246.39503985828168</v>
      </c>
      <c r="F15" s="3">
        <v>240</v>
      </c>
      <c r="G15" s="3">
        <v>240</v>
      </c>
      <c r="H15" s="3">
        <v>240</v>
      </c>
      <c r="I15" s="3">
        <v>240</v>
      </c>
      <c r="J15" s="3">
        <v>240</v>
      </c>
      <c r="K15" s="3">
        <v>240</v>
      </c>
      <c r="L15" s="3">
        <v>240</v>
      </c>
      <c r="M15" s="3">
        <v>240</v>
      </c>
      <c r="N15" s="3">
        <v>240</v>
      </c>
      <c r="O15" s="3">
        <v>240</v>
      </c>
      <c r="P15" s="3">
        <v>240</v>
      </c>
      <c r="Q15" s="4">
        <f t="shared" si="0"/>
        <v>240.53291998819017</v>
      </c>
      <c r="R15" s="5">
        <f t="shared" si="1"/>
        <v>240</v>
      </c>
      <c r="S15" s="6">
        <f t="shared" si="2"/>
        <v>246.39503985828168</v>
      </c>
    </row>
    <row r="16" spans="1:19" x14ac:dyDescent="0.25">
      <c r="A16">
        <v>1030</v>
      </c>
      <c r="B16" t="s">
        <v>44</v>
      </c>
      <c r="C16" t="s">
        <v>25</v>
      </c>
      <c r="D16" t="s">
        <v>34</v>
      </c>
      <c r="E16" s="3">
        <v>240</v>
      </c>
      <c r="F16" s="3">
        <v>239.99806557694168</v>
      </c>
      <c r="G16" s="3">
        <v>240</v>
      </c>
      <c r="H16" s="3">
        <v>240</v>
      </c>
      <c r="I16" s="3">
        <v>240</v>
      </c>
      <c r="J16" s="3"/>
      <c r="K16" s="3"/>
      <c r="L16" s="3"/>
      <c r="M16" s="3"/>
      <c r="N16" s="3"/>
      <c r="O16" s="3"/>
      <c r="P16" s="3"/>
      <c r="Q16" s="4">
        <f t="shared" si="0"/>
        <v>239.99961311538837</v>
      </c>
      <c r="R16" s="5">
        <f t="shared" si="1"/>
        <v>239.99806557694168</v>
      </c>
      <c r="S16" s="6">
        <f t="shared" si="2"/>
        <v>240</v>
      </c>
    </row>
    <row r="17" spans="1:19" x14ac:dyDescent="0.25">
      <c r="A17">
        <v>1030</v>
      </c>
      <c r="B17" t="s">
        <v>44</v>
      </c>
      <c r="C17" t="s">
        <v>25</v>
      </c>
      <c r="D17" t="s">
        <v>35</v>
      </c>
      <c r="E17" s="3">
        <v>84.201223657375934</v>
      </c>
      <c r="F17" s="3">
        <v>94.731723675385652</v>
      </c>
      <c r="G17" s="3">
        <v>95</v>
      </c>
      <c r="H17" s="3">
        <v>95</v>
      </c>
      <c r="I17" s="3">
        <v>95</v>
      </c>
      <c r="J17" s="3">
        <v>95</v>
      </c>
      <c r="K17" s="3">
        <v>95</v>
      </c>
      <c r="L17" s="3">
        <v>95</v>
      </c>
      <c r="M17" s="3">
        <v>95</v>
      </c>
      <c r="N17" s="3">
        <v>95</v>
      </c>
      <c r="O17" s="3">
        <v>95</v>
      </c>
      <c r="P17" s="3">
        <v>95</v>
      </c>
      <c r="Q17" s="4">
        <f t="shared" si="0"/>
        <v>94.077745611063463</v>
      </c>
      <c r="R17" s="5">
        <f t="shared" si="1"/>
        <v>84.201223657375934</v>
      </c>
      <c r="S17" s="6">
        <f t="shared" si="2"/>
        <v>95</v>
      </c>
    </row>
    <row r="18" spans="1:19" x14ac:dyDescent="0.25">
      <c r="A18">
        <v>1030</v>
      </c>
      <c r="B18" t="s">
        <v>44</v>
      </c>
      <c r="C18" t="s">
        <v>25</v>
      </c>
      <c r="D18" t="s">
        <v>36</v>
      </c>
      <c r="E18" s="3">
        <v>65</v>
      </c>
      <c r="F18" s="3">
        <v>69.91031390134529</v>
      </c>
      <c r="G18" s="3">
        <v>79</v>
      </c>
      <c r="H18" s="3">
        <v>85</v>
      </c>
      <c r="I18" s="3">
        <v>85</v>
      </c>
      <c r="J18" s="3">
        <v>85</v>
      </c>
      <c r="K18" s="3">
        <v>85</v>
      </c>
      <c r="L18" s="3">
        <v>85</v>
      </c>
      <c r="M18" s="3">
        <v>85</v>
      </c>
      <c r="N18" s="3">
        <v>85</v>
      </c>
      <c r="O18" s="3"/>
      <c r="P18" s="3"/>
      <c r="Q18" s="4">
        <f t="shared" si="0"/>
        <v>80.891031390134529</v>
      </c>
      <c r="R18" s="5">
        <f t="shared" si="1"/>
        <v>65</v>
      </c>
      <c r="S18" s="6">
        <f t="shared" si="2"/>
        <v>85</v>
      </c>
    </row>
    <row r="19" spans="1:19" x14ac:dyDescent="0.25">
      <c r="A19">
        <v>1030</v>
      </c>
      <c r="B19" t="s">
        <v>44</v>
      </c>
      <c r="C19" t="s">
        <v>25</v>
      </c>
      <c r="D19" t="s">
        <v>37</v>
      </c>
      <c r="E19" s="3">
        <v>98.312849162011176</v>
      </c>
      <c r="F19" s="3">
        <v>109.59439528023599</v>
      </c>
      <c r="G19" s="3">
        <v>110</v>
      </c>
      <c r="H19" s="3">
        <v>110</v>
      </c>
      <c r="I19" s="3">
        <v>110</v>
      </c>
      <c r="J19" s="3">
        <v>110</v>
      </c>
      <c r="K19" s="3">
        <v>110</v>
      </c>
      <c r="L19" s="3">
        <v>110</v>
      </c>
      <c r="M19" s="3">
        <v>110</v>
      </c>
      <c r="N19" s="3">
        <v>110</v>
      </c>
      <c r="O19" s="3">
        <v>110</v>
      </c>
      <c r="P19" s="3">
        <v>110</v>
      </c>
      <c r="Q19" s="4">
        <f t="shared" si="0"/>
        <v>108.99227037018727</v>
      </c>
      <c r="R19" s="5">
        <f t="shared" si="1"/>
        <v>98.312849162011176</v>
      </c>
      <c r="S19" s="6">
        <f t="shared" si="2"/>
        <v>110</v>
      </c>
    </row>
    <row r="20" spans="1:19" x14ac:dyDescent="0.25">
      <c r="A20">
        <v>1030</v>
      </c>
      <c r="B20" t="s">
        <v>44</v>
      </c>
      <c r="C20" t="s">
        <v>38</v>
      </c>
      <c r="D20" t="s">
        <v>28</v>
      </c>
      <c r="E20" s="3">
        <v>77.991336069311444</v>
      </c>
      <c r="F20" s="3">
        <v>105</v>
      </c>
      <c r="G20" s="3">
        <v>105</v>
      </c>
      <c r="H20" s="3">
        <v>105</v>
      </c>
      <c r="I20" s="3">
        <v>105</v>
      </c>
      <c r="J20" s="3">
        <v>105</v>
      </c>
      <c r="K20" s="3">
        <v>105</v>
      </c>
      <c r="L20" s="3">
        <v>105</v>
      </c>
      <c r="M20" s="3">
        <v>102.74834437086092</v>
      </c>
      <c r="N20" s="3">
        <v>85</v>
      </c>
      <c r="O20" s="3">
        <v>57.5</v>
      </c>
      <c r="P20" s="3">
        <v>0</v>
      </c>
      <c r="Q20" s="4">
        <f t="shared" si="0"/>
        <v>88.186640036681027</v>
      </c>
      <c r="R20" s="5">
        <f t="shared" si="1"/>
        <v>0</v>
      </c>
      <c r="S20" s="6">
        <f t="shared" si="2"/>
        <v>105</v>
      </c>
    </row>
    <row r="21" spans="1:19" x14ac:dyDescent="0.25">
      <c r="A21">
        <v>1030</v>
      </c>
      <c r="B21" t="s">
        <v>44</v>
      </c>
      <c r="C21" t="s">
        <v>38</v>
      </c>
      <c r="D21" t="s">
        <v>29</v>
      </c>
      <c r="E21" s="3">
        <v>135.31987523966359</v>
      </c>
      <c r="F21" s="3">
        <v>170.38643599579626</v>
      </c>
      <c r="G21" s="3">
        <v>170.1279802750139</v>
      </c>
      <c r="H21" s="3">
        <v>165.21089772338078</v>
      </c>
      <c r="I21" s="3">
        <v>158.58688901348296</v>
      </c>
      <c r="J21" s="3">
        <v>129.53581764522994</v>
      </c>
      <c r="K21" s="3">
        <v>108.6008831104007</v>
      </c>
      <c r="L21" s="3">
        <v>119.82536526828399</v>
      </c>
      <c r="M21" s="3">
        <v>123.79049597563431</v>
      </c>
      <c r="N21" s="3">
        <v>124.52758668264448</v>
      </c>
      <c r="O21" s="3">
        <v>124.84771897723178</v>
      </c>
      <c r="P21" s="3">
        <v>132.49558958773892</v>
      </c>
      <c r="Q21" s="4">
        <f t="shared" si="0"/>
        <v>138.60462795787512</v>
      </c>
      <c r="R21" s="5">
        <f t="shared" si="1"/>
        <v>108.6008831104007</v>
      </c>
      <c r="S21" s="6">
        <f t="shared" si="2"/>
        <v>170.38643599579626</v>
      </c>
    </row>
    <row r="22" spans="1:19" x14ac:dyDescent="0.25">
      <c r="A22">
        <v>1030</v>
      </c>
      <c r="B22" t="s">
        <v>44</v>
      </c>
      <c r="C22" t="s">
        <v>38</v>
      </c>
      <c r="D22" t="s">
        <v>30</v>
      </c>
      <c r="E22" s="3">
        <v>133.30339961513792</v>
      </c>
      <c r="F22" s="3">
        <v>156.08796296296296</v>
      </c>
      <c r="G22" s="3">
        <v>156.5613553113553</v>
      </c>
      <c r="H22" s="3">
        <v>156.50031786395422</v>
      </c>
      <c r="I22" s="3">
        <v>156.92283693843595</v>
      </c>
      <c r="J22" s="3">
        <v>152.88934426229508</v>
      </c>
      <c r="K22" s="3">
        <v>137.32781904118838</v>
      </c>
      <c r="L22" s="3">
        <v>136.71885192433137</v>
      </c>
      <c r="M22" s="3">
        <v>136.79165742178833</v>
      </c>
      <c r="N22" s="3">
        <v>137.01042611060743</v>
      </c>
      <c r="O22" s="3">
        <v>136.43878656554713</v>
      </c>
      <c r="P22" s="3">
        <v>143.14881952427271</v>
      </c>
      <c r="Q22" s="4">
        <f t="shared" si="0"/>
        <v>144.97513146182305</v>
      </c>
      <c r="R22" s="5">
        <f t="shared" si="1"/>
        <v>133.30339961513792</v>
      </c>
      <c r="S22" s="6">
        <f t="shared" si="2"/>
        <v>156.92283693843595</v>
      </c>
    </row>
    <row r="23" spans="1:19" x14ac:dyDescent="0.25">
      <c r="A23">
        <v>1030</v>
      </c>
      <c r="B23" t="s">
        <v>44</v>
      </c>
      <c r="C23" t="s">
        <v>38</v>
      </c>
      <c r="D23" t="s">
        <v>31</v>
      </c>
      <c r="E23" s="3">
        <v>104.66101694915254</v>
      </c>
      <c r="F23" s="3">
        <v>115</v>
      </c>
      <c r="G23" s="3">
        <v>115</v>
      </c>
      <c r="H23" s="3">
        <v>115</v>
      </c>
      <c r="I23" s="3">
        <v>115</v>
      </c>
      <c r="J23" s="3">
        <v>115</v>
      </c>
      <c r="K23" s="3">
        <v>115</v>
      </c>
      <c r="L23" s="3">
        <v>115</v>
      </c>
      <c r="M23" s="3">
        <v>115</v>
      </c>
      <c r="N23" s="3">
        <v>115</v>
      </c>
      <c r="O23" s="3">
        <v>113.8</v>
      </c>
      <c r="P23" s="3">
        <v>115</v>
      </c>
      <c r="Q23" s="4">
        <f t="shared" si="0"/>
        <v>114.03841807909605</v>
      </c>
      <c r="R23" s="5">
        <f t="shared" si="1"/>
        <v>104.66101694915254</v>
      </c>
      <c r="S23" s="6">
        <f t="shared" si="2"/>
        <v>115</v>
      </c>
    </row>
    <row r="24" spans="1:19" x14ac:dyDescent="0.25">
      <c r="A24">
        <v>1030</v>
      </c>
      <c r="B24" t="s">
        <v>44</v>
      </c>
      <c r="C24" t="s">
        <v>38</v>
      </c>
      <c r="D24" t="s">
        <v>32</v>
      </c>
      <c r="E24" s="3"/>
      <c r="F24" s="3">
        <v>205</v>
      </c>
      <c r="G24" s="3">
        <v>208.11252268602541</v>
      </c>
      <c r="H24" s="3">
        <v>210</v>
      </c>
      <c r="I24" s="3"/>
      <c r="J24" s="3"/>
      <c r="K24" s="3"/>
      <c r="L24" s="3"/>
      <c r="M24" s="3"/>
      <c r="N24" s="3"/>
      <c r="O24" s="3"/>
      <c r="P24" s="3"/>
      <c r="Q24" s="4">
        <f t="shared" si="0"/>
        <v>207.70417422867513</v>
      </c>
      <c r="R24" s="5">
        <f t="shared" si="1"/>
        <v>205</v>
      </c>
      <c r="S24" s="6">
        <f t="shared" si="2"/>
        <v>210</v>
      </c>
    </row>
    <row r="25" spans="1:19" x14ac:dyDescent="0.25">
      <c r="A25">
        <v>1030</v>
      </c>
      <c r="B25" t="s">
        <v>44</v>
      </c>
      <c r="C25" t="s">
        <v>38</v>
      </c>
      <c r="D25" t="s">
        <v>33</v>
      </c>
      <c r="E25" s="3">
        <v>216.91119691119692</v>
      </c>
      <c r="F25" s="3">
        <v>205.55555555555554</v>
      </c>
      <c r="G25" s="3"/>
      <c r="H25" s="3">
        <v>210</v>
      </c>
      <c r="I25" s="3">
        <v>210</v>
      </c>
      <c r="J25" s="3">
        <v>210</v>
      </c>
      <c r="K25" s="3">
        <v>210</v>
      </c>
      <c r="L25" s="3">
        <v>210</v>
      </c>
      <c r="M25" s="3">
        <v>210</v>
      </c>
      <c r="N25" s="3">
        <v>210</v>
      </c>
      <c r="O25" s="3">
        <v>210</v>
      </c>
      <c r="P25" s="3">
        <v>210</v>
      </c>
      <c r="Q25" s="4">
        <f t="shared" si="0"/>
        <v>210.22425022425023</v>
      </c>
      <c r="R25" s="5">
        <f t="shared" si="1"/>
        <v>205.55555555555554</v>
      </c>
      <c r="S25" s="6">
        <f t="shared" si="2"/>
        <v>216.91119691119692</v>
      </c>
    </row>
    <row r="26" spans="1:19" x14ac:dyDescent="0.25">
      <c r="A26">
        <v>1030</v>
      </c>
      <c r="B26" t="s">
        <v>44</v>
      </c>
      <c r="C26" t="s">
        <v>38</v>
      </c>
      <c r="D26" t="s">
        <v>35</v>
      </c>
      <c r="E26" s="3">
        <v>58.473804100227788</v>
      </c>
      <c r="F26" s="3">
        <v>85.483425414364646</v>
      </c>
      <c r="G26" s="3">
        <v>85</v>
      </c>
      <c r="H26" s="3">
        <v>85</v>
      </c>
      <c r="I26" s="3">
        <v>85</v>
      </c>
      <c r="J26" s="3">
        <v>85</v>
      </c>
      <c r="K26" s="3">
        <v>85</v>
      </c>
      <c r="L26" s="3">
        <v>85</v>
      </c>
      <c r="M26" s="3">
        <v>85</v>
      </c>
      <c r="N26" s="3">
        <v>85</v>
      </c>
      <c r="O26" s="3">
        <v>85</v>
      </c>
      <c r="P26" s="3">
        <v>85</v>
      </c>
      <c r="Q26" s="4">
        <f t="shared" si="0"/>
        <v>82.829769126216036</v>
      </c>
      <c r="R26" s="5">
        <f t="shared" si="1"/>
        <v>58.473804100227788</v>
      </c>
      <c r="S26" s="6">
        <f t="shared" si="2"/>
        <v>85.483425414364646</v>
      </c>
    </row>
    <row r="27" spans="1:19" x14ac:dyDescent="0.25">
      <c r="A27">
        <v>1030</v>
      </c>
      <c r="B27" t="s">
        <v>44</v>
      </c>
      <c r="C27" t="s">
        <v>38</v>
      </c>
      <c r="D27" t="s">
        <v>36</v>
      </c>
      <c r="E27" s="3"/>
      <c r="F27" s="3">
        <v>60</v>
      </c>
      <c r="G27" s="3">
        <v>69.845201238390089</v>
      </c>
      <c r="H27" s="3">
        <v>75</v>
      </c>
      <c r="I27" s="3">
        <v>75</v>
      </c>
      <c r="J27" s="3">
        <v>75</v>
      </c>
      <c r="K27" s="3">
        <v>75</v>
      </c>
      <c r="L27" s="3">
        <v>75</v>
      </c>
      <c r="M27" s="3"/>
      <c r="N27" s="3"/>
      <c r="O27" s="3"/>
      <c r="P27" s="3"/>
      <c r="Q27" s="4">
        <f t="shared" si="0"/>
        <v>72.120743034055721</v>
      </c>
      <c r="R27" s="5">
        <f t="shared" si="1"/>
        <v>60</v>
      </c>
      <c r="S27" s="6">
        <f t="shared" si="2"/>
        <v>75</v>
      </c>
    </row>
    <row r="28" spans="1:19" x14ac:dyDescent="0.25">
      <c r="A28">
        <v>1030</v>
      </c>
      <c r="B28" t="s">
        <v>44</v>
      </c>
      <c r="C28" t="s">
        <v>38</v>
      </c>
      <c r="D28" t="s">
        <v>37</v>
      </c>
      <c r="E28" s="3">
        <v>82.165071770334933</v>
      </c>
      <c r="F28" s="3">
        <v>105.6910569105691</v>
      </c>
      <c r="G28" s="3">
        <v>100</v>
      </c>
      <c r="H28" s="3">
        <v>100</v>
      </c>
      <c r="I28" s="3">
        <v>100</v>
      </c>
      <c r="J28" s="3">
        <v>100</v>
      </c>
      <c r="K28" s="3">
        <v>100</v>
      </c>
      <c r="L28" s="3">
        <v>100</v>
      </c>
      <c r="M28" s="3">
        <v>100</v>
      </c>
      <c r="N28" s="3">
        <v>100</v>
      </c>
      <c r="O28" s="3">
        <v>100</v>
      </c>
      <c r="P28" s="3">
        <v>100</v>
      </c>
      <c r="Q28" s="4">
        <f t="shared" si="0"/>
        <v>98.988010723408664</v>
      </c>
      <c r="R28" s="5">
        <f t="shared" si="1"/>
        <v>82.165071770334933</v>
      </c>
      <c r="S28" s="6">
        <f t="shared" si="2"/>
        <v>105.6910569105691</v>
      </c>
    </row>
    <row r="29" spans="1:19" x14ac:dyDescent="0.25">
      <c r="A29">
        <v>1030</v>
      </c>
      <c r="B29" t="s">
        <v>44</v>
      </c>
      <c r="C29" t="s">
        <v>39</v>
      </c>
      <c r="D29" t="s">
        <v>28</v>
      </c>
      <c r="E29" s="3">
        <v>103.18181818181819</v>
      </c>
      <c r="F29" s="3">
        <v>114.49856733524355</v>
      </c>
      <c r="G29" s="3">
        <v>115</v>
      </c>
      <c r="H29" s="3">
        <v>115</v>
      </c>
      <c r="I29" s="3">
        <v>115</v>
      </c>
      <c r="J29" s="3">
        <v>115</v>
      </c>
      <c r="K29" s="3">
        <v>115</v>
      </c>
      <c r="L29" s="3">
        <v>115</v>
      </c>
      <c r="M29" s="3">
        <v>102.375</v>
      </c>
      <c r="N29" s="3">
        <v>85</v>
      </c>
      <c r="O29" s="3">
        <v>86.89473684210526</v>
      </c>
      <c r="P29" s="3">
        <v>115</v>
      </c>
      <c r="Q29" s="4">
        <f t="shared" si="0"/>
        <v>108.07917686326391</v>
      </c>
      <c r="R29" s="5">
        <f t="shared" si="1"/>
        <v>85</v>
      </c>
      <c r="S29" s="6">
        <f t="shared" si="2"/>
        <v>115</v>
      </c>
    </row>
    <row r="30" spans="1:19" x14ac:dyDescent="0.25">
      <c r="A30">
        <v>1030</v>
      </c>
      <c r="B30" t="s">
        <v>44</v>
      </c>
      <c r="C30" t="s">
        <v>39</v>
      </c>
      <c r="D30" t="s">
        <v>29</v>
      </c>
      <c r="E30" s="3">
        <v>132.59571920952635</v>
      </c>
      <c r="F30" s="3">
        <v>191.72706654386369</v>
      </c>
      <c r="G30" s="3">
        <v>191.87248815226209</v>
      </c>
      <c r="H30" s="3">
        <v>185.63460043598022</v>
      </c>
      <c r="I30" s="3">
        <v>181.53798680044619</v>
      </c>
      <c r="J30" s="3">
        <v>149.05625870611675</v>
      </c>
      <c r="K30" s="3">
        <v>117.29747822876735</v>
      </c>
      <c r="L30" s="3">
        <v>135.17988540035302</v>
      </c>
      <c r="M30" s="3">
        <v>135.19147760354477</v>
      </c>
      <c r="N30" s="3">
        <v>134.08869555482693</v>
      </c>
      <c r="O30" s="3">
        <v>129.9875304190015</v>
      </c>
      <c r="P30" s="3">
        <v>128.90996013459434</v>
      </c>
      <c r="Q30" s="4">
        <f t="shared" si="0"/>
        <v>151.0899289324403</v>
      </c>
      <c r="R30" s="5">
        <f t="shared" si="1"/>
        <v>117.29747822876735</v>
      </c>
      <c r="S30" s="6">
        <f t="shared" si="2"/>
        <v>191.87248815226209</v>
      </c>
    </row>
    <row r="31" spans="1:19" x14ac:dyDescent="0.25">
      <c r="A31">
        <v>1030</v>
      </c>
      <c r="B31" t="s">
        <v>44</v>
      </c>
      <c r="C31" t="s">
        <v>39</v>
      </c>
      <c r="D31" t="s">
        <v>30</v>
      </c>
      <c r="E31" s="3">
        <v>157.54716981132074</v>
      </c>
      <c r="F31" s="3">
        <v>174.45945945945945</v>
      </c>
      <c r="G31" s="3">
        <v>176.04651162790697</v>
      </c>
      <c r="H31" s="3">
        <v>176.23853211009174</v>
      </c>
      <c r="I31" s="3">
        <v>177.7659574468085</v>
      </c>
      <c r="J31" s="3">
        <v>177.23214285714286</v>
      </c>
      <c r="K31" s="3">
        <v>178.6046511627907</v>
      </c>
      <c r="L31" s="3">
        <v>177.61194029850745</v>
      </c>
      <c r="M31" s="3">
        <v>178.2</v>
      </c>
      <c r="N31" s="3">
        <v>177.56756756756758</v>
      </c>
      <c r="O31" s="3">
        <v>175.26315789473685</v>
      </c>
      <c r="P31" s="3">
        <v>176.45161290322579</v>
      </c>
      <c r="Q31" s="4">
        <f t="shared" si="0"/>
        <v>175.24905859496323</v>
      </c>
      <c r="R31" s="5">
        <f t="shared" si="1"/>
        <v>157.54716981132074</v>
      </c>
      <c r="S31" s="6">
        <f t="shared" si="2"/>
        <v>178.6046511627907</v>
      </c>
    </row>
    <row r="32" spans="1:19" x14ac:dyDescent="0.25">
      <c r="A32">
        <v>1030</v>
      </c>
      <c r="B32" t="s">
        <v>44</v>
      </c>
      <c r="C32" t="s">
        <v>39</v>
      </c>
      <c r="D32" t="s">
        <v>31</v>
      </c>
      <c r="E32" s="3">
        <v>113.57575757575758</v>
      </c>
      <c r="F32" s="3">
        <v>124.75206611570248</v>
      </c>
      <c r="G32" s="3">
        <v>125</v>
      </c>
      <c r="H32" s="3">
        <v>125</v>
      </c>
      <c r="I32" s="3">
        <v>125</v>
      </c>
      <c r="J32" s="3">
        <v>125</v>
      </c>
      <c r="K32" s="3">
        <v>125</v>
      </c>
      <c r="L32" s="3">
        <v>125</v>
      </c>
      <c r="M32" s="3">
        <v>125</v>
      </c>
      <c r="N32" s="3">
        <v>125</v>
      </c>
      <c r="O32" s="3">
        <v>125</v>
      </c>
      <c r="P32" s="3">
        <v>125</v>
      </c>
      <c r="Q32" s="4">
        <f t="shared" si="0"/>
        <v>124.027318640955</v>
      </c>
      <c r="R32" s="5">
        <f t="shared" si="1"/>
        <v>113.57575757575758</v>
      </c>
      <c r="S32" s="6">
        <f t="shared" si="2"/>
        <v>125</v>
      </c>
    </row>
    <row r="33" spans="1:19" x14ac:dyDescent="0.25">
      <c r="A33">
        <v>1030</v>
      </c>
      <c r="B33" t="s">
        <v>44</v>
      </c>
      <c r="C33" t="s">
        <v>39</v>
      </c>
      <c r="D33" t="s">
        <v>35</v>
      </c>
      <c r="E33" s="3">
        <v>85.06849315068493</v>
      </c>
      <c r="F33" s="3">
        <v>94.899665551839462</v>
      </c>
      <c r="G33" s="3">
        <v>95</v>
      </c>
      <c r="H33" s="3">
        <v>95</v>
      </c>
      <c r="I33" s="3">
        <v>95</v>
      </c>
      <c r="J33" s="3">
        <v>95</v>
      </c>
      <c r="K33" s="3">
        <v>95</v>
      </c>
      <c r="L33" s="3">
        <v>95</v>
      </c>
      <c r="M33" s="3">
        <v>95</v>
      </c>
      <c r="N33" s="3">
        <v>95</v>
      </c>
      <c r="O33" s="3">
        <v>95</v>
      </c>
      <c r="P33" s="3">
        <v>95</v>
      </c>
      <c r="Q33" s="4">
        <f t="shared" si="0"/>
        <v>94.164013225210354</v>
      </c>
      <c r="R33" s="5">
        <f t="shared" si="1"/>
        <v>85.06849315068493</v>
      </c>
      <c r="S33" s="6">
        <f t="shared" si="2"/>
        <v>95</v>
      </c>
    </row>
    <row r="34" spans="1:19" x14ac:dyDescent="0.25">
      <c r="A34">
        <v>1030</v>
      </c>
      <c r="B34" t="s">
        <v>44</v>
      </c>
      <c r="C34" t="s">
        <v>39</v>
      </c>
      <c r="D34" t="s">
        <v>40</v>
      </c>
      <c r="E34" s="3">
        <v>228.59819191809171</v>
      </c>
      <c r="F34" s="3">
        <v>240</v>
      </c>
      <c r="G34" s="3">
        <v>240</v>
      </c>
      <c r="H34" s="3">
        <v>240</v>
      </c>
      <c r="I34" s="3">
        <v>240</v>
      </c>
      <c r="J34" s="3">
        <v>240</v>
      </c>
      <c r="K34" s="3">
        <v>240</v>
      </c>
      <c r="L34" s="3">
        <v>240</v>
      </c>
      <c r="M34" s="3">
        <v>240</v>
      </c>
      <c r="N34" s="3">
        <v>240</v>
      </c>
      <c r="O34" s="3">
        <v>240</v>
      </c>
      <c r="P34" s="3">
        <v>240</v>
      </c>
      <c r="Q34" s="4">
        <f t="shared" si="0"/>
        <v>239.04984932650765</v>
      </c>
      <c r="R34" s="5">
        <f t="shared" si="1"/>
        <v>228.59819191809171</v>
      </c>
      <c r="S34" s="6">
        <f t="shared" si="2"/>
        <v>240</v>
      </c>
    </row>
    <row r="35" spans="1:19" x14ac:dyDescent="0.25">
      <c r="A35">
        <v>1030</v>
      </c>
      <c r="B35" t="s">
        <v>44</v>
      </c>
      <c r="C35" t="s">
        <v>39</v>
      </c>
      <c r="D35" t="s">
        <v>41</v>
      </c>
      <c r="E35" s="3">
        <v>226.23318385650225</v>
      </c>
      <c r="F35" s="3">
        <v>240</v>
      </c>
      <c r="G35" s="3">
        <v>240</v>
      </c>
      <c r="H35" s="3">
        <v>240</v>
      </c>
      <c r="I35" s="3">
        <v>240</v>
      </c>
      <c r="J35" s="3">
        <v>240</v>
      </c>
      <c r="K35" s="3">
        <v>240</v>
      </c>
      <c r="L35" s="3">
        <v>240</v>
      </c>
      <c r="M35" s="3">
        <v>240</v>
      </c>
      <c r="N35" s="3">
        <v>240</v>
      </c>
      <c r="O35" s="3">
        <v>240</v>
      </c>
      <c r="P35" s="3">
        <v>240</v>
      </c>
      <c r="Q35" s="4">
        <f t="shared" ref="Q35:Q39" si="3">IFERROR(AVERAGE(E35:P35),0)</f>
        <v>238.85276532137519</v>
      </c>
      <c r="R35" s="5">
        <f t="shared" ref="R35:R39" si="4">IFERROR(MIN(E35:P35),0)</f>
        <v>226.23318385650225</v>
      </c>
      <c r="S35" s="6">
        <f t="shared" ref="S35:S39" si="5">IFERROR(MAX(E35:P35),0)</f>
        <v>240</v>
      </c>
    </row>
    <row r="36" spans="1:19" x14ac:dyDescent="0.25">
      <c r="A36">
        <v>1030</v>
      </c>
      <c r="B36" t="s">
        <v>44</v>
      </c>
      <c r="C36" t="s">
        <v>39</v>
      </c>
      <c r="D36" t="s">
        <v>42</v>
      </c>
      <c r="E36" s="3">
        <v>228.34247491638797</v>
      </c>
      <c r="F36" s="3">
        <v>240</v>
      </c>
      <c r="G36" s="3">
        <v>240</v>
      </c>
      <c r="H36" s="3">
        <v>240</v>
      </c>
      <c r="I36" s="3">
        <v>240</v>
      </c>
      <c r="J36" s="3">
        <v>240</v>
      </c>
      <c r="K36" s="3">
        <v>240</v>
      </c>
      <c r="L36" s="3">
        <v>240</v>
      </c>
      <c r="M36" s="3">
        <v>240</v>
      </c>
      <c r="N36" s="3">
        <v>240</v>
      </c>
      <c r="O36" s="3">
        <v>240</v>
      </c>
      <c r="P36" s="3">
        <v>240</v>
      </c>
      <c r="Q36" s="4">
        <f t="shared" si="3"/>
        <v>239.02853957636566</v>
      </c>
      <c r="R36" s="5">
        <f t="shared" si="4"/>
        <v>228.34247491638797</v>
      </c>
      <c r="S36" s="6">
        <f t="shared" si="5"/>
        <v>240</v>
      </c>
    </row>
    <row r="37" spans="1:19" x14ac:dyDescent="0.25">
      <c r="A37">
        <v>1030</v>
      </c>
      <c r="B37" t="s">
        <v>44</v>
      </c>
      <c r="C37" t="s">
        <v>39</v>
      </c>
      <c r="D37" t="s">
        <v>36</v>
      </c>
      <c r="E37" s="3">
        <v>65</v>
      </c>
      <c r="F37" s="3">
        <v>69.270270270270274</v>
      </c>
      <c r="G37" s="3">
        <v>80.166666666666671</v>
      </c>
      <c r="H37" s="3">
        <v>85</v>
      </c>
      <c r="I37" s="3">
        <v>85</v>
      </c>
      <c r="J37" s="3">
        <v>85</v>
      </c>
      <c r="K37" s="3">
        <v>85</v>
      </c>
      <c r="L37" s="3">
        <v>85</v>
      </c>
      <c r="M37" s="3">
        <v>85</v>
      </c>
      <c r="N37" s="3"/>
      <c r="O37" s="3"/>
      <c r="P37" s="3"/>
      <c r="Q37" s="4">
        <f t="shared" si="3"/>
        <v>80.492992992992995</v>
      </c>
      <c r="R37" s="5">
        <f t="shared" si="4"/>
        <v>65</v>
      </c>
      <c r="S37" s="6">
        <f t="shared" si="5"/>
        <v>85</v>
      </c>
    </row>
    <row r="38" spans="1:19" x14ac:dyDescent="0.25">
      <c r="A38">
        <v>1030</v>
      </c>
      <c r="B38" t="s">
        <v>44</v>
      </c>
      <c r="C38" t="s">
        <v>39</v>
      </c>
      <c r="D38" t="s">
        <v>37</v>
      </c>
      <c r="E38" s="3">
        <v>97.74545454545455</v>
      </c>
      <c r="F38" s="3">
        <v>109.76595744680851</v>
      </c>
      <c r="G38" s="3">
        <v>110</v>
      </c>
      <c r="H38" s="3">
        <v>110</v>
      </c>
      <c r="I38" s="3">
        <v>110</v>
      </c>
      <c r="J38" s="3">
        <v>110</v>
      </c>
      <c r="K38" s="3">
        <v>110</v>
      </c>
      <c r="L38" s="3">
        <v>110</v>
      </c>
      <c r="M38" s="3">
        <v>110</v>
      </c>
      <c r="N38" s="3">
        <v>110</v>
      </c>
      <c r="O38" s="3">
        <v>110</v>
      </c>
      <c r="P38" s="3">
        <v>110</v>
      </c>
      <c r="Q38" s="4">
        <f t="shared" si="3"/>
        <v>108.95928433268858</v>
      </c>
      <c r="R38" s="5">
        <f t="shared" si="4"/>
        <v>97.74545454545455</v>
      </c>
      <c r="S38" s="6">
        <f t="shared" si="5"/>
        <v>110</v>
      </c>
    </row>
    <row r="39" spans="1:19" x14ac:dyDescent="0.25">
      <c r="A39">
        <v>1030</v>
      </c>
      <c r="B39" t="s">
        <v>44</v>
      </c>
      <c r="C39" t="s">
        <v>19</v>
      </c>
      <c r="D39" t="s">
        <v>43</v>
      </c>
      <c r="E39" s="3">
        <v>97.492872404142602</v>
      </c>
      <c r="F39" s="3">
        <v>111.99999999999999</v>
      </c>
      <c r="G39" s="3">
        <v>112.35332503285873</v>
      </c>
      <c r="H39" s="3">
        <v>111.99999999999999</v>
      </c>
      <c r="I39" s="3">
        <v>106.79200042837222</v>
      </c>
      <c r="J39" s="3">
        <v>93.154429356234161</v>
      </c>
      <c r="K39" s="3">
        <v>79.14094396956709</v>
      </c>
      <c r="L39" s="3">
        <v>88.550460590251234</v>
      </c>
      <c r="M39" s="3">
        <v>91.970853138404749</v>
      </c>
      <c r="N39" s="3">
        <v>87.610990823739257</v>
      </c>
      <c r="O39" s="3">
        <v>86.64545105635338</v>
      </c>
      <c r="P39" s="3">
        <v>92.046780794260599</v>
      </c>
      <c r="Q39" s="4">
        <f t="shared" si="3"/>
        <v>96.646508966181997</v>
      </c>
      <c r="R39" s="5">
        <f t="shared" si="4"/>
        <v>79.14094396956709</v>
      </c>
      <c r="S39" s="6">
        <f t="shared" si="5"/>
        <v>112.35332503285873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2022-01-10T14:43:45Z</dcterms:modified>
</cp:coreProperties>
</file>