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13_ncr:1_{37B27C52-F701-47E5-946F-85C80654F2FF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4" i="1" l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<sst xmlns="http://schemas.openxmlformats.org/spreadsheetml/2006/main" count="115" uniqueCount="44">
  <si>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</si>
  <si>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</si>
  <si>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</si>
  <si>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</si>
  <si>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</si>
  <si>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</si>
  <si>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</si>
  <si>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</si>
  <si>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</si>
  <si>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</si>
  <si>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</si>
  <si>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</si>
  <si>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</si>
  <si>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</si>
  <si>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</si>
  <si>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</si>
  <si>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</si>
  <si>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</si>
  <si>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</si>
  <si>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</si>
  <si>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VAN SALES</t>
  </si>
  <si>
    <t>TDs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</si>
  <si>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</si>
  <si>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</si>
  <si>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</si>
  <si>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</si>
  <si>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</si>
  <si>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</si>
  <si>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</si>
  <si>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BIGTIME</t>
  </si>
  <si>
    <t>ORC - HALF</t>
  </si>
  <si>
    <t>ORC - JUMBO</t>
  </si>
  <si>
    <t>ORC - REGULAR</t>
  </si>
  <si>
    <t>ORC - SUPERSIZE</t>
  </si>
  <si>
    <t>SPICY NECK</t>
  </si>
  <si>
    <t>VAP-Nuggets</t>
  </si>
  <si>
    <t>RSL</t>
  </si>
  <si>
    <t>UR</t>
  </si>
  <si>
    <t>HALF</t>
  </si>
  <si>
    <t>UR FIESTA</t>
  </si>
  <si>
    <t>UR Reyal</t>
  </si>
  <si>
    <t>UR SPECIAL</t>
  </si>
  <si>
    <t>LIVE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</si>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</sst>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5.28515625" customWidth="1"/>
    <col min="2" max="2" width="18.7109375" bestFit="1" customWidth="1"/>
    <col min="3" max="3" width="19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1031</v>
      </c>
      <c r="B3" t="s">
        <v>43</v>
      </c>
      <c r="C3" t="s">
        <v>19</v>
      </c>
      <c r="D3" t="s">
        <v>20</v>
      </c>
      <c r="E3" s="3">
        <v>162.06532208920601</v>
      </c>
      <c r="F3" s="3">
        <v>173.07742240353755</v>
      </c>
      <c r="G3" s="3">
        <v>164.71471706152499</v>
      </c>
      <c r="H3" s="3">
        <v>164.82323240746609</v>
      </c>
      <c r="I3" s="3">
        <v>148.0676902437383</v>
      </c>
      <c r="J3" s="3">
        <v>128.70137850309936</v>
      </c>
      <c r="K3" s="3">
        <v>119.85642991025416</v>
      </c>
      <c r="L3" s="3">
        <v>120.98490268456469</v>
      </c>
      <c r="M3" s="3">
        <v>112.80324024670441</v>
      </c>
      <c r="N3" s="3">
        <v>116.77165013648995</v>
      </c>
      <c r="O3" s="3">
        <v>116.29188684920726</v>
      </c>
      <c r="P3" s="3">
        <v>127.16679174911484</v>
      </c>
      <c r="Q3" s="4">
        <f t="shared" ref="Q3:Q34" si="0">IFERROR(AVERAGE(E3:P3),0)</f>
        <v>137.94372202374231</v>
      </c>
      <c r="R3" s="5">
        <f>IFERROR(MIN(E3:P3),0)</f>
        <v>112.80324024670441</v>
      </c>
      <c r="S3" s="6">
        <f>IFERROR(MAX(E3:P3),0)</f>
        <v>173.07742240353755</v>
      </c>
    </row>
    <row r="4" spans="1:19" x14ac:dyDescent="0.25">
      <c r="A4">
        <v>1031</v>
      </c>
      <c r="B4" t="s">
        <v>43</v>
      </c>
      <c r="C4" t="s">
        <v>19</v>
      </c>
      <c r="D4" t="s">
        <v>21</v>
      </c>
      <c r="E4" s="3">
        <v>179.99999999999997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>
        <f t="shared" si="0"/>
        <v>179.99999999999997</v>
      </c>
      <c r="R4" s="5">
        <f t="shared" ref="R4:R34" si="1">IFERROR(MIN(E4:P4),0)</f>
        <v>179.99999999999997</v>
      </c>
      <c r="S4" s="6">
        <f t="shared" ref="S4:S34" si="2">IFERROR(MAX(E4:P4),0)</f>
        <v>179.99999999999997</v>
      </c>
    </row>
    <row r="5" spans="1:19" x14ac:dyDescent="0.25">
      <c r="A5">
        <v>1031</v>
      </c>
      <c r="B5" t="s">
        <v>43</v>
      </c>
      <c r="C5" t="s">
        <v>22</v>
      </c>
      <c r="D5" t="s">
        <v>23</v>
      </c>
      <c r="E5" s="3">
        <v>169</v>
      </c>
      <c r="F5" s="3">
        <v>169</v>
      </c>
      <c r="G5" s="3">
        <v>173.62311557788945</v>
      </c>
      <c r="H5" s="3">
        <v>179</v>
      </c>
      <c r="I5" s="3">
        <v>179</v>
      </c>
      <c r="J5" s="3">
        <v>178.65986394557822</v>
      </c>
      <c r="K5" s="3">
        <v>179</v>
      </c>
      <c r="L5" s="3">
        <v>179</v>
      </c>
      <c r="M5" s="3">
        <v>179</v>
      </c>
      <c r="N5" s="3">
        <v>179</v>
      </c>
      <c r="O5" s="3">
        <v>179</v>
      </c>
      <c r="P5" s="3">
        <v>179</v>
      </c>
      <c r="Q5" s="4">
        <f t="shared" si="0"/>
        <v>176.85691496028895</v>
      </c>
      <c r="R5" s="5">
        <f t="shared" si="1"/>
        <v>169</v>
      </c>
      <c r="S5" s="6">
        <f t="shared" si="2"/>
        <v>179</v>
      </c>
    </row>
    <row r="6" spans="1:19" x14ac:dyDescent="0.25">
      <c r="A6">
        <v>1031</v>
      </c>
      <c r="B6" t="s">
        <v>43</v>
      </c>
      <c r="C6" t="s">
        <v>22</v>
      </c>
      <c r="D6" t="s">
        <v>24</v>
      </c>
      <c r="E6" s="3">
        <v>169</v>
      </c>
      <c r="F6" s="3">
        <v>169</v>
      </c>
      <c r="G6" s="3">
        <v>169</v>
      </c>
      <c r="H6" s="3">
        <v>169</v>
      </c>
      <c r="I6" s="3">
        <v>169</v>
      </c>
      <c r="J6" s="3">
        <v>169</v>
      </c>
      <c r="K6" s="3">
        <v>169</v>
      </c>
      <c r="L6" s="3">
        <v>169</v>
      </c>
      <c r="M6" s="3">
        <v>169</v>
      </c>
      <c r="N6" s="3">
        <v>169</v>
      </c>
      <c r="O6" s="3">
        <v>169</v>
      </c>
      <c r="P6" s="3">
        <v>169</v>
      </c>
      <c r="Q6" s="4">
        <f t="shared" si="0"/>
        <v>169</v>
      </c>
      <c r="R6" s="5">
        <f t="shared" si="1"/>
        <v>169</v>
      </c>
      <c r="S6" s="6">
        <f t="shared" si="2"/>
        <v>169</v>
      </c>
    </row>
    <row r="7" spans="1:19" x14ac:dyDescent="0.25">
      <c r="A7">
        <v>1031</v>
      </c>
      <c r="B7" t="s">
        <v>43</v>
      </c>
      <c r="C7" s="7" t="s">
        <v>22</v>
      </c>
      <c r="D7" s="7" t="s">
        <v>25</v>
      </c>
      <c r="E7" s="3">
        <v>112.09855564995752</v>
      </c>
      <c r="F7" s="3">
        <v>115.15845070422536</v>
      </c>
      <c r="G7" s="3">
        <v>115.85788561525131</v>
      </c>
      <c r="H7" s="3">
        <v>116.19019138755981</v>
      </c>
      <c r="I7" s="3">
        <v>116.1337513061651</v>
      </c>
      <c r="J7" s="3">
        <v>116.06413994169097</v>
      </c>
      <c r="K7" s="3">
        <v>116.09543010752688</v>
      </c>
      <c r="L7" s="3">
        <v>116.29007633587786</v>
      </c>
      <c r="M7" s="3">
        <v>116.12040133779264</v>
      </c>
      <c r="N7" s="3">
        <v>116.58677685950413</v>
      </c>
      <c r="O7" s="3">
        <v>116.24806201550388</v>
      </c>
      <c r="P7" s="3">
        <v>116.3169014084507</v>
      </c>
      <c r="Q7" s="4">
        <f t="shared" si="0"/>
        <v>115.76338522245885</v>
      </c>
      <c r="R7" s="5">
        <f t="shared" si="1"/>
        <v>112.09855564995752</v>
      </c>
      <c r="S7" s="6">
        <f t="shared" si="2"/>
        <v>116.58677685950413</v>
      </c>
    </row>
    <row r="8" spans="1:19" x14ac:dyDescent="0.25">
      <c r="A8">
        <v>1031</v>
      </c>
      <c r="B8" t="s">
        <v>43</v>
      </c>
      <c r="C8" t="s">
        <v>22</v>
      </c>
      <c r="D8" t="s">
        <v>26</v>
      </c>
      <c r="E8" s="3">
        <v>176.20878159365242</v>
      </c>
      <c r="F8" s="3">
        <v>201.13761789458249</v>
      </c>
      <c r="G8" s="3">
        <v>192.46600675764338</v>
      </c>
      <c r="H8" s="3">
        <v>190.56532460757813</v>
      </c>
      <c r="I8" s="3">
        <v>182.1107689468646</v>
      </c>
      <c r="J8" s="3">
        <v>167.29801187016096</v>
      </c>
      <c r="K8" s="3">
        <v>157.93445261988293</v>
      </c>
      <c r="L8" s="3">
        <v>157.46790461718851</v>
      </c>
      <c r="M8" s="3">
        <v>157.44146681827579</v>
      </c>
      <c r="N8" s="3">
        <v>153.61216613949173</v>
      </c>
      <c r="O8" s="3">
        <v>157.44259604822591</v>
      </c>
      <c r="P8" s="3">
        <v>165.46514739330152</v>
      </c>
      <c r="Q8" s="4">
        <f t="shared" si="0"/>
        <v>171.5958537755707</v>
      </c>
      <c r="R8" s="5">
        <f t="shared" si="1"/>
        <v>153.61216613949173</v>
      </c>
      <c r="S8" s="6">
        <f t="shared" si="2"/>
        <v>201.13761789458249</v>
      </c>
    </row>
    <row r="9" spans="1:19" x14ac:dyDescent="0.25">
      <c r="A9">
        <v>1031</v>
      </c>
      <c r="B9" t="s">
        <v>43</v>
      </c>
      <c r="C9" s="7" t="s">
        <v>22</v>
      </c>
      <c r="D9" t="s">
        <v>27</v>
      </c>
      <c r="E9" s="3">
        <v>146.27358490566039</v>
      </c>
      <c r="F9" s="3">
        <v>205</v>
      </c>
      <c r="G9" s="3"/>
      <c r="H9" s="3"/>
      <c r="I9" s="3"/>
      <c r="J9" s="3"/>
      <c r="K9" s="3"/>
      <c r="L9" s="3"/>
      <c r="M9" s="3"/>
      <c r="N9" s="3"/>
      <c r="O9" s="3"/>
      <c r="P9" s="3"/>
      <c r="Q9" s="4">
        <f t="shared" si="0"/>
        <v>175.63679245283021</v>
      </c>
      <c r="R9" s="5">
        <f t="shared" si="1"/>
        <v>146.27358490566039</v>
      </c>
      <c r="S9" s="6">
        <f t="shared" si="2"/>
        <v>205</v>
      </c>
    </row>
    <row r="10" spans="1:19" x14ac:dyDescent="0.25">
      <c r="A10">
        <v>1031</v>
      </c>
      <c r="B10" t="s">
        <v>43</v>
      </c>
      <c r="C10" t="s">
        <v>22</v>
      </c>
      <c r="D10" t="s">
        <v>28</v>
      </c>
      <c r="E10" s="3">
        <v>122.99897119341564</v>
      </c>
      <c r="F10" s="3">
        <v>125.49789621318374</v>
      </c>
      <c r="G10" s="3">
        <v>125.96308186195827</v>
      </c>
      <c r="H10" s="3">
        <v>125.44742729306488</v>
      </c>
      <c r="I10" s="3">
        <v>126.4859437751004</v>
      </c>
      <c r="J10" s="3">
        <v>126.60243407707911</v>
      </c>
      <c r="K10" s="3">
        <v>126.04166666666667</v>
      </c>
      <c r="L10" s="3">
        <v>126.23955431754875</v>
      </c>
      <c r="M10" s="3">
        <v>126.52527075812274</v>
      </c>
      <c r="N10" s="3">
        <v>126.87866927592955</v>
      </c>
      <c r="O10" s="3">
        <v>126.42011834319527</v>
      </c>
      <c r="P10" s="3">
        <v>126.47632311977716</v>
      </c>
      <c r="Q10" s="4">
        <f t="shared" si="0"/>
        <v>125.96477974125351</v>
      </c>
      <c r="R10" s="5">
        <f t="shared" si="1"/>
        <v>122.99897119341564</v>
      </c>
      <c r="S10" s="6">
        <f t="shared" si="2"/>
        <v>126.87866927592955</v>
      </c>
    </row>
    <row r="11" spans="1:19" x14ac:dyDescent="0.25">
      <c r="A11">
        <v>1031</v>
      </c>
      <c r="B11" t="s">
        <v>43</v>
      </c>
      <c r="C11" t="s">
        <v>22</v>
      </c>
      <c r="D11" t="s">
        <v>29</v>
      </c>
      <c r="E11" s="3">
        <v>223.24191112171079</v>
      </c>
      <c r="F11" s="3">
        <v>227.01855039204438</v>
      </c>
      <c r="G11" s="3">
        <v>241.10567514677103</v>
      </c>
      <c r="H11" s="3">
        <v>240.83847102342787</v>
      </c>
      <c r="I11" s="3"/>
      <c r="J11" s="3"/>
      <c r="K11" s="3"/>
      <c r="L11" s="3"/>
      <c r="M11" s="3"/>
      <c r="N11" s="3">
        <v>251.25866747060596</v>
      </c>
      <c r="O11" s="3">
        <v>250</v>
      </c>
      <c r="P11" s="3">
        <v>251.857501899585</v>
      </c>
      <c r="Q11" s="4">
        <f t="shared" si="0"/>
        <v>240.76011100773502</v>
      </c>
      <c r="R11" s="5">
        <f t="shared" si="1"/>
        <v>223.24191112171079</v>
      </c>
      <c r="S11" s="6">
        <f t="shared" si="2"/>
        <v>251.857501899585</v>
      </c>
    </row>
    <row r="12" spans="1:19" x14ac:dyDescent="0.25">
      <c r="A12">
        <v>1031</v>
      </c>
      <c r="B12" t="s">
        <v>43</v>
      </c>
      <c r="C12" t="s">
        <v>22</v>
      </c>
      <c r="D12" t="s">
        <v>30</v>
      </c>
      <c r="E12" s="3">
        <v>130.3094673280138</v>
      </c>
      <c r="F12" s="3">
        <v>130.64093959731542</v>
      </c>
      <c r="G12" s="3">
        <v>134.47012987012988</v>
      </c>
      <c r="H12" s="3">
        <v>135</v>
      </c>
      <c r="I12" s="3">
        <v>135</v>
      </c>
      <c r="J12" s="3">
        <v>135.61206645292918</v>
      </c>
      <c r="K12" s="3">
        <v>135.56386779812416</v>
      </c>
      <c r="L12" s="3">
        <v>135.22039030955585</v>
      </c>
      <c r="M12" s="3">
        <v>135.36141228801779</v>
      </c>
      <c r="N12" s="3">
        <v>135.706288708909</v>
      </c>
      <c r="O12" s="3">
        <v>135.27951524628617</v>
      </c>
      <c r="P12" s="3">
        <v>135</v>
      </c>
      <c r="Q12" s="4">
        <f t="shared" si="0"/>
        <v>134.4303397999401</v>
      </c>
      <c r="R12" s="5">
        <f t="shared" si="1"/>
        <v>130.3094673280138</v>
      </c>
      <c r="S12" s="6">
        <f t="shared" si="2"/>
        <v>135.706288708909</v>
      </c>
    </row>
    <row r="13" spans="1:19" x14ac:dyDescent="0.25">
      <c r="A13">
        <v>1031</v>
      </c>
      <c r="B13" t="s">
        <v>43</v>
      </c>
      <c r="C13" t="s">
        <v>22</v>
      </c>
      <c r="D13" t="s">
        <v>31</v>
      </c>
      <c r="E13" s="3">
        <v>250.40896697970311</v>
      </c>
      <c r="F13" s="3">
        <v>250.86480762442639</v>
      </c>
      <c r="G13" s="3">
        <v>251.20847024461483</v>
      </c>
      <c r="H13" s="3">
        <v>251.61373986562378</v>
      </c>
      <c r="I13" s="3">
        <v>252.06136344764593</v>
      </c>
      <c r="J13" s="3">
        <v>251.80349410826997</v>
      </c>
      <c r="K13" s="3">
        <v>251.79299716202755</v>
      </c>
      <c r="L13" s="3">
        <v>252.21967585423764</v>
      </c>
      <c r="M13" s="3">
        <v>252.39274522837337</v>
      </c>
      <c r="N13" s="3">
        <v>252.47093151775056</v>
      </c>
      <c r="O13" s="3">
        <v>252.0301337620792</v>
      </c>
      <c r="P13" s="3">
        <v>252.08450823370177</v>
      </c>
      <c r="Q13" s="4">
        <f t="shared" si="0"/>
        <v>251.74598616903782</v>
      </c>
      <c r="R13" s="5">
        <f t="shared" si="1"/>
        <v>250.40896697970311</v>
      </c>
      <c r="S13" s="6">
        <f t="shared" si="2"/>
        <v>252.47093151775056</v>
      </c>
    </row>
    <row r="14" spans="1:19" x14ac:dyDescent="0.25">
      <c r="A14">
        <v>1031</v>
      </c>
      <c r="B14" t="s">
        <v>43</v>
      </c>
      <c r="C14" t="s">
        <v>22</v>
      </c>
      <c r="D14" t="s">
        <v>32</v>
      </c>
      <c r="E14" s="3">
        <v>202.86078820527359</v>
      </c>
      <c r="F14" s="3">
        <v>202.00818623688923</v>
      </c>
      <c r="G14" s="3"/>
      <c r="H14" s="3"/>
      <c r="I14" s="3"/>
      <c r="J14" s="3"/>
      <c r="K14" s="3">
        <v>200</v>
      </c>
      <c r="L14" s="3"/>
      <c r="M14" s="3"/>
      <c r="N14" s="3"/>
      <c r="O14" s="3"/>
      <c r="P14" s="3">
        <v>230</v>
      </c>
      <c r="Q14" s="4">
        <f t="shared" si="0"/>
        <v>208.71724361054072</v>
      </c>
      <c r="R14" s="5">
        <f t="shared" si="1"/>
        <v>200</v>
      </c>
      <c r="S14" s="6">
        <f t="shared" si="2"/>
        <v>230</v>
      </c>
    </row>
    <row r="15" spans="1:19" x14ac:dyDescent="0.25">
      <c r="A15">
        <v>1031</v>
      </c>
      <c r="B15" t="s">
        <v>43</v>
      </c>
      <c r="C15" t="s">
        <v>22</v>
      </c>
      <c r="D15" t="s">
        <v>33</v>
      </c>
      <c r="E15" s="3">
        <v>242.01641148804163</v>
      </c>
      <c r="F15" s="3">
        <v>241.12482497536689</v>
      </c>
      <c r="G15" s="3">
        <v>241.95175065500698</v>
      </c>
      <c r="H15" s="3">
        <v>246.98606271777004</v>
      </c>
      <c r="I15" s="3">
        <v>250</v>
      </c>
      <c r="J15" s="3"/>
      <c r="K15" s="3">
        <v>240</v>
      </c>
      <c r="L15" s="3"/>
      <c r="M15" s="3"/>
      <c r="N15" s="3"/>
      <c r="O15" s="3"/>
      <c r="P15" s="3"/>
      <c r="Q15" s="4">
        <f t="shared" si="0"/>
        <v>243.67984163936424</v>
      </c>
      <c r="R15" s="5">
        <f t="shared" si="1"/>
        <v>240</v>
      </c>
      <c r="S15" s="6">
        <f t="shared" si="2"/>
        <v>250</v>
      </c>
    </row>
    <row r="16" spans="1:19" x14ac:dyDescent="0.25">
      <c r="A16">
        <v>1031</v>
      </c>
      <c r="B16" t="s">
        <v>43</v>
      </c>
      <c r="C16" t="s">
        <v>22</v>
      </c>
      <c r="D16" t="s">
        <v>34</v>
      </c>
      <c r="E16" s="3">
        <v>92.34693877551021</v>
      </c>
      <c r="F16" s="3">
        <v>95.762711864406782</v>
      </c>
      <c r="G16" s="3">
        <v>95.934065934065927</v>
      </c>
      <c r="H16" s="3">
        <v>96.269841269841265</v>
      </c>
      <c r="I16" s="3">
        <v>96.097560975609753</v>
      </c>
      <c r="J16" s="3">
        <v>96.38075313807532</v>
      </c>
      <c r="K16" s="3">
        <v>96.196808510638292</v>
      </c>
      <c r="L16" s="3">
        <v>95.631578947368425</v>
      </c>
      <c r="M16" s="3">
        <v>95.786516853932582</v>
      </c>
      <c r="N16" s="3">
        <v>96.321243523316056</v>
      </c>
      <c r="O16" s="3">
        <v>96.592039800995025</v>
      </c>
      <c r="P16" s="3">
        <v>96.407766990291265</v>
      </c>
      <c r="Q16" s="4">
        <f t="shared" si="0"/>
        <v>95.810652215337583</v>
      </c>
      <c r="R16" s="5">
        <f t="shared" si="1"/>
        <v>92.34693877551021</v>
      </c>
      <c r="S16" s="6">
        <f t="shared" si="2"/>
        <v>96.592039800995025</v>
      </c>
    </row>
    <row r="17" spans="1:19" x14ac:dyDescent="0.25">
      <c r="A17">
        <v>1031</v>
      </c>
      <c r="B17" t="s">
        <v>43</v>
      </c>
      <c r="C17" t="s">
        <v>22</v>
      </c>
      <c r="D17" t="s">
        <v>35</v>
      </c>
      <c r="E17" s="3"/>
      <c r="F17" s="3">
        <v>65.643776824034333</v>
      </c>
      <c r="G17" s="3">
        <v>79.907407407407405</v>
      </c>
      <c r="H17" s="3">
        <v>85.069444444444443</v>
      </c>
      <c r="I17" s="3">
        <v>86.016949152542367</v>
      </c>
      <c r="J17" s="3">
        <v>85</v>
      </c>
      <c r="K17" s="3">
        <v>85</v>
      </c>
      <c r="L17" s="3">
        <v>85</v>
      </c>
      <c r="M17" s="3">
        <v>85</v>
      </c>
      <c r="N17" s="3"/>
      <c r="O17" s="3">
        <v>90</v>
      </c>
      <c r="P17" s="3"/>
      <c r="Q17" s="4">
        <f t="shared" si="0"/>
        <v>82.959730869825393</v>
      </c>
      <c r="R17" s="5">
        <f t="shared" si="1"/>
        <v>65.643776824034333</v>
      </c>
      <c r="S17" s="6">
        <f t="shared" si="2"/>
        <v>90</v>
      </c>
    </row>
    <row r="18" spans="1:19" x14ac:dyDescent="0.25">
      <c r="A18">
        <v>1031</v>
      </c>
      <c r="B18" t="s">
        <v>43</v>
      </c>
      <c r="C18" t="s">
        <v>36</v>
      </c>
      <c r="D18" t="s">
        <v>25</v>
      </c>
      <c r="E18" s="3">
        <v>52.578640372196375</v>
      </c>
      <c r="F18" s="3">
        <v>53.548972687515473</v>
      </c>
      <c r="G18" s="3">
        <v>52.279451030652567</v>
      </c>
      <c r="H18" s="3">
        <v>71.647339699863579</v>
      </c>
      <c r="I18" s="3">
        <v>105</v>
      </c>
      <c r="J18" s="3">
        <v>105</v>
      </c>
      <c r="K18" s="3">
        <v>105</v>
      </c>
      <c r="L18" s="3">
        <v>105</v>
      </c>
      <c r="M18" s="3">
        <v>105</v>
      </c>
      <c r="N18" s="3">
        <v>105</v>
      </c>
      <c r="O18" s="3">
        <v>105</v>
      </c>
      <c r="P18" s="3">
        <v>109.46428571428571</v>
      </c>
      <c r="Q18" s="4">
        <f t="shared" si="0"/>
        <v>89.543224125376142</v>
      </c>
      <c r="R18" s="5">
        <f t="shared" si="1"/>
        <v>52.279451030652567</v>
      </c>
      <c r="S18" s="6">
        <f t="shared" si="2"/>
        <v>109.46428571428571</v>
      </c>
    </row>
    <row r="19" spans="1:19" x14ac:dyDescent="0.25">
      <c r="A19">
        <v>1031</v>
      </c>
      <c r="B19" t="s">
        <v>43</v>
      </c>
      <c r="C19" t="s">
        <v>36</v>
      </c>
      <c r="D19" t="s">
        <v>26</v>
      </c>
      <c r="E19" s="3">
        <v>154.24159619046316</v>
      </c>
      <c r="F19" s="3">
        <v>181.12879386465357</v>
      </c>
      <c r="G19" s="3">
        <v>169.96579509837809</v>
      </c>
      <c r="H19" s="3">
        <v>168.69095086925915</v>
      </c>
      <c r="I19" s="3">
        <v>150.42693652418544</v>
      </c>
      <c r="J19" s="3">
        <v>135.7182706298847</v>
      </c>
      <c r="K19" s="3">
        <v>128.41499141327407</v>
      </c>
      <c r="L19" s="3">
        <v>129.07538190693501</v>
      </c>
      <c r="M19" s="3">
        <v>129.73672576366971</v>
      </c>
      <c r="N19" s="3">
        <v>127.80106777839893</v>
      </c>
      <c r="O19" s="3">
        <v>127.70927534071707</v>
      </c>
      <c r="P19" s="3">
        <v>139.97945487121635</v>
      </c>
      <c r="Q19" s="4">
        <f t="shared" si="0"/>
        <v>145.2407700209196</v>
      </c>
      <c r="R19" s="5">
        <f t="shared" si="1"/>
        <v>127.70927534071707</v>
      </c>
      <c r="S19" s="6">
        <f t="shared" si="2"/>
        <v>181.12879386465357</v>
      </c>
    </row>
    <row r="20" spans="1:19" x14ac:dyDescent="0.25">
      <c r="A20">
        <v>1031</v>
      </c>
      <c r="B20" t="s">
        <v>43</v>
      </c>
      <c r="C20" t="s">
        <v>36</v>
      </c>
      <c r="D20" t="s">
        <v>27</v>
      </c>
      <c r="E20" s="3">
        <v>136.6043649872301</v>
      </c>
      <c r="F20" s="3">
        <v>179.96004824363033</v>
      </c>
      <c r="G20" s="3">
        <v>180.03697727578324</v>
      </c>
      <c r="H20" s="3">
        <v>178.06199821587867</v>
      </c>
      <c r="I20" s="3">
        <v>167.85442556429115</v>
      </c>
      <c r="J20" s="3">
        <v>147.83146964856229</v>
      </c>
      <c r="K20" s="3">
        <v>143.7683588761175</v>
      </c>
      <c r="L20" s="3">
        <v>143.44533600802407</v>
      </c>
      <c r="M20" s="3">
        <v>142.53606123049749</v>
      </c>
      <c r="N20" s="3">
        <v>143.81924787707237</v>
      </c>
      <c r="O20" s="3">
        <v>142.34185169669041</v>
      </c>
      <c r="P20" s="3">
        <v>151.76953742525259</v>
      </c>
      <c r="Q20" s="4">
        <f t="shared" si="0"/>
        <v>154.8358064207525</v>
      </c>
      <c r="R20" s="5">
        <f t="shared" si="1"/>
        <v>136.6043649872301</v>
      </c>
      <c r="S20" s="6">
        <f t="shared" si="2"/>
        <v>180.03697727578324</v>
      </c>
    </row>
    <row r="21" spans="1:19" x14ac:dyDescent="0.25">
      <c r="A21">
        <v>1031</v>
      </c>
      <c r="B21" t="s">
        <v>43</v>
      </c>
      <c r="C21" t="s">
        <v>36</v>
      </c>
      <c r="D21" t="s">
        <v>28</v>
      </c>
      <c r="E21" s="3">
        <v>59.031610942249237</v>
      </c>
      <c r="F21" s="3">
        <v>114.50146627565982</v>
      </c>
      <c r="G21" s="3">
        <v>57.55781068041923</v>
      </c>
      <c r="H21" s="3">
        <v>115</v>
      </c>
      <c r="I21" s="3">
        <v>115</v>
      </c>
      <c r="J21" s="3">
        <v>115</v>
      </c>
      <c r="K21" s="3">
        <v>115.06345177664974</v>
      </c>
      <c r="L21" s="3">
        <v>115</v>
      </c>
      <c r="M21" s="3">
        <v>115</v>
      </c>
      <c r="N21" s="3">
        <v>115</v>
      </c>
      <c r="O21" s="3">
        <v>115</v>
      </c>
      <c r="P21" s="3">
        <v>117.19409282700423</v>
      </c>
      <c r="Q21" s="4">
        <f t="shared" si="0"/>
        <v>105.69570270849852</v>
      </c>
      <c r="R21" s="5">
        <f t="shared" si="1"/>
        <v>57.55781068041923</v>
      </c>
      <c r="S21" s="6">
        <f t="shared" si="2"/>
        <v>117.19409282700423</v>
      </c>
    </row>
    <row r="22" spans="1:19" x14ac:dyDescent="0.25">
      <c r="A22">
        <v>1031</v>
      </c>
      <c r="B22" t="s">
        <v>43</v>
      </c>
      <c r="C22" t="s">
        <v>36</v>
      </c>
      <c r="D22" t="s">
        <v>34</v>
      </c>
      <c r="E22" s="3">
        <v>40.397858796296298</v>
      </c>
      <c r="F22" s="3">
        <v>83.90625</v>
      </c>
      <c r="G22" s="3">
        <v>56.510989010989015</v>
      </c>
      <c r="H22" s="3">
        <v>46.363636363636367</v>
      </c>
      <c r="I22" s="3">
        <v>85</v>
      </c>
      <c r="J22" s="3">
        <v>85</v>
      </c>
      <c r="K22" s="3">
        <v>85</v>
      </c>
      <c r="L22" s="3">
        <v>85</v>
      </c>
      <c r="M22" s="3">
        <v>85</v>
      </c>
      <c r="N22" s="3">
        <v>85</v>
      </c>
      <c r="O22" s="3">
        <v>85</v>
      </c>
      <c r="P22" s="3">
        <v>88.333333333333329</v>
      </c>
      <c r="Q22" s="4">
        <f t="shared" si="0"/>
        <v>75.87600562535458</v>
      </c>
      <c r="R22" s="5">
        <f t="shared" si="1"/>
        <v>40.397858796296298</v>
      </c>
      <c r="S22" s="6">
        <f t="shared" si="2"/>
        <v>88.333333333333329</v>
      </c>
    </row>
    <row r="23" spans="1:19" x14ac:dyDescent="0.25">
      <c r="A23">
        <v>1031</v>
      </c>
      <c r="B23" t="s">
        <v>43</v>
      </c>
      <c r="C23" t="s">
        <v>36</v>
      </c>
      <c r="D23" t="s">
        <v>35</v>
      </c>
      <c r="E23" s="3"/>
      <c r="F23" s="3">
        <v>55</v>
      </c>
      <c r="G23" s="3">
        <v>75</v>
      </c>
      <c r="H23" s="3">
        <v>75</v>
      </c>
      <c r="I23" s="3">
        <v>37.852112676056336</v>
      </c>
      <c r="J23" s="3"/>
      <c r="K23" s="3"/>
      <c r="L23" s="3"/>
      <c r="M23" s="3"/>
      <c r="N23" s="3"/>
      <c r="O23" s="3"/>
      <c r="P23" s="3"/>
      <c r="Q23" s="4">
        <f t="shared" si="0"/>
        <v>60.713028169014081</v>
      </c>
      <c r="R23" s="5">
        <f t="shared" si="1"/>
        <v>37.852112676056336</v>
      </c>
      <c r="S23" s="6">
        <f t="shared" si="2"/>
        <v>75</v>
      </c>
    </row>
    <row r="24" spans="1:19" x14ac:dyDescent="0.25">
      <c r="A24">
        <v>1031</v>
      </c>
      <c r="B24" t="s">
        <v>43</v>
      </c>
      <c r="C24" t="s">
        <v>37</v>
      </c>
      <c r="D24" t="s">
        <v>25</v>
      </c>
      <c r="E24" s="3">
        <v>113.62745098039215</v>
      </c>
      <c r="F24" s="3">
        <v>116.01351351351352</v>
      </c>
      <c r="G24" s="3">
        <v>116.15384615384616</v>
      </c>
      <c r="H24" s="3">
        <v>116.49700598802396</v>
      </c>
      <c r="I24" s="3">
        <v>115.4337899543379</v>
      </c>
      <c r="J24" s="3">
        <v>115.49019607843137</v>
      </c>
      <c r="K24" s="3">
        <v>115.19685039370079</v>
      </c>
      <c r="L24" s="3">
        <v>116.13636363636364</v>
      </c>
      <c r="M24" s="3">
        <v>116.02941176470588</v>
      </c>
      <c r="N24" s="3">
        <v>115.67708333333333</v>
      </c>
      <c r="O24" s="3">
        <v>116.07142857142857</v>
      </c>
      <c r="P24" s="3">
        <v>115.3125</v>
      </c>
      <c r="Q24" s="4">
        <f t="shared" si="0"/>
        <v>115.6366200306731</v>
      </c>
      <c r="R24" s="5">
        <f t="shared" si="1"/>
        <v>113.62745098039215</v>
      </c>
      <c r="S24" s="6">
        <f t="shared" si="2"/>
        <v>116.49700598802396</v>
      </c>
    </row>
    <row r="25" spans="1:19" x14ac:dyDescent="0.25">
      <c r="A25">
        <v>1031</v>
      </c>
      <c r="B25" t="s">
        <v>43</v>
      </c>
      <c r="C25" t="s">
        <v>37</v>
      </c>
      <c r="D25" t="s">
        <v>26</v>
      </c>
      <c r="E25" s="3">
        <v>174.13022062242734</v>
      </c>
      <c r="F25" s="3">
        <v>197.29041840793511</v>
      </c>
      <c r="G25" s="3">
        <v>192.78633982179048</v>
      </c>
      <c r="H25" s="3">
        <v>190.70603337612323</v>
      </c>
      <c r="I25" s="3">
        <v>180.97081930415263</v>
      </c>
      <c r="J25" s="3">
        <v>163.3076695291679</v>
      </c>
      <c r="K25" s="3">
        <v>157.75823429541597</v>
      </c>
      <c r="L25" s="3">
        <v>156.19302232321883</v>
      </c>
      <c r="M25" s="3">
        <v>157.18648632107229</v>
      </c>
      <c r="N25" s="3">
        <v>157.20398073022309</v>
      </c>
      <c r="O25" s="3">
        <v>157.07948954489547</v>
      </c>
      <c r="P25" s="3">
        <v>167.76693825042875</v>
      </c>
      <c r="Q25" s="4">
        <f t="shared" si="0"/>
        <v>171.03163771057095</v>
      </c>
      <c r="R25" s="5">
        <f t="shared" si="1"/>
        <v>156.19302232321883</v>
      </c>
      <c r="S25" s="6">
        <f t="shared" si="2"/>
        <v>197.29041840793511</v>
      </c>
    </row>
    <row r="26" spans="1:19" x14ac:dyDescent="0.25">
      <c r="A26">
        <v>1031</v>
      </c>
      <c r="B26" t="s">
        <v>43</v>
      </c>
      <c r="C26" t="s">
        <v>37</v>
      </c>
      <c r="D26" t="s">
        <v>27</v>
      </c>
      <c r="E26" s="3">
        <v>145.71428571428572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>
        <f t="shared" si="0"/>
        <v>145.71428571428572</v>
      </c>
      <c r="R26" s="5">
        <f t="shared" si="1"/>
        <v>145.71428571428572</v>
      </c>
      <c r="S26" s="6">
        <f t="shared" si="2"/>
        <v>145.71428571428572</v>
      </c>
    </row>
    <row r="27" spans="1:19" x14ac:dyDescent="0.25">
      <c r="A27">
        <v>1031</v>
      </c>
      <c r="B27" t="s">
        <v>43</v>
      </c>
      <c r="C27" t="s">
        <v>37</v>
      </c>
      <c r="D27" t="s">
        <v>38</v>
      </c>
      <c r="E27" s="3">
        <v>120.96406660823838</v>
      </c>
      <c r="F27" s="3">
        <v>121.18708452041786</v>
      </c>
      <c r="G27" s="3">
        <v>120.814332247557</v>
      </c>
      <c r="H27" s="3">
        <v>120.53571428571429</v>
      </c>
      <c r="I27" s="3">
        <v>121.70863309352518</v>
      </c>
      <c r="J27" s="3">
        <v>121.06666666666666</v>
      </c>
      <c r="K27" s="3">
        <v>120</v>
      </c>
      <c r="L27" s="3">
        <v>120</v>
      </c>
      <c r="M27" s="3">
        <v>120.74024226110363</v>
      </c>
      <c r="N27" s="3">
        <v>120.77922077922078</v>
      </c>
      <c r="O27" s="3">
        <v>120.42444821731749</v>
      </c>
      <c r="P27" s="3">
        <v>120</v>
      </c>
      <c r="Q27" s="4">
        <f t="shared" si="0"/>
        <v>120.68503405664678</v>
      </c>
      <c r="R27" s="5">
        <f t="shared" si="1"/>
        <v>120</v>
      </c>
      <c r="S27" s="6">
        <f t="shared" si="2"/>
        <v>121.70863309352518</v>
      </c>
    </row>
    <row r="28" spans="1:19" x14ac:dyDescent="0.25">
      <c r="A28">
        <v>1031</v>
      </c>
      <c r="B28" t="s">
        <v>43</v>
      </c>
      <c r="C28" t="s">
        <v>37</v>
      </c>
      <c r="D28" t="s">
        <v>28</v>
      </c>
      <c r="E28" s="3">
        <v>123.28431372549019</v>
      </c>
      <c r="F28" s="3">
        <v>126.11888111888112</v>
      </c>
      <c r="G28" s="3">
        <v>125.24509803921569</v>
      </c>
      <c r="H28" s="3">
        <v>125.71428571428571</v>
      </c>
      <c r="I28" s="3">
        <v>126.29310344827586</v>
      </c>
      <c r="J28" s="3">
        <v>125.68181818181819</v>
      </c>
      <c r="K28" s="3">
        <v>126.33064516129032</v>
      </c>
      <c r="L28" s="3">
        <v>125.52631578947368</v>
      </c>
      <c r="M28" s="3">
        <v>125.38461538461539</v>
      </c>
      <c r="N28" s="3">
        <v>125.56034482758621</v>
      </c>
      <c r="O28" s="3">
        <v>125.95238095238095</v>
      </c>
      <c r="P28" s="3">
        <v>125.25316455696202</v>
      </c>
      <c r="Q28" s="4">
        <f t="shared" si="0"/>
        <v>125.52874724168963</v>
      </c>
      <c r="R28" s="5">
        <f t="shared" si="1"/>
        <v>123.28431372549019</v>
      </c>
      <c r="S28" s="6">
        <f t="shared" si="2"/>
        <v>126.33064516129032</v>
      </c>
    </row>
    <row r="29" spans="1:19" x14ac:dyDescent="0.25">
      <c r="A29">
        <v>1031</v>
      </c>
      <c r="B29" t="s">
        <v>43</v>
      </c>
      <c r="C29" t="s">
        <v>37</v>
      </c>
      <c r="D29" t="s">
        <v>34</v>
      </c>
      <c r="E29" s="3">
        <v>93.253012048192772</v>
      </c>
      <c r="F29" s="3">
        <v>94.642857142857139</v>
      </c>
      <c r="G29" s="3">
        <v>96.521739130434781</v>
      </c>
      <c r="H29" s="3">
        <v>95.568181818181813</v>
      </c>
      <c r="I29" s="3">
        <v>95.522388059701498</v>
      </c>
      <c r="J29" s="3">
        <v>95.196078431372555</v>
      </c>
      <c r="K29" s="3">
        <v>95.740740740740748</v>
      </c>
      <c r="L29" s="3">
        <v>95.875</v>
      </c>
      <c r="M29" s="3">
        <v>95.147058823529406</v>
      </c>
      <c r="N29" s="3">
        <v>95.882352941176464</v>
      </c>
      <c r="O29" s="3">
        <v>95.714285714285708</v>
      </c>
      <c r="P29" s="3">
        <v>95.806451612903231</v>
      </c>
      <c r="Q29" s="4">
        <f t="shared" si="0"/>
        <v>95.405845538614685</v>
      </c>
      <c r="R29" s="5">
        <f t="shared" si="1"/>
        <v>93.253012048192772</v>
      </c>
      <c r="S29" s="6">
        <f t="shared" si="2"/>
        <v>96.521739130434781</v>
      </c>
    </row>
    <row r="30" spans="1:19" x14ac:dyDescent="0.25">
      <c r="A30">
        <v>1031</v>
      </c>
      <c r="B30" t="s">
        <v>43</v>
      </c>
      <c r="C30" t="s">
        <v>37</v>
      </c>
      <c r="D30" t="s">
        <v>39</v>
      </c>
      <c r="E30" s="3">
        <v>232.13928083750568</v>
      </c>
      <c r="F30" s="3">
        <v>241.02644492911668</v>
      </c>
      <c r="G30" s="3">
        <v>241.17551732734978</v>
      </c>
      <c r="H30" s="3">
        <v>241.10916316035531</v>
      </c>
      <c r="I30" s="3">
        <v>241.36758983749141</v>
      </c>
      <c r="J30" s="3">
        <v>240.91121495327104</v>
      </c>
      <c r="K30" s="3">
        <v>241.38535031847132</v>
      </c>
      <c r="L30" s="3">
        <v>241.87647058823529</v>
      </c>
      <c r="M30" s="3">
        <v>242.07565162110618</v>
      </c>
      <c r="N30" s="3">
        <v>242.18827160493828</v>
      </c>
      <c r="O30" s="3">
        <v>242.27848101265823</v>
      </c>
      <c r="P30" s="3">
        <v>242.28123537669632</v>
      </c>
      <c r="Q30" s="4">
        <f t="shared" si="0"/>
        <v>240.8178892972663</v>
      </c>
      <c r="R30" s="5">
        <f t="shared" si="1"/>
        <v>232.13928083750568</v>
      </c>
      <c r="S30" s="6">
        <f t="shared" si="2"/>
        <v>242.28123537669632</v>
      </c>
    </row>
    <row r="31" spans="1:19" x14ac:dyDescent="0.25">
      <c r="A31">
        <v>1031</v>
      </c>
      <c r="B31" t="s">
        <v>43</v>
      </c>
      <c r="C31" t="s">
        <v>37</v>
      </c>
      <c r="D31" t="s">
        <v>40</v>
      </c>
      <c r="E31" s="3">
        <v>231.03397341211226</v>
      </c>
      <c r="F31" s="3">
        <v>240.53168635875403</v>
      </c>
      <c r="G31" s="3">
        <v>240.32998565279772</v>
      </c>
      <c r="H31" s="3">
        <v>241.24218305855601</v>
      </c>
      <c r="I31" s="3">
        <v>240.41036717062636</v>
      </c>
      <c r="J31" s="3">
        <v>240.52547770700636</v>
      </c>
      <c r="K31" s="3">
        <v>240.77586206896552</v>
      </c>
      <c r="L31" s="3">
        <v>241.69830169830169</v>
      </c>
      <c r="M31" s="3">
        <v>242.47818499127399</v>
      </c>
      <c r="N31" s="3">
        <v>242.03056768558952</v>
      </c>
      <c r="O31" s="3">
        <v>241.61073825503357</v>
      </c>
      <c r="P31" s="3">
        <v>241.50516282764099</v>
      </c>
      <c r="Q31" s="4">
        <f t="shared" si="0"/>
        <v>240.34770757388819</v>
      </c>
      <c r="R31" s="5">
        <f t="shared" si="1"/>
        <v>231.03397341211226</v>
      </c>
      <c r="S31" s="6">
        <f t="shared" si="2"/>
        <v>242.47818499127399</v>
      </c>
    </row>
    <row r="32" spans="1:19" x14ac:dyDescent="0.25">
      <c r="A32">
        <v>1031</v>
      </c>
      <c r="B32" t="s">
        <v>43</v>
      </c>
      <c r="C32" t="s">
        <v>37</v>
      </c>
      <c r="D32" t="s">
        <v>41</v>
      </c>
      <c r="E32" s="3">
        <v>231.79458025393217</v>
      </c>
      <c r="F32" s="3">
        <v>240.77589722675367</v>
      </c>
      <c r="G32" s="3">
        <v>240.84235639566893</v>
      </c>
      <c r="H32" s="3">
        <v>240.3568222621185</v>
      </c>
      <c r="I32" s="3">
        <v>241.25710754017305</v>
      </c>
      <c r="J32" s="3">
        <v>241.24730339282212</v>
      </c>
      <c r="K32" s="3">
        <v>241.33647110332748</v>
      </c>
      <c r="L32" s="3">
        <v>242.35685752330227</v>
      </c>
      <c r="M32" s="3">
        <v>242.23133484162895</v>
      </c>
      <c r="N32" s="3">
        <v>242.38656452563347</v>
      </c>
      <c r="O32" s="3">
        <v>242.51081265649898</v>
      </c>
      <c r="P32" s="3">
        <v>242.67166376656405</v>
      </c>
      <c r="Q32" s="4">
        <f t="shared" si="0"/>
        <v>240.81398095736861</v>
      </c>
      <c r="R32" s="5">
        <f t="shared" si="1"/>
        <v>231.79458025393217</v>
      </c>
      <c r="S32" s="6">
        <f t="shared" si="2"/>
        <v>242.67166376656405</v>
      </c>
    </row>
    <row r="33" spans="1:19" x14ac:dyDescent="0.25">
      <c r="A33">
        <v>1031</v>
      </c>
      <c r="B33" t="s">
        <v>43</v>
      </c>
      <c r="C33" t="s">
        <v>37</v>
      </c>
      <c r="D33" t="s">
        <v>35</v>
      </c>
      <c r="E33" s="3"/>
      <c r="F33" s="3">
        <v>66.060606060606062</v>
      </c>
      <c r="G33" s="3">
        <v>81.666666666666671</v>
      </c>
      <c r="H33" s="3">
        <v>85.609756097560975</v>
      </c>
      <c r="I33" s="3">
        <v>85.454545454545453</v>
      </c>
      <c r="J33" s="3">
        <v>85</v>
      </c>
      <c r="K33" s="3">
        <v>88.571428571428569</v>
      </c>
      <c r="L33" s="3"/>
      <c r="M33" s="3">
        <v>90</v>
      </c>
      <c r="N33" s="3"/>
      <c r="O33" s="3"/>
      <c r="P33" s="3"/>
      <c r="Q33" s="4">
        <f t="shared" si="0"/>
        <v>83.194714692972539</v>
      </c>
      <c r="R33" s="5">
        <f t="shared" si="1"/>
        <v>66.060606060606062</v>
      </c>
      <c r="S33" s="6">
        <f t="shared" si="2"/>
        <v>90</v>
      </c>
    </row>
    <row r="34" spans="1:19" x14ac:dyDescent="0.25">
      <c r="A34">
        <v>1031</v>
      </c>
      <c r="B34" t="s">
        <v>43</v>
      </c>
      <c r="C34" t="s">
        <v>19</v>
      </c>
      <c r="D34" t="s">
        <v>42</v>
      </c>
      <c r="E34" s="3">
        <v>97.859890713524834</v>
      </c>
      <c r="F34" s="3">
        <v>115.45005514564546</v>
      </c>
      <c r="G34" s="3">
        <v>116.06693142412614</v>
      </c>
      <c r="H34" s="3">
        <v>114.54472232624167</v>
      </c>
      <c r="I34" s="3">
        <v>104.16919059592634</v>
      </c>
      <c r="J34" s="3">
        <v>96.57665712619395</v>
      </c>
      <c r="K34" s="3">
        <v>86.356212872205788</v>
      </c>
      <c r="L34" s="3">
        <v>86.777836197928764</v>
      </c>
      <c r="M34" s="3">
        <v>86.084901722430303</v>
      </c>
      <c r="N34" s="3">
        <v>85.904175452600683</v>
      </c>
      <c r="O34" s="3">
        <v>91.085156794949356</v>
      </c>
      <c r="P34" s="3">
        <v>104.62299473117507</v>
      </c>
      <c r="Q34" s="4">
        <f t="shared" si="0"/>
        <v>98.79156042524572</v>
      </c>
      <c r="R34" s="5">
        <f t="shared" si="1"/>
        <v>85.904175452600683</v>
      </c>
      <c r="S34" s="6">
        <f t="shared" si="2"/>
        <v>116.06693142412614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2022-01-09T08:43:16Z</dcterms:modified>
</cp:coreProperties>
</file>