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83E221FB-E480-4942-85AB-6409E6C9E152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<sst xmlns="http://schemas.openxmlformats.org/spreadsheetml/2006/main" count="114" uniqueCount="44">
  <si>
    <t>Comparative Price Assumption Template
Run Date : 2023-09-25 17:28:31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</si>
  <si>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</si>
  <si>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</si>
  <si>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</si>
  <si>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</si>
  <si>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</si>
  <si>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</si>
  <si>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</si>
  <si>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</si>
  <si>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</si>
  <si>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</si>
  <si>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</si>
  <si>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</si>
  <si>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</si>
  <si>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</si>
  <si>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</si>
  <si>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</si>
  <si>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</si>
  <si>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</si>
  <si>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</si>
  <si>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</si>
  <si>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</si>
  <si>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</si>
  <si>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</si>
  <si>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ORC - JUMBO</t>
  </si>
  <si>
    <t>LIEMPO SISIG</t>
  </si>
  <si>
    <t>CHOOKSIES MARINADO</t>
  </si>
  <si>
    <t>MARINADO FRIED</t>
  </si>
  <si>
    <t>SPICY NECK</t>
  </si>
  <si>
    <t>INASAL</t>
  </si>
  <si>
    <t>UR FIESTA</t>
  </si>
  <si>
    <t>UR REYAL</t>
  </si>
  <si>
    <t>HOT &amp; SPICY</t>
  </si>
  <si>
    <t>UR SPECIAL</t>
  </si>
  <si>
    <t>SWEET AND SPICY</t>
  </si>
  <si>
    <t>UR LIEMPO</t>
  </si>
  <si>
    <t>CTG</t>
  </si>
  <si>
    <t>UR</t>
  </si>
  <si>
    <t>RSL</t>
  </si>
  <si>
    <t>LIEMPO</t>
  </si>
  <si>
    <t>DRESSED</t>
  </si>
  <si>
    <t>11 PC</t>
  </si>
  <si>
    <t>5 PC</t>
  </si>
  <si>
    <t>MARINATED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</si>
</sst>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3" borderId="0" xfId="0" applyNumberForma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5" fontId="0" fillId="4" borderId="0" xfId="1" applyNumberFormat="1" applyFont="1" applyFill="1"/>
    <xf numFmtId="165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70" zoomScaleNormal="70" workbookViewId="0">
      <selection activeCell="D21" sqref="D21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1014</v>
      </c>
      <c r="B3" t="s">
        <v>22</v>
      </c>
      <c r="C3" s="5" t="s">
        <v>36</v>
      </c>
      <c r="D3" s="6" t="s">
        <v>24</v>
      </c>
      <c r="E3" s="3">
        <v>277.33766760212035</v>
      </c>
      <c r="F3" s="3">
        <v>277.69110517793968</v>
      </c>
      <c r="G3" s="3">
        <v>277.58560460839357</v>
      </c>
      <c r="H3" s="3">
        <v>277.71325945536057</v>
      </c>
      <c r="I3" s="3">
        <v>277.65787098957412</v>
      </c>
      <c r="J3" s="3">
        <v>277.53339397543994</v>
      </c>
      <c r="K3" s="3">
        <v>286.18798470268729</v>
      </c>
      <c r="L3" s="3">
        <v>318.36353140088676</v>
      </c>
      <c r="M3" s="3">
        <v>318.36275580673367</v>
      </c>
      <c r="N3" s="3">
        <v>318.28105598938981</v>
      </c>
      <c r="O3" s="3">
        <v>322.0582800294768</v>
      </c>
      <c r="P3" s="3">
        <v>323.2288156372984</v>
      </c>
      <c r="Q3" s="4">
        <f>AVERAGE(E3:P3)</f>
        <v>296.00011044794172</v>
      </c>
      <c r="R3" s="4">
        <f>MIN(E3:P3)</f>
        <v>277.33766760212035</v>
      </c>
      <c r="S3" s="4">
        <f>MAX(E3:P3)</f>
        <v>323.2288156372984</v>
      </c>
    </row>
    <row r="4" spans="1:19" x14ac:dyDescent="0.35">
      <c r="A4">
        <v>1014</v>
      </c>
      <c r="B4" t="s">
        <v>22</v>
      </c>
      <c r="C4" s="5" t="s">
        <v>36</v>
      </c>
      <c r="D4" s="5" t="s">
        <v>39</v>
      </c>
      <c r="E4" s="3">
        <v>248.63634611678552</v>
      </c>
      <c r="F4" s="3">
        <v>248.46367668802367</v>
      </c>
      <c r="G4" s="3">
        <v>248.1665897979891</v>
      </c>
      <c r="H4" s="3">
        <v>244.91189034109021</v>
      </c>
      <c r="I4" s="3">
        <v>237.32594513680985</v>
      </c>
      <c r="J4" s="3">
        <v>236.92274130082555</v>
      </c>
      <c r="K4" s="3">
        <v>241.05755926130098</v>
      </c>
      <c r="L4" s="3">
        <v>257.43051284148538</v>
      </c>
      <c r="M4" s="3">
        <v>257.40910295230884</v>
      </c>
      <c r="N4" s="3">
        <v>257.28062390158175</v>
      </c>
      <c r="O4" s="3">
        <v>272.0037043897018</v>
      </c>
      <c r="P4" s="3">
        <v>277.28430656934307</v>
      </c>
      <c r="Q4" s="4">
        <f t="shared" ref="Q4:Q9" si="0">AVERAGE(E4:P4)</f>
        <v>252.24108327477049</v>
      </c>
      <c r="R4" s="4">
        <f t="shared" ref="R4:R9" si="1">MIN(E4:P4)</f>
        <v>236.92274130082555</v>
      </c>
      <c r="S4" s="4">
        <f t="shared" ref="S4:S9" si="2">MAX(E4:P4)</f>
        <v>277.28430656934307</v>
      </c>
    </row>
    <row r="5" spans="1:19" x14ac:dyDescent="0.35">
      <c r="A5">
        <v>1014</v>
      </c>
      <c r="B5" t="s">
        <v>22</v>
      </c>
      <c r="C5" s="5" t="s">
        <v>36</v>
      </c>
      <c r="D5" s="5" t="s">
        <v>40</v>
      </c>
      <c r="E5" s="3">
        <v>169.89877589453857</v>
      </c>
      <c r="F5" s="3">
        <v>170.00000000000003</v>
      </c>
      <c r="G5" s="3">
        <v>170</v>
      </c>
      <c r="H5" s="3">
        <v>170.00000000000003</v>
      </c>
      <c r="I5" s="3">
        <v>170</v>
      </c>
      <c r="J5" s="3">
        <v>169.99999999999994</v>
      </c>
      <c r="K5" s="3">
        <v>197.89181692094311</v>
      </c>
      <c r="L5" s="3">
        <v>210</v>
      </c>
      <c r="M5" s="3">
        <v>210.00000000000003</v>
      </c>
      <c r="N5" s="3"/>
      <c r="O5" s="3"/>
      <c r="P5" s="3"/>
      <c r="Q5" s="4">
        <f t="shared" si="0"/>
        <v>181.97673253505351</v>
      </c>
      <c r="R5" s="4">
        <f t="shared" si="1"/>
        <v>169.89877589453857</v>
      </c>
      <c r="S5" s="4">
        <f t="shared" si="2"/>
        <v>210.00000000000003</v>
      </c>
    </row>
    <row r="6" spans="1:19" s="8" customFormat="1" x14ac:dyDescent="0.35">
      <c r="A6" s="8">
        <v>1014</v>
      </c>
      <c r="B6" s="8" t="s">
        <v>22</v>
      </c>
      <c r="C6" s="9" t="s">
        <v>36</v>
      </c>
      <c r="D6" s="8" t="s">
        <v>25</v>
      </c>
      <c r="E6" s="10"/>
      <c r="F6" s="10"/>
      <c r="G6" s="10"/>
      <c r="H6" s="10"/>
      <c r="I6" s="10"/>
      <c r="J6" s="10"/>
      <c r="K6" s="10"/>
      <c r="L6" s="10">
        <v>266.96415512465376</v>
      </c>
      <c r="M6" s="10">
        <v>266.96357905982904</v>
      </c>
      <c r="N6" s="10">
        <v>266.96203589455985</v>
      </c>
      <c r="O6" s="10">
        <v>266.96113492450081</v>
      </c>
      <c r="P6" s="10">
        <v>266.96138780078354</v>
      </c>
      <c r="Q6" s="11">
        <f t="shared" si="0"/>
        <v>266.9624585608654</v>
      </c>
      <c r="R6" s="11">
        <f t="shared" si="1"/>
        <v>266.96113492450081</v>
      </c>
      <c r="S6" s="11">
        <f t="shared" si="2"/>
        <v>266.96415512465376</v>
      </c>
    </row>
    <row r="7" spans="1:19" x14ac:dyDescent="0.35">
      <c r="A7">
        <v>1014</v>
      </c>
      <c r="B7" t="s">
        <v>22</v>
      </c>
      <c r="C7" s="5" t="s">
        <v>36</v>
      </c>
      <c r="D7" s="6" t="s">
        <v>26</v>
      </c>
      <c r="E7" s="3">
        <v>124.18576852763324</v>
      </c>
      <c r="F7" s="3">
        <v>124.80719794344473</v>
      </c>
      <c r="G7" s="3">
        <v>124.7250103121133</v>
      </c>
      <c r="H7" s="3">
        <v>124.76838448176028</v>
      </c>
      <c r="I7" s="3">
        <v>124.88523884665041</v>
      </c>
      <c r="J7" s="3">
        <v>125.84238702566525</v>
      </c>
      <c r="K7" s="3">
        <v>129.8201915991157</v>
      </c>
      <c r="L7" s="3">
        <v>134.75451208320587</v>
      </c>
      <c r="M7" s="3">
        <v>134.80601357904948</v>
      </c>
      <c r="N7" s="3">
        <v>134.87572875115066</v>
      </c>
      <c r="O7" s="3">
        <v>134.81194170192759</v>
      </c>
      <c r="P7" s="3">
        <v>134.86796501072783</v>
      </c>
      <c r="Q7" s="4">
        <f t="shared" si="0"/>
        <v>129.42919498853703</v>
      </c>
      <c r="R7" s="4">
        <f t="shared" si="1"/>
        <v>124.18576852763324</v>
      </c>
      <c r="S7" s="4">
        <f t="shared" si="2"/>
        <v>134.87572875115066</v>
      </c>
    </row>
    <row r="8" spans="1:19" x14ac:dyDescent="0.35">
      <c r="A8">
        <v>1014</v>
      </c>
      <c r="B8" t="s">
        <v>22</v>
      </c>
      <c r="C8" s="5" t="s">
        <v>36</v>
      </c>
      <c r="D8" s="6" t="s">
        <v>27</v>
      </c>
      <c r="E8" s="3">
        <v>134.5408163265306</v>
      </c>
      <c r="F8" s="3">
        <v>135</v>
      </c>
      <c r="G8" s="3">
        <v>135</v>
      </c>
      <c r="H8" s="3">
        <v>135</v>
      </c>
      <c r="I8" s="3">
        <v>134.25</v>
      </c>
      <c r="J8" s="3">
        <v>136.03782287822878</v>
      </c>
      <c r="K8" s="3">
        <v>139.968671679198</v>
      </c>
      <c r="L8" s="3">
        <v>139.5221027479092</v>
      </c>
      <c r="M8" s="3">
        <v>139.32885906040269</v>
      </c>
      <c r="N8" s="3">
        <v>139.56568946796961</v>
      </c>
      <c r="O8" s="3">
        <v>139.62721342031688</v>
      </c>
      <c r="P8" s="3">
        <v>140</v>
      </c>
      <c r="Q8" s="4">
        <f t="shared" si="0"/>
        <v>137.3200979650463</v>
      </c>
      <c r="R8" s="4">
        <f t="shared" si="1"/>
        <v>134.25</v>
      </c>
      <c r="S8" s="4">
        <f t="shared" si="2"/>
        <v>140</v>
      </c>
    </row>
    <row r="9" spans="1:19" x14ac:dyDescent="0.35">
      <c r="A9">
        <v>1014</v>
      </c>
      <c r="B9" t="s">
        <v>22</v>
      </c>
      <c r="C9" s="5" t="s">
        <v>36</v>
      </c>
      <c r="D9" s="6" t="s">
        <v>28</v>
      </c>
      <c r="E9" s="3">
        <v>104.39751703992211</v>
      </c>
      <c r="F9" s="3">
        <v>104.88298961532836</v>
      </c>
      <c r="G9" s="3">
        <v>104.83300862788757</v>
      </c>
      <c r="H9" s="3">
        <v>104.82565741682406</v>
      </c>
      <c r="I9" s="3">
        <v>104.8895485296148</v>
      </c>
      <c r="J9" s="3">
        <v>104.82898674647285</v>
      </c>
      <c r="K9" s="3">
        <v>107.01601260007875</v>
      </c>
      <c r="L9" s="3">
        <v>109.77946243969676</v>
      </c>
      <c r="M9" s="3">
        <v>109.81447124304268</v>
      </c>
      <c r="N9" s="3">
        <v>109.88410835868463</v>
      </c>
      <c r="O9" s="3">
        <v>109.74775342897682</v>
      </c>
      <c r="P9" s="3">
        <v>109.87507807620237</v>
      </c>
      <c r="Q9" s="4">
        <f t="shared" si="0"/>
        <v>107.06454951022765</v>
      </c>
      <c r="R9" s="4">
        <f t="shared" si="1"/>
        <v>104.39751703992211</v>
      </c>
      <c r="S9" s="4">
        <f t="shared" si="2"/>
        <v>109.88410835868463</v>
      </c>
    </row>
    <row r="10" spans="1:19" x14ac:dyDescent="0.35">
      <c r="A10">
        <v>1014</v>
      </c>
      <c r="B10" t="s">
        <v>22</v>
      </c>
      <c r="C10" s="5" t="s">
        <v>36</v>
      </c>
      <c r="D10" s="7" t="s">
        <v>41</v>
      </c>
      <c r="E10" s="3">
        <v>174.25747081712072</v>
      </c>
      <c r="F10" s="3">
        <v>174.6372146118722</v>
      </c>
      <c r="G10" s="3">
        <v>169.33404040404045</v>
      </c>
      <c r="H10" s="3">
        <v>175.16816753926702</v>
      </c>
      <c r="I10" s="3">
        <v>169.01750000000004</v>
      </c>
      <c r="J10" s="3">
        <v>163.88661478599226</v>
      </c>
      <c r="K10" s="3">
        <v>166.68023809523814</v>
      </c>
      <c r="L10" s="3">
        <v>168.48931034482763</v>
      </c>
      <c r="M10" s="3">
        <v>167.05626229508201</v>
      </c>
      <c r="N10" s="3">
        <v>171.11292181069965</v>
      </c>
      <c r="O10" s="3">
        <v>193.56427927927928</v>
      </c>
      <c r="P10" s="3">
        <v>189.14070588235296</v>
      </c>
      <c r="Q10" s="4">
        <f t="shared" ref="Q10:Q12" si="3">AVERAGE(E10:P10)</f>
        <v>173.52872715548099</v>
      </c>
      <c r="R10" s="4">
        <f t="shared" ref="R10:R12" si="4">MIN(E10:P10)</f>
        <v>163.88661478599226</v>
      </c>
      <c r="S10" s="4">
        <f t="shared" ref="S10:S12" si="5">MAX(E10:P10)</f>
        <v>193.56427927927928</v>
      </c>
    </row>
    <row r="11" spans="1:19" x14ac:dyDescent="0.35">
      <c r="A11">
        <v>1014</v>
      </c>
      <c r="B11" t="s">
        <v>22</v>
      </c>
      <c r="C11" s="5" t="s">
        <v>36</v>
      </c>
      <c r="D11" s="7" t="s">
        <v>42</v>
      </c>
      <c r="E11" s="3">
        <v>177.68005474452536</v>
      </c>
      <c r="F11" s="3">
        <v>177.6162350119904</v>
      </c>
      <c r="G11" s="3">
        <v>177.68001915708811</v>
      </c>
      <c r="H11" s="3">
        <v>177.63760317460316</v>
      </c>
      <c r="I11" s="3">
        <v>177.67999999999998</v>
      </c>
      <c r="J11" s="3">
        <v>177.6798943661972</v>
      </c>
      <c r="K11" s="3">
        <v>177.67992031872515</v>
      </c>
      <c r="L11" s="3">
        <v>177.67982978723407</v>
      </c>
      <c r="M11" s="3">
        <v>177.67984669811318</v>
      </c>
      <c r="N11" s="3">
        <v>185.62227615965483</v>
      </c>
      <c r="O11" s="3">
        <v>205.1776764705883</v>
      </c>
      <c r="P11" s="3">
        <v>205.35844207723039</v>
      </c>
      <c r="Q11" s="4">
        <f t="shared" si="3"/>
        <v>182.93098316382915</v>
      </c>
      <c r="R11" s="4">
        <f t="shared" si="4"/>
        <v>177.6162350119904</v>
      </c>
      <c r="S11" s="4">
        <f t="shared" si="5"/>
        <v>205.35844207723039</v>
      </c>
    </row>
    <row r="12" spans="1:19" x14ac:dyDescent="0.35">
      <c r="A12">
        <v>1014</v>
      </c>
      <c r="B12" t="s">
        <v>22</v>
      </c>
      <c r="C12" s="5" t="s">
        <v>36</v>
      </c>
      <c r="D12" s="6" t="s">
        <v>43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209.22077922077921</v>
      </c>
      <c r="L12" s="3">
        <v>240</v>
      </c>
      <c r="M12" s="3">
        <v>240</v>
      </c>
      <c r="N12" s="3">
        <v>240</v>
      </c>
      <c r="O12" s="3">
        <v>244.02476780185759</v>
      </c>
      <c r="P12" s="3">
        <v>245</v>
      </c>
      <c r="Q12" s="4">
        <f t="shared" si="3"/>
        <v>218.18712891855307</v>
      </c>
      <c r="R12" s="4">
        <f t="shared" si="4"/>
        <v>200</v>
      </c>
      <c r="S12" s="4">
        <f t="shared" si="5"/>
        <v>245</v>
      </c>
    </row>
    <row r="13" spans="1:19" s="8" customFormat="1" x14ac:dyDescent="0.35">
      <c r="A13" s="8">
        <v>1014</v>
      </c>
      <c r="B13" s="8" t="s">
        <v>22</v>
      </c>
      <c r="C13" s="9" t="s">
        <v>37</v>
      </c>
      <c r="D13" s="8" t="s">
        <v>29</v>
      </c>
      <c r="E13" s="10"/>
      <c r="F13" s="10"/>
      <c r="G13" s="10">
        <v>280</v>
      </c>
      <c r="H13" s="10">
        <v>279.51951951951952</v>
      </c>
      <c r="I13" s="10">
        <v>276.8975813675724</v>
      </c>
      <c r="J13" s="10">
        <v>277.40270055599683</v>
      </c>
      <c r="K13" s="10">
        <v>278.83441558441558</v>
      </c>
      <c r="L13" s="10">
        <v>289.99569892473119</v>
      </c>
      <c r="M13" s="10">
        <v>290</v>
      </c>
      <c r="N13" s="10">
        <v>290</v>
      </c>
      <c r="O13" s="10">
        <v>300</v>
      </c>
      <c r="P13" s="10">
        <v>310</v>
      </c>
      <c r="Q13" s="11">
        <f t="shared" ref="Q13:Q25" si="6">AVERAGE(E13:P13)</f>
        <v>287.26499159522353</v>
      </c>
      <c r="R13" s="11">
        <f t="shared" ref="R13:R25" si="7">MIN(E13:P13)</f>
        <v>276.8975813675724</v>
      </c>
      <c r="S13" s="11">
        <f t="shared" ref="S13:S25" si="8">MAX(E13:P13)</f>
        <v>310</v>
      </c>
    </row>
    <row r="14" spans="1:19" x14ac:dyDescent="0.35">
      <c r="A14">
        <v>1014</v>
      </c>
      <c r="B14" t="s">
        <v>22</v>
      </c>
      <c r="C14" s="5" t="s">
        <v>37</v>
      </c>
      <c r="D14" t="s">
        <v>30</v>
      </c>
      <c r="E14" s="3">
        <v>279.54387704511652</v>
      </c>
      <c r="F14" s="3">
        <v>280</v>
      </c>
      <c r="G14" s="3">
        <v>280</v>
      </c>
      <c r="H14" s="3">
        <v>279.51951951951952</v>
      </c>
      <c r="I14" s="3">
        <v>276.8975813675724</v>
      </c>
      <c r="J14" s="3">
        <v>277.40270055599683</v>
      </c>
      <c r="K14" s="3">
        <v>278.83441558441558</v>
      </c>
      <c r="L14" s="3">
        <v>289.99569892473119</v>
      </c>
      <c r="M14" s="3">
        <v>290</v>
      </c>
      <c r="N14" s="3">
        <v>290</v>
      </c>
      <c r="O14" s="3">
        <v>300</v>
      </c>
      <c r="P14" s="3">
        <v>310</v>
      </c>
      <c r="Q14" s="4">
        <f t="shared" si="6"/>
        <v>286.01614941644601</v>
      </c>
      <c r="R14" s="4">
        <f t="shared" si="7"/>
        <v>276.8975813675724</v>
      </c>
      <c r="S14" s="4">
        <f t="shared" si="8"/>
        <v>310</v>
      </c>
    </row>
    <row r="15" spans="1:19" x14ac:dyDescent="0.35">
      <c r="A15">
        <v>1014</v>
      </c>
      <c r="B15" t="s">
        <v>22</v>
      </c>
      <c r="C15" s="5" t="s">
        <v>37</v>
      </c>
      <c r="D15" t="s">
        <v>31</v>
      </c>
      <c r="E15" s="3">
        <v>279.4818181818182</v>
      </c>
      <c r="F15" s="3">
        <v>280</v>
      </c>
      <c r="G15" s="3">
        <v>280</v>
      </c>
      <c r="H15" s="3">
        <v>279.74703149199792</v>
      </c>
      <c r="I15" s="3">
        <v>277.5636412101826</v>
      </c>
      <c r="J15" s="3">
        <v>277.89039767216298</v>
      </c>
      <c r="K15" s="3">
        <v>278.82132023689149</v>
      </c>
      <c r="L15" s="3">
        <v>290</v>
      </c>
      <c r="M15" s="3">
        <v>290</v>
      </c>
      <c r="N15" s="3">
        <v>290</v>
      </c>
      <c r="O15" s="3">
        <v>300</v>
      </c>
      <c r="P15" s="3">
        <v>310</v>
      </c>
      <c r="Q15" s="4">
        <f t="shared" si="6"/>
        <v>286.12535073275444</v>
      </c>
      <c r="R15" s="4">
        <f t="shared" si="7"/>
        <v>277.5636412101826</v>
      </c>
      <c r="S15" s="4">
        <f t="shared" si="8"/>
        <v>310</v>
      </c>
    </row>
    <row r="16" spans="1:19" s="8" customFormat="1" x14ac:dyDescent="0.35">
      <c r="A16" s="8">
        <v>1014</v>
      </c>
      <c r="B16" s="8" t="s">
        <v>22</v>
      </c>
      <c r="C16" s="9" t="s">
        <v>37</v>
      </c>
      <c r="D16" s="8" t="s">
        <v>32</v>
      </c>
      <c r="E16" s="10"/>
      <c r="F16" s="10"/>
      <c r="G16" s="10">
        <v>280</v>
      </c>
      <c r="H16" s="10">
        <v>279.74703149199792</v>
      </c>
      <c r="I16" s="10">
        <v>277.5636412101826</v>
      </c>
      <c r="J16" s="10">
        <v>277.89039767216298</v>
      </c>
      <c r="K16" s="10">
        <v>278.82132023689149</v>
      </c>
      <c r="L16" s="10">
        <v>290</v>
      </c>
      <c r="M16" s="10">
        <v>290</v>
      </c>
      <c r="N16" s="10">
        <v>290</v>
      </c>
      <c r="O16" s="10">
        <v>300</v>
      </c>
      <c r="P16" s="10">
        <v>310</v>
      </c>
      <c r="Q16" s="11">
        <f t="shared" si="6"/>
        <v>287.40223906112351</v>
      </c>
      <c r="R16" s="11">
        <f t="shared" si="7"/>
        <v>277.5636412101826</v>
      </c>
      <c r="S16" s="11">
        <f t="shared" si="8"/>
        <v>310</v>
      </c>
    </row>
    <row r="17" spans="1:19" x14ac:dyDescent="0.35">
      <c r="A17">
        <v>1014</v>
      </c>
      <c r="B17" t="s">
        <v>22</v>
      </c>
      <c r="C17" s="5" t="s">
        <v>37</v>
      </c>
      <c r="D17" t="s">
        <v>33</v>
      </c>
      <c r="E17" s="3">
        <v>279.53320184089415</v>
      </c>
      <c r="F17" s="3">
        <v>280</v>
      </c>
      <c r="G17" s="3">
        <v>280</v>
      </c>
      <c r="H17" s="3">
        <v>279.60417223856643</v>
      </c>
      <c r="I17" s="3">
        <v>277.33700817335108</v>
      </c>
      <c r="J17" s="3">
        <v>277.89963577498986</v>
      </c>
      <c r="K17" s="3">
        <v>278.96374326310632</v>
      </c>
      <c r="L17" s="3">
        <v>290</v>
      </c>
      <c r="M17" s="3">
        <v>290</v>
      </c>
      <c r="N17" s="3">
        <v>290</v>
      </c>
      <c r="O17" s="3">
        <v>300</v>
      </c>
      <c r="P17" s="3">
        <v>310</v>
      </c>
      <c r="Q17" s="4">
        <f t="shared" si="6"/>
        <v>286.11148010757569</v>
      </c>
      <c r="R17" s="4">
        <f t="shared" si="7"/>
        <v>277.33700817335108</v>
      </c>
      <c r="S17" s="4">
        <f t="shared" si="8"/>
        <v>310</v>
      </c>
    </row>
    <row r="18" spans="1:19" s="8" customFormat="1" x14ac:dyDescent="0.35">
      <c r="A18" s="8">
        <v>1014</v>
      </c>
      <c r="B18" s="8" t="s">
        <v>22</v>
      </c>
      <c r="C18" s="9" t="s">
        <v>37</v>
      </c>
      <c r="D18" s="8" t="s">
        <v>34</v>
      </c>
      <c r="E18" s="10"/>
      <c r="F18" s="10"/>
      <c r="G18" s="10">
        <v>280</v>
      </c>
      <c r="H18" s="10">
        <v>279.60417223856643</v>
      </c>
      <c r="I18" s="10">
        <v>277.33700817335108</v>
      </c>
      <c r="J18" s="10">
        <v>277.89963577498986</v>
      </c>
      <c r="K18" s="10">
        <v>278.96374326310632</v>
      </c>
      <c r="L18" s="10">
        <v>290</v>
      </c>
      <c r="M18" s="10">
        <v>290</v>
      </c>
      <c r="N18" s="10">
        <v>290</v>
      </c>
      <c r="O18" s="10">
        <v>300</v>
      </c>
      <c r="P18" s="10">
        <v>310</v>
      </c>
      <c r="Q18" s="11">
        <f t="shared" si="6"/>
        <v>287.38045594500136</v>
      </c>
      <c r="R18" s="11">
        <f t="shared" si="7"/>
        <v>277.33700817335108</v>
      </c>
      <c r="S18" s="11">
        <f t="shared" si="8"/>
        <v>310</v>
      </c>
    </row>
    <row r="19" spans="1:19" x14ac:dyDescent="0.35">
      <c r="A19">
        <v>1014</v>
      </c>
      <c r="B19" t="s">
        <v>22</v>
      </c>
      <c r="C19" s="5" t="s">
        <v>37</v>
      </c>
      <c r="D19" t="s">
        <v>35</v>
      </c>
      <c r="E19" s="3">
        <v>250</v>
      </c>
      <c r="F19" s="3">
        <v>250</v>
      </c>
      <c r="G19" s="3">
        <v>250</v>
      </c>
      <c r="H19" s="3">
        <v>246.68085106382978</v>
      </c>
      <c r="I19" s="3">
        <v>239</v>
      </c>
      <c r="J19" s="3">
        <v>239</v>
      </c>
      <c r="K19" s="3">
        <v>242.61739130434782</v>
      </c>
      <c r="L19" s="3">
        <v>260</v>
      </c>
      <c r="M19" s="3">
        <v>260</v>
      </c>
      <c r="N19" s="3">
        <v>260</v>
      </c>
      <c r="O19" s="3">
        <v>275.36345776031436</v>
      </c>
      <c r="P19" s="3">
        <v>280</v>
      </c>
      <c r="Q19" s="4">
        <f t="shared" si="6"/>
        <v>254.38847501070768</v>
      </c>
      <c r="R19" s="4">
        <f t="shared" si="7"/>
        <v>239</v>
      </c>
      <c r="S19" s="4">
        <f t="shared" si="8"/>
        <v>280</v>
      </c>
    </row>
    <row r="20" spans="1:19" x14ac:dyDescent="0.35">
      <c r="A20">
        <v>1014</v>
      </c>
      <c r="B20" t="s">
        <v>22</v>
      </c>
      <c r="C20" s="5" t="s">
        <v>37</v>
      </c>
      <c r="D20" s="5" t="s">
        <v>40</v>
      </c>
      <c r="E20" s="3">
        <v>170</v>
      </c>
      <c r="F20" s="3">
        <v>170</v>
      </c>
      <c r="G20" s="3">
        <v>170.00000000000003</v>
      </c>
      <c r="H20" s="3"/>
      <c r="I20" s="3">
        <v>170</v>
      </c>
      <c r="J20" s="3">
        <v>170.00000000000003</v>
      </c>
      <c r="K20" s="3"/>
      <c r="L20" s="3">
        <v>209.99999999999997</v>
      </c>
      <c r="M20" s="3"/>
      <c r="N20" s="3"/>
      <c r="O20" s="3"/>
      <c r="P20" s="3"/>
      <c r="Q20" s="4">
        <f t="shared" si="6"/>
        <v>176.66666666666666</v>
      </c>
      <c r="R20" s="4">
        <f t="shared" si="7"/>
        <v>170</v>
      </c>
      <c r="S20" s="4">
        <f t="shared" si="8"/>
        <v>209.99999999999997</v>
      </c>
    </row>
    <row r="21" spans="1:19" x14ac:dyDescent="0.35">
      <c r="A21">
        <v>1014</v>
      </c>
      <c r="B21" t="s">
        <v>22</v>
      </c>
      <c r="C21" s="5" t="s">
        <v>37</v>
      </c>
      <c r="D21" t="s">
        <v>26</v>
      </c>
      <c r="E21" s="3">
        <v>124.12587412587412</v>
      </c>
      <c r="F21" s="3">
        <v>125</v>
      </c>
      <c r="G21" s="3">
        <v>125</v>
      </c>
      <c r="H21" s="3">
        <v>125</v>
      </c>
      <c r="I21" s="3">
        <v>125</v>
      </c>
      <c r="J21" s="3">
        <v>126.41114982578397</v>
      </c>
      <c r="K21" s="3">
        <v>130</v>
      </c>
      <c r="L21" s="3">
        <v>135</v>
      </c>
      <c r="M21" s="3">
        <v>135</v>
      </c>
      <c r="N21" s="3">
        <v>135</v>
      </c>
      <c r="O21" s="3">
        <v>135</v>
      </c>
      <c r="P21" s="3">
        <v>135</v>
      </c>
      <c r="Q21" s="4">
        <f t="shared" si="6"/>
        <v>129.62808532930484</v>
      </c>
      <c r="R21" s="4">
        <f t="shared" si="7"/>
        <v>124.12587412587412</v>
      </c>
      <c r="S21" s="4">
        <f t="shared" si="8"/>
        <v>135</v>
      </c>
    </row>
    <row r="22" spans="1:19" x14ac:dyDescent="0.35">
      <c r="A22">
        <v>1014</v>
      </c>
      <c r="B22" t="s">
        <v>22</v>
      </c>
      <c r="C22" s="5" t="s">
        <v>37</v>
      </c>
      <c r="D22" t="s">
        <v>27</v>
      </c>
      <c r="E22" s="3">
        <v>134.71428571428572</v>
      </c>
      <c r="F22" s="3">
        <v>135</v>
      </c>
      <c r="G22" s="3">
        <v>135</v>
      </c>
      <c r="H22" s="3">
        <v>135</v>
      </c>
      <c r="I22" s="3">
        <v>135</v>
      </c>
      <c r="J22" s="3">
        <v>135.65789473684211</v>
      </c>
      <c r="K22" s="3">
        <v>140</v>
      </c>
      <c r="L22" s="3">
        <v>140</v>
      </c>
      <c r="M22" s="3">
        <v>140</v>
      </c>
      <c r="N22" s="3">
        <v>140</v>
      </c>
      <c r="O22" s="3">
        <v>140</v>
      </c>
      <c r="P22" s="3">
        <v>140</v>
      </c>
      <c r="Q22" s="4">
        <f t="shared" si="6"/>
        <v>137.53101503759399</v>
      </c>
      <c r="R22" s="4">
        <f t="shared" si="7"/>
        <v>134.71428571428572</v>
      </c>
      <c r="S22" s="4">
        <f t="shared" si="8"/>
        <v>140</v>
      </c>
    </row>
    <row r="23" spans="1:19" x14ac:dyDescent="0.35">
      <c r="A23">
        <v>1014</v>
      </c>
      <c r="B23" t="s">
        <v>22</v>
      </c>
      <c r="C23" s="5" t="s">
        <v>37</v>
      </c>
      <c r="D23" t="s">
        <v>28</v>
      </c>
      <c r="E23" s="3">
        <v>104.56175298804781</v>
      </c>
      <c r="F23" s="3">
        <v>105</v>
      </c>
      <c r="G23" s="3">
        <v>105</v>
      </c>
      <c r="H23" s="3">
        <v>105</v>
      </c>
      <c r="I23" s="3">
        <v>105</v>
      </c>
      <c r="J23" s="3">
        <v>105</v>
      </c>
      <c r="K23" s="3">
        <v>107.28643216080403</v>
      </c>
      <c r="L23" s="3">
        <v>110</v>
      </c>
      <c r="M23" s="3">
        <v>110</v>
      </c>
      <c r="N23" s="3">
        <v>110</v>
      </c>
      <c r="O23" s="3">
        <v>110</v>
      </c>
      <c r="P23" s="3">
        <v>110</v>
      </c>
      <c r="Q23" s="4">
        <f t="shared" si="6"/>
        <v>107.23734876240432</v>
      </c>
      <c r="R23" s="4">
        <f t="shared" si="7"/>
        <v>104.56175298804781</v>
      </c>
      <c r="S23" s="4">
        <f t="shared" si="8"/>
        <v>110</v>
      </c>
    </row>
    <row r="24" spans="1:19" x14ac:dyDescent="0.35">
      <c r="A24">
        <v>1014</v>
      </c>
      <c r="B24" t="s">
        <v>22</v>
      </c>
      <c r="C24" s="5" t="s">
        <v>37</v>
      </c>
      <c r="D24" s="5" t="s">
        <v>41</v>
      </c>
      <c r="E24" s="3">
        <v>177.68</v>
      </c>
      <c r="F24" s="3">
        <v>177.68</v>
      </c>
      <c r="G24" s="3">
        <v>177.67999999999998</v>
      </c>
      <c r="H24" s="3">
        <v>177.68</v>
      </c>
      <c r="I24" s="3">
        <v>177.67999999999998</v>
      </c>
      <c r="J24" s="3">
        <v>177.68</v>
      </c>
      <c r="K24" s="3">
        <v>177.67999999999998</v>
      </c>
      <c r="L24" s="3">
        <v>177.68</v>
      </c>
      <c r="M24" s="3"/>
      <c r="N24" s="3"/>
      <c r="O24" s="3"/>
      <c r="P24" s="3"/>
      <c r="Q24" s="4">
        <f t="shared" si="6"/>
        <v>177.68</v>
      </c>
      <c r="R24" s="4">
        <f t="shared" si="7"/>
        <v>177.67999999999998</v>
      </c>
      <c r="S24" s="4">
        <f t="shared" si="8"/>
        <v>177.68</v>
      </c>
    </row>
    <row r="25" spans="1:19" x14ac:dyDescent="0.35">
      <c r="A25">
        <v>1014</v>
      </c>
      <c r="B25" t="s">
        <v>22</v>
      </c>
      <c r="C25" s="5" t="s">
        <v>37</v>
      </c>
      <c r="D25" s="5" t="s">
        <v>42</v>
      </c>
      <c r="E25" s="3">
        <v>177.67999999999998</v>
      </c>
      <c r="F25" s="3">
        <v>177.68</v>
      </c>
      <c r="G25" s="3">
        <v>177.67999999999998</v>
      </c>
      <c r="H25" s="3"/>
      <c r="I25" s="3">
        <v>177.68</v>
      </c>
      <c r="J25" s="3">
        <v>177.68</v>
      </c>
      <c r="K25" s="3"/>
      <c r="L25" s="3"/>
      <c r="M25" s="3"/>
      <c r="N25" s="3"/>
      <c r="O25" s="3"/>
      <c r="P25" s="3"/>
      <c r="Q25" s="4">
        <f t="shared" si="6"/>
        <v>177.68</v>
      </c>
      <c r="R25" s="4">
        <f t="shared" si="7"/>
        <v>177.67999999999998</v>
      </c>
      <c r="S25" s="4">
        <f t="shared" si="8"/>
        <v>177.68</v>
      </c>
    </row>
    <row r="26" spans="1:19" x14ac:dyDescent="0.35">
      <c r="A26">
        <v>1014</v>
      </c>
      <c r="B26" t="s">
        <v>22</v>
      </c>
      <c r="C26" s="5" t="s">
        <v>38</v>
      </c>
      <c r="D26" t="s">
        <v>26</v>
      </c>
      <c r="E26" s="3">
        <v>115</v>
      </c>
      <c r="F26" s="3">
        <v>115</v>
      </c>
      <c r="G26" s="3">
        <v>115</v>
      </c>
      <c r="H26" s="3">
        <v>115</v>
      </c>
      <c r="I26" s="3">
        <v>115</v>
      </c>
      <c r="J26" s="3">
        <v>115</v>
      </c>
      <c r="K26" s="3">
        <v>120</v>
      </c>
      <c r="L26" s="3">
        <v>120</v>
      </c>
      <c r="M26" s="3">
        <v>125</v>
      </c>
      <c r="N26" s="3">
        <v>125</v>
      </c>
      <c r="O26" s="3">
        <v>125</v>
      </c>
      <c r="P26" s="3">
        <v>125</v>
      </c>
      <c r="Q26" s="4">
        <f t="shared" ref="Q26:Q31" si="9">AVERAGE(E26:P26)</f>
        <v>119.16666666666667</v>
      </c>
      <c r="R26" s="4">
        <f t="shared" ref="R26:R31" si="10">MIN(E26:P26)</f>
        <v>115</v>
      </c>
      <c r="S26" s="4">
        <f t="shared" ref="S26:S31" si="11">MAX(E26:P26)</f>
        <v>125</v>
      </c>
    </row>
    <row r="27" spans="1:19" x14ac:dyDescent="0.35">
      <c r="A27">
        <v>1014</v>
      </c>
      <c r="B27" t="s">
        <v>22</v>
      </c>
      <c r="C27" s="5" t="s">
        <v>38</v>
      </c>
      <c r="D27" s="5" t="s">
        <v>40</v>
      </c>
      <c r="E27" s="3">
        <v>150</v>
      </c>
      <c r="F27" s="3">
        <v>150</v>
      </c>
      <c r="G27" s="3">
        <v>150</v>
      </c>
      <c r="H27" s="3">
        <v>150</v>
      </c>
      <c r="I27" s="3">
        <v>150</v>
      </c>
      <c r="J27" s="3">
        <v>150</v>
      </c>
      <c r="K27" s="3">
        <v>150</v>
      </c>
      <c r="L27" s="3">
        <v>190</v>
      </c>
      <c r="M27" s="3">
        <v>190</v>
      </c>
      <c r="N27" s="3">
        <v>190</v>
      </c>
      <c r="O27" s="3">
        <v>190</v>
      </c>
      <c r="P27" s="3">
        <v>190</v>
      </c>
      <c r="Q27" s="4">
        <f t="shared" si="9"/>
        <v>166.66666666666666</v>
      </c>
      <c r="R27" s="4">
        <f t="shared" si="10"/>
        <v>150</v>
      </c>
      <c r="S27" s="4">
        <f t="shared" si="11"/>
        <v>190</v>
      </c>
    </row>
    <row r="28" spans="1:19" x14ac:dyDescent="0.35">
      <c r="A28">
        <v>1014</v>
      </c>
      <c r="B28" t="s">
        <v>22</v>
      </c>
      <c r="C28" s="5" t="s">
        <v>38</v>
      </c>
      <c r="D28" s="5" t="s">
        <v>39</v>
      </c>
      <c r="E28" s="3">
        <v>230</v>
      </c>
      <c r="F28" s="3">
        <v>230</v>
      </c>
      <c r="G28" s="3">
        <v>219</v>
      </c>
      <c r="H28" s="3">
        <v>219</v>
      </c>
      <c r="I28" s="3">
        <v>230</v>
      </c>
      <c r="J28" s="3">
        <v>240</v>
      </c>
      <c r="K28" s="3">
        <v>240</v>
      </c>
      <c r="L28" s="3">
        <v>240</v>
      </c>
      <c r="M28" s="3">
        <v>240</v>
      </c>
      <c r="N28" s="3">
        <v>240</v>
      </c>
      <c r="O28" s="3">
        <v>240</v>
      </c>
      <c r="P28" s="3">
        <v>240</v>
      </c>
      <c r="Q28" s="4">
        <f t="shared" si="9"/>
        <v>234</v>
      </c>
      <c r="R28" s="4">
        <f t="shared" si="10"/>
        <v>219</v>
      </c>
      <c r="S28" s="4">
        <f t="shared" si="11"/>
        <v>240</v>
      </c>
    </row>
    <row r="29" spans="1:19" x14ac:dyDescent="0.35">
      <c r="A29">
        <v>1014</v>
      </c>
      <c r="B29" t="s">
        <v>22</v>
      </c>
      <c r="C29" s="5" t="s">
        <v>38</v>
      </c>
      <c r="D29" s="5" t="s">
        <v>27</v>
      </c>
      <c r="E29" s="3">
        <v>120</v>
      </c>
      <c r="F29" s="3">
        <v>120</v>
      </c>
      <c r="G29" s="3">
        <v>120</v>
      </c>
      <c r="H29" s="3">
        <v>120</v>
      </c>
      <c r="I29" s="3">
        <v>120</v>
      </c>
      <c r="J29" s="3">
        <v>130</v>
      </c>
      <c r="K29" s="3">
        <v>130</v>
      </c>
      <c r="L29" s="3">
        <v>130</v>
      </c>
      <c r="M29" s="3">
        <v>130</v>
      </c>
      <c r="N29" s="3">
        <v>130</v>
      </c>
      <c r="O29" s="3">
        <v>130</v>
      </c>
      <c r="P29" s="3">
        <v>130</v>
      </c>
      <c r="Q29" s="4">
        <f t="shared" si="9"/>
        <v>125.83333333333333</v>
      </c>
      <c r="R29" s="4">
        <f t="shared" si="10"/>
        <v>120</v>
      </c>
      <c r="S29" s="4">
        <f t="shared" si="11"/>
        <v>130</v>
      </c>
    </row>
    <row r="30" spans="1:19" x14ac:dyDescent="0.35">
      <c r="A30">
        <v>1014</v>
      </c>
      <c r="B30" t="s">
        <v>22</v>
      </c>
      <c r="C30" s="5" t="s">
        <v>38</v>
      </c>
      <c r="D30" s="5" t="s">
        <v>43</v>
      </c>
      <c r="E30" s="3">
        <v>240</v>
      </c>
      <c r="F30" s="3">
        <v>240</v>
      </c>
      <c r="G30" s="3">
        <v>240</v>
      </c>
      <c r="H30" s="3">
        <v>240</v>
      </c>
      <c r="I30" s="3">
        <v>240</v>
      </c>
      <c r="J30" s="3">
        <v>240</v>
      </c>
      <c r="K30" s="3">
        <v>260</v>
      </c>
      <c r="L30" s="3">
        <v>280</v>
      </c>
      <c r="M30" s="3">
        <v>280</v>
      </c>
      <c r="N30" s="3">
        <v>280</v>
      </c>
      <c r="O30" s="3">
        <v>280</v>
      </c>
      <c r="P30" s="3">
        <v>280</v>
      </c>
      <c r="Q30" s="4">
        <f t="shared" si="9"/>
        <v>258.33333333333331</v>
      </c>
      <c r="R30" s="4">
        <f t="shared" si="10"/>
        <v>240</v>
      </c>
      <c r="S30" s="4">
        <f t="shared" si="11"/>
        <v>280</v>
      </c>
    </row>
    <row r="31" spans="1:19" x14ac:dyDescent="0.35">
      <c r="A31">
        <v>1014</v>
      </c>
      <c r="B31" t="s">
        <v>22</v>
      </c>
      <c r="C31" s="5" t="s">
        <v>38</v>
      </c>
      <c r="D31" s="5" t="s">
        <v>24</v>
      </c>
      <c r="E31" s="3">
        <v>250</v>
      </c>
      <c r="F31" s="3">
        <v>250</v>
      </c>
      <c r="G31" s="3">
        <v>250</v>
      </c>
      <c r="H31" s="3">
        <v>250</v>
      </c>
      <c r="I31" s="3">
        <v>250</v>
      </c>
      <c r="J31" s="3">
        <v>250</v>
      </c>
      <c r="K31" s="3">
        <v>250</v>
      </c>
      <c r="L31" s="3">
        <v>270</v>
      </c>
      <c r="M31" s="3">
        <v>290</v>
      </c>
      <c r="N31" s="3">
        <v>290</v>
      </c>
      <c r="O31" s="3">
        <v>290</v>
      </c>
      <c r="P31" s="3">
        <v>290</v>
      </c>
      <c r="Q31" s="4">
        <f t="shared" si="9"/>
        <v>265</v>
      </c>
      <c r="R31" s="4">
        <f t="shared" si="10"/>
        <v>250</v>
      </c>
      <c r="S31" s="4">
        <f t="shared" si="11"/>
        <v>290</v>
      </c>
    </row>
    <row r="32" spans="1:19" x14ac:dyDescent="0.35">
      <c r="A32">
        <v>1014</v>
      </c>
      <c r="B32" t="s">
        <v>22</v>
      </c>
      <c r="C32" s="5" t="s">
        <v>38</v>
      </c>
      <c r="D32" s="5" t="s">
        <v>28</v>
      </c>
      <c r="E32" s="3">
        <v>95</v>
      </c>
      <c r="F32" s="3">
        <v>95</v>
      </c>
      <c r="G32" s="3">
        <v>95</v>
      </c>
      <c r="H32" s="3">
        <v>95</v>
      </c>
      <c r="I32" s="3">
        <v>95</v>
      </c>
      <c r="J32" s="3">
        <v>95</v>
      </c>
      <c r="K32" s="3">
        <v>95</v>
      </c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4">
        <f t="shared" ref="Q32" si="12">AVERAGE(E32:P32)</f>
        <v>97.083333333333329</v>
      </c>
      <c r="R32" s="4">
        <f t="shared" ref="R32" si="13">MIN(E32:P32)</f>
        <v>95</v>
      </c>
      <c r="S32" s="4">
        <f t="shared" ref="S32" si="14">MAX(E32:P32)</f>
        <v>100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2023-09-25T09:28:31Z</dcterms:created>
  <dcterms:modified xsi:type="dcterms:W3CDTF">2023-10-03T08:52:32Z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