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CER\Desktop\BOUNTY\BUDGET 2023\UPLOADED DATA\"/>
    </mc:Choice>
  </mc:AlternateContent>
  <xr:revisionPtr revIDLastSave="0" documentId="13_ncr:1_{2E5B27CA-3030-4F57-A02C-B711B9121C5F}" xr6:coauthVersionLast="36" xr6:coauthVersionMax="36" xr10:uidLastSave="{00000000-0000-0000-0000-000000000000}"/>
  <bookViews>
    <workbookView xWindow="0" yWindow="0" windowWidth="20490" windowHeight="7425" firstSheet="4" activeTab="4" xr2:uid="{00000000-000D-0000-FFFF-FFFF00000000}"/>
  </bookViews>
  <sheets>
    <sheet name="BC" sheetId="2" state="hidden" r:id="rId1"/>
    <sheet name="DEPN-2023-1022 (2)" sheetId="11" state="hidden" r:id="rId2"/>
    <sheet name="GL NAME" sheetId="14" state="hidden" r:id="rId3"/>
    <sheet name="gl account" sheetId="7" state="hidden" r:id="rId4"/>
    <sheet name="DEPN-2022-1022" sheetId="10" r:id="rId5"/>
    <sheet name="GL ACCOUNT DEPRECIATION" sheetId="15" state="hidden" r:id="rId6"/>
    <sheet name="DEPRECIATION- BC LEDGER 2022-3" sheetId="8" state="hidden" r:id="rId7"/>
    <sheet name="POS" sheetId="9" state="hidden" r:id="rId8"/>
    <sheet name="Cost Center" sheetId="4" state="hidden" r:id="rId9"/>
    <sheet name="retail" sheetId="6" state="hidden" r:id="rId10"/>
    <sheet name="Company Unit" sheetId="3" state="hidden" r:id="rId11"/>
  </sheets>
  <definedNames>
    <definedName name="_xlnm._FilterDatabase" localSheetId="4" hidden="1">'DEPN-2022-1022'!$A$2:$AD$236</definedName>
    <definedName name="_xlnm._FilterDatabase" localSheetId="1" hidden="1">'DEPN-2023-1022 (2)'!$A$1:$AE$236</definedName>
    <definedName name="_xlnm._FilterDatabase" localSheetId="6" hidden="1">'DEPRECIATION- BC LEDGER 2022-3'!$A$1:$AT$238</definedName>
    <definedName name="_xlnm._FilterDatabase" localSheetId="3" hidden="1">'gl account'!$A$1:$D$259</definedName>
  </definedNames>
  <calcPr calcId="179021"/>
  <pivotCaches>
    <pivotCache cacheId="0" r:id="rId12"/>
  </pivotCaches>
</workbook>
</file>

<file path=xl/calcChain.xml><?xml version="1.0" encoding="utf-8"?>
<calcChain xmlns="http://schemas.openxmlformats.org/spreadsheetml/2006/main">
  <c r="AS170" i="8" l="1"/>
  <c r="AR175" i="8"/>
  <c r="AR3" i="8" s="1"/>
  <c r="AQ175" i="8"/>
  <c r="AP175" i="8"/>
  <c r="AO175" i="8"/>
  <c r="AO3" i="8" s="1"/>
  <c r="AN175" i="8"/>
  <c r="AM175" i="8"/>
  <c r="AL175" i="8"/>
  <c r="AK175" i="8"/>
  <c r="AK3" i="8" s="1"/>
  <c r="AJ175" i="8"/>
  <c r="AI175" i="8"/>
  <c r="AH175" i="8"/>
  <c r="AH3" i="8" s="1"/>
  <c r="AG175" i="8"/>
  <c r="AS175" i="8" s="1"/>
  <c r="N238" i="8"/>
  <c r="O238" i="8" s="1"/>
  <c r="N237" i="8"/>
  <c r="O237" i="8" s="1"/>
  <c r="N236" i="8"/>
  <c r="N235" i="8"/>
  <c r="N234" i="8"/>
  <c r="O234" i="8" s="1"/>
  <c r="N233" i="8"/>
  <c r="N232" i="8"/>
  <c r="O232" i="8" s="1"/>
  <c r="N231" i="8"/>
  <c r="O231" i="8" s="1"/>
  <c r="N230" i="8"/>
  <c r="O230" i="8" s="1"/>
  <c r="N229" i="8"/>
  <c r="O229" i="8" s="1"/>
  <c r="N228" i="8"/>
  <c r="O228" i="8" s="1"/>
  <c r="N227" i="8"/>
  <c r="O227" i="8" s="1"/>
  <c r="N226" i="8"/>
  <c r="O226" i="8" s="1"/>
  <c r="N225" i="8"/>
  <c r="O225" i="8" s="1"/>
  <c r="N224" i="8"/>
  <c r="O224" i="8" s="1"/>
  <c r="N223" i="8"/>
  <c r="O223" i="8" s="1"/>
  <c r="N222" i="8"/>
  <c r="O222" i="8" s="1"/>
  <c r="N221" i="8"/>
  <c r="O221" i="8" s="1"/>
  <c r="N220" i="8"/>
  <c r="N219" i="8"/>
  <c r="N218" i="8"/>
  <c r="O218" i="8" s="1"/>
  <c r="N217" i="8"/>
  <c r="O217" i="8" s="1"/>
  <c r="O236" i="8"/>
  <c r="O235" i="8"/>
  <c r="O233" i="8"/>
  <c r="O220" i="8"/>
  <c r="O219" i="8"/>
  <c r="O205" i="8"/>
  <c r="AG3" i="8"/>
  <c r="AD175" i="8"/>
  <c r="AR73" i="8"/>
  <c r="AD47" i="8"/>
  <c r="AF47" i="8"/>
  <c r="AD166" i="8"/>
  <c r="AD158" i="8"/>
  <c r="AC3" i="8"/>
  <c r="AB3" i="8"/>
  <c r="AA3" i="8"/>
  <c r="Z3" i="8"/>
  <c r="Y3" i="8"/>
  <c r="X3" i="8"/>
  <c r="W3" i="8"/>
  <c r="V3" i="8"/>
  <c r="U3" i="8"/>
  <c r="T3" i="8"/>
  <c r="S3" i="8"/>
  <c r="AQ3" i="8"/>
  <c r="AP3" i="8"/>
  <c r="AN3" i="8"/>
  <c r="AM3" i="8"/>
  <c r="AL3" i="8"/>
  <c r="AJ3" i="8"/>
  <c r="AI3" i="8"/>
  <c r="AS238" i="8"/>
  <c r="AS237" i="8"/>
  <c r="AS236" i="8"/>
  <c r="AS235" i="8"/>
  <c r="AS234" i="8"/>
  <c r="AS233" i="8"/>
  <c r="AS232" i="8"/>
  <c r="AS231" i="8"/>
  <c r="AS230" i="8"/>
  <c r="AS229" i="8"/>
  <c r="AS228" i="8"/>
  <c r="AS227" i="8"/>
  <c r="AS226" i="8"/>
  <c r="AS225" i="8"/>
  <c r="AS224" i="8"/>
  <c r="AS223" i="8"/>
  <c r="AS222" i="8"/>
  <c r="AS221" i="8"/>
  <c r="AS220" i="8"/>
  <c r="AS219" i="8"/>
  <c r="AS218" i="8"/>
  <c r="AS217" i="8"/>
  <c r="AE238" i="8"/>
  <c r="AF238" i="8" s="1"/>
  <c r="AE237" i="8"/>
  <c r="AF237" i="8" s="1"/>
  <c r="AE236" i="8"/>
  <c r="AE235" i="8"/>
  <c r="AE234" i="8"/>
  <c r="AF234" i="8" s="1"/>
  <c r="AE233" i="8"/>
  <c r="AF233" i="8" s="1"/>
  <c r="AE232" i="8"/>
  <c r="AF232" i="8" s="1"/>
  <c r="AE231" i="8"/>
  <c r="AF231" i="8" s="1"/>
  <c r="AE230" i="8"/>
  <c r="AF230" i="8" s="1"/>
  <c r="AE229" i="8"/>
  <c r="AF229" i="8" s="1"/>
  <c r="AE228" i="8"/>
  <c r="AF228" i="8" s="1"/>
  <c r="AE227" i="8"/>
  <c r="AF227" i="8" s="1"/>
  <c r="AE226" i="8"/>
  <c r="AF226" i="8" s="1"/>
  <c r="AE225" i="8"/>
  <c r="AF225" i="8" s="1"/>
  <c r="AE224" i="8"/>
  <c r="AE223" i="8"/>
  <c r="AF223" i="8" s="1"/>
  <c r="AE222" i="8"/>
  <c r="AF222" i="8" s="1"/>
  <c r="AE221" i="8"/>
  <c r="AF221" i="8" s="1"/>
  <c r="AE220" i="8"/>
  <c r="AF220" i="8" s="1"/>
  <c r="AE219" i="8"/>
  <c r="AF219" i="8" s="1"/>
  <c r="AE218" i="8"/>
  <c r="AF218" i="8" s="1"/>
  <c r="AE217" i="8"/>
  <c r="AF217" i="8" s="1"/>
  <c r="AF236" i="8"/>
  <c r="AF235" i="8"/>
  <c r="AF224" i="8"/>
  <c r="AR82" i="8"/>
  <c r="AS82" i="8" s="1"/>
  <c r="AR81" i="8"/>
  <c r="AS81" i="8" s="1"/>
  <c r="AR80" i="8"/>
  <c r="AR79" i="8"/>
  <c r="AR78" i="8"/>
  <c r="AS78" i="8" s="1"/>
  <c r="AR77" i="8"/>
  <c r="AS77" i="8" s="1"/>
  <c r="AS73" i="8"/>
  <c r="AS215" i="8"/>
  <c r="AS214" i="8"/>
  <c r="AS213" i="8"/>
  <c r="AS212" i="8"/>
  <c r="AS211" i="8"/>
  <c r="AS210" i="8"/>
  <c r="AS209" i="8"/>
  <c r="AS208" i="8"/>
  <c r="AS207" i="8"/>
  <c r="AS206" i="8"/>
  <c r="AS205" i="8"/>
  <c r="AS204" i="8"/>
  <c r="AS203" i="8"/>
  <c r="AS202" i="8"/>
  <c r="AS201" i="8"/>
  <c r="AS200" i="8"/>
  <c r="AS199" i="8"/>
  <c r="AS198" i="8"/>
  <c r="AS197" i="8"/>
  <c r="AS196" i="8"/>
  <c r="AS195" i="8"/>
  <c r="AS194" i="8"/>
  <c r="AS193" i="8"/>
  <c r="AS192" i="8"/>
  <c r="AS191" i="8"/>
  <c r="AS190" i="8"/>
  <c r="AS189" i="8"/>
  <c r="AS188" i="8"/>
  <c r="AS187" i="8"/>
  <c r="AS186" i="8"/>
  <c r="AS185" i="8"/>
  <c r="AS184" i="8"/>
  <c r="AS183" i="8"/>
  <c r="AS182" i="8"/>
  <c r="AS181" i="8"/>
  <c r="AS180" i="8"/>
  <c r="AS179" i="8"/>
  <c r="AS178" i="8"/>
  <c r="AS177" i="8"/>
  <c r="AS176" i="8"/>
  <c r="AS174" i="8"/>
  <c r="AS173" i="8"/>
  <c r="AS172" i="8"/>
  <c r="AS171" i="8"/>
  <c r="AS169" i="8"/>
  <c r="AS168" i="8"/>
  <c r="AS167" i="8"/>
  <c r="AS165" i="8"/>
  <c r="AS164" i="8"/>
  <c r="AS163" i="8"/>
  <c r="AS162" i="8"/>
  <c r="AS161" i="8"/>
  <c r="AS160" i="8"/>
  <c r="AS159" i="8"/>
  <c r="AS157" i="8"/>
  <c r="AS156" i="8"/>
  <c r="AS155" i="8"/>
  <c r="AS154" i="8"/>
  <c r="AS153" i="8"/>
  <c r="AS152" i="8"/>
  <c r="AS151" i="8"/>
  <c r="AS150" i="8"/>
  <c r="AS149" i="8"/>
  <c r="AS148" i="8"/>
  <c r="AS147" i="8"/>
  <c r="AS146" i="8"/>
  <c r="AS145" i="8"/>
  <c r="AS144" i="8"/>
  <c r="AS143" i="8"/>
  <c r="AS142" i="8"/>
  <c r="AS141" i="8"/>
  <c r="AS140" i="8"/>
  <c r="AS139" i="8"/>
  <c r="AS138" i="8"/>
  <c r="AS137" i="8"/>
  <c r="AS136" i="8"/>
  <c r="AS135" i="8"/>
  <c r="AS134" i="8"/>
  <c r="AS133" i="8"/>
  <c r="AS132" i="8"/>
  <c r="AS131" i="8"/>
  <c r="AS130" i="8"/>
  <c r="AS129" i="8"/>
  <c r="AS128" i="8"/>
  <c r="AS127" i="8"/>
  <c r="AS126" i="8"/>
  <c r="AS125" i="8"/>
  <c r="AS124" i="8"/>
  <c r="AS123" i="8"/>
  <c r="AS122" i="8"/>
  <c r="AS121" i="8"/>
  <c r="AS120" i="8"/>
  <c r="AS119" i="8"/>
  <c r="AS118" i="8"/>
  <c r="AS117" i="8"/>
  <c r="AS116" i="8"/>
  <c r="AS115" i="8"/>
  <c r="AS114" i="8"/>
  <c r="AS113" i="8"/>
  <c r="AS112" i="8"/>
  <c r="AS111" i="8"/>
  <c r="AS110" i="8"/>
  <c r="AS109" i="8"/>
  <c r="AS108" i="8"/>
  <c r="AS107" i="8"/>
  <c r="AS106" i="8"/>
  <c r="AS105" i="8"/>
  <c r="AS104" i="8"/>
  <c r="AS103" i="8"/>
  <c r="AS102" i="8"/>
  <c r="AS101" i="8"/>
  <c r="AS100" i="8"/>
  <c r="AS99" i="8"/>
  <c r="AS98" i="8"/>
  <c r="AS97" i="8"/>
  <c r="AS96" i="8"/>
  <c r="AS95" i="8"/>
  <c r="AS94" i="8"/>
  <c r="AS93" i="8"/>
  <c r="AS92" i="8"/>
  <c r="AS91" i="8"/>
  <c r="AS90" i="8"/>
  <c r="AS89" i="8"/>
  <c r="AS88" i="8"/>
  <c r="AS87" i="8"/>
  <c r="AS86" i="8"/>
  <c r="AS85" i="8"/>
  <c r="AS84" i="8"/>
  <c r="AS83" i="8"/>
  <c r="AS80" i="8"/>
  <c r="AS79" i="8"/>
  <c r="AS76" i="8"/>
  <c r="AS75" i="8"/>
  <c r="AS74" i="8"/>
  <c r="AS72" i="8"/>
  <c r="AS71" i="8"/>
  <c r="AS70" i="8"/>
  <c r="AS69" i="8"/>
  <c r="AS68" i="8"/>
  <c r="AS67" i="8"/>
  <c r="AS66" i="8"/>
  <c r="AS65" i="8"/>
  <c r="AS64" i="8"/>
  <c r="AS63" i="8"/>
  <c r="AS62" i="8"/>
  <c r="AS61" i="8"/>
  <c r="AS60" i="8"/>
  <c r="AS59" i="8"/>
  <c r="AS58" i="8"/>
  <c r="AS57" i="8"/>
  <c r="AS56" i="8"/>
  <c r="AS55" i="8"/>
  <c r="AS54" i="8"/>
  <c r="AS53" i="8"/>
  <c r="AS52" i="8"/>
  <c r="AS51" i="8"/>
  <c r="AS50" i="8"/>
  <c r="AS49" i="8"/>
  <c r="AS48" i="8"/>
  <c r="AS47" i="8"/>
  <c r="AS46" i="8"/>
  <c r="AS45" i="8"/>
  <c r="AS44" i="8"/>
  <c r="AS43" i="8"/>
  <c r="AS42" i="8"/>
  <c r="AS41" i="8"/>
  <c r="AS40" i="8"/>
  <c r="AS39" i="8"/>
  <c r="AS38" i="8"/>
  <c r="AS37" i="8"/>
  <c r="AS36" i="8"/>
  <c r="AS35" i="8"/>
  <c r="AS34" i="8"/>
  <c r="AS33" i="8"/>
  <c r="AS32" i="8"/>
  <c r="AS31" i="8"/>
  <c r="AS30" i="8"/>
  <c r="AS29" i="8"/>
  <c r="AS28" i="8"/>
  <c r="AS27" i="8"/>
  <c r="AS26" i="8"/>
  <c r="AS25" i="8"/>
  <c r="AS24" i="8"/>
  <c r="AS23" i="8"/>
  <c r="AS22" i="8"/>
  <c r="AS21" i="8"/>
  <c r="AS20" i="8"/>
  <c r="AS19" i="8"/>
  <c r="AS18" i="8"/>
  <c r="AS17" i="8"/>
  <c r="AS16" i="8"/>
  <c r="AS15" i="8"/>
  <c r="AS14" i="8"/>
  <c r="AS13" i="8"/>
  <c r="AS12" i="8"/>
  <c r="AS11" i="8"/>
  <c r="AS10" i="8"/>
  <c r="AS9" i="8"/>
  <c r="AS8" i="8"/>
  <c r="AS7" i="8"/>
  <c r="AS6" i="8"/>
  <c r="AS5" i="8"/>
  <c r="AS216" i="8"/>
  <c r="AF8" i="8"/>
  <c r="AT8" i="8" s="1"/>
  <c r="AF216" i="8"/>
  <c r="AF215" i="8"/>
  <c r="AF214" i="8"/>
  <c r="AF213" i="8"/>
  <c r="AF212" i="8"/>
  <c r="AT212" i="8" s="1"/>
  <c r="AF211" i="8"/>
  <c r="AF210" i="8"/>
  <c r="AF209" i="8"/>
  <c r="AF208" i="8"/>
  <c r="AT208" i="8" s="1"/>
  <c r="AF207" i="8"/>
  <c r="AF206" i="8"/>
  <c r="AF205" i="8"/>
  <c r="AF204" i="8"/>
  <c r="AT204" i="8" s="1"/>
  <c r="AF203" i="8"/>
  <c r="AF202" i="8"/>
  <c r="AF201" i="8"/>
  <c r="AF200" i="8"/>
  <c r="AT200" i="8" s="1"/>
  <c r="AF199" i="8"/>
  <c r="AF198" i="8"/>
  <c r="AF197" i="8"/>
  <c r="AF196" i="8"/>
  <c r="AT196" i="8" s="1"/>
  <c r="AF195" i="8"/>
  <c r="AF194" i="8"/>
  <c r="AF193" i="8"/>
  <c r="AF192" i="8"/>
  <c r="AT192" i="8" s="1"/>
  <c r="AF191" i="8"/>
  <c r="AF190" i="8"/>
  <c r="AF189" i="8"/>
  <c r="AF188" i="8"/>
  <c r="AT188" i="8" s="1"/>
  <c r="AF187" i="8"/>
  <c r="AF186" i="8"/>
  <c r="AF185" i="8"/>
  <c r="AF184" i="8"/>
  <c r="AF183" i="8"/>
  <c r="AF182" i="8"/>
  <c r="AF181" i="8"/>
  <c r="AF180" i="8"/>
  <c r="AF179" i="8"/>
  <c r="AF178" i="8"/>
  <c r="AF177" i="8"/>
  <c r="AF176" i="8"/>
  <c r="AF175" i="8"/>
  <c r="AF174" i="8"/>
  <c r="AF173" i="8"/>
  <c r="AF172" i="8"/>
  <c r="AF171" i="8"/>
  <c r="AF170" i="8"/>
  <c r="AF169" i="8"/>
  <c r="AF168" i="8"/>
  <c r="AT168" i="8" s="1"/>
  <c r="AF167" i="8"/>
  <c r="AF166" i="8"/>
  <c r="AF165" i="8"/>
  <c r="AT165" i="8" s="1"/>
  <c r="AF164" i="8"/>
  <c r="AT164" i="8" s="1"/>
  <c r="AF163" i="8"/>
  <c r="AF162" i="8"/>
  <c r="AF161" i="8"/>
  <c r="AT161" i="8" s="1"/>
  <c r="AF160" i="8"/>
  <c r="AT160" i="8" s="1"/>
  <c r="AF159" i="8"/>
  <c r="AF158" i="8"/>
  <c r="AF157" i="8"/>
  <c r="AF156" i="8"/>
  <c r="AF155" i="8"/>
  <c r="AF154" i="8"/>
  <c r="AF153" i="8"/>
  <c r="AT153" i="8" s="1"/>
  <c r="AF152" i="8"/>
  <c r="AF151" i="8"/>
  <c r="AF150" i="8"/>
  <c r="AF149" i="8"/>
  <c r="AT149" i="8" s="1"/>
  <c r="AF148" i="8"/>
  <c r="AF147" i="8"/>
  <c r="AF146" i="8"/>
  <c r="AF145" i="8"/>
  <c r="AF144" i="8"/>
  <c r="AF143" i="8"/>
  <c r="AF142" i="8"/>
  <c r="AF141" i="8"/>
  <c r="AF140" i="8"/>
  <c r="AF139" i="8"/>
  <c r="AF138" i="8"/>
  <c r="AF137" i="8"/>
  <c r="AF136" i="8"/>
  <c r="AF135" i="8"/>
  <c r="AF134" i="8"/>
  <c r="AF133" i="8"/>
  <c r="AF132" i="8"/>
  <c r="AF131" i="8"/>
  <c r="AF130" i="8"/>
  <c r="AF129" i="8"/>
  <c r="AF128" i="8"/>
  <c r="AF127" i="8"/>
  <c r="AF126" i="8"/>
  <c r="AF125" i="8"/>
  <c r="AF124" i="8"/>
  <c r="AF123" i="8"/>
  <c r="AF122" i="8"/>
  <c r="AF121" i="8"/>
  <c r="AT121" i="8" s="1"/>
  <c r="AF120" i="8"/>
  <c r="AF119" i="8"/>
  <c r="AF118" i="8"/>
  <c r="AF117" i="8"/>
  <c r="AT117" i="8" s="1"/>
  <c r="AF116" i="8"/>
  <c r="AF115" i="8"/>
  <c r="AF114" i="8"/>
  <c r="AF113" i="8"/>
  <c r="AT113" i="8" s="1"/>
  <c r="AF112" i="8"/>
  <c r="AF111" i="8"/>
  <c r="AF110" i="8"/>
  <c r="AF109" i="8"/>
  <c r="AF108" i="8"/>
  <c r="AF107" i="8"/>
  <c r="AF106" i="8"/>
  <c r="AF105" i="8"/>
  <c r="AT105" i="8" s="1"/>
  <c r="AF104" i="8"/>
  <c r="AF103" i="8"/>
  <c r="AF102" i="8"/>
  <c r="AF101" i="8"/>
  <c r="AT101" i="8" s="1"/>
  <c r="AF100" i="8"/>
  <c r="AF99" i="8"/>
  <c r="AF98" i="8"/>
  <c r="AF97" i="8"/>
  <c r="AT97" i="8" s="1"/>
  <c r="AF96" i="8"/>
  <c r="AF95" i="8"/>
  <c r="AF94" i="8"/>
  <c r="AF93" i="8"/>
  <c r="AT93" i="8" s="1"/>
  <c r="AF92" i="8"/>
  <c r="AF91" i="8"/>
  <c r="AF90" i="8"/>
  <c r="AF89" i="8"/>
  <c r="AT89" i="8" s="1"/>
  <c r="AF88" i="8"/>
  <c r="AF87" i="8"/>
  <c r="AF86" i="8"/>
  <c r="AF85" i="8"/>
  <c r="AT85" i="8" s="1"/>
  <c r="AF84" i="8"/>
  <c r="AF83" i="8"/>
  <c r="AF82" i="8"/>
  <c r="AF81" i="8"/>
  <c r="AF80" i="8"/>
  <c r="AF79" i="8"/>
  <c r="AF78" i="8"/>
  <c r="AF77" i="8"/>
  <c r="AF76" i="8"/>
  <c r="AF75" i="8"/>
  <c r="AF74" i="8"/>
  <c r="AF73" i="8"/>
  <c r="AF72" i="8"/>
  <c r="AF71" i="8"/>
  <c r="AF70" i="8"/>
  <c r="AF69" i="8"/>
  <c r="AF68" i="8"/>
  <c r="AF67" i="8"/>
  <c r="AF66" i="8"/>
  <c r="AF65" i="8"/>
  <c r="AF64" i="8"/>
  <c r="AF63" i="8"/>
  <c r="AF62" i="8"/>
  <c r="AF61" i="8"/>
  <c r="AF60" i="8"/>
  <c r="AF59" i="8"/>
  <c r="AF58" i="8"/>
  <c r="AF57" i="8"/>
  <c r="AF56" i="8"/>
  <c r="AF55" i="8"/>
  <c r="AF54" i="8"/>
  <c r="AF53" i="8"/>
  <c r="AF52" i="8"/>
  <c r="AF51" i="8"/>
  <c r="AF50" i="8"/>
  <c r="AF49" i="8"/>
  <c r="AF48" i="8"/>
  <c r="AF46" i="8"/>
  <c r="AF45" i="8"/>
  <c r="AF44" i="8"/>
  <c r="AF43" i="8"/>
  <c r="AF42" i="8"/>
  <c r="AF41" i="8"/>
  <c r="AF40" i="8"/>
  <c r="AF39" i="8"/>
  <c r="AF38" i="8"/>
  <c r="AF37" i="8"/>
  <c r="AF36" i="8"/>
  <c r="AF35" i="8"/>
  <c r="AF34" i="8"/>
  <c r="AF33" i="8"/>
  <c r="AF32" i="8"/>
  <c r="AF31" i="8"/>
  <c r="AF30" i="8"/>
  <c r="AF29" i="8"/>
  <c r="AF28" i="8"/>
  <c r="AF27" i="8"/>
  <c r="AF26" i="8"/>
  <c r="AF25" i="8"/>
  <c r="AF24" i="8"/>
  <c r="AF23" i="8"/>
  <c r="AF22" i="8"/>
  <c r="AF21" i="8"/>
  <c r="AF20" i="8"/>
  <c r="AF19" i="8"/>
  <c r="AF18" i="8"/>
  <c r="AF17" i="8"/>
  <c r="AF16" i="8"/>
  <c r="AF15" i="8"/>
  <c r="AF14" i="8"/>
  <c r="AF13" i="8"/>
  <c r="AF12" i="8"/>
  <c r="AF11" i="8"/>
  <c r="AF10" i="8"/>
  <c r="AF9" i="8"/>
  <c r="AF7" i="8"/>
  <c r="AF6" i="8"/>
  <c r="AT6" i="8" s="1"/>
  <c r="AF5" i="8"/>
  <c r="AT172" i="8" l="1"/>
  <c r="AT176" i="8"/>
  <c r="AT180" i="8"/>
  <c r="AT184" i="8"/>
  <c r="AT169" i="8"/>
  <c r="AT177" i="8"/>
  <c r="AT181" i="8"/>
  <c r="AT189" i="8"/>
  <c r="AT197" i="8"/>
  <c r="AT205" i="8"/>
  <c r="AT209" i="8"/>
  <c r="AT213" i="8"/>
  <c r="AT173" i="8"/>
  <c r="AT185" i="8"/>
  <c r="AT193" i="8"/>
  <c r="AT201" i="8"/>
  <c r="AT75" i="8"/>
  <c r="AT83" i="8"/>
  <c r="AT87" i="8"/>
  <c r="AT91" i="8"/>
  <c r="AT95" i="8"/>
  <c r="AT99" i="8"/>
  <c r="AT103" i="8"/>
  <c r="AT107" i="8"/>
  <c r="AT111" i="8"/>
  <c r="AT115" i="8"/>
  <c r="AT119" i="8"/>
  <c r="AT123" i="8"/>
  <c r="AT151" i="8"/>
  <c r="AT167" i="8"/>
  <c r="AT171" i="8"/>
  <c r="AT179" i="8"/>
  <c r="AT183" i="8"/>
  <c r="AT187" i="8"/>
  <c r="AT191" i="8"/>
  <c r="AT195" i="8"/>
  <c r="AT199" i="8"/>
  <c r="AT203" i="8"/>
  <c r="AT207" i="8"/>
  <c r="AT211" i="8"/>
  <c r="AT215" i="8"/>
  <c r="AT154" i="8"/>
  <c r="AT72" i="8"/>
  <c r="AT219" i="8"/>
  <c r="AT227" i="8"/>
  <c r="AT235" i="8"/>
  <c r="AD3" i="8"/>
  <c r="R3" i="8" s="1"/>
  <c r="AT175" i="8"/>
  <c r="AT10" i="8"/>
  <c r="AT14" i="8"/>
  <c r="AT18" i="8"/>
  <c r="AT22" i="8"/>
  <c r="AT26" i="8"/>
  <c r="AT30" i="8"/>
  <c r="AT42" i="8"/>
  <c r="AT46" i="8"/>
  <c r="AT50" i="8"/>
  <c r="AT54" i="8"/>
  <c r="AT58" i="8"/>
  <c r="AT62" i="8"/>
  <c r="AT66" i="8"/>
  <c r="AT70" i="8"/>
  <c r="AT11" i="8"/>
  <c r="AT15" i="8"/>
  <c r="AT19" i="8"/>
  <c r="AT23" i="8"/>
  <c r="AT31" i="8"/>
  <c r="AT43" i="8"/>
  <c r="AT47" i="8"/>
  <c r="AT71" i="8"/>
  <c r="AT7" i="8"/>
  <c r="AT84" i="8"/>
  <c r="AT88" i="8"/>
  <c r="AT92" i="8"/>
  <c r="AT96" i="8"/>
  <c r="AT100" i="8"/>
  <c r="AT104" i="8"/>
  <c r="AT108" i="8"/>
  <c r="AT140" i="8"/>
  <c r="AT148" i="8"/>
  <c r="AT152" i="8"/>
  <c r="AT156" i="8"/>
  <c r="AT220" i="8"/>
  <c r="AT224" i="8"/>
  <c r="AT228" i="8"/>
  <c r="AT232" i="8"/>
  <c r="AT236" i="8"/>
  <c r="AT217" i="8"/>
  <c r="AT221" i="8"/>
  <c r="AT225" i="8"/>
  <c r="AT229" i="8"/>
  <c r="AT233" i="8"/>
  <c r="AT223" i="8"/>
  <c r="AT231" i="8"/>
  <c r="AT218" i="8"/>
  <c r="AT222" i="8"/>
  <c r="AT226" i="8"/>
  <c r="AT230" i="8"/>
  <c r="AT234" i="8"/>
  <c r="AT238" i="8"/>
  <c r="AT5" i="8"/>
  <c r="AT150" i="8"/>
  <c r="AT162" i="8"/>
  <c r="AT216" i="8"/>
  <c r="AT78" i="8"/>
  <c r="AT82" i="8"/>
  <c r="AT13" i="8"/>
  <c r="AT21" i="8"/>
  <c r="AT37" i="8"/>
  <c r="AT41" i="8"/>
  <c r="AT45" i="8"/>
  <c r="AT49" i="8"/>
  <c r="AT53" i="8"/>
  <c r="AT57" i="8"/>
  <c r="AT61" i="8"/>
  <c r="AT65" i="8"/>
  <c r="AT69" i="8"/>
  <c r="AT76" i="8"/>
  <c r="AT112" i="8"/>
  <c r="AT116" i="8"/>
  <c r="AT120" i="8"/>
  <c r="AT124" i="8"/>
  <c r="AT128" i="8"/>
  <c r="AT132" i="8"/>
  <c r="AT136" i="8"/>
  <c r="AT144" i="8"/>
  <c r="AT9" i="8"/>
  <c r="AT17" i="8"/>
  <c r="AT25" i="8"/>
  <c r="AT74" i="8"/>
  <c r="AT86" i="8"/>
  <c r="AT90" i="8"/>
  <c r="AT94" i="8"/>
  <c r="AT98" i="8"/>
  <c r="AT102" i="8"/>
  <c r="AT106" i="8"/>
  <c r="AT110" i="8"/>
  <c r="AT114" i="8"/>
  <c r="AT118" i="8"/>
  <c r="AT122" i="8"/>
  <c r="AT170" i="8"/>
  <c r="AT174" i="8"/>
  <c r="AT178" i="8"/>
  <c r="AT182" i="8"/>
  <c r="AT186" i="8"/>
  <c r="AT190" i="8"/>
  <c r="AT194" i="8"/>
  <c r="AT198" i="8"/>
  <c r="AT202" i="8"/>
  <c r="AT206" i="8"/>
  <c r="AT210" i="8"/>
  <c r="AT214" i="8"/>
  <c r="AT32" i="8"/>
  <c r="AT52" i="8"/>
  <c r="AT56" i="8"/>
  <c r="AT60" i="8"/>
  <c r="AT64" i="8"/>
  <c r="AT68" i="8"/>
  <c r="AT73" i="8"/>
  <c r="AT237" i="8"/>
  <c r="AT79" i="8"/>
  <c r="AT109" i="8"/>
  <c r="AT125" i="8"/>
  <c r="AT129" i="8"/>
  <c r="AT133" i="8"/>
  <c r="AT137" i="8"/>
  <c r="AT141" i="8"/>
  <c r="AT145" i="8"/>
  <c r="AT157" i="8"/>
  <c r="AT80" i="8"/>
  <c r="AT126" i="8"/>
  <c r="AT130" i="8"/>
  <c r="AT134" i="8"/>
  <c r="AT138" i="8"/>
  <c r="AT142" i="8"/>
  <c r="AT146" i="8"/>
  <c r="AT12" i="8"/>
  <c r="AT16" i="8"/>
  <c r="AT20" i="8"/>
  <c r="AT24" i="8"/>
  <c r="AT28" i="8"/>
  <c r="AT36" i="8"/>
  <c r="AT40" i="8"/>
  <c r="AT44" i="8"/>
  <c r="AT48" i="8"/>
  <c r="AT127" i="8"/>
  <c r="AT131" i="8"/>
  <c r="AT135" i="8"/>
  <c r="AT139" i="8"/>
  <c r="AT143" i="8"/>
  <c r="AT147" i="8"/>
  <c r="AT155" i="8"/>
  <c r="AT159" i="8"/>
  <c r="AT163" i="8"/>
  <c r="AT77" i="8"/>
  <c r="AT81" i="8"/>
  <c r="AT29" i="8"/>
  <c r="AT33" i="8"/>
  <c r="AT34" i="8"/>
  <c r="AT38" i="8"/>
  <c r="AT27" i="8"/>
  <c r="AT35" i="8"/>
  <c r="AT39" i="8"/>
  <c r="AT51" i="8"/>
  <c r="AT55" i="8"/>
  <c r="AT59" i="8"/>
  <c r="AT63" i="8"/>
  <c r="AT67" i="8"/>
  <c r="O216" i="8"/>
  <c r="O215" i="8"/>
  <c r="O214" i="8"/>
  <c r="O213" i="8"/>
  <c r="O212" i="8"/>
  <c r="O211" i="8"/>
  <c r="O210" i="8"/>
  <c r="O209" i="8"/>
  <c r="O208" i="8"/>
  <c r="O207" i="8"/>
  <c r="O206" i="8"/>
  <c r="O204" i="8"/>
  <c r="O203" i="8"/>
  <c r="O202" i="8"/>
  <c r="O201" i="8"/>
  <c r="O200" i="8"/>
  <c r="O199" i="8"/>
  <c r="O198" i="8"/>
  <c r="O197" i="8"/>
  <c r="O196" i="8"/>
  <c r="O195" i="8"/>
  <c r="O194" i="8"/>
  <c r="O193" i="8"/>
  <c r="O192" i="8"/>
  <c r="O191" i="8"/>
  <c r="O190" i="8"/>
  <c r="O189" i="8"/>
  <c r="O188" i="8"/>
  <c r="O187" i="8"/>
  <c r="O186" i="8"/>
  <c r="O185" i="8"/>
  <c r="O184" i="8"/>
  <c r="O183" i="8"/>
  <c r="O182" i="8"/>
  <c r="O181" i="8"/>
  <c r="O180" i="8"/>
  <c r="O179" i="8"/>
  <c r="O178" i="8"/>
  <c r="O177" i="8"/>
  <c r="O176" i="8"/>
  <c r="O175" i="8"/>
  <c r="O174" i="8"/>
  <c r="O173" i="8"/>
  <c r="O172" i="8"/>
  <c r="O171" i="8"/>
  <c r="O170" i="8"/>
  <c r="O169" i="8"/>
  <c r="O168" i="8"/>
  <c r="O167" i="8"/>
  <c r="O166" i="8"/>
  <c r="O165" i="8"/>
  <c r="O164" i="8"/>
  <c r="O163" i="8"/>
  <c r="O162" i="8"/>
  <c r="O161" i="8"/>
  <c r="O160" i="8"/>
  <c r="O159" i="8"/>
  <c r="O158" i="8"/>
  <c r="O157" i="8"/>
  <c r="O156" i="8"/>
  <c r="O155" i="8"/>
  <c r="O154" i="8"/>
  <c r="O153" i="8"/>
  <c r="O152" i="8"/>
  <c r="O151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O138" i="8"/>
  <c r="O137" i="8"/>
  <c r="O136" i="8"/>
  <c r="O135" i="8"/>
  <c r="O134" i="8"/>
  <c r="O133" i="8"/>
  <c r="O132" i="8"/>
  <c r="O131" i="8"/>
  <c r="O130" i="8"/>
  <c r="O129" i="8"/>
  <c r="O128" i="8"/>
  <c r="O127" i="8"/>
  <c r="O126" i="8"/>
  <c r="O125" i="8"/>
  <c r="O124" i="8"/>
  <c r="O123" i="8"/>
  <c r="O122" i="8"/>
  <c r="O121" i="8"/>
  <c r="O120" i="8"/>
  <c r="O119" i="8"/>
  <c r="O118" i="8"/>
  <c r="O117" i="8"/>
  <c r="O116" i="8"/>
  <c r="O115" i="8"/>
  <c r="O114" i="8"/>
  <c r="O113" i="8"/>
  <c r="O112" i="8"/>
  <c r="O111" i="8"/>
  <c r="O110" i="8"/>
  <c r="O109" i="8"/>
  <c r="O108" i="8"/>
  <c r="O107" i="8"/>
  <c r="O106" i="8"/>
  <c r="O105" i="8"/>
  <c r="O104" i="8"/>
  <c r="O103" i="8"/>
  <c r="O102" i="8"/>
  <c r="O101" i="8"/>
  <c r="O100" i="8"/>
  <c r="O99" i="8"/>
  <c r="O98" i="8"/>
  <c r="O97" i="8"/>
  <c r="O96" i="8"/>
  <c r="O95" i="8"/>
  <c r="O94" i="8"/>
  <c r="O93" i="8"/>
  <c r="O92" i="8"/>
  <c r="O91" i="8"/>
  <c r="O90" i="8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5D0A9FAD-0025-4E07-9A43-941EEA9B47CA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7158E7FA-79B1-4802-9088-CFAEB46BFBF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5" authorId="0" shapeId="0" xr:uid="{53EC92EE-B3B5-4088-93EA-084B4CCD9004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45FB506C-58AA-439E-8CD3-F648AA2DBA9D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<sst xmlns="http://schemas.openxmlformats.org/spreadsheetml/2006/main" count="7919" uniqueCount="649">
  <si>
    <t>Depreciation BC Template
Run Date : 2022-10-21 14:03:57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</si>
  <si>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</si>
  <si>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</si>
  <si>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</si>
  <si>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</si>
  <si>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</si>
  <si>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</si>
  <si>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</si>
  <si>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</si>
  <si>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</si>
  <si>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</si>
  <si>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</si>
  <si>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</si>
  <si>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</si>
  <si>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</si>
  <si>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</si>
  <si>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</si>
  <si>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</si>
  <si>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</si>
  <si>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</si>
  <si>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</si>
  <si>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</si>
  <si>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</si>
  <si>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</si>
  <si>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</si>
  <si>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</si>
  <si>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</si>
  <si>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</si>
  <si>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</si>
  <si>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</si>
  <si>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</si>
  <si>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</si>
  <si>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</si>
  <si>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ROXAS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</si>
  <si>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</si>
  <si>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</si>
  <si>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</si>
  <si>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</si>
  <si>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</si>
  <si>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</si>
  <si>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</si>
  <si>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</si>
  <si>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</si>
  <si>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</si>
  <si>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</si>
  <si>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</si>
  <si>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</si>
  <si>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</si>
  <si>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</si>
  <si>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</si>
  <si>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</si>
  <si>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</si>
  <si>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LEGAL/ADMIN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</si>
  <si>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</si>
  <si>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</si>
  <si>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</si>
  <si>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</si>
  <si>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</si>
  <si>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</si>
  <si>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</si>
  <si>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</si>
  <si>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</si>
  <si>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</si>
  <si>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</si>
  <si>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</si>
  <si>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</si>
  <si>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</si>
  <si>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</si>
  <si>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</si>
  <si>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</si>
  <si>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PROVINCIAL LUZON</t>
  </si>
  <si>
    <t>PL</t>
  </si>
  <si>
    <t>MM/CL</t>
  </si>
  <si>
    <t>MCF</t>
  </si>
  <si>
    <t>VISAYAS</t>
  </si>
  <si>
    <t>VIS</t>
  </si>
  <si>
    <t>MINDANAO</t>
  </si>
  <si>
    <t>MIN</t>
  </si>
  <si>
    <t>Cost Center Description</t>
  </si>
  <si>
    <t>Cost Center Code</t>
  </si>
  <si>
    <t>Unit</t>
  </si>
  <si>
    <t>BC</t>
  </si>
  <si>
    <t>Type</t>
  </si>
  <si>
    <t>Group</t>
  </si>
  <si>
    <t>ROXAS COM - ANIMAL HEALTH GROUP</t>
  </si>
  <si>
    <t>RXS016</t>
  </si>
  <si>
    <t>Unit and BC</t>
  </si>
  <si>
    <t>COM</t>
  </si>
  <si>
    <t>ROXAS COM - CONTRACT GROWING</t>
  </si>
  <si>
    <t>ROXAS COM - ENGINEERING SERVICES</t>
  </si>
  <si>
    <t>ROXAS COM - FINANCE</t>
  </si>
  <si>
    <t>ROXAS - HUMAN RESOURCES</t>
  </si>
  <si>
    <t>ROXAS - INFO SYSTEMS</t>
  </si>
  <si>
    <t>ROXAS COM-LEGAL/ADMN</t>
  </si>
  <si>
    <t>ROXAS COM - PROCESSING OPERATIONS</t>
  </si>
  <si>
    <t>ROXAS COM - SALES</t>
  </si>
  <si>
    <t>ROXAS CTG - ENGINEERING SERVICES</t>
  </si>
  <si>
    <t>CTG</t>
  </si>
  <si>
    <t>ROXAS CTG - FINANCE</t>
  </si>
  <si>
    <t>ROXAS CTG - LEGAL/ADMIN</t>
  </si>
  <si>
    <t>ROXAS - MARKETING</t>
  </si>
  <si>
    <t>ROXAS CTG - SALES</t>
  </si>
  <si>
    <t>ROXAS - TRAINING</t>
  </si>
  <si>
    <t>ROXAS - LOGISTICS WAREHOUSE</t>
  </si>
  <si>
    <t>ROXAS UR - SALES</t>
  </si>
  <si>
    <t>UR</t>
  </si>
  <si>
    <t>ROXAS - REYAL SALES</t>
  </si>
  <si>
    <t>RYL</t>
  </si>
  <si>
    <t>ROXAS - SNOK SALES</t>
  </si>
  <si>
    <t>SNK</t>
  </si>
  <si>
    <t>ROXAS TSPI</t>
  </si>
  <si>
    <t>RSL</t>
  </si>
  <si>
    <t>ROXAS - RESELLERS</t>
  </si>
  <si>
    <t>ROXAS VAN SALES</t>
  </si>
  <si>
    <t>WHE116</t>
  </si>
  <si>
    <t>RSL116</t>
  </si>
  <si>
    <t>LAD116</t>
  </si>
  <si>
    <t>FIN316</t>
  </si>
  <si>
    <t>SLS116</t>
  </si>
  <si>
    <t>SLS216</t>
  </si>
  <si>
    <t>ROXAS RESELLER GROUP</t>
  </si>
  <si>
    <t>POBLACION BATAD</t>
  </si>
  <si>
    <t>TAPAZ</t>
  </si>
  <si>
    <t>SIGMA</t>
  </si>
  <si>
    <t>POBLACION TABUC MAMBUSAO</t>
  </si>
  <si>
    <t>TOTING REYES</t>
  </si>
  <si>
    <t>NEW WASHINGTON</t>
  </si>
  <si>
    <t>BALASAN</t>
  </si>
  <si>
    <t>POBLACION ILAYA DUMARAO</t>
  </si>
  <si>
    <t>CUARTERO</t>
  </si>
  <si>
    <t>UR IBAJAY</t>
  </si>
  <si>
    <t>MARIANOS NUMNACIA</t>
  </si>
  <si>
    <t>POBLACION ILAYA PANAY</t>
  </si>
  <si>
    <t>POBLACION BALETE</t>
  </si>
  <si>
    <t>DUMALAG</t>
  </si>
  <si>
    <t>POBLACION NORTE IVISAN</t>
  </si>
  <si>
    <t>POBLACION JAMINDAN</t>
  </si>
  <si>
    <t>UR CENTRO NORTE PANDAN</t>
  </si>
  <si>
    <t>BORACAY STATION 3</t>
  </si>
  <si>
    <t>ESTANCIA</t>
  </si>
  <si>
    <t>POBLACION NABAS</t>
  </si>
  <si>
    <t>LEGASPI</t>
  </si>
  <si>
    <t>CATICLAN PORT</t>
  </si>
  <si>
    <t>ROXAS ALBAR TERMINAL</t>
  </si>
  <si>
    <t>POBLACION TANGALAN</t>
  </si>
  <si>
    <t>BANGA</t>
  </si>
  <si>
    <t>CENTRO SUR CULASI</t>
  </si>
  <si>
    <t>ROXAS BOULEVARD</t>
  </si>
  <si>
    <t>ROXAS AVENUE 2 KALIBO</t>
  </si>
  <si>
    <t>GAISANO MARKETPLACE</t>
  </si>
  <si>
    <t>SM SUPERMARKET ROXAS</t>
  </si>
  <si>
    <t>ESTANCIA KALIBO</t>
  </si>
  <si>
    <t>Windows 10 Pro 64 bit</t>
  </si>
  <si>
    <t>CLONE CPU (LOW COST)</t>
  </si>
  <si>
    <t>LENOVO 19.5 LED MONITOR</t>
  </si>
  <si>
    <t>ENTRY LEVEL LAPTOP  (ACER A514-53-37WQ)</t>
  </si>
  <si>
    <t>THIN CLIENT(N-COMPUTING L300)</t>
  </si>
  <si>
    <t>DOT MATRIX PRINTER (EPSON LX310)</t>
  </si>
  <si>
    <t>Signage Relocation for CTG Batad</t>
  </si>
  <si>
    <t>ROXAS SNOK INTEGRATION</t>
  </si>
  <si>
    <t>Rehabilitation of CTG Tapaz Outlet</t>
  </si>
  <si>
    <t>Signage of CTG Tapaz Outlet</t>
  </si>
  <si>
    <t>CTG SIGMA STORE REHAB</t>
  </si>
  <si>
    <t>Renovation of UR Boracay Outlet</t>
  </si>
  <si>
    <t>Renovation of CTG Mambusao Outlet</t>
  </si>
  <si>
    <t>Rehab of CTG Sigma Outlet</t>
  </si>
  <si>
    <t>ACRYLIC SIGNAGE OF CTG SIGMA OUTLET</t>
  </si>
  <si>
    <t>STORE REHAB OF CTG TOTING REYES</t>
  </si>
  <si>
    <t>STORE REHAB OF CTG NEW WASHINGTON</t>
  </si>
  <si>
    <t>STORE REHAB OF CTG BALASAN</t>
  </si>
  <si>
    <t>SIGNAGE REHAB OF CTG POBLACION DUARAO</t>
  </si>
  <si>
    <t>SIGNAGE REHAB OF CTG CUARTERO</t>
  </si>
  <si>
    <t>STORE REHAB OF UR IBAJAY</t>
  </si>
  <si>
    <t>RENOVATION OF CTG MARIANO NUMACIA</t>
  </si>
  <si>
    <t>RENOVATION OF CTG POBLACION ILAYA PANAY</t>
  </si>
  <si>
    <t>ACRYLIC SIGNAGE REHAB OF CTG BALETE</t>
  </si>
  <si>
    <t>Roxas BC Office Header</t>
  </si>
  <si>
    <t>ACRYLIC SIGNAGE OF CTG MARIANO NUMACIA</t>
  </si>
  <si>
    <t>Store Rehab of CTG Dumalag</t>
  </si>
  <si>
    <t>RENOVATION OF CTG POB NORTE IVISAN CAPIZ</t>
  </si>
  <si>
    <t>ACRYLIC SIGNAGE OF CTG POB NORTE IVISAN CAPIZ</t>
  </si>
  <si>
    <t>RENOVATION OF CTG JAMINDAN</t>
  </si>
  <si>
    <t>Renovation of UR Pandan</t>
  </si>
  <si>
    <t>Renovation of CTG Boracay</t>
  </si>
  <si>
    <t>Renovation of CTG Estancia</t>
  </si>
  <si>
    <t>Renovation of CTG Nabas</t>
  </si>
  <si>
    <t>Renovation of CTG Legaspi</t>
  </si>
  <si>
    <t>Renovation of CTG Caticlan</t>
  </si>
  <si>
    <t>Renovation of CTG Poblacion Ilaya Panay</t>
  </si>
  <si>
    <t>Renovation of CTG Roxas Albar</t>
  </si>
  <si>
    <t>Renovation of CTG Mariano Numacia</t>
  </si>
  <si>
    <t>Renovation of CTG Tangalan</t>
  </si>
  <si>
    <t>Renovation of CTG Toting Reyes</t>
  </si>
  <si>
    <t>Renovation of CTG Banga</t>
  </si>
  <si>
    <t>Renovation of CTG Balasan</t>
  </si>
  <si>
    <t>Renovation of CTG Dumalag</t>
  </si>
  <si>
    <t>Renovation of CTG New Washington</t>
  </si>
  <si>
    <t>ACRYLIC SIGNAGE OF CTG NEW WASHINGTON</t>
  </si>
  <si>
    <t>RENOVATION OF CTG CENTRO SUR CULASI</t>
  </si>
  <si>
    <t>ACRYLIC SIGNAGE OF CTG CENTRO SUR CULASI</t>
  </si>
  <si>
    <t>REHAB OF CTG ROXAS BOULEVARD</t>
  </si>
  <si>
    <t>ACRYLIC SIGNAGE OF CTG ROXAS BOULEVARD</t>
  </si>
  <si>
    <t>REHAB OF CTG ROXAS AVENUE</t>
  </si>
  <si>
    <t>SIGNAGE OF CTG ROXAS AVENUE</t>
  </si>
  <si>
    <t>REHAB OF CTG GAISANO MARKETPLACE</t>
  </si>
  <si>
    <t>SIGNAGE OF CTG GAISANO MARKETPLACE</t>
  </si>
  <si>
    <t>ACRYLIC SIGNAGE OF CTG SM SUPERMARKET ROXAS</t>
  </si>
  <si>
    <t>REHAB OF CTG ESTANCIA KALIBO</t>
  </si>
  <si>
    <t>ACRYLIC SIGNAGE OF CTG ESTANCIA KALIBO</t>
  </si>
  <si>
    <t>REHAB OF UR IBAJAY</t>
  </si>
  <si>
    <t>SIGNAGE OF UR IBAJAY</t>
  </si>
  <si>
    <t>REHAB OF CTG POBLACION BALETE</t>
  </si>
  <si>
    <t>ACRYLIC SIGNAGE OF CTG POBLACION BALETE</t>
  </si>
  <si>
    <t>PHP</t>
  </si>
  <si>
    <t>Plant Name</t>
  </si>
  <si>
    <t>Class Code</t>
  </si>
  <si>
    <t>Class Name</t>
  </si>
  <si>
    <t>RFA no/Assignee</t>
  </si>
  <si>
    <t>Jan-2022</t>
  </si>
  <si>
    <t>Feb-2022</t>
  </si>
  <si>
    <t>Mar-2022</t>
  </si>
  <si>
    <t>Apr-2022</t>
  </si>
  <si>
    <t>May-2022</t>
  </si>
  <si>
    <t>Jun-2022</t>
  </si>
  <si>
    <t>Jul-2022</t>
  </si>
  <si>
    <t>Aug-2022</t>
  </si>
  <si>
    <t>Roxas</t>
  </si>
  <si>
    <t>COMP</t>
  </si>
  <si>
    <t>Computer Software</t>
  </si>
  <si>
    <t>2019-05-00208</t>
  </si>
  <si>
    <t>COEQ</t>
  </si>
  <si>
    <t>Computer Equipment &amp; Paraphernalia</t>
  </si>
  <si>
    <t>1200002089 JEFFERSON FERNANDEZ</t>
  </si>
  <si>
    <t>2021-07-000044 MARIAN CALINAO</t>
  </si>
  <si>
    <t>2021-09-000029 DONNA MAY BARRIOS</t>
  </si>
  <si>
    <t>2022-02-000006 MARICEL CABANDE</t>
  </si>
  <si>
    <t>LEAS</t>
  </si>
  <si>
    <t>Leasehold Improvements</t>
  </si>
  <si>
    <t>RRM Approved 10/03/2018</t>
  </si>
  <si>
    <t/>
  </si>
  <si>
    <t>RRM Approved 11/21/2018</t>
  </si>
  <si>
    <t>ADDITIONAL SEPTIC CONSTRUCTION</t>
  </si>
  <si>
    <t>COIP to LEAS</t>
  </si>
  <si>
    <t>COIP TO LEAS</t>
  </si>
  <si>
    <t>2019-05-00052</t>
  </si>
  <si>
    <t>2019-05-00056</t>
  </si>
  <si>
    <t>2019-05-00062</t>
  </si>
  <si>
    <t>2019-05-00053</t>
  </si>
  <si>
    <t>2019-05-00054</t>
  </si>
  <si>
    <t>2019-05-00116</t>
  </si>
  <si>
    <t>2019-09-00012</t>
  </si>
  <si>
    <t>2019-07-00063</t>
  </si>
  <si>
    <t>2019-09-00203</t>
  </si>
  <si>
    <t>2020-09-000123</t>
  </si>
  <si>
    <t>2020-11-000128</t>
  </si>
  <si>
    <t>2020-11-000008</t>
  </si>
  <si>
    <t>2020-11-000129</t>
  </si>
  <si>
    <t>2020-12-000016</t>
  </si>
  <si>
    <t>2020-12-000017</t>
  </si>
  <si>
    <t>2020-12-000063</t>
  </si>
  <si>
    <t>2020-12-000062</t>
  </si>
  <si>
    <t>2020-12-000094</t>
  </si>
  <si>
    <t>2020-12-000093</t>
  </si>
  <si>
    <t>2020-12-000116</t>
  </si>
  <si>
    <t>2020-12-000120</t>
  </si>
  <si>
    <t>2021-01-000095</t>
  </si>
  <si>
    <t>2021-11-000028</t>
  </si>
  <si>
    <t>2022-04-000037</t>
  </si>
  <si>
    <t>2022-04-000050</t>
  </si>
  <si>
    <t>2022-04-000055</t>
  </si>
  <si>
    <t>2022-05-000014</t>
  </si>
  <si>
    <t>2022-05-000093</t>
  </si>
  <si>
    <t>2022-08-000064</t>
  </si>
  <si>
    <t>STRE</t>
  </si>
  <si>
    <t>Store Equipment</t>
  </si>
  <si>
    <t>CHEST FREEZER HARD TOP</t>
  </si>
  <si>
    <t>UPRIGHT CHILLER</t>
  </si>
  <si>
    <t>POBLACION SAPI-AN</t>
  </si>
  <si>
    <t>NUMANCIA</t>
  </si>
  <si>
    <t>118004-ROXAS AVENUE SLS116</t>
  </si>
  <si>
    <t>POBLACION CARLES</t>
  </si>
  <si>
    <t>INVERTER</t>
  </si>
  <si>
    <t>MAMBUSAO</t>
  </si>
  <si>
    <t>ALBAR ROXAS CITY</t>
  </si>
  <si>
    <t>GAS OVEN</t>
  </si>
  <si>
    <t>2022-03-000082</t>
  </si>
  <si>
    <t>118031 SLS116</t>
  </si>
  <si>
    <t>CHEST FREEZER GLASS TOP</t>
  </si>
  <si>
    <t>GENERATOR SET</t>
  </si>
  <si>
    <t>POS PRINTER</t>
  </si>
  <si>
    <t>2021-05-000089</t>
  </si>
  <si>
    <t>618004-UR SITIO CALUMPANG ESTANCIA SLS216</t>
  </si>
  <si>
    <t>618003-UR POBLACION SUR IVISAN SLS216</t>
  </si>
  <si>
    <t>718001 ENG116</t>
  </si>
  <si>
    <t>MAKATO</t>
  </si>
  <si>
    <t>CHEST TYPE GLASS TOP SD-309</t>
  </si>
  <si>
    <t>618002 SLS216</t>
  </si>
  <si>
    <t>618003 SLS216</t>
  </si>
  <si>
    <t>UPRIGHT CHILLER 9.8 W/ CTG STICKER</t>
  </si>
  <si>
    <t>UPRIGHT CHILLER 9.8 W/ UR  STICKER</t>
  </si>
  <si>
    <t>UPRIGHT CHILLER 9.8 W/ REYAL  STICKER</t>
  </si>
  <si>
    <t>OVEN TABLE 1.2</t>
  </si>
  <si>
    <t>STAINLESS TABLE FRIED CHOOKS</t>
  </si>
  <si>
    <t>STAINLESS SINK</t>
  </si>
  <si>
    <t>ENG116</t>
  </si>
  <si>
    <t>ELECTRIC OVEN</t>
  </si>
  <si>
    <t>2022-03-000016</t>
  </si>
  <si>
    <t>CHEST TYPE GLASS TOP FREEZER SD309</t>
  </si>
  <si>
    <t>UPRIGHT FREEZER</t>
  </si>
  <si>
    <t>SLS416</t>
  </si>
  <si>
    <t>2021-11-TR0028</t>
  </si>
  <si>
    <t>CHILLER (UPRIGHT GLASS FRONT) 12.5 CUB FT</t>
  </si>
  <si>
    <t>FOOD WARMER-MSM</t>
  </si>
  <si>
    <t>2021-08-000001</t>
  </si>
  <si>
    <t>2021-11-000096</t>
  </si>
  <si>
    <t>718004-REYAL ESTANCIA KALIBO SLS416</t>
  </si>
  <si>
    <t>FOOD WARMER - MSM</t>
  </si>
  <si>
    <t>c/o Jelly Jimenez SLS116</t>
  </si>
  <si>
    <t>FOOD WARMER - MSM (LOCAL)</t>
  </si>
  <si>
    <t>EXHAUST FAN</t>
  </si>
  <si>
    <t>CHEST TYPE FREEZER GLASS TOP FREEZER 269A</t>
  </si>
  <si>
    <t>UPRIGHT CHILLER 9.8 CUB FT W/  UR STICKER</t>
  </si>
  <si>
    <t>UPRIGHT CHILLER 9.8 CUB FT W/  REYAL STICKER</t>
  </si>
  <si>
    <t>SINK RIGHT</t>
  </si>
  <si>
    <t>POS MACHINE</t>
  </si>
  <si>
    <t>FABRICATION OF UR CART TYPE GRILLER</t>
  </si>
  <si>
    <t>UR GRILLER CART</t>
  </si>
  <si>
    <t>UR GRILLER</t>
  </si>
  <si>
    <t>618007 ENG116</t>
  </si>
  <si>
    <t>FRYER TABLE</t>
  </si>
  <si>
    <t>ELECTRIC FRYER</t>
  </si>
  <si>
    <t>SLS516</t>
  </si>
  <si>
    <t>SNOK TOWER CART</t>
  </si>
  <si>
    <t>JUICE DISPENSER</t>
  </si>
  <si>
    <t>CHEST TYPE HARD TOP FREEZER</t>
  </si>
  <si>
    <t>2019-06-00048</t>
  </si>
  <si>
    <t>YXD 268G</t>
  </si>
  <si>
    <t>CHEST TYPE GLASS TOP FREEZER</t>
  </si>
  <si>
    <t>SINK LEFT</t>
  </si>
  <si>
    <t>2019-07-00012</t>
  </si>
  <si>
    <t>2019-07-00083</t>
  </si>
  <si>
    <t>2019-07-00046</t>
  </si>
  <si>
    <t>2019-08-00040</t>
  </si>
  <si>
    <t>2019-08-00041</t>
  </si>
  <si>
    <t>CONFIRM TRANSFER FROM TRN/WHE</t>
  </si>
  <si>
    <t>FOOD WARMER</t>
  </si>
  <si>
    <t>CHIX 22 WARMER</t>
  </si>
  <si>
    <t>2019-09-00062</t>
  </si>
  <si>
    <t>CPOS PRINTER</t>
  </si>
  <si>
    <t>2019-10-00200</t>
  </si>
  <si>
    <t>2022-02-TR0019</t>
  </si>
  <si>
    <t>2021-04-TR011</t>
  </si>
  <si>
    <t>CPOS MACHINE</t>
  </si>
  <si>
    <t>2019-10-00105</t>
  </si>
  <si>
    <t>SLS016</t>
  </si>
  <si>
    <t>WEIGHING SCALE</t>
  </si>
  <si>
    <t>2020-07-00072</t>
  </si>
  <si>
    <t>2020-09-000008</t>
  </si>
  <si>
    <t>2020-12-000085</t>
  </si>
  <si>
    <t>2021-11-000002</t>
  </si>
  <si>
    <t>2022-07-TR0029</t>
  </si>
  <si>
    <t>THERMAL PRINTER</t>
  </si>
  <si>
    <t>2022-04-000114</t>
  </si>
  <si>
    <t>TRAN</t>
  </si>
  <si>
    <t>Transportation Equipment</t>
  </si>
  <si>
    <t>BAIC MZ40 WeVan  LE8475</t>
  </si>
  <si>
    <t>JEREMY NICKO G. MENDOZA</t>
  </si>
  <si>
    <t>BAIC MZ40 LE8474 (LE8879)</t>
  </si>
  <si>
    <t>MARK ANTHONIE C. PACIENCIA</t>
  </si>
  <si>
    <t>BAIC Closed Van LE9102</t>
  </si>
  <si>
    <t>ARIEL P. BARTOLOME</t>
  </si>
  <si>
    <t>CTG MARIANOS NUMANCIA</t>
  </si>
  <si>
    <t>CTG POBLACION ILAYA PANAY</t>
  </si>
  <si>
    <t>CTG POBLACION NORTE IVISAN</t>
  </si>
  <si>
    <t>CTG TIBIAO</t>
  </si>
  <si>
    <t>DEPRECIATION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</si>
  <si>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</si>
  <si>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</si>
  <si>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</si>
  <si>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</si>
  <si>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</si>
  <si>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</si>
  <si>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</si>
  <si>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</si>
  <si>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</si>
  <si>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</si>
  <si>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</si>
  <si>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</si>
  <si>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</si>
  <si>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</si>
  <si>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</si>
  <si>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</si>
  <si>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</si>
  <si>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</si>
  <si>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</si>
  <si>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</si>
  <si>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</si>
  <si>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</si>
  <si>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</si>
  <si>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</si>
  <si>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</si>
  <si>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</si>
  <si>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</si>
  <si>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</si>
  <si>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</si>
  <si>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</si>
  <si>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</si>
  <si>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</si>
  <si>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</si>
  <si>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</si>
  <si>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</si>
  <si>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</si>
  <si>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</si>
  <si>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</si>
  <si>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</si>
  <si>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</si>
  <si>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</si>
  <si>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</si>
  <si>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</si>
  <si>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</si>
  <si>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</si>
  <si>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</si>
  <si>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</si>
  <si>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</si>
  <si>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</si>
  <si>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</si>
  <si>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</si>
  <si>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</si>
  <si>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</si>
  <si>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</si>
  <si>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</si>
  <si>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</si>
  <si>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</si>
  <si>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</si>
  <si>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</si>
  <si>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</si>
  <si>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</si>
  <si>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</si>
  <si>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</si>
  <si>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</si>
  <si>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</si>
  <si>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</si>
  <si>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</si>
  <si>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</si>
  <si>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</si>
  <si>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</si>
  <si>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</si>
  <si>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</si>
  <si>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</si>
  <si>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</si>
  <si>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</si>
  <si>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</si>
  <si>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</si>
  <si>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</si>
  <si>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</si>
  <si>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</si>
  <si>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</si>
  <si>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</si>
  <si>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</si>
  <si>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</si>
  <si>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</si>
  <si>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</si>
  <si>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</si>
  <si>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</si>
  <si>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</si>
  <si>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</si>
  <si>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</si>
  <si>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</si>
  <si>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</si>
  <si>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</si>
  <si>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</si>
  <si>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</si>
  <si>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</si>
  <si>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</si>
  <si>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</si>
  <si>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</si>
  <si>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</si>
  <si>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</si>
  <si>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</si>
  <si>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</si>
  <si>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</si>
  <si>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</si>
  <si>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</si>
  <si>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</si>
  <si>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</si>
  <si>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</si>
  <si>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</si>
  <si>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</si>
  <si>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</si>
  <si>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</si>
  <si>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</si>
  <si>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</si>
  <si>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</si>
  <si>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</si>
  <si>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</si>
  <si>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</si>
  <si>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</si>
  <si>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</si>
  <si>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</si>
  <si>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</si>
  <si>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</si>
  <si>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</si>
  <si>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</si>
  <si>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</si>
  <si>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</si>
  <si>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</si>
  <si>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</si>
  <si>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</si>
  <si>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</si>
  <si>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</si>
  <si>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</si>
  <si>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</si>
  <si>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</si>
  <si>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</si>
  <si>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</si>
  <si>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</si>
  <si>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</si>
  <si>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</si>
  <si>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</si>
  <si>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</si>
  <si>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</si>
  <si>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</si>
  <si>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</si>
  <si>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</si>
  <si>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</si>
  <si>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</si>
  <si>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</si>
  <si>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</si>
  <si>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</si>
  <si>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</si>
  <si>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</si>
  <si>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</si>
  <si>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</si>
  <si>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</si>
  <si>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</si>
  <si>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</si>
  <si>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</si>
  <si>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</si>
  <si>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</si>
  <si>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</si>
  <si>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</si>
  <si>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</si>
  <si>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</si>
  <si>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</si>
  <si>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</si>
  <si>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</si>
  <si>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</si>
  <si>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</si>
  <si>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</si>
  <si>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</si>
  <si>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</si>
  <si>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</si>
  <si>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</si>
  <si>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</si>
  <si>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</si>
  <si>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</si>
  <si>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</si>
  <si>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</si>
  <si>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</si>
  <si>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</si>
  <si>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</si>
  <si>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</si>
  <si>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</si>
  <si>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</si>
  <si>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</si>
  <si>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</si>
  <si>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</si>
  <si>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</si>
  <si>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</si>
  <si>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</si>
  <si>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</si>
  <si>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</si>
  <si>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</si>
  <si>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</si>
  <si>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</si>
  <si>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</si>
  <si>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</si>
  <si>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</si>
  <si>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</si>
  <si>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</si>
  <si>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</si>
  <si>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</si>
  <si>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</si>
  <si>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</si>
  <si>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</si>
  <si>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</si>
  <si>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</si>
  <si>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</si>
  <si>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</si>
  <si>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</si>
  <si>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</si>
  <si>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</si>
  <si>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</si>
  <si>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</si>
  <si>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</si>
  <si>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</si>
  <si>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</si>
  <si>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DUES SUBSCRIPTION &amp; PUBLICATION - ANNUAL SUBSCRIPTION</t>
  </si>
  <si>
    <t>PROFESSIONAL FEES - TALENT (NT)</t>
  </si>
  <si>
    <t>HEALTH &amp; SAFETY - 2ND PARTIES</t>
  </si>
  <si>
    <t>PROFESSIONAL ENDORSER</t>
  </si>
  <si>
    <t>PROFESSIONAL FEES - MEDICAL TEAM</t>
  </si>
  <si>
    <t>S&amp;W- BASIC PAY (NT)</t>
  </si>
  <si>
    <t>FIN116</t>
  </si>
  <si>
    <t>net book</t>
  </si>
  <si>
    <t>nbv-end of 2023</t>
  </si>
  <si>
    <t>NBV-END 2022</t>
  </si>
  <si>
    <t>AD-2023</t>
  </si>
  <si>
    <t>AD-2022</t>
  </si>
  <si>
    <t>REPLACEMENT FOR DETERIORATED POS MACHINE</t>
  </si>
  <si>
    <t>B020590</t>
  </si>
  <si>
    <t>B020596</t>
  </si>
  <si>
    <t>B020586</t>
  </si>
  <si>
    <t>B020597</t>
  </si>
  <si>
    <t>B023380</t>
  </si>
  <si>
    <t>B023965</t>
  </si>
  <si>
    <t>B022857</t>
  </si>
  <si>
    <t>B020595</t>
  </si>
  <si>
    <t>B020593</t>
  </si>
  <si>
    <t>FOR ORDER</t>
  </si>
  <si>
    <t>B022030</t>
  </si>
  <si>
    <t>A023943</t>
  </si>
  <si>
    <t>MARIANOS NUMANCIA</t>
  </si>
  <si>
    <t>B022858</t>
  </si>
  <si>
    <t>B023804</t>
  </si>
  <si>
    <t>B024617</t>
  </si>
  <si>
    <t>POBLACION TIBIAO</t>
  </si>
  <si>
    <t>B020585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</si>
  <si>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</si>
  <si>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</si>
  <si>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</si>
  <si>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</si>
  <si>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</si>
  <si>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</si>
  <si>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</si>
  <si>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</si>
  <si>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</si>
  <si>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</si>
  <si>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</si>
  <si>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</si>
  <si>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MONTHLY</t>
  </si>
  <si>
    <t>sls116</t>
  </si>
  <si>
    <t>UR PANDAN</t>
  </si>
  <si>
    <t>UR CENTRO N</t>
  </si>
  <si>
    <t>CCTV</t>
  </si>
  <si>
    <t>ROXAS CTG- FINANCE</t>
  </si>
  <si>
    <t>Grand Total</t>
  </si>
  <si>
    <t>Row Labels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</si>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</sst>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</borders>
  <cellStyleXfs count="3">
    <xf numFmtId="0" fontId="0" fillId="0" borderId="0"/>
    <xf numFmtId="0" fontId="3" fillId="0" borderId="0"/>
    <xf numFmtId="43" fontId="3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4" fontId="0" fillId="0" borderId="0" xfId="0" applyNumberFormat="1" applyAlignment="1">
      <alignment horizontal="left" vertical="top"/>
    </xf>
    <xf numFmtId="0" fontId="0" fillId="3" borderId="3" xfId="0" applyFill="1" applyBorder="1" applyAlignment="1">
      <alignment horizontal="left" vertical="top"/>
    </xf>
    <xf numFmtId="4" fontId="0" fillId="3" borderId="3" xfId="0" applyNumberFormat="1" applyFill="1" applyBorder="1" applyAlignment="1">
      <alignment horizontal="left" vertical="top"/>
    </xf>
    <xf numFmtId="4" fontId="0" fillId="4" borderId="3" xfId="0" applyNumberFormat="1" applyFill="1" applyBorder="1" applyAlignment="1">
      <alignment horizontal="left" vertical="top"/>
    </xf>
    <xf numFmtId="0" fontId="0" fillId="0" borderId="0" xfId="0" applyAlignment="1">
      <alignment vertical="top"/>
    </xf>
    <xf numFmtId="4" fontId="0" fillId="4" borderId="0" xfId="0" applyNumberFormat="1" applyFill="1" applyAlignment="1">
      <alignment horizontal="left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right" vertical="top"/>
    </xf>
    <xf numFmtId="0" fontId="3" fillId="4" borderId="0" xfId="1" applyFill="1"/>
    <xf numFmtId="14" fontId="0" fillId="0" borderId="0" xfId="0" applyNumberFormat="1"/>
    <xf numFmtId="0" fontId="2" fillId="2" borderId="2" xfId="1" applyFont="1" applyFill="1" applyBorder="1" applyAlignment="1">
      <alignment horizontal="center" vertical="center"/>
    </xf>
    <xf numFmtId="0" fontId="3" fillId="0" borderId="0" xfId="1"/>
    <xf numFmtId="4" fontId="0" fillId="0" borderId="0" xfId="0" applyNumberFormat="1"/>
    <xf numFmtId="0" fontId="2" fillId="2" borderId="2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4" fillId="4" borderId="0" xfId="0" applyFont="1" applyFill="1" applyAlignment="1">
      <alignment horizontal="right" vertical="top"/>
    </xf>
    <xf numFmtId="4" fontId="0" fillId="5" borderId="0" xfId="0" applyNumberFormat="1" applyFill="1" applyAlignment="1">
      <alignment horizontal="left" vertical="top"/>
    </xf>
    <xf numFmtId="0" fontId="0" fillId="5" borderId="0" xfId="0" applyFill="1" applyAlignment="1">
      <alignment horizontal="left"/>
    </xf>
    <xf numFmtId="0" fontId="0" fillId="5" borderId="0" xfId="0" applyFill="1"/>
    <xf numFmtId="43" fontId="0" fillId="5" borderId="0" xfId="2" applyFont="1" applyFill="1"/>
    <xf numFmtId="4" fontId="0" fillId="6" borderId="0" xfId="0" applyNumberFormat="1" applyFill="1" applyAlignment="1">
      <alignment horizontal="left" vertical="top"/>
    </xf>
    <xf numFmtId="4" fontId="0" fillId="6" borderId="0" xfId="0" applyNumberFormat="1" applyFill="1"/>
    <xf numFmtId="0" fontId="0" fillId="6" borderId="0" xfId="0" applyFill="1"/>
    <xf numFmtId="0" fontId="0" fillId="0" borderId="0" xfId="0" applyAlignment="1">
      <alignment horizontal="right"/>
    </xf>
    <xf numFmtId="0" fontId="2" fillId="2" borderId="2" xfId="0" applyFont="1" applyFill="1" applyBorder="1" applyAlignment="1">
      <alignment horizontal="right" vertical="center"/>
    </xf>
    <xf numFmtId="4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 vertical="top"/>
    </xf>
    <xf numFmtId="3" fontId="0" fillId="0" borderId="0" xfId="0" applyNumberFormat="1" applyAlignment="1">
      <alignment horizontal="right"/>
    </xf>
    <xf numFmtId="0" fontId="0" fillId="0" borderId="5" xfId="0" pivotButton="1" applyBorder="1"/>
    <xf numFmtId="0" fontId="0" fillId="0" borderId="9" xfId="0" applyBorder="1"/>
    <xf numFmtId="0" fontId="0" fillId="0" borderId="5" xfId="0" applyBorder="1" applyAlignment="1">
      <alignment horizontal="left"/>
    </xf>
    <xf numFmtId="0" fontId="0" fillId="0" borderId="9" xfId="0" applyNumberFormat="1" applyBorder="1"/>
    <xf numFmtId="0" fontId="0" fillId="0" borderId="6" xfId="0" applyBorder="1" applyAlignment="1">
      <alignment horizontal="left"/>
    </xf>
    <xf numFmtId="0" fontId="0" fillId="0" borderId="10" xfId="0" applyNumberFormat="1" applyBorder="1"/>
    <xf numFmtId="0" fontId="0" fillId="0" borderId="8" xfId="0" applyBorder="1" applyAlignment="1">
      <alignment horizontal="left"/>
    </xf>
    <xf numFmtId="0" fontId="0" fillId="0" borderId="7" xfId="0" applyNumberFormat="1" applyBorder="1"/>
    <xf numFmtId="0" fontId="0" fillId="0" borderId="6" xfId="0" applyBorder="1" applyAlignment="1">
      <alignment horizontal="left" indent="1"/>
    </xf>
    <xf numFmtId="0" fontId="0" fillId="0" borderId="0" xfId="0" pivotButton="1"/>
  </cellXfs>
  <cellStyles count="3">
    <cellStyle name="Comma" xfId="2" builtinId="3"/>
    <cellStyle name="Normal" xfId="0" builtinId="0"/>
    <cellStyle name="Normal 2" xfId="1" xr:uid="{B7C2176C-1729-44D8-A989-9C48C32EEB1D}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4856.581382060183" createdVersion="6" refreshedVersion="6" minRefreshableVersion="3" recordCount="234" xr:uid="{4D3BB74E-9916-4AD8-9454-F76875ABBC59}">
  <cacheSource type="worksheet">
    <worksheetSource ref="C2:AD236" sheet="DEPN-2022-1022"/>
  </cacheSource>
  <cacheFields count="29">
    <cacheField name="Cost Center" numFmtId="0">
      <sharedItems containsMixedTypes="1" containsNumber="1" containsInteger="1" minValue="118001" maxValue="618005" count="41">
        <s v="SLS116"/>
        <s v="RSL116"/>
        <s v="LAD116"/>
        <s v="FIN116"/>
        <n v="118042"/>
        <n v="118022"/>
        <n v="118011"/>
        <s v="SLS216"/>
        <n v="118043"/>
        <n v="118009"/>
        <n v="118019"/>
        <n v="118030"/>
        <n v="118038"/>
        <n v="118027"/>
        <n v="618001"/>
        <n v="118044"/>
        <n v="118045"/>
        <n v="118040"/>
        <n v="118028"/>
        <n v="118047"/>
        <n v="118034"/>
        <n v="618005"/>
        <n v="118006"/>
        <n v="118012"/>
        <n v="118037"/>
        <n v="118013"/>
        <n v="118007"/>
        <n v="118005"/>
        <n v="118036"/>
        <n v="118010"/>
        <n v="118048"/>
        <n v="118001"/>
        <n v="118033"/>
        <n v="118002"/>
        <n v="118049"/>
        <n v="118029"/>
        <n v="118032"/>
        <n v="118008"/>
        <n v="118041"/>
        <s v="ENG116"/>
        <n v="118050"/>
      </sharedItems>
    </cacheField>
    <cacheField name="Cost Center Name" numFmtId="0">
      <sharedItems count="47">
        <s v="ROXAS CTG - SALES"/>
        <s v="ROXAS RESELLER GROUP"/>
        <s v="ROXAS CTG - LEGAL/ADMIN"/>
        <s v="ROXAS CTG- FINANCE"/>
        <s v="POBLACION BATAD"/>
        <s v="TAPAZ"/>
        <s v="SIGMA"/>
        <s v="ROXAS UR - SALES"/>
        <s v="POBLACION TABUC MAMBUSAO"/>
        <s v="TOTING REYES"/>
        <s v="NEW WASHINGTON"/>
        <s v="BALASAN"/>
        <s v="POBLACION ILAYA DUMARAO"/>
        <s v="CUARTERO"/>
        <s v="UR IBAJAY"/>
        <s v="MARIANOS NUMNACIA"/>
        <s v="POBLACION ILAYA PANAY"/>
        <s v="POBLACION BALETE"/>
        <s v="DUMALAG"/>
        <s v="POBLACION NORTE IVISAN"/>
        <s v="POBLACION JAMINDAN"/>
        <s v="UR CENTRO NORTE PANDAN"/>
        <s v="BORACAY STATION 3"/>
        <s v="ESTANCIA"/>
        <s v="POBLACION NABAS"/>
        <s v="LEGASPI"/>
        <s v="CATICLAN PORT"/>
        <s v="ROXAS ALBAR TERMINAL"/>
        <s v="POBLACION TANGALAN"/>
        <s v="BANGA"/>
        <s v="CENTRO SUR CULASI"/>
        <s v="ROXAS BOULEVARD"/>
        <s v="ROXAS AVENUE 2 KALIBO"/>
        <s v="GAISANO MARKETPLACE"/>
        <s v="SM SUPERMARKET ROXAS"/>
        <s v="ESTANCIA KALIBO"/>
        <s v="ALBAR ROXAS CITY"/>
        <s v="NUMANCIA"/>
        <s v="POBLACION SAPI-AN"/>
        <s v="ROXAS CTG - ENGINEERING SERVICES"/>
        <s v="CTG MARIANOS NUMANCIA"/>
        <s v="CTG POBLACION ILAYA PANAY"/>
        <s v="CTG POBLACION NORTE IVISAN"/>
        <s v="CTG TIBIAO"/>
        <s v="MARIANOS NUMANCIA"/>
        <s v="POBLACION TIBIAO"/>
        <s v="UR CENTRO N"/>
      </sharedItems>
    </cacheField>
    <cacheField name="GL Account" numFmtId="0">
      <sharedItems containsSemiMixedTypes="0" containsString="0" containsNumber="1" containsInteger="1" minValue="630050" maxValue="630130" count="4">
        <n v="630070"/>
        <n v="630050"/>
        <n v="630130"/>
        <n v="630110"/>
      </sharedItems>
    </cacheField>
    <cacheField name="GL Description" numFmtId="0">
      <sharedItems count="5">
        <s v="Computer Software"/>
        <s v="Computer Equipment &amp; Paraphernalia"/>
        <s v="Leasehold Improvements"/>
        <s v="Store Equipment"/>
        <s v="Transportation Equipment"/>
      </sharedItems>
    </cacheField>
    <cacheField name="GL Group" numFmtId="0">
      <sharedItems/>
    </cacheField>
    <cacheField name="Asset Code" numFmtId="0">
      <sharedItems containsString="0" containsBlank="1" containsNumber="1" containsInteger="1" minValue="400000232" maxValue="1800000450"/>
    </cacheField>
    <cacheField name="Asset Name" numFmtId="0">
      <sharedItems/>
    </cacheField>
    <cacheField name="Quantity" numFmtId="0">
      <sharedItems containsBlank="1" containsMixedTypes="1" containsNumber="1" containsInteger="1" minValue="1" maxValue="1200002087"/>
    </cacheField>
    <cacheField name="Useful Life" numFmtId="0">
      <sharedItems containsSemiMixedTypes="0" containsString="0" containsNumber="1" containsInteger="1" minValue="2" maxValue="10"/>
    </cacheField>
    <cacheField name="Acq. Date" numFmtId="14">
      <sharedItems containsSemiMixedTypes="0" containsNonDate="0" containsDate="1" containsString="0" minDate="2017-03-31T00:00:00" maxDate="2022-12-02T00:00:00"/>
    </cacheField>
    <cacheField name="Acq. Cost" numFmtId="0">
      <sharedItems containsSemiMixedTypes="0" containsString="0" containsNumber="1" minValue="5000" maxValue="478000"/>
    </cacheField>
    <cacheField name="Accum. Depr." numFmtId="4">
      <sharedItems containsSemiMixedTypes="0" containsString="0" containsNumber="1" minValue="0" maxValue="478000.01"/>
    </cacheField>
    <cacheField name="Net Book Value" numFmtId="4">
      <sharedItems containsSemiMixedTypes="0" containsString="0" containsNumber="1" minValue="-3.0000000027939677E-2" maxValue="117755.41000000002"/>
    </cacheField>
    <cacheField name="Currency" numFmtId="0">
      <sharedItems/>
    </cacheField>
    <cacheField name="Monthly Depr." numFmtId="0">
      <sharedItems containsSemiMixedTypes="0" containsString="0" containsNumber="1" minValue="83.33" maxValue="8411.11"/>
    </cacheField>
    <cacheField name="Ord. Depr." numFmtId="3">
      <sharedItems containsSemiMixedTypes="0" containsString="0" containsNumber="1" minValue="50" maxValue="26722.2"/>
    </cacheField>
    <cacheField name="Jan" numFmtId="0">
      <sharedItems containsString="0" containsBlank="1" containsNumber="1" minValue="0" maxValue="6484.03"/>
    </cacheField>
    <cacheField name="Feb" numFmtId="0">
      <sharedItems containsString="0" containsBlank="1" containsNumber="1" minValue="0" maxValue="8411.11"/>
    </cacheField>
    <cacheField name="Mar" numFmtId="0">
      <sharedItems containsString="0" containsBlank="1" containsNumber="1" minValue="0" maxValue="8411.11"/>
    </cacheField>
    <cacheField name="Apr" numFmtId="0">
      <sharedItems containsString="0" containsBlank="1" containsNumber="1" minValue="-3079.15" maxValue="79953.33"/>
    </cacheField>
    <cacheField name="May" numFmtId="0">
      <sharedItems containsString="0" containsBlank="1" containsNumber="1" minValue="0" maxValue="17900"/>
    </cacheField>
    <cacheField name="Jun" numFmtId="0">
      <sharedItems containsString="0" containsBlank="1" containsNumber="1" minValue="0" maxValue="17900"/>
    </cacheField>
    <cacheField name="Jul" numFmtId="0">
      <sharedItems containsString="0" containsBlank="1" containsNumber="1" minValue="50" maxValue="17900"/>
    </cacheField>
    <cacheField name="Aug" numFmtId="0">
      <sharedItems containsString="0" containsBlank="1" containsNumber="1" minValue="50" maxValue="17900"/>
    </cacheField>
    <cacheField name="Sep" numFmtId="0">
      <sharedItems containsString="0" containsBlank="1" containsNumber="1" minValue="50" maxValue="17900"/>
    </cacheField>
    <cacheField name="Oct" numFmtId="0">
      <sharedItems containsString="0" containsBlank="1" containsNumber="1" minValue="50" maxValue="17900"/>
    </cacheField>
    <cacheField name="Nov" numFmtId="0">
      <sharedItems containsString="0" containsBlank="1" containsNumber="1" minValue="50" maxValue="17900"/>
    </cacheField>
    <cacheField name="Dec" numFmtId="0">
      <sharedItems containsSemiMixedTypes="0" containsString="0" containsNumber="1" minValue="50" maxValue="26722.2"/>
    </cacheField>
    <cacheField name="TOTAL" numFmtId="4">
      <sharedItems containsSemiMixedTypes="0" containsString="0" containsNumber="1" minValue="111.66670000000001" maxValue="230313.330000000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4">
  <r>
    <x v="0"/>
    <x v="0"/>
    <x v="0"/>
    <x v="0"/>
    <s v="DEPRECIATION"/>
    <n v="400000232"/>
    <s v="Windows 10 Pro 64 bit"/>
    <s v="2019-05-00208"/>
    <n v="3"/>
    <d v="2019-07-17T00:00:00"/>
    <n v="8200"/>
    <n v="0"/>
    <n v="0"/>
    <s v="PHP"/>
    <n v="227.78"/>
    <n v="113.89"/>
    <n v="113.89"/>
    <n v="113.89"/>
    <n v="113.89"/>
    <n v="113.89"/>
    <n v="113.89"/>
    <n v="113.88"/>
    <n v="113.89"/>
    <n v="113.89"/>
    <n v="113.89"/>
    <n v="113.89"/>
    <n v="113.89"/>
    <n v="113.89"/>
    <n v="1366.6700000000003"/>
  </r>
  <r>
    <x v="0"/>
    <x v="0"/>
    <x v="0"/>
    <x v="1"/>
    <s v="DEPRECIATION"/>
    <n v="410000109"/>
    <s v="CLONE CPU (LOW COST)"/>
    <n v="1200002087"/>
    <n v="3"/>
    <d v="2019-10-26T00:00:00"/>
    <n v="10790"/>
    <n v="0"/>
    <n v="-2.9999999998835847E-2"/>
    <s v="PHP"/>
    <n v="299.72000000000003"/>
    <n v="220.39"/>
    <n v="220.39"/>
    <n v="220.38"/>
    <n v="220.38"/>
    <n v="220.39"/>
    <n v="220.38"/>
    <n v="220.38"/>
    <n v="220.39"/>
    <n v="220.39"/>
    <n v="220.39"/>
    <n v="220.39"/>
    <n v="220.39"/>
    <n v="220.39"/>
    <n v="2644.6399999999994"/>
  </r>
  <r>
    <x v="0"/>
    <x v="0"/>
    <x v="0"/>
    <x v="1"/>
    <s v="DEPRECIATION"/>
    <n v="410000408"/>
    <s v="LENOVO 19.5 LED MONITOR"/>
    <s v="1200002089 JEFFERSON FERNANDEZ"/>
    <n v="3"/>
    <d v="2019-11-01T00:00:00"/>
    <n v="5300"/>
    <n v="0"/>
    <n v="1.0000000000218279E-2"/>
    <s v="PHP"/>
    <n v="147.22"/>
    <n v="108.25"/>
    <n v="108.25"/>
    <n v="108.26"/>
    <n v="108.25"/>
    <n v="108.25"/>
    <n v="108.25"/>
    <n v="108.25"/>
    <n v="108.25"/>
    <n v="108.25"/>
    <n v="108.25"/>
    <n v="108.25"/>
    <n v="108.25"/>
    <n v="108.25"/>
    <n v="1299.01"/>
  </r>
  <r>
    <x v="1"/>
    <x v="1"/>
    <x v="0"/>
    <x v="1"/>
    <s v="DEPRECIATION"/>
    <n v="410001206"/>
    <s v="ENTRY LEVEL LAPTOP  (ACER A514-53-37WQ)"/>
    <s v="2021-07-000044 MARIAN CALINAO"/>
    <n v="3"/>
    <d v="2021-08-03T00:00:00"/>
    <n v="35500"/>
    <n v="11833.320000000002"/>
    <n v="6902.7999999999975"/>
    <s v="PHP"/>
    <n v="986.11"/>
    <n v="986.11"/>
    <n v="986.11"/>
    <n v="986.12"/>
    <n v="986.11"/>
    <n v="986.11"/>
    <n v="986.11"/>
    <n v="986.11"/>
    <n v="986.11"/>
    <n v="986.11"/>
    <n v="986.11"/>
    <n v="986.11"/>
    <n v="986.11"/>
    <n v="986.11"/>
    <n v="11833.330000000002"/>
  </r>
  <r>
    <x v="2"/>
    <x v="2"/>
    <x v="0"/>
    <x v="1"/>
    <s v="DEPRECIATION"/>
    <n v="410001262"/>
    <s v="THIN CLIENT(N-COMPUTING L300)"/>
    <s v="2021-09-000029 DONNA MAY BARRIOS"/>
    <n v="4"/>
    <d v="2021-11-15T00:00:00"/>
    <n v="9700"/>
    <n v="2424.9599999999996"/>
    <n v="4445.84"/>
    <s v="PHP"/>
    <n v="202.08"/>
    <n v="202.09"/>
    <n v="202.09"/>
    <n v="202.08"/>
    <n v="202.08"/>
    <n v="202.09"/>
    <n v="202.08"/>
    <n v="202.08"/>
    <n v="202.09"/>
    <n v="202.09"/>
    <n v="202.09"/>
    <n v="202.09"/>
    <n v="202.09"/>
    <n v="202.09"/>
    <n v="2425.04"/>
  </r>
  <r>
    <x v="3"/>
    <x v="3"/>
    <x v="0"/>
    <x v="1"/>
    <s v="DEPRECIATION"/>
    <n v="410001383"/>
    <s v="DOT MATRIX PRINTER (EPSON LX310)"/>
    <s v="2022-02-000006 MARICEL CABANDE"/>
    <n v="2"/>
    <d v="2022-02-23T00:00:00"/>
    <n v="12500"/>
    <n v="6249.98"/>
    <n v="520.8700000000008"/>
    <s v="PHP"/>
    <n v="520.83000000000004"/>
    <n v="520.83000000000004"/>
    <n v="520.83000000000004"/>
    <n v="520.84"/>
    <n v="520.83000000000004"/>
    <n v="520.83000000000004"/>
    <n v="520.84"/>
    <n v="520.83000000000004"/>
    <n v="520.83000000000004"/>
    <n v="520.83000000000004"/>
    <n v="520.83000000000004"/>
    <n v="520.83000000000004"/>
    <n v="520.83000000000004"/>
    <n v="520.83000000000004"/>
    <n v="6249.98"/>
  </r>
  <r>
    <x v="4"/>
    <x v="4"/>
    <x v="1"/>
    <x v="2"/>
    <s v="DEPRECIATION"/>
    <n v="1000006101"/>
    <s v="Signage Relocation for CTG Batad"/>
    <s v="RRM Approved 10/03/2018"/>
    <n v="3"/>
    <d v="2019-03-04T00:00:00"/>
    <n v="10800"/>
    <n v="0"/>
    <n v="0"/>
    <s v="PHP"/>
    <n v="300"/>
    <n v="50"/>
    <n v="50"/>
    <n v="50"/>
    <n v="50"/>
    <n v="50"/>
    <n v="50"/>
    <n v="50"/>
    <n v="50"/>
    <n v="50"/>
    <n v="50"/>
    <n v="50"/>
    <n v="50"/>
    <n v="50"/>
    <n v="600"/>
  </r>
  <r>
    <x v="0"/>
    <x v="0"/>
    <x v="1"/>
    <x v="2"/>
    <s v="DEPRECIATION"/>
    <n v="1000006253"/>
    <s v="ROXAS SNOK INTEGRATION"/>
    <s v=""/>
    <n v="3"/>
    <d v="2019-04-23T00:00:00"/>
    <n v="55000"/>
    <n v="0"/>
    <n v="1.9999999996798579E-2"/>
    <s v="PHP"/>
    <n v="1527.78"/>
    <n v="381.94"/>
    <n v="381.95"/>
    <n v="381.94"/>
    <n v="381.95"/>
    <n v="381.94"/>
    <n v="381.95"/>
    <n v="381.94"/>
    <n v="381.94"/>
    <n v="381.94"/>
    <n v="381.94"/>
    <n v="381.94"/>
    <n v="381.94"/>
    <n v="381.94"/>
    <n v="4583.3099999999995"/>
  </r>
  <r>
    <x v="5"/>
    <x v="5"/>
    <x v="1"/>
    <x v="2"/>
    <s v="DEPRECIATION"/>
    <n v="1000006262"/>
    <s v="Signage of CTG Tapaz Outlet"/>
    <s v="RRM Approved 11/21/2018"/>
    <n v="3"/>
    <d v="2019-04-23T00:00:00"/>
    <n v="7400"/>
    <n v="0"/>
    <n v="0"/>
    <s v="PHP"/>
    <n v="205.56"/>
    <n v="51.39"/>
    <n v="51.39"/>
    <n v="51.39"/>
    <n v="51.39"/>
    <n v="51.39"/>
    <n v="51.39"/>
    <n v="51.38"/>
    <n v="51.39"/>
    <n v="51.39"/>
    <n v="51.39"/>
    <n v="51.39"/>
    <n v="51.39"/>
    <n v="51.39"/>
    <n v="616.66999999999996"/>
  </r>
  <r>
    <x v="6"/>
    <x v="6"/>
    <x v="1"/>
    <x v="2"/>
    <s v="DEPRECIATION"/>
    <n v="1000006341"/>
    <s v="CTG SIGMA STORE REHAB"/>
    <s v="ADDITIONAL SEPTIC CONSTRUCTION"/>
    <n v="3"/>
    <d v="2019-02-26T00:00:00"/>
    <n v="19800"/>
    <n v="0"/>
    <n v="0"/>
    <s v="PHP"/>
    <n v="550"/>
    <n v="1168.75"/>
    <n v="165"/>
    <n v="165"/>
    <n v="165"/>
    <n v="5183.75"/>
    <n v="1168.75"/>
    <n v="1168.75"/>
    <n v="1168.75"/>
    <n v="1168.75"/>
    <n v="1168.75"/>
    <n v="1168.75"/>
    <n v="1168.75"/>
    <n v="1168.75"/>
    <n v="15028.75"/>
  </r>
  <r>
    <x v="7"/>
    <x v="7"/>
    <x v="1"/>
    <x v="2"/>
    <s v="DEPRECIATION"/>
    <n v="1000006382"/>
    <s v="Renovation of UR Boracay Outlet"/>
    <s v="COIP to LEAS"/>
    <n v="5"/>
    <d v="2019-02-28T00:00:00"/>
    <n v="162600"/>
    <n v="32520"/>
    <n v="2710"/>
    <s v="PHP"/>
    <n v="2710"/>
    <n v="2710"/>
    <n v="2710"/>
    <n v="2710"/>
    <n v="2710"/>
    <n v="2710"/>
    <n v="2710"/>
    <n v="2710"/>
    <n v="2710"/>
    <n v="2710"/>
    <n v="2710"/>
    <n v="2710"/>
    <n v="2710"/>
    <n v="2710"/>
    <n v="32520"/>
  </r>
  <r>
    <x v="8"/>
    <x v="8"/>
    <x v="1"/>
    <x v="2"/>
    <s v="DEPRECIATION"/>
    <n v="1000006383"/>
    <s v="Renovation of CTG Mambusao Outlet"/>
    <s v="COIP to LEAS"/>
    <n v="5"/>
    <d v="2019-02-28T00:00:00"/>
    <n v="87500"/>
    <n v="17499.96"/>
    <n v="1458.3400000000038"/>
    <s v="PHP"/>
    <n v="1458.33"/>
    <n v="1458.34"/>
    <n v="1458.34"/>
    <n v="1458.33"/>
    <n v="1458.33"/>
    <n v="1458.34"/>
    <n v="1458.33"/>
    <n v="1458.33"/>
    <n v="1458.34"/>
    <n v="1458.34"/>
    <n v="1458.34"/>
    <n v="1458.34"/>
    <n v="1458.34"/>
    <n v="1458.34"/>
    <n v="17500.04"/>
  </r>
  <r>
    <x v="6"/>
    <x v="6"/>
    <x v="1"/>
    <x v="2"/>
    <s v="DEPRECIATION"/>
    <n v="1000006384"/>
    <s v="Rehab of CTG Sigma Outlet"/>
    <s v="COIP to LEAS"/>
    <n v="5"/>
    <d v="2019-02-28T00:00:00"/>
    <n v="32500"/>
    <n v="6500.04"/>
    <n v="541.66000000000076"/>
    <s v="PHP"/>
    <n v="541.66999999999996"/>
    <n v="541.66"/>
    <n v="541.66"/>
    <n v="541.66999999999996"/>
    <n v="541.66999999999996"/>
    <n v="541.66"/>
    <n v="541.66999999999996"/>
    <n v="541.66999999999996"/>
    <n v="541.66"/>
    <n v="541.66"/>
    <n v="541.66"/>
    <n v="541.66"/>
    <n v="541.66"/>
    <n v="541.66"/>
    <n v="6499.9599999999991"/>
  </r>
  <r>
    <x v="6"/>
    <x v="6"/>
    <x v="1"/>
    <x v="2"/>
    <s v="DEPRECIATION"/>
    <n v="1000009606"/>
    <s v="ACRYLIC SIGNAGE OF CTG SIGMA OUTLET"/>
    <s v="COIP to LEAS"/>
    <n v="5"/>
    <d v="2019-04-30T00:00:00"/>
    <n v="7400"/>
    <n v="1479.9599999999998"/>
    <n v="370.01000000000045"/>
    <s v="PHP"/>
    <n v="123.33"/>
    <n v="123.34"/>
    <n v="123.34"/>
    <n v="123.33"/>
    <n v="123.33"/>
    <n v="123.34"/>
    <n v="123.33"/>
    <n v="123.33"/>
    <n v="123.34"/>
    <n v="123.34"/>
    <n v="123.34"/>
    <n v="123.34"/>
    <n v="123.34"/>
    <n v="123.34"/>
    <n v="1480.04"/>
  </r>
  <r>
    <x v="9"/>
    <x v="9"/>
    <x v="1"/>
    <x v="2"/>
    <s v="DEPRECIATION"/>
    <n v="1000009636"/>
    <s v="STORE REHAB OF CTG TOTING REYES"/>
    <s v="2019-05-00052"/>
    <n v="3"/>
    <d v="2019-05-17T00:00:00"/>
    <n v="69000"/>
    <n v="0"/>
    <n v="2.9999999998835847E-2"/>
    <s v="PHP"/>
    <n v="1916.67"/>
    <n v="4216.66"/>
    <n v="575"/>
    <n v="575"/>
    <n v="575"/>
    <n v="18783.330000000002"/>
    <n v="4216.67"/>
    <n v="4216.67"/>
    <n v="4216.66"/>
    <n v="4216.66"/>
    <n v="4216.66"/>
    <n v="4216.66"/>
    <n v="4216.66"/>
    <n v="4216.66"/>
    <n v="54241.630000000019"/>
  </r>
  <r>
    <x v="10"/>
    <x v="10"/>
    <x v="1"/>
    <x v="2"/>
    <s v="DEPRECIATION"/>
    <n v="1000009637"/>
    <s v="STORE REHAB OF CTG NEW WASHINGTON"/>
    <s v="2019-05-00056"/>
    <n v="3"/>
    <d v="2019-05-17T00:00:00"/>
    <n v="84000"/>
    <n v="0"/>
    <n v="-2.9999999998835847E-2"/>
    <s v="PHP"/>
    <n v="2333.33"/>
    <n v="5133.34"/>
    <n v="700"/>
    <n v="700"/>
    <n v="700"/>
    <n v="22866.67"/>
    <n v="5133.33"/>
    <n v="5133.33"/>
    <n v="5133.34"/>
    <n v="5133.34"/>
    <n v="5133.34"/>
    <n v="5133.34"/>
    <n v="5133.34"/>
    <n v="5133.34"/>
    <n v="66033.369999999981"/>
  </r>
  <r>
    <x v="11"/>
    <x v="11"/>
    <x v="1"/>
    <x v="2"/>
    <s v="DEPRECIATION"/>
    <n v="1000009638"/>
    <s v="STORE REHAB OF CTG BALASAN"/>
    <s v="2019-05-00062"/>
    <n v="3"/>
    <d v="2019-05-17T00:00:00"/>
    <n v="95271.45"/>
    <n v="0"/>
    <n v="2.0000000004074536E-2"/>
    <s v="PHP"/>
    <n v="2646.43"/>
    <n v="5822.14"/>
    <n v="793.93"/>
    <n v="793.93"/>
    <n v="793.93"/>
    <n v="25935"/>
    <n v="5822.15"/>
    <n v="5822.14"/>
    <n v="5822.14"/>
    <n v="5822.14"/>
    <n v="5822.14"/>
    <n v="5822.14"/>
    <n v="5822.14"/>
    <n v="5822.14"/>
    <n v="74893.919999999998"/>
  </r>
  <r>
    <x v="12"/>
    <x v="12"/>
    <x v="1"/>
    <x v="2"/>
    <s v="DEPRECIATION"/>
    <n v="1000009639"/>
    <s v="SIGNAGE REHAB OF CTG POBLACION DUARAO"/>
    <s v="2019-05-00053"/>
    <n v="3"/>
    <d v="2019-05-20T00:00:00"/>
    <n v="22400"/>
    <n v="0"/>
    <n v="0"/>
    <s v="PHP"/>
    <n v="622.22"/>
    <n v="1368.89"/>
    <n v="186.66"/>
    <n v="186.67"/>
    <n v="186.67"/>
    <n v="6097.78"/>
    <n v="1368.89"/>
    <n v="1368.88"/>
    <n v="1368.89"/>
    <n v="1368.89"/>
    <n v="1368.89"/>
    <n v="1368.89"/>
    <n v="1368.89"/>
    <n v="1368.89"/>
    <n v="17608.889999999996"/>
  </r>
  <r>
    <x v="13"/>
    <x v="13"/>
    <x v="1"/>
    <x v="2"/>
    <s v="DEPRECIATION"/>
    <n v="1000009640"/>
    <s v="SIGNAGE REHAB OF CTG CUARTERO"/>
    <s v="2019-05-00054"/>
    <n v="3"/>
    <d v="2019-05-20T00:00:00"/>
    <n v="51100"/>
    <n v="0"/>
    <n v="-1.0000000002037268E-2"/>
    <s v="PHP"/>
    <n v="1419.44"/>
    <n v="3122.78"/>
    <n v="425.84"/>
    <n v="425.83"/>
    <n v="425.83"/>
    <n v="13910.56"/>
    <n v="3122.78"/>
    <n v="3122.77"/>
    <n v="3122.78"/>
    <n v="3122.78"/>
    <n v="3122.78"/>
    <n v="3122.78"/>
    <n v="3122.78"/>
    <n v="3122.78"/>
    <n v="40170.289999999994"/>
  </r>
  <r>
    <x v="14"/>
    <x v="14"/>
    <x v="1"/>
    <x v="2"/>
    <s v="DEPRECIATION"/>
    <n v="1000009828"/>
    <s v="STORE REHAB OF UR IBAJAY"/>
    <s v="2019-05-00116"/>
    <n v="3"/>
    <d v="2019-07-05T00:00:00"/>
    <n v="96500"/>
    <n v="0"/>
    <n v="0"/>
    <s v="PHP"/>
    <n v="2680.56"/>
    <n v="6031.25"/>
    <n v="804.16"/>
    <n v="804.17"/>
    <n v="804.17"/>
    <n v="26939.58"/>
    <n v="6031.25"/>
    <n v="6031.25"/>
    <n v="6031.25"/>
    <n v="6031.25"/>
    <n v="6031.25"/>
    <n v="6031.25"/>
    <n v="6031.25"/>
    <n v="6031.25"/>
    <n v="77602.080000000002"/>
  </r>
  <r>
    <x v="15"/>
    <x v="15"/>
    <x v="1"/>
    <x v="2"/>
    <s v="DEPRECIATION"/>
    <n v="1000009872"/>
    <s v="RENOVATION OF CTG MARIANO NUMACIA"/>
    <s v="COIP to LEAS"/>
    <n v="3"/>
    <d v="2019-07-31T00:00:00"/>
    <n v="286400"/>
    <n v="0"/>
    <n v="0"/>
    <s v="PHP"/>
    <n v="7955.56"/>
    <n v="17900"/>
    <n v="2386.66"/>
    <n v="2386.67"/>
    <n v="2386.67"/>
    <n v="79953.33"/>
    <n v="17900"/>
    <n v="17900"/>
    <n v="17900"/>
    <n v="17900"/>
    <n v="17900"/>
    <n v="17900"/>
    <n v="17900"/>
    <n v="17900"/>
    <n v="230313.33000000002"/>
  </r>
  <r>
    <x v="16"/>
    <x v="16"/>
    <x v="1"/>
    <x v="2"/>
    <s v="DEPRECIATION"/>
    <n v="1000009953"/>
    <s v="RENOVATION OF CTG POBLACION ILAYA PANAY"/>
    <s v="COIP to LEAS"/>
    <n v="3"/>
    <d v="2019-08-31T00:00:00"/>
    <n v="265500"/>
    <n v="0"/>
    <n v="-3.0000000027939677E-2"/>
    <s v="PHP"/>
    <n v="7375"/>
    <n v="4302.09"/>
    <n v="4302.09"/>
    <n v="4302.08"/>
    <n v="4302.08"/>
    <n v="4302.09"/>
    <n v="4302.08"/>
    <n v="4302.08"/>
    <n v="4302.09"/>
    <n v="4302.09"/>
    <n v="4302.09"/>
    <n v="4302.09"/>
    <n v="4302.09"/>
    <n v="4302.09"/>
    <n v="51625.039999999994"/>
  </r>
  <r>
    <x v="17"/>
    <x v="17"/>
    <x v="1"/>
    <x v="2"/>
    <s v="DEPRECIATION"/>
    <n v="1000009980"/>
    <s v="ACRYLIC SIGNAGE REHAB OF CTG BALETE"/>
    <s v="2019-09-00012"/>
    <n v="5"/>
    <d v="2019-09-09T00:00:00"/>
    <n v="22400"/>
    <n v="3110.7400000000002"/>
    <n v="0.34999999999990905"/>
    <s v="PHP"/>
    <n v="373.33"/>
    <n v="155.56"/>
    <n v="414.81"/>
    <n v="414.82"/>
    <n v="414.81"/>
    <n v="-881.48"/>
    <n v="155.56"/>
    <n v="155.55000000000001"/>
    <n v="155.56"/>
    <n v="155.56"/>
    <n v="155.56"/>
    <n v="155.56"/>
    <n v="155.56"/>
    <n v="155.56"/>
    <n v="1607.4299999999996"/>
  </r>
  <r>
    <x v="2"/>
    <x v="2"/>
    <x v="1"/>
    <x v="2"/>
    <s v="DEPRECIATION"/>
    <n v="1000010001"/>
    <s v="Roxas BC Office Header"/>
    <s v="2019-07-00063"/>
    <n v="5"/>
    <d v="2019-09-25T00:00:00"/>
    <n v="30800"/>
    <n v="5866.68"/>
    <n v="3911.09"/>
    <s v="PHP"/>
    <n v="513.33000000000004"/>
    <n v="488.89"/>
    <n v="488.89"/>
    <n v="488.89"/>
    <n v="488.89"/>
    <n v="488.89"/>
    <n v="488.89"/>
    <n v="488.88"/>
    <n v="488.89"/>
    <n v="488.89"/>
    <n v="488.89"/>
    <n v="488.89"/>
    <n v="488.89"/>
    <n v="488.89"/>
    <n v="5866.670000000001"/>
  </r>
  <r>
    <x v="15"/>
    <x v="15"/>
    <x v="1"/>
    <x v="2"/>
    <s v="DEPRECIATION"/>
    <n v="1000010051"/>
    <s v="ACRYLIC SIGNAGE OF CTG MARIANO NUMACIA"/>
    <s v="COIP to LEAS"/>
    <n v="5"/>
    <d v="2019-09-26T00:00:00"/>
    <n v="40600"/>
    <n v="5638.9100000000008"/>
    <n v="-4.5474735088646412E-12"/>
    <s v="PHP"/>
    <n v="676.67"/>
    <n v="281.94"/>
    <n v="751.85"/>
    <n v="751.86"/>
    <n v="751.85"/>
    <n v="-1597.69"/>
    <n v="281.95"/>
    <n v="281.94"/>
    <n v="281.94"/>
    <n v="281.94"/>
    <n v="281.94"/>
    <n v="281.94"/>
    <n v="281.94"/>
    <n v="281.94"/>
    <n v="2913.4"/>
  </r>
  <r>
    <x v="18"/>
    <x v="18"/>
    <x v="1"/>
    <x v="2"/>
    <s v="DEPRECIATION"/>
    <n v="1000010066"/>
    <s v="Store Rehab of CTG Dumalag"/>
    <s v="2019-09-00203"/>
    <n v="3"/>
    <d v="2019-10-02T00:00:00"/>
    <n v="147400"/>
    <n v="0"/>
    <n v="-3.0000000027939677E-2"/>
    <s v="PHP"/>
    <n v="4094.44"/>
    <n v="3070.84"/>
    <n v="3070.84"/>
    <n v="3070.83"/>
    <n v="3070.83"/>
    <n v="3070.84"/>
    <n v="3070.83"/>
    <n v="3070.83"/>
    <n v="3070.84"/>
    <n v="3070.84"/>
    <n v="3070.84"/>
    <n v="3070.84"/>
    <n v="3070.84"/>
    <n v="3070.84"/>
    <n v="36850.039999999994"/>
  </r>
  <r>
    <x v="19"/>
    <x v="19"/>
    <x v="1"/>
    <x v="2"/>
    <s v="DEPRECIATION"/>
    <n v="1000010167"/>
    <s v="RENOVATION OF CTG POB NORTE IVISAN CAPIZ"/>
    <s v="COIP to LEAS"/>
    <n v="3"/>
    <d v="2019-10-31T00:00:00"/>
    <n v="194300"/>
    <n v="0"/>
    <n v="3.0000000027939677E-2"/>
    <s v="PHP"/>
    <n v="5397.22"/>
    <n v="4047.91"/>
    <n v="4047.91"/>
    <n v="4047.92"/>
    <n v="4047.92"/>
    <n v="4047.91"/>
    <n v="4047.92"/>
    <n v="4047.92"/>
    <n v="4047.91"/>
    <n v="4047.91"/>
    <n v="4047.91"/>
    <n v="4047.91"/>
    <n v="4047.91"/>
    <n v="4047.91"/>
    <n v="48574.960000000006"/>
  </r>
  <r>
    <x v="19"/>
    <x v="19"/>
    <x v="1"/>
    <x v="2"/>
    <s v="DEPRECIATION"/>
    <n v="1000010200"/>
    <s v="ACRYLIC SIGNAGE OF CTG POB NORTE IVISAN CAPIZ"/>
    <s v="COIP to LEAS"/>
    <n v="5"/>
    <d v="2019-11-29T00:00:00"/>
    <n v="32400"/>
    <n v="5823.51"/>
    <n v="-1.8189894035458565E-12"/>
    <s v="PHP"/>
    <n v="540"/>
    <n v="264.70999999999998"/>
    <n v="750"/>
    <n v="750"/>
    <n v="750"/>
    <n v="-1676.47"/>
    <n v="264.70999999999998"/>
    <n v="264.7"/>
    <n v="264.70999999999998"/>
    <n v="264.70999999999998"/>
    <n v="264.70999999999998"/>
    <n v="264.70999999999998"/>
    <n v="264.70999999999998"/>
    <n v="264.70999999999998"/>
    <n v="2691.2000000000003"/>
  </r>
  <r>
    <x v="20"/>
    <x v="20"/>
    <x v="1"/>
    <x v="2"/>
    <s v="DEPRECIATION"/>
    <n v="1000010357"/>
    <s v="RENOVATION OF CTG JAMINDAN"/>
    <s v="COIP to LEAS"/>
    <n v="3"/>
    <d v="2020-07-31T00:00:00"/>
    <n v="143800"/>
    <n v="23966.639999999999"/>
    <n v="5.0000000002910383E-2"/>
    <s v="PHP"/>
    <n v="3994.44"/>
    <n v="3994.44"/>
    <n v="3994.45"/>
    <n v="3994.44"/>
    <n v="3994.45"/>
    <n v="3994.44"/>
    <n v="3994.45"/>
    <n v="3994.44"/>
    <n v="3994.44"/>
    <n v="3994.44"/>
    <n v="3994.44"/>
    <n v="3994.44"/>
    <n v="3994.44"/>
    <n v="3994.44"/>
    <n v="47933.310000000005"/>
  </r>
  <r>
    <x v="21"/>
    <x v="21"/>
    <x v="1"/>
    <x v="2"/>
    <s v="DEPRECIATION"/>
    <n v="1000010407"/>
    <s v="Renovation of UR Pandan"/>
    <s v="2020-09-000123"/>
    <n v="3"/>
    <d v="2020-10-01T00:00:00"/>
    <n v="81100"/>
    <n v="20275.02"/>
    <n v="-3.0000000002473826E-2"/>
    <s v="PHP"/>
    <n v="2252.7800000000002"/>
    <n v="2252.7800000000002"/>
    <n v="2252.7800000000002"/>
    <n v="2252.7800000000002"/>
    <n v="2252.77"/>
    <n v="2252.7800000000002"/>
    <n v="2252.7800000000002"/>
    <n v="2252.7800000000002"/>
    <n v="2252.7800000000002"/>
    <n v="2252.7800000000002"/>
    <n v="2252.7800000000002"/>
    <n v="2252.7800000000002"/>
    <n v="2252.7800000000002"/>
    <n v="2252.7800000000002"/>
    <n v="27033.35"/>
  </r>
  <r>
    <x v="22"/>
    <x v="22"/>
    <x v="1"/>
    <x v="2"/>
    <s v="DEPRECIATION"/>
    <n v="1000010411"/>
    <s v="Renovation of CTG Boracay"/>
    <s v="COIP to LEAS"/>
    <n v="3"/>
    <d v="2020-09-30T00:00:00"/>
    <n v="157800"/>
    <n v="35066.640000000007"/>
    <n v="-7.2759576141834259E-12"/>
    <s v="PHP"/>
    <n v="4383.33"/>
    <n v="4383.34"/>
    <n v="4383.34"/>
    <n v="4383.33"/>
    <n v="4383.33"/>
    <n v="4383.34"/>
    <n v="4383.33"/>
    <n v="4383.33"/>
    <n v="4383.34"/>
    <n v="4383.34"/>
    <n v="4383.34"/>
    <n v="4383.34"/>
    <n v="4383.34"/>
    <n v="4383.34"/>
    <n v="52600.039999999994"/>
  </r>
  <r>
    <x v="23"/>
    <x v="23"/>
    <x v="1"/>
    <x v="2"/>
    <s v="DEPRECIATION"/>
    <n v="1000010412"/>
    <s v="Renovation of CTG Estancia"/>
    <s v="COIP to LEAS"/>
    <n v="3"/>
    <d v="2020-09-30T00:00:00"/>
    <n v="231199.86"/>
    <n v="51872.160000000003"/>
    <n v="0"/>
    <s v="PHP"/>
    <n v="6422.22"/>
    <n v="6484.03"/>
    <n v="6484.03"/>
    <n v="6484.02"/>
    <n v="6484.02"/>
    <n v="6484.03"/>
    <n v="6484.02"/>
    <n v="6484.02"/>
    <n v="6484.03"/>
    <n v="6484.03"/>
    <n v="6484.03"/>
    <n v="6484.03"/>
    <n v="6484.03"/>
    <n v="6484.03"/>
    <n v="77808.319999999992"/>
  </r>
  <r>
    <x v="24"/>
    <x v="24"/>
    <x v="1"/>
    <x v="2"/>
    <s v="DEPRECIATION"/>
    <n v="1000010474"/>
    <s v="Renovation of CTG Nabas"/>
    <s v="2020-11-000128"/>
    <n v="3"/>
    <d v="2021-10-12T00:00:00"/>
    <n v="63900"/>
    <n v="21300"/>
    <n v="15975"/>
    <s v="PHP"/>
    <n v="1775"/>
    <n v="1775"/>
    <n v="1775"/>
    <n v="1775"/>
    <n v="1775"/>
    <n v="1775"/>
    <n v="1775"/>
    <n v="1775"/>
    <n v="1775"/>
    <n v="1775"/>
    <n v="1775"/>
    <n v="1775"/>
    <n v="1775"/>
    <n v="1775"/>
    <n v="21300"/>
  </r>
  <r>
    <x v="25"/>
    <x v="25"/>
    <x v="1"/>
    <x v="2"/>
    <s v="DEPRECIATION"/>
    <n v="1000010477"/>
    <s v="Renovation of CTG Legaspi"/>
    <s v="2020-11-000008"/>
    <n v="3"/>
    <d v="2020-12-15T00:00:00"/>
    <n v="113300"/>
    <n v="34619.420000000006"/>
    <n v="2.9999999991559889E-2"/>
    <s v="PHP"/>
    <n v="3147.22"/>
    <n v="3147.22"/>
    <n v="3147.23"/>
    <n v="3147.22"/>
    <n v="3147.22"/>
    <n v="3147.22"/>
    <n v="3147.23"/>
    <n v="3147.22"/>
    <n v="3147.22"/>
    <n v="3147.22"/>
    <n v="3147.22"/>
    <n v="3147.22"/>
    <n v="3147.22"/>
    <n v="3147.22"/>
    <n v="37766.660000000003"/>
  </r>
  <r>
    <x v="26"/>
    <x v="26"/>
    <x v="1"/>
    <x v="2"/>
    <s v="DEPRECIATION"/>
    <n v="1000010478"/>
    <s v="Renovation of CTG Caticlan"/>
    <s v="2020-11-000129"/>
    <n v="3"/>
    <d v="2020-12-15T00:00:00"/>
    <n v="59300"/>
    <n v="18119.419999999998"/>
    <n v="3.0000000006111804E-2"/>
    <s v="PHP"/>
    <n v="1647.22"/>
    <n v="1647.22"/>
    <n v="1647.23"/>
    <n v="1647.22"/>
    <n v="1647.22"/>
    <n v="1647.22"/>
    <n v="1647.23"/>
    <n v="1647.22"/>
    <n v="1647.22"/>
    <n v="1647.22"/>
    <n v="1647.22"/>
    <n v="1647.22"/>
    <n v="1647.22"/>
    <n v="1647.22"/>
    <n v="19766.66"/>
  </r>
  <r>
    <x v="16"/>
    <x v="16"/>
    <x v="1"/>
    <x v="2"/>
    <s v="DEPRECIATION"/>
    <n v="1000010693"/>
    <s v="Renovation of CTG Poblacion Ilaya Panay"/>
    <s v="2020-12-000016"/>
    <n v="3"/>
    <d v="2021-03-30T00:00:00"/>
    <n v="61800"/>
    <n v="20600.04"/>
    <n v="3433.3199999999997"/>
    <s v="PHP"/>
    <n v="1716.67"/>
    <n v="1716.66"/>
    <n v="1716.66"/>
    <n v="1716.67"/>
    <n v="1716.67"/>
    <n v="1716.66"/>
    <n v="1716.67"/>
    <n v="1716.67"/>
    <n v="1716.66"/>
    <n v="1716.66"/>
    <n v="1716.66"/>
    <n v="1716.66"/>
    <n v="1716.66"/>
    <n v="1716.66"/>
    <n v="20599.96"/>
  </r>
  <r>
    <x v="27"/>
    <x v="27"/>
    <x v="1"/>
    <x v="2"/>
    <s v="DEPRECIATION"/>
    <n v="1000010694"/>
    <s v="Renovation of CTG Roxas Albar"/>
    <s v="2020-12-000017"/>
    <n v="3"/>
    <d v="2021-03-05T00:00:00"/>
    <n v="56000"/>
    <n v="18666.719999999998"/>
    <n v="3111.0800000000054"/>
    <s v="PHP"/>
    <n v="1555.56"/>
    <n v="1555.55"/>
    <n v="1555.55"/>
    <n v="1555.56"/>
    <n v="1555.55"/>
    <n v="1555.56"/>
    <n v="1555.55"/>
    <n v="1555.56"/>
    <n v="1555.55"/>
    <n v="1555.55"/>
    <n v="1555.55"/>
    <n v="1555.55"/>
    <n v="1555.55"/>
    <n v="1555.55"/>
    <n v="18666.629999999997"/>
  </r>
  <r>
    <x v="15"/>
    <x v="15"/>
    <x v="1"/>
    <x v="2"/>
    <s v="DEPRECIATION"/>
    <n v="1000010697"/>
    <s v="Renovation of CTG Mariano Numacia"/>
    <s v="2020-12-000063"/>
    <n v="3"/>
    <d v="2020-12-28T00:00:00"/>
    <n v="68600"/>
    <n v="20961.16"/>
    <n v="-2.9999999995197868E-2"/>
    <s v="PHP"/>
    <n v="1905.56"/>
    <n v="1905.55"/>
    <n v="1905.55"/>
    <n v="1905.56"/>
    <n v="1905.55"/>
    <n v="1905.56"/>
    <n v="1905.55"/>
    <n v="1905.56"/>
    <n v="1905.55"/>
    <n v="1905.55"/>
    <n v="1905.55"/>
    <n v="1905.55"/>
    <n v="1905.55"/>
    <n v="1905.55"/>
    <n v="22866.629999999994"/>
  </r>
  <r>
    <x v="28"/>
    <x v="28"/>
    <x v="1"/>
    <x v="2"/>
    <s v="DEPRECIATION"/>
    <n v="1000010699"/>
    <s v="Renovation of CTG Tangalan"/>
    <s v="2020-12-000062"/>
    <n v="3"/>
    <d v="2020-12-28T00:00:00"/>
    <n v="97800"/>
    <n v="30112.940000000006"/>
    <n v="-3.637978807091713E-12"/>
    <s v="PHP"/>
    <n v="2716.67"/>
    <n v="2737.54"/>
    <n v="2737.54"/>
    <n v="2737.54"/>
    <n v="2737.54"/>
    <n v="2737.54"/>
    <n v="2737.54"/>
    <n v="2737.54"/>
    <n v="2737.54"/>
    <n v="2737.54"/>
    <n v="2737.54"/>
    <n v="2737.54"/>
    <n v="2737.54"/>
    <n v="2737.54"/>
    <n v="32850.480000000003"/>
  </r>
  <r>
    <x v="9"/>
    <x v="9"/>
    <x v="1"/>
    <x v="2"/>
    <s v="DEPRECIATION"/>
    <n v="1000010720"/>
    <s v="Renovation of CTG Toting Reyes"/>
    <s v="2020-12-000094"/>
    <n v="3"/>
    <d v="2021-01-04T00:00:00"/>
    <n v="115100"/>
    <n v="38366.640000000007"/>
    <n v="2.9999999991559889E-2"/>
    <s v="PHP"/>
    <n v="3197.22"/>
    <n v="3197.22"/>
    <n v="3197.23"/>
    <n v="3197.22"/>
    <n v="3197.22"/>
    <n v="3197.22"/>
    <n v="3197.23"/>
    <n v="3197.22"/>
    <n v="3197.22"/>
    <n v="3197.22"/>
    <n v="3197.22"/>
    <n v="3197.22"/>
    <n v="3197.22"/>
    <n v="3197.22"/>
    <n v="38366.660000000003"/>
  </r>
  <r>
    <x v="29"/>
    <x v="29"/>
    <x v="1"/>
    <x v="2"/>
    <s v="DEPRECIATION"/>
    <n v="1000010721"/>
    <s v="Renovation of CTG Banga"/>
    <s v="2020-12-000093"/>
    <n v="3"/>
    <d v="2021-01-04T00:00:00"/>
    <n v="108800"/>
    <n v="36266.640000000007"/>
    <n v="2.9999999991559889E-2"/>
    <s v="PHP"/>
    <n v="3022.22"/>
    <n v="3022.22"/>
    <n v="3022.23"/>
    <n v="3022.22"/>
    <n v="3022.22"/>
    <n v="3022.22"/>
    <n v="3022.23"/>
    <n v="3022.22"/>
    <n v="3022.22"/>
    <n v="3022.22"/>
    <n v="3022.22"/>
    <n v="3022.22"/>
    <n v="3022.22"/>
    <n v="3022.22"/>
    <n v="36266.660000000003"/>
  </r>
  <r>
    <x v="11"/>
    <x v="11"/>
    <x v="1"/>
    <x v="2"/>
    <s v="DEPRECIATION"/>
    <n v="1000010728"/>
    <s v="Renovation of CTG Balasan"/>
    <s v="2020-12-000116"/>
    <n v="3"/>
    <d v="2021-01-13T00:00:00"/>
    <n v="59700"/>
    <n v="19899.96"/>
    <n v="1.0000000002037268E-2"/>
    <s v="PHP"/>
    <n v="1658.33"/>
    <n v="1658.34"/>
    <n v="1658.34"/>
    <n v="1658.33"/>
    <n v="1658.33"/>
    <n v="1658.34"/>
    <n v="1658.33"/>
    <n v="1658.33"/>
    <n v="1658.34"/>
    <n v="1658.34"/>
    <n v="1658.34"/>
    <n v="1658.34"/>
    <n v="1658.34"/>
    <n v="1658.34"/>
    <n v="19900.04"/>
  </r>
  <r>
    <x v="18"/>
    <x v="18"/>
    <x v="1"/>
    <x v="2"/>
    <s v="DEPRECIATION"/>
    <n v="1000010733"/>
    <s v="Renovation of CTG Dumalag"/>
    <s v="2020-12-000120"/>
    <n v="3"/>
    <d v="2021-01-13T00:00:00"/>
    <n v="74000"/>
    <n v="0"/>
    <n v="24666.639999999999"/>
    <s v="PHP"/>
    <n v="2055.56"/>
    <n v="26722.2"/>
    <n v="2055.5500000000002"/>
    <n v="2055.56"/>
    <n v="2055.5500000000002"/>
    <n v="2055.56"/>
    <n v="2055.56"/>
    <n v="2055.5500000000002"/>
    <n v="2055.56"/>
    <n v="2055.56"/>
    <n v="2055.56"/>
    <n v="2055.56"/>
    <n v="2055.56"/>
    <n v="26722.2"/>
    <n v="49333.33"/>
  </r>
  <r>
    <x v="10"/>
    <x v="10"/>
    <x v="1"/>
    <x v="2"/>
    <s v="DEPRECIATION"/>
    <n v="1000010744"/>
    <s v="Renovation of CTG New Washington"/>
    <s v="2021-01-000095"/>
    <n v="3"/>
    <d v="2021-01-28T00:00:00"/>
    <n v="85900"/>
    <n v="28633.320000000003"/>
    <n v="1.99999999931606E-2"/>
    <s v="PHP"/>
    <n v="2386.11"/>
    <n v="2386.11"/>
    <n v="2386.11"/>
    <n v="2386.12"/>
    <n v="2386.11"/>
    <n v="2386.11"/>
    <n v="2386.11"/>
    <n v="2386.11"/>
    <n v="2386.11"/>
    <n v="2386.11"/>
    <n v="2386.11"/>
    <n v="2386.11"/>
    <n v="2386.11"/>
    <n v="2386.11"/>
    <n v="28633.330000000005"/>
  </r>
  <r>
    <x v="10"/>
    <x v="10"/>
    <x v="1"/>
    <x v="2"/>
    <s v="DEPRECIATION"/>
    <n v="1000010745"/>
    <s v="ACRYLIC SIGNAGE OF CTG NEW WASHINGTON"/>
    <s v="2021-01-000095"/>
    <n v="5"/>
    <d v="2021-01-28T00:00:00"/>
    <n v="73899.64"/>
    <n v="24633.24"/>
    <n v="12316.599999999995"/>
    <s v="PHP"/>
    <n v="1231.6600000000001"/>
    <n v="1026.3800000000001"/>
    <n v="2052.77"/>
    <n v="2052.77"/>
    <n v="2052.7600000000002"/>
    <n v="-3079.15"/>
    <n v="1026.3900000000001"/>
    <n v="1026.3800000000001"/>
    <n v="1026.3800000000001"/>
    <n v="1026.3800000000001"/>
    <n v="1026.3800000000001"/>
    <n v="1026.3800000000001"/>
    <n v="1026.3800000000001"/>
    <n v="1026.3800000000001"/>
    <n v="11290.200000000004"/>
  </r>
  <r>
    <x v="26"/>
    <x v="26"/>
    <x v="1"/>
    <x v="2"/>
    <s v="DEPRECIATION"/>
    <n v="1000011786"/>
    <s v="Renovation of CTG Caticlan"/>
    <s v="2021-11-000028"/>
    <n v="3"/>
    <d v="2021-11-10T00:00:00"/>
    <n v="24300"/>
    <n v="8100"/>
    <n v="6750"/>
    <s v="PHP"/>
    <n v="675"/>
    <n v="675"/>
    <n v="675"/>
    <n v="675"/>
    <n v="675"/>
    <n v="675"/>
    <n v="675"/>
    <n v="675"/>
    <n v="675"/>
    <n v="675"/>
    <n v="675"/>
    <n v="675"/>
    <n v="675"/>
    <n v="675"/>
    <n v="8100"/>
  </r>
  <r>
    <x v="30"/>
    <x v="30"/>
    <x v="1"/>
    <x v="2"/>
    <s v="DEPRECIATION"/>
    <n v="1000012373"/>
    <s v="RENOVATION OF CTG CENTRO SUR CULASI"/>
    <s v="COIP to LEAS"/>
    <n v="3"/>
    <d v="2022-03-31T00:00:00"/>
    <n v="302800"/>
    <n v="100933.43999999999"/>
    <n v="117755.41000000002"/>
    <s v="PHP"/>
    <n v="8411.11"/>
    <n v="8411.1200000000008"/>
    <n v="0"/>
    <n v="8411.11"/>
    <n v="8411.11"/>
    <n v="8411.11"/>
    <n v="8411.11"/>
    <n v="8411.11"/>
    <n v="8411.1200000000008"/>
    <n v="8411.1200000000008"/>
    <n v="8411.1200000000008"/>
    <n v="8411.1200000000008"/>
    <n v="8411.1200000000008"/>
    <n v="8411.1200000000008"/>
    <n v="92522.26999999999"/>
  </r>
  <r>
    <x v="30"/>
    <x v="30"/>
    <x v="1"/>
    <x v="2"/>
    <s v="DEPRECIATION"/>
    <n v="1000012374"/>
    <s v="ACRYLIC SIGNAGE OF CTG CENTRO SUR CULASI"/>
    <s v="COIP TO LEAS"/>
    <n v="5"/>
    <d v="2022-03-31T00:00:00"/>
    <n v="165099.21"/>
    <n v="33019.80000000001"/>
    <n v="104562.88999999998"/>
    <s v="PHP"/>
    <n v="2751.65"/>
    <n v="2751.65"/>
    <n v="0"/>
    <n v="4586.09"/>
    <n v="4586.09"/>
    <n v="-917.22"/>
    <n v="2751.65"/>
    <n v="2751.66"/>
    <n v="2751.65"/>
    <n v="2751.65"/>
    <n v="2751.65"/>
    <n v="2751.65"/>
    <n v="2751.65"/>
    <n v="2751.65"/>
    <n v="30268.170000000009"/>
  </r>
  <r>
    <x v="31"/>
    <x v="31"/>
    <x v="1"/>
    <x v="2"/>
    <s v="DEPRECIATION"/>
    <n v="1000012414"/>
    <s v="REHAB OF CTG ROXAS BOULEVARD"/>
    <s v="2022-04-000037"/>
    <n v="3"/>
    <d v="2022-04-20T00:00:00"/>
    <n v="75499.86"/>
    <n v="25166.640000000003"/>
    <n v="31458.249999999996"/>
    <s v="PHP"/>
    <n v="2097.2199999999998"/>
    <n v="2097.2199999999998"/>
    <n v="0"/>
    <n v="0"/>
    <n v="2097.2199999999998"/>
    <n v="2097.2199999999998"/>
    <n v="2097.2199999999998"/>
    <n v="2097.21"/>
    <n v="2097.2199999999998"/>
    <n v="2097.2199999999998"/>
    <n v="2097.2199999999998"/>
    <n v="2097.2199999999998"/>
    <n v="2097.2199999999998"/>
    <n v="2097.2199999999998"/>
    <n v="20972.19"/>
  </r>
  <r>
    <x v="31"/>
    <x v="31"/>
    <x v="1"/>
    <x v="2"/>
    <s v="DEPRECIATION"/>
    <n v="1000012415"/>
    <s v="ACRYLIC SIGNAGE OF CTG ROXAS BOULEVARD"/>
    <s v="2022-04-000037"/>
    <n v="5"/>
    <d v="2022-04-20T00:00:00"/>
    <n v="120100"/>
    <n v="24019.920000000002"/>
    <n v="78065.11"/>
    <s v="PHP"/>
    <n v="2001.67"/>
    <n v="2001.66"/>
    <n v="0"/>
    <n v="0"/>
    <n v="3336.11"/>
    <n v="667.22"/>
    <n v="2001.67"/>
    <n v="2001.67"/>
    <n v="2001.66"/>
    <n v="2001.66"/>
    <n v="2001.66"/>
    <n v="2001.66"/>
    <n v="2001.66"/>
    <n v="2001.66"/>
    <n v="20016.63"/>
  </r>
  <r>
    <x v="32"/>
    <x v="32"/>
    <x v="1"/>
    <x v="2"/>
    <s v="DEPRECIATION"/>
    <n v="1000012472"/>
    <s v="REHAB OF CTG ROXAS AVENUE"/>
    <s v="2022-04-000050"/>
    <n v="3"/>
    <d v="2022-04-20T00:00:00"/>
    <n v="156599.43"/>
    <n v="52199.75999999998"/>
    <n v="65249.830000000016"/>
    <s v="PHP"/>
    <n v="4349.9799999999996"/>
    <n v="4349.9799999999996"/>
    <n v="0"/>
    <n v="0"/>
    <n v="4349.9799999999996"/>
    <n v="4349.99"/>
    <n v="4349.9799999999996"/>
    <n v="4349.99"/>
    <n v="4349.9799999999996"/>
    <n v="4349.9799999999996"/>
    <n v="4349.9799999999996"/>
    <n v="4349.9799999999996"/>
    <n v="4349.9799999999996"/>
    <n v="4349.9799999999996"/>
    <n v="43499.819999999992"/>
  </r>
  <r>
    <x v="32"/>
    <x v="32"/>
    <x v="1"/>
    <x v="2"/>
    <s v="DEPRECIATION"/>
    <n v="1000012473"/>
    <s v="SIGNAGE OF CTG ROXAS AVENUE"/>
    <s v="2022-04-000050"/>
    <n v="3"/>
    <d v="2022-04-20T00:00:00"/>
    <n v="134799.14000000001"/>
    <n v="44933.039999999986"/>
    <n v="56166.320000000029"/>
    <s v="PHP"/>
    <n v="3744.42"/>
    <n v="3744.42"/>
    <n v="0"/>
    <n v="0"/>
    <n v="0"/>
    <n v="0"/>
    <n v="11233.26"/>
    <n v="3744.42"/>
    <n v="3744.42"/>
    <n v="3744.42"/>
    <n v="3744.42"/>
    <n v="3744.42"/>
    <n v="3744.42"/>
    <n v="3744.42"/>
    <n v="37444.19999999999"/>
  </r>
  <r>
    <x v="33"/>
    <x v="33"/>
    <x v="1"/>
    <x v="2"/>
    <s v="DEPRECIATION"/>
    <n v="1000012478"/>
    <s v="REHAB OF CTG GAISANO MARKETPLACE"/>
    <s v="2022-04-000055"/>
    <n v="3"/>
    <d v="2022-04-22T00:00:00"/>
    <n v="118500"/>
    <n v="39499.919999999998"/>
    <n v="49375.11"/>
    <s v="PHP"/>
    <n v="3291.67"/>
    <n v="3291.66"/>
    <n v="0"/>
    <n v="0"/>
    <n v="3291.67"/>
    <n v="3291.66"/>
    <n v="3291.67"/>
    <n v="3291.67"/>
    <n v="3291.66"/>
    <n v="3291.66"/>
    <n v="3291.66"/>
    <n v="3291.66"/>
    <n v="3291.66"/>
    <n v="3291.66"/>
    <n v="32916.630000000005"/>
  </r>
  <r>
    <x v="33"/>
    <x v="33"/>
    <x v="1"/>
    <x v="2"/>
    <s v="DEPRECIATION"/>
    <n v="1000012479"/>
    <s v="SIGNAGE OF CTG GAISANO MARKETPLACE"/>
    <s v="2022-04-000055"/>
    <n v="3"/>
    <d v="2022-04-22T00:00:00"/>
    <n v="70299.360000000001"/>
    <n v="23433.119999999995"/>
    <n v="29291.400000000009"/>
    <s v="PHP"/>
    <n v="1952.76"/>
    <n v="1952.76"/>
    <n v="0"/>
    <n v="0"/>
    <n v="0"/>
    <n v="0"/>
    <n v="0"/>
    <n v="7811.04"/>
    <n v="1952.76"/>
    <n v="1952.76"/>
    <n v="1952.76"/>
    <n v="1952.76"/>
    <n v="1952.76"/>
    <n v="1952.76"/>
    <n v="19527.599999999999"/>
  </r>
  <r>
    <x v="34"/>
    <x v="34"/>
    <x v="1"/>
    <x v="2"/>
    <s v="DEPRECIATION"/>
    <n v="1000012574"/>
    <s v="ACRYLIC SIGNAGE OF CTG SM SUPERMARKET ROXAS"/>
    <s v="COIP TO LEAS"/>
    <n v="5"/>
    <d v="2022-04-30T00:00:00"/>
    <n v="33441.18"/>
    <n v="6688.3199999999988"/>
    <n v="21736.65"/>
    <s v="PHP"/>
    <n v="557.35"/>
    <n v="557.36"/>
    <n v="0"/>
    <n v="0"/>
    <n v="928.92"/>
    <n v="185.79"/>
    <n v="557.35"/>
    <n v="557.35"/>
    <n v="557.36"/>
    <n v="557.36"/>
    <n v="557.36"/>
    <n v="557.36"/>
    <n v="557.36"/>
    <n v="557.36"/>
    <n v="5573.57"/>
  </r>
  <r>
    <x v="35"/>
    <x v="35"/>
    <x v="1"/>
    <x v="2"/>
    <s v="DEPRECIATION"/>
    <n v="1000012636"/>
    <s v="REHAB OF CTG ESTANCIA KALIBO"/>
    <s v="2022-05-000014"/>
    <n v="3"/>
    <d v="2022-05-16T00:00:00"/>
    <n v="181799.43"/>
    <n v="60599.879999999983"/>
    <n v="80799.650000000023"/>
    <s v="PHP"/>
    <n v="5049.9799999999996"/>
    <n v="5049.99"/>
    <n v="0"/>
    <n v="0"/>
    <n v="0"/>
    <n v="5049.9799999999996"/>
    <n v="5049.99"/>
    <n v="5049.9799999999996"/>
    <n v="5049.99"/>
    <n v="5049.99"/>
    <n v="5049.99"/>
    <n v="5049.99"/>
    <n v="5049.99"/>
    <n v="5049.99"/>
    <n v="45449.889999999992"/>
  </r>
  <r>
    <x v="35"/>
    <x v="35"/>
    <x v="1"/>
    <x v="2"/>
    <s v="DEPRECIATION"/>
    <n v="1000012637"/>
    <s v="ACRYLIC SIGNAGE OF CTG ESTANCIA KALIBO"/>
    <s v="2022-05-000014"/>
    <n v="5"/>
    <d v="2022-05-16T00:00:00"/>
    <n v="147899.07"/>
    <n v="29579.87999999999"/>
    <n v="98599.290000000023"/>
    <s v="PHP"/>
    <n v="2464.98"/>
    <n v="2464.9899999999998"/>
    <n v="0"/>
    <n v="0"/>
    <n v="0"/>
    <n v="2464.98"/>
    <n v="2464.9899999999998"/>
    <n v="2464.98"/>
    <n v="2464.9899999999998"/>
    <n v="2464.9899999999998"/>
    <n v="2464.9899999999998"/>
    <n v="2464.9899999999998"/>
    <n v="2464.9899999999998"/>
    <n v="2464.9899999999998"/>
    <n v="22184.889999999992"/>
  </r>
  <r>
    <x v="14"/>
    <x v="14"/>
    <x v="1"/>
    <x v="2"/>
    <s v="DEPRECIATION"/>
    <n v="1000012668"/>
    <s v="REHAB OF UR IBAJAY"/>
    <s v="2022-05-000093"/>
    <n v="3"/>
    <d v="2022-06-02T00:00:00"/>
    <n v="190900"/>
    <n v="63633.24000000002"/>
    <n v="90147.349999999977"/>
    <s v="PHP"/>
    <n v="5302.78"/>
    <n v="5302.77"/>
    <n v="0"/>
    <n v="0"/>
    <n v="0"/>
    <n v="0"/>
    <n v="5302.78"/>
    <n v="5302.78"/>
    <n v="5302.77"/>
    <n v="5302.77"/>
    <n v="5302.77"/>
    <n v="5302.77"/>
    <n v="5302.77"/>
    <n v="5302.77"/>
    <n v="42422.180000000008"/>
  </r>
  <r>
    <x v="14"/>
    <x v="14"/>
    <x v="1"/>
    <x v="2"/>
    <s v="DEPRECIATION"/>
    <n v="1000012669"/>
    <s v="SIGNAGE OF UR IBAJAY"/>
    <s v="2022-05-000093"/>
    <n v="3"/>
    <d v="2022-06-02T00:00:00"/>
    <n v="107399.86"/>
    <n v="35799.960000000006"/>
    <n v="50716.59"/>
    <s v="PHP"/>
    <n v="2983.33"/>
    <n v="2983.33"/>
    <n v="0"/>
    <n v="0"/>
    <n v="0"/>
    <n v="0"/>
    <n v="2983.33"/>
    <n v="2983.33"/>
    <n v="2983.33"/>
    <n v="2983.33"/>
    <n v="2983.33"/>
    <n v="2983.33"/>
    <n v="2983.33"/>
    <n v="2983.33"/>
    <n v="23866.639999999999"/>
  </r>
  <r>
    <x v="17"/>
    <x v="17"/>
    <x v="1"/>
    <x v="2"/>
    <s v="DEPRECIATION"/>
    <n v="1000013014"/>
    <s v="REHAB OF CTG POBLACION BALETE"/>
    <s v="2022-08-000064"/>
    <n v="3"/>
    <d v="2022-08-31T00:00:00"/>
    <n v="220899.64"/>
    <n v="73633.2"/>
    <n v="116585.94000000002"/>
    <s v="PHP"/>
    <n v="6136.1"/>
    <n v="6136.1"/>
    <n v="0"/>
    <n v="0"/>
    <n v="0"/>
    <n v="0"/>
    <n v="0"/>
    <n v="0"/>
    <n v="6136.1"/>
    <n v="6136.1"/>
    <n v="6136.1"/>
    <n v="6136.1"/>
    <n v="6136.1"/>
    <n v="6136.1"/>
    <n v="36816.6"/>
  </r>
  <r>
    <x v="17"/>
    <x v="17"/>
    <x v="1"/>
    <x v="2"/>
    <s v="DEPRECIATION"/>
    <n v="1000013015"/>
    <s v="ACRYLIC SIGNAGE OF CTG POBLACION BALETE"/>
    <s v="2022-08-000064"/>
    <n v="5"/>
    <d v="2022-08-31T00:00:00"/>
    <n v="144899.5"/>
    <n v="28979.87999999999"/>
    <n v="103844.67"/>
    <s v="PHP"/>
    <n v="2414.9899999999998"/>
    <n v="2414.9899999999998"/>
    <n v="0"/>
    <n v="0"/>
    <n v="0"/>
    <n v="0"/>
    <n v="0"/>
    <n v="0"/>
    <n v="2414.9899999999998"/>
    <n v="2414.9899999999998"/>
    <n v="2414.9899999999998"/>
    <n v="2414.9899999999998"/>
    <n v="2414.9899999999998"/>
    <n v="2414.9899999999998"/>
    <n v="14489.939999999999"/>
  </r>
  <r>
    <x v="5"/>
    <x v="5"/>
    <x v="2"/>
    <x v="3"/>
    <s v="DEPRECIATION"/>
    <n v="1700001927"/>
    <s v="GAS OVEN"/>
    <s v="2022-03-000082"/>
    <n v="5"/>
    <d v="2022-05-20T00:00:00"/>
    <n v="33000"/>
    <n v="6600"/>
    <n v="22000"/>
    <s v="PHP"/>
    <n v="550"/>
    <n v="550"/>
    <n v="0"/>
    <n v="0"/>
    <n v="0"/>
    <n v="550"/>
    <n v="550"/>
    <n v="550"/>
    <n v="550"/>
    <n v="550"/>
    <n v="550"/>
    <n v="550"/>
    <n v="550"/>
    <n v="550"/>
    <n v="4950"/>
  </r>
  <r>
    <x v="23"/>
    <x v="23"/>
    <x v="2"/>
    <x v="3"/>
    <s v="DEPRECIATION"/>
    <n v="1700001928"/>
    <s v="GAS OVEN"/>
    <s v="2022-03-000082"/>
    <n v="5"/>
    <d v="2022-05-20T00:00:00"/>
    <n v="33000"/>
    <n v="6600"/>
    <n v="22000"/>
    <s v="PHP"/>
    <n v="550"/>
    <n v="550"/>
    <n v="0"/>
    <n v="0"/>
    <n v="0"/>
    <n v="550"/>
    <n v="550"/>
    <n v="550"/>
    <n v="550"/>
    <n v="550"/>
    <n v="550"/>
    <n v="550"/>
    <n v="550"/>
    <n v="550"/>
    <n v="4950"/>
  </r>
  <r>
    <x v="11"/>
    <x v="11"/>
    <x v="2"/>
    <x v="3"/>
    <s v="DEPRECIATION"/>
    <n v="1700001929"/>
    <s v="GAS OVEN"/>
    <s v="2022-03-000082"/>
    <n v="5"/>
    <d v="2022-05-20T00:00:00"/>
    <n v="33000"/>
    <n v="6600"/>
    <n v="22000"/>
    <s v="PHP"/>
    <n v="550"/>
    <n v="550"/>
    <n v="0"/>
    <n v="0"/>
    <n v="0"/>
    <n v="550"/>
    <n v="550"/>
    <n v="550"/>
    <n v="550"/>
    <n v="550"/>
    <n v="550"/>
    <n v="550"/>
    <n v="550"/>
    <n v="550"/>
    <n v="4950"/>
  </r>
  <r>
    <x v="36"/>
    <x v="36"/>
    <x v="2"/>
    <x v="3"/>
    <s v="DEPRECIATION"/>
    <n v="1700008539"/>
    <s v="POS PRINTER"/>
    <s v="2021-05-000089"/>
    <n v="5"/>
    <d v="2021-08-23T00:00:00"/>
    <n v="6790"/>
    <n v="1358.04"/>
    <n v="3508.16"/>
    <s v="PHP"/>
    <n v="113.17"/>
    <n v="113.16"/>
    <n v="113.16"/>
    <n v="113.17"/>
    <n v="113.17"/>
    <n v="113.16"/>
    <n v="113.17"/>
    <n v="113.17"/>
    <n v="113.16"/>
    <n v="113.16"/>
    <n v="113.16"/>
    <n v="113.16"/>
    <n v="113.16"/>
    <n v="113.16"/>
    <n v="1357.96"/>
  </r>
  <r>
    <x v="11"/>
    <x v="11"/>
    <x v="2"/>
    <x v="3"/>
    <s v="DEPRECIATION"/>
    <n v="1700008642"/>
    <s v="POS PRINTER"/>
    <s v="2021-05-000089"/>
    <n v="5"/>
    <d v="2021-08-23T00:00:00"/>
    <n v="6790"/>
    <n v="1358.04"/>
    <n v="3508.16"/>
    <s v="PHP"/>
    <n v="113.17"/>
    <n v="113.16"/>
    <n v="113.16"/>
    <n v="113.17"/>
    <n v="113.17"/>
    <n v="113.16"/>
    <n v="113.17"/>
    <n v="113.17"/>
    <n v="113.16"/>
    <n v="113.16"/>
    <n v="113.16"/>
    <n v="113.16"/>
    <n v="113.16"/>
    <n v="113.16"/>
    <n v="1357.96"/>
  </r>
  <r>
    <x v="29"/>
    <x v="29"/>
    <x v="2"/>
    <x v="3"/>
    <s v="DEPRECIATION"/>
    <n v="1700008712"/>
    <s v="POS PRINTER"/>
    <s v="2021-05-000089"/>
    <n v="5"/>
    <d v="2021-08-23T00:00:00"/>
    <n v="6790"/>
    <n v="1358.04"/>
    <n v="3508.16"/>
    <s v="PHP"/>
    <n v="113.17"/>
    <n v="113.16"/>
    <n v="113.16"/>
    <n v="113.17"/>
    <n v="113.17"/>
    <n v="113.16"/>
    <n v="113.17"/>
    <n v="113.17"/>
    <n v="113.16"/>
    <n v="113.16"/>
    <n v="113.16"/>
    <n v="113.16"/>
    <n v="113.16"/>
    <n v="113.16"/>
    <n v="1357.96"/>
  </r>
  <r>
    <x v="22"/>
    <x v="22"/>
    <x v="2"/>
    <x v="3"/>
    <s v="DEPRECIATION"/>
    <n v="1700008713"/>
    <s v="POS PRINTER"/>
    <s v="2021-05-000089"/>
    <n v="5"/>
    <d v="2021-08-23T00:00:00"/>
    <n v="6790"/>
    <n v="1358.04"/>
    <n v="3508.16"/>
    <s v="PHP"/>
    <n v="113.17"/>
    <n v="113.16"/>
    <n v="113.16"/>
    <n v="113.17"/>
    <n v="113.17"/>
    <n v="113.16"/>
    <n v="113.17"/>
    <n v="113.17"/>
    <n v="113.16"/>
    <n v="113.16"/>
    <n v="113.16"/>
    <n v="113.16"/>
    <n v="113.16"/>
    <n v="113.16"/>
    <n v="1357.96"/>
  </r>
  <r>
    <x v="18"/>
    <x v="18"/>
    <x v="2"/>
    <x v="3"/>
    <s v="DEPRECIATION"/>
    <n v="1700008714"/>
    <s v="POS PRINTER"/>
    <s v="2021-05-000089"/>
    <n v="5"/>
    <d v="2021-08-23T00:00:00"/>
    <n v="6790"/>
    <n v="4866.2"/>
    <n v="1810.6400000000003"/>
    <s v="PHP"/>
    <n v="113.17"/>
    <n v="113.16"/>
    <n v="113.16"/>
    <n v="113.17"/>
    <n v="113.17"/>
    <n v="113.16"/>
    <n v="113.17"/>
    <n v="113.17"/>
    <n v="113.16"/>
    <n v="113.16"/>
    <n v="113.16"/>
    <n v="113.16"/>
    <n v="113.16"/>
    <n v="113.16"/>
    <n v="1357.96"/>
  </r>
  <r>
    <x v="10"/>
    <x v="10"/>
    <x v="2"/>
    <x v="3"/>
    <s v="DEPRECIATION"/>
    <n v="1700008724"/>
    <s v="POS PRINTER"/>
    <s v="2021-05-000089"/>
    <n v="5"/>
    <d v="2021-08-23T00:00:00"/>
    <n v="6790"/>
    <n v="1358.04"/>
    <n v="3508.16"/>
    <s v="PHP"/>
    <n v="113.17"/>
    <n v="408.34"/>
    <n v="113.16"/>
    <n v="113.17"/>
    <n v="113.17"/>
    <n v="113.16"/>
    <n v="113.17"/>
    <n v="113.17"/>
    <n v="113.16"/>
    <n v="113.16"/>
    <n v="113.16"/>
    <n v="113.16"/>
    <n v="113.16"/>
    <n v="408.34"/>
    <n v="1653.1399999999999"/>
  </r>
  <r>
    <x v="32"/>
    <x v="32"/>
    <x v="2"/>
    <x v="3"/>
    <s v="DEPRECIATION"/>
    <n v="1700008768"/>
    <s v="POS PRINTER"/>
    <s v="2021-05-000089"/>
    <n v="5"/>
    <d v="2021-08-23T00:00:00"/>
    <n v="6790"/>
    <n v="1358.04"/>
    <n v="3508.16"/>
    <s v="PHP"/>
    <n v="113.17"/>
    <n v="113.16"/>
    <n v="113.16"/>
    <n v="113.17"/>
    <n v="113.17"/>
    <n v="113.16"/>
    <n v="113.17"/>
    <n v="113.17"/>
    <n v="113.16"/>
    <n v="113.16"/>
    <n v="113.16"/>
    <n v="113.16"/>
    <n v="113.16"/>
    <n v="113.16"/>
    <n v="1357.96"/>
  </r>
  <r>
    <x v="34"/>
    <x v="34"/>
    <x v="2"/>
    <x v="3"/>
    <s v="DEPRECIATION"/>
    <n v="1700010342"/>
    <s v="ELECTRIC OVEN"/>
    <s v="2022-03-000016"/>
    <n v="5"/>
    <d v="2022-01-11T00:00:00"/>
    <n v="36400"/>
    <n v="7280.04"/>
    <n v="21839.989999999998"/>
    <s v="PHP"/>
    <n v="606.66999999999996"/>
    <n v="606.66"/>
    <n v="606.66"/>
    <n v="606.66999999999996"/>
    <n v="606.66999999999996"/>
    <n v="606.66"/>
    <n v="606.66999999999996"/>
    <n v="606.66999999999996"/>
    <n v="606.66"/>
    <n v="606.66"/>
    <n v="606.66"/>
    <n v="606.66"/>
    <n v="606.66"/>
    <n v="606.66"/>
    <n v="7279.9599999999991"/>
  </r>
  <r>
    <x v="32"/>
    <x v="32"/>
    <x v="2"/>
    <x v="3"/>
    <s v="DEPRECIATION"/>
    <n v="1700013396"/>
    <s v="FOOD WARMER-MSM"/>
    <s v="2021-08-000001"/>
    <n v="3"/>
    <d v="2021-08-10T00:00:00"/>
    <n v="22000"/>
    <n v="10674.72"/>
    <n v="1.8189894035458565E-12"/>
    <s v="PHP"/>
    <n v="611.11"/>
    <n v="561.83000000000004"/>
    <n v="916.66"/>
    <n v="916.67"/>
    <n v="916.67"/>
    <n v="-857.53"/>
    <n v="561.83000000000004"/>
    <n v="561.83000000000004"/>
    <n v="561.83000000000004"/>
    <n v="561.83000000000004"/>
    <n v="561.83000000000004"/>
    <n v="561.83000000000004"/>
    <n v="561.83000000000004"/>
    <n v="561.83000000000004"/>
    <n v="6387.11"/>
  </r>
  <r>
    <x v="25"/>
    <x v="25"/>
    <x v="2"/>
    <x v="3"/>
    <s v="DEPRECIATION"/>
    <n v="1700013397"/>
    <s v="FOOD WARMER-MSM"/>
    <s v="2021-08-000001"/>
    <n v="3"/>
    <d v="2021-08-10T00:00:00"/>
    <n v="22000"/>
    <n v="10674.72"/>
    <n v="1.8189894035458565E-12"/>
    <s v="PHP"/>
    <n v="611.11"/>
    <n v="561.83000000000004"/>
    <n v="916.66"/>
    <n v="916.67"/>
    <n v="916.67"/>
    <n v="-857.53"/>
    <n v="561.83000000000004"/>
    <n v="561.83000000000004"/>
    <n v="561.83000000000004"/>
    <n v="561.83000000000004"/>
    <n v="561.83000000000004"/>
    <n v="561.83000000000004"/>
    <n v="561.83000000000004"/>
    <n v="561.83000000000004"/>
    <n v="6387.11"/>
  </r>
  <r>
    <x v="23"/>
    <x v="23"/>
    <x v="2"/>
    <x v="3"/>
    <s v="DEPRECIATION"/>
    <n v="1700013398"/>
    <s v="FOOD WARMER-MSM"/>
    <s v="2021-08-000001"/>
    <n v="3"/>
    <d v="2021-08-10T00:00:00"/>
    <n v="22000"/>
    <n v="10674.72"/>
    <n v="1.8189894035458565E-12"/>
    <s v="PHP"/>
    <n v="611.11"/>
    <n v="561.83000000000004"/>
    <n v="916.66"/>
    <n v="916.67"/>
    <n v="916.67"/>
    <n v="-857.53"/>
    <n v="561.83000000000004"/>
    <n v="561.83000000000004"/>
    <n v="561.83000000000004"/>
    <n v="561.83000000000004"/>
    <n v="561.83000000000004"/>
    <n v="561.83000000000004"/>
    <n v="561.83000000000004"/>
    <n v="561.83000000000004"/>
    <n v="6387.11"/>
  </r>
  <r>
    <x v="26"/>
    <x v="26"/>
    <x v="2"/>
    <x v="3"/>
    <s v="DEPRECIATION"/>
    <n v="1700013399"/>
    <s v="FOOD WARMER-MSM"/>
    <s v="2021-08-000001"/>
    <n v="3"/>
    <d v="2021-08-10T00:00:00"/>
    <n v="22000"/>
    <n v="10674.72"/>
    <n v="1.8189894035458565E-12"/>
    <s v="PHP"/>
    <n v="611.11"/>
    <n v="561.83000000000004"/>
    <n v="916.66"/>
    <n v="916.67"/>
    <n v="916.67"/>
    <n v="-857.53"/>
    <n v="561.83000000000004"/>
    <n v="561.83000000000004"/>
    <n v="561.83000000000004"/>
    <n v="561.83000000000004"/>
    <n v="561.83000000000004"/>
    <n v="561.83000000000004"/>
    <n v="561.83000000000004"/>
    <n v="561.83000000000004"/>
    <n v="6387.11"/>
  </r>
  <r>
    <x v="10"/>
    <x v="10"/>
    <x v="2"/>
    <x v="3"/>
    <s v="DEPRECIATION"/>
    <n v="1700013400"/>
    <s v="FOOD WARMER-MSM"/>
    <s v="2021-08-000001"/>
    <n v="3"/>
    <d v="2021-08-10T00:00:00"/>
    <n v="22000"/>
    <n v="10674.72"/>
    <n v="1.8189894035458565E-12"/>
    <s v="PHP"/>
    <n v="611.11"/>
    <n v="561.83000000000004"/>
    <n v="916.66"/>
    <n v="916.67"/>
    <n v="916.67"/>
    <n v="-857.53"/>
    <n v="561.83000000000004"/>
    <n v="561.83000000000004"/>
    <n v="561.83000000000004"/>
    <n v="561.83000000000004"/>
    <n v="561.83000000000004"/>
    <n v="561.83000000000004"/>
    <n v="561.83000000000004"/>
    <n v="561.83000000000004"/>
    <n v="6387.11"/>
  </r>
  <r>
    <x v="11"/>
    <x v="11"/>
    <x v="2"/>
    <x v="3"/>
    <s v="DEPRECIATION"/>
    <n v="1700013401"/>
    <s v="FOOD WARMER-MSM"/>
    <s v="2021-08-000001"/>
    <n v="3"/>
    <d v="2021-08-10T00:00:00"/>
    <n v="22000"/>
    <n v="10674.72"/>
    <n v="1.8189894035458565E-12"/>
    <s v="PHP"/>
    <n v="611.11"/>
    <n v="561.83000000000004"/>
    <n v="916.66"/>
    <n v="916.67"/>
    <n v="916.67"/>
    <n v="-857.53"/>
    <n v="561.83000000000004"/>
    <n v="561.83000000000004"/>
    <n v="561.83000000000004"/>
    <n v="561.83000000000004"/>
    <n v="561.83000000000004"/>
    <n v="561.83000000000004"/>
    <n v="561.83000000000004"/>
    <n v="561.83000000000004"/>
    <n v="6387.11"/>
  </r>
  <r>
    <x v="30"/>
    <x v="30"/>
    <x v="2"/>
    <x v="3"/>
    <s v="DEPRECIATION"/>
    <n v="1700013465"/>
    <s v="FOOD WARMER-MSM"/>
    <s v="2021-11-000096"/>
    <n v="3"/>
    <d v="2021-12-14T00:00:00"/>
    <n v="21999.71"/>
    <n v="10999.799999999997"/>
    <n v="2854.7900000000009"/>
    <s v="PHP"/>
    <n v="611.1"/>
    <n v="602.37"/>
    <n v="916.66"/>
    <n v="916.65"/>
    <n v="916.66"/>
    <n v="-654.76"/>
    <n v="602.38"/>
    <n v="602.37"/>
    <n v="602.37"/>
    <n v="602.37"/>
    <n v="602.37"/>
    <n v="602.37"/>
    <n v="602.37"/>
    <n v="602.37"/>
    <n v="6914.1799999999994"/>
  </r>
  <r>
    <x v="36"/>
    <x v="36"/>
    <x v="2"/>
    <x v="3"/>
    <s v="DEPRECIATION"/>
    <n v="1700016434"/>
    <s v="POS MACHINE"/>
    <s v="2021-05-000089"/>
    <n v="5"/>
    <d v="2021-09-27T00:00:00"/>
    <n v="24500"/>
    <n v="4899.96"/>
    <n v="13066.68"/>
    <s v="PHP"/>
    <n v="408.33"/>
    <n v="408.34"/>
    <n v="408.34"/>
    <n v="408.33"/>
    <n v="408.33"/>
    <n v="408.34"/>
    <n v="408.33"/>
    <n v="408.33"/>
    <n v="408.34"/>
    <n v="408.34"/>
    <n v="408.34"/>
    <n v="408.34"/>
    <n v="408.34"/>
    <n v="408.34"/>
    <n v="4900.0400000000009"/>
  </r>
  <r>
    <x v="11"/>
    <x v="11"/>
    <x v="2"/>
    <x v="3"/>
    <s v="DEPRECIATION"/>
    <n v="1700016435"/>
    <s v="POS MACHINE"/>
    <s v="2021-05-000089"/>
    <n v="5"/>
    <d v="2021-09-27T00:00:00"/>
    <n v="24500"/>
    <n v="4899.96"/>
    <n v="13066.68"/>
    <s v="PHP"/>
    <n v="408.33"/>
    <n v="408.34"/>
    <n v="408.34"/>
    <n v="408.33"/>
    <n v="408.33"/>
    <n v="408.34"/>
    <n v="408.33"/>
    <n v="408.33"/>
    <n v="408.34"/>
    <n v="408.34"/>
    <n v="408.34"/>
    <n v="408.34"/>
    <n v="408.34"/>
    <n v="408.34"/>
    <n v="4900.0400000000009"/>
  </r>
  <r>
    <x v="29"/>
    <x v="29"/>
    <x v="2"/>
    <x v="3"/>
    <s v="DEPRECIATION"/>
    <n v="1700016436"/>
    <s v="POS MACHINE"/>
    <s v="2021-05-000089"/>
    <n v="5"/>
    <d v="2021-09-27T00:00:00"/>
    <n v="24500"/>
    <n v="4899.96"/>
    <n v="13066.68"/>
    <s v="PHP"/>
    <n v="408.33"/>
    <n v="408.34"/>
    <n v="408.34"/>
    <n v="408.33"/>
    <n v="408.33"/>
    <n v="408.34"/>
    <n v="408.33"/>
    <n v="408.33"/>
    <n v="408.34"/>
    <n v="408.34"/>
    <n v="408.34"/>
    <n v="408.34"/>
    <n v="408.34"/>
    <n v="408.34"/>
    <n v="4900.0400000000009"/>
  </r>
  <r>
    <x v="26"/>
    <x v="26"/>
    <x v="2"/>
    <x v="3"/>
    <s v="DEPRECIATION"/>
    <n v="1700016437"/>
    <s v="POS MACHINE"/>
    <s v="2021-05-000089"/>
    <n v="5"/>
    <d v="2021-09-27T00:00:00"/>
    <n v="24500"/>
    <n v="4899.96"/>
    <n v="13066.68"/>
    <s v="PHP"/>
    <n v="408.33"/>
    <n v="408.34"/>
    <n v="408.34"/>
    <n v="408.33"/>
    <n v="408.33"/>
    <n v="408.34"/>
    <n v="408.33"/>
    <n v="408.33"/>
    <n v="408.34"/>
    <n v="408.34"/>
    <n v="408.34"/>
    <n v="408.34"/>
    <n v="408.34"/>
    <n v="408.34"/>
    <n v="4900.0400000000009"/>
  </r>
  <r>
    <x v="18"/>
    <x v="18"/>
    <x v="2"/>
    <x v="3"/>
    <s v="DEPRECIATION"/>
    <n v="1700016438"/>
    <s v="POS MACHINE"/>
    <s v="2021-05-000089"/>
    <n v="5"/>
    <d v="2021-09-27T00:00:00"/>
    <n v="24500"/>
    <n v="4899.96"/>
    <n v="13066.68"/>
    <s v="PHP"/>
    <n v="408.33"/>
    <n v="408.34"/>
    <n v="408.34"/>
    <n v="408.33"/>
    <n v="408.33"/>
    <n v="408.34"/>
    <n v="408.33"/>
    <n v="408.33"/>
    <n v="408.34"/>
    <n v="408.34"/>
    <n v="408.34"/>
    <n v="408.34"/>
    <n v="408.34"/>
    <n v="408.34"/>
    <n v="4900.0400000000009"/>
  </r>
  <r>
    <x v="10"/>
    <x v="10"/>
    <x v="2"/>
    <x v="3"/>
    <s v="DEPRECIATION"/>
    <n v="1700016439"/>
    <s v="POS MACHINE"/>
    <s v="2021-05-000089"/>
    <n v="5"/>
    <d v="2021-09-27T00:00:00"/>
    <n v="24500"/>
    <n v="4899.96"/>
    <n v="13066.68"/>
    <s v="PHP"/>
    <n v="408.33"/>
    <n v="408.34"/>
    <n v="408.34"/>
    <n v="408.33"/>
    <n v="408.33"/>
    <n v="408.34"/>
    <n v="408.33"/>
    <n v="408.33"/>
    <n v="408.34"/>
    <n v="408.34"/>
    <n v="408.34"/>
    <n v="408.34"/>
    <n v="408.34"/>
    <n v="408.34"/>
    <n v="4900.0400000000009"/>
  </r>
  <r>
    <x v="32"/>
    <x v="32"/>
    <x v="2"/>
    <x v="3"/>
    <s v="DEPRECIATION"/>
    <n v="1700016440"/>
    <s v="POS MACHINE"/>
    <s v="2021-05-000089"/>
    <n v="5"/>
    <d v="2021-09-27T00:00:00"/>
    <n v="24500"/>
    <n v="4899.96"/>
    <n v="13066.68"/>
    <s v="PHP"/>
    <n v="408.33"/>
    <n v="408.34"/>
    <n v="408.34"/>
    <n v="408.33"/>
    <n v="408.33"/>
    <n v="408.34"/>
    <n v="408.33"/>
    <n v="408.33"/>
    <n v="408.34"/>
    <n v="408.34"/>
    <n v="408.34"/>
    <n v="408.34"/>
    <n v="408.34"/>
    <n v="408.34"/>
    <n v="4900.0400000000009"/>
  </r>
  <r>
    <x v="37"/>
    <x v="37"/>
    <x v="2"/>
    <x v="3"/>
    <s v="DEPRECIATION"/>
    <n v="1700018186"/>
    <s v="FABRICATION OF UR CART TYPE GRILLER"/>
    <s v="SLS216"/>
    <n v="5"/>
    <d v="2017-04-12T00:00:00"/>
    <n v="70000"/>
    <n v="0"/>
    <n v="2.9999999998835847E-2"/>
    <s v="PHP"/>
    <n v="1166.67"/>
    <n v="291.66000000000003"/>
    <n v="291.66000000000003"/>
    <n v="291.67"/>
    <n v="291.67"/>
    <n v="291.66000000000003"/>
    <n v="291.67"/>
    <n v="291.67"/>
    <n v="291.66000000000003"/>
    <n v="291.66000000000003"/>
    <n v="291.66000000000003"/>
    <n v="291.66000000000003"/>
    <n v="291.66000000000003"/>
    <n v="291.66000000000003"/>
    <n v="3499.9599999999996"/>
  </r>
  <r>
    <x v="14"/>
    <x v="14"/>
    <x v="2"/>
    <x v="3"/>
    <s v="DEPRECIATION"/>
    <n v="1700018529"/>
    <s v="UR GRILLER CART"/>
    <s v="SLS216"/>
    <n v="5"/>
    <d v="2017-05-05T00:00:00"/>
    <n v="70000"/>
    <n v="0"/>
    <n v="0"/>
    <s v="PHP"/>
    <n v="1166.67"/>
    <n v="388.89"/>
    <n v="388.89"/>
    <n v="388.89"/>
    <n v="388.89"/>
    <n v="388.89"/>
    <n v="388.89"/>
    <n v="388.88"/>
    <n v="388.89"/>
    <n v="388.89"/>
    <n v="388.89"/>
    <n v="388.89"/>
    <n v="388.89"/>
    <n v="388.89"/>
    <n v="4666.67"/>
  </r>
  <r>
    <x v="21"/>
    <x v="21"/>
    <x v="2"/>
    <x v="3"/>
    <s v="DEPRECIATION"/>
    <n v="1700018745"/>
    <s v="UR GRILLER"/>
    <s v="618007 ENG116"/>
    <n v="5"/>
    <d v="2017-05-09T00:00:00"/>
    <n v="40000"/>
    <n v="0"/>
    <n v="1.0000000002037268E-2"/>
    <s v="PHP"/>
    <n v="666.67"/>
    <n v="222.22"/>
    <n v="222.23"/>
    <n v="222.22"/>
    <n v="222.22"/>
    <n v="222.22"/>
    <n v="222.23"/>
    <n v="222.22"/>
    <n v="222.22"/>
    <n v="222.22"/>
    <n v="222.22"/>
    <n v="222.22"/>
    <n v="222.22"/>
    <n v="222.22"/>
    <n v="2666.6599999999994"/>
  </r>
  <r>
    <x v="23"/>
    <x v="23"/>
    <x v="2"/>
    <x v="3"/>
    <s v="DEPRECIATION"/>
    <n v="1700024634"/>
    <s v="GENERATOR SET"/>
    <s v="2021-08-000001"/>
    <n v="5"/>
    <d v="2021-08-16T00:00:00"/>
    <n v="30869.88"/>
    <n v="6174"/>
    <n v="15949.400000000001"/>
    <s v="PHP"/>
    <n v="514.5"/>
    <n v="514.5"/>
    <n v="514.5"/>
    <n v="514.5"/>
    <n v="514.49"/>
    <n v="514.5"/>
    <n v="514.5"/>
    <n v="514.5"/>
    <n v="514.5"/>
    <n v="514.5"/>
    <n v="514.5"/>
    <n v="514.5"/>
    <n v="514.5"/>
    <n v="514.5"/>
    <n v="6173.99"/>
  </r>
  <r>
    <x v="8"/>
    <x v="8"/>
    <x v="2"/>
    <x v="3"/>
    <s v="DEPRECIATION"/>
    <n v="1700024635"/>
    <s v="CHEST TYPE HARD TOP FREEZER"/>
    <s v="2021-08-000001"/>
    <n v="5"/>
    <d v="2021-08-06T00:00:00"/>
    <n v="15700"/>
    <n v="3140.0400000000004"/>
    <n v="8111.66"/>
    <s v="PHP"/>
    <n v="261.67"/>
    <n v="261.66000000000003"/>
    <n v="261.66000000000003"/>
    <n v="261.67"/>
    <n v="261.67"/>
    <n v="261.66000000000003"/>
    <n v="261.67"/>
    <n v="261.67"/>
    <n v="261.66000000000003"/>
    <n v="261.66000000000003"/>
    <n v="261.66000000000003"/>
    <n v="261.66000000000003"/>
    <n v="261.66000000000003"/>
    <n v="261.66000000000003"/>
    <n v="3139.9599999999996"/>
  </r>
  <r>
    <x v="21"/>
    <x v="21"/>
    <x v="2"/>
    <x v="3"/>
    <s v="DEPRECIATION"/>
    <n v="1700024636"/>
    <s v="CHEST TYPE HARD TOP FREEZER"/>
    <s v="2021-08-000001"/>
    <n v="5"/>
    <d v="2021-08-06T00:00:00"/>
    <n v="15700"/>
    <n v="3140.0400000000004"/>
    <n v="8111.66"/>
    <s v="PHP"/>
    <n v="261.67"/>
    <n v="261.66000000000003"/>
    <n v="261.66000000000003"/>
    <n v="261.67"/>
    <n v="261.67"/>
    <n v="261.66000000000003"/>
    <n v="261.67"/>
    <n v="261.67"/>
    <n v="261.66000000000003"/>
    <n v="261.66000000000003"/>
    <n v="261.66000000000003"/>
    <n v="261.66000000000003"/>
    <n v="261.66000000000003"/>
    <n v="261.66000000000003"/>
    <n v="3139.9599999999996"/>
  </r>
  <r>
    <x v="20"/>
    <x v="20"/>
    <x v="2"/>
    <x v="3"/>
    <s v="DEPRECIATION"/>
    <n v="1700024637"/>
    <s v="CHEST TYPE HARD TOP FREEZER"/>
    <s v="2021-08-000001"/>
    <n v="5"/>
    <d v="2021-08-06T00:00:00"/>
    <n v="15700"/>
    <n v="3140.0400000000004"/>
    <n v="8111.66"/>
    <s v="PHP"/>
    <n v="261.67"/>
    <n v="261.66000000000003"/>
    <n v="261.66000000000003"/>
    <n v="261.67"/>
    <n v="261.67"/>
    <n v="261.66000000000003"/>
    <n v="261.67"/>
    <n v="261.67"/>
    <n v="261.66000000000003"/>
    <n v="261.66000000000003"/>
    <n v="261.66000000000003"/>
    <n v="261.66000000000003"/>
    <n v="261.66000000000003"/>
    <n v="261.66000000000003"/>
    <n v="3139.9599999999996"/>
  </r>
  <r>
    <x v="26"/>
    <x v="26"/>
    <x v="2"/>
    <x v="3"/>
    <s v="DEPRECIATION"/>
    <n v="1700024638"/>
    <s v="CHEST TYPE HARD TOP FREEZER"/>
    <s v="2021-08-000001"/>
    <n v="5"/>
    <d v="2021-08-06T00:00:00"/>
    <n v="15700"/>
    <n v="3140.0400000000004"/>
    <n v="8111.66"/>
    <s v="PHP"/>
    <n v="261.67"/>
    <n v="261.66000000000003"/>
    <n v="261.66000000000003"/>
    <n v="261.67"/>
    <n v="261.67"/>
    <n v="261.66000000000003"/>
    <n v="261.67"/>
    <n v="261.67"/>
    <n v="261.66000000000003"/>
    <n v="261.66000000000003"/>
    <n v="261.66000000000003"/>
    <n v="261.66000000000003"/>
    <n v="261.66000000000003"/>
    <n v="261.66000000000003"/>
    <n v="3139.9599999999996"/>
  </r>
  <r>
    <x v="10"/>
    <x v="10"/>
    <x v="2"/>
    <x v="3"/>
    <s v="DEPRECIATION"/>
    <n v="1700024639"/>
    <s v="CHEST TYPE HARD TOP FREEZER"/>
    <s v="2021-08-000001"/>
    <n v="5"/>
    <d v="2021-08-06T00:00:00"/>
    <n v="15700"/>
    <n v="3140.0400000000004"/>
    <n v="8111.66"/>
    <s v="PHP"/>
    <n v="261.67"/>
    <n v="261.66000000000003"/>
    <n v="261.66000000000003"/>
    <n v="261.67"/>
    <n v="261.67"/>
    <n v="261.66000000000003"/>
    <n v="261.67"/>
    <n v="261.67"/>
    <n v="261.66000000000003"/>
    <n v="261.66000000000003"/>
    <n v="261.66000000000003"/>
    <n v="261.66000000000003"/>
    <n v="261.66000000000003"/>
    <n v="261.66000000000003"/>
    <n v="3139.9599999999996"/>
  </r>
  <r>
    <x v="6"/>
    <x v="6"/>
    <x v="2"/>
    <x v="3"/>
    <s v="DEPRECIATION"/>
    <n v="1700024640"/>
    <s v="CHEST TYPE HARD TOP FREEZER"/>
    <s v="2021-08-000001"/>
    <n v="5"/>
    <d v="2021-08-06T00:00:00"/>
    <n v="15700"/>
    <n v="3140.0400000000004"/>
    <n v="8111.66"/>
    <s v="PHP"/>
    <n v="261.67"/>
    <n v="261.66000000000003"/>
    <n v="261.66000000000003"/>
    <n v="261.67"/>
    <n v="261.67"/>
    <n v="261.66000000000003"/>
    <n v="261.67"/>
    <n v="261.67"/>
    <n v="261.66000000000003"/>
    <n v="261.66000000000003"/>
    <n v="261.66000000000003"/>
    <n v="261.66000000000003"/>
    <n v="261.66000000000003"/>
    <n v="261.66000000000003"/>
    <n v="3139.9599999999996"/>
  </r>
  <r>
    <x v="23"/>
    <x v="23"/>
    <x v="2"/>
    <x v="3"/>
    <s v="DEPRECIATION"/>
    <n v="1700024641"/>
    <s v="UPRIGHT CHILLER"/>
    <s v="2021-08-000001"/>
    <n v="5"/>
    <d v="2021-09-20T00:00:00"/>
    <n v="18950"/>
    <n v="3789.9599999999996"/>
    <n v="10106.68"/>
    <s v="PHP"/>
    <n v="315.83"/>
    <n v="315.83999999999997"/>
    <n v="315.83999999999997"/>
    <n v="315.83"/>
    <n v="315.83"/>
    <n v="315.83999999999997"/>
    <n v="315.83"/>
    <n v="315.83"/>
    <n v="315.83999999999997"/>
    <n v="315.83999999999997"/>
    <n v="315.83999999999997"/>
    <n v="315.83999999999997"/>
    <n v="315.83999999999997"/>
    <n v="315.83999999999997"/>
    <n v="3790.0400000000004"/>
  </r>
  <r>
    <x v="6"/>
    <x v="6"/>
    <x v="2"/>
    <x v="3"/>
    <s v="DEPRECIATION"/>
    <n v="1700024788"/>
    <s v="UPRIGHT CHILLER"/>
    <s v="2021-08-000001"/>
    <n v="5"/>
    <d v="2021-09-20T00:00:00"/>
    <n v="18950"/>
    <n v="3789.9599999999996"/>
    <n v="10106.68"/>
    <s v="PHP"/>
    <n v="315.83"/>
    <n v="315.83999999999997"/>
    <n v="315.83999999999997"/>
    <n v="315.83"/>
    <n v="315.83"/>
    <n v="315.83999999999997"/>
    <n v="315.83"/>
    <n v="315.83"/>
    <n v="315.83999999999997"/>
    <n v="315.83999999999997"/>
    <n v="315.83999999999997"/>
    <n v="315.83999999999997"/>
    <n v="315.83999999999997"/>
    <n v="315.83999999999997"/>
    <n v="3790.0400000000004"/>
  </r>
  <r>
    <x v="8"/>
    <x v="8"/>
    <x v="2"/>
    <x v="3"/>
    <s v="DEPRECIATION"/>
    <n v="1700024789"/>
    <s v="UPRIGHT CHILLER"/>
    <s v="2021-08-000001"/>
    <n v="5"/>
    <d v="2021-09-20T00:00:00"/>
    <n v="18950"/>
    <n v="3789.9599999999996"/>
    <n v="10106.68"/>
    <s v="PHP"/>
    <n v="315.83"/>
    <n v="315.83999999999997"/>
    <n v="315.83999999999997"/>
    <n v="315.83"/>
    <n v="315.83"/>
    <n v="315.83999999999997"/>
    <n v="315.83"/>
    <n v="315.83"/>
    <n v="315.83999999999997"/>
    <n v="315.83999999999997"/>
    <n v="315.83999999999997"/>
    <n v="315.83999999999997"/>
    <n v="315.83999999999997"/>
    <n v="315.83999999999997"/>
    <n v="3790.0400000000004"/>
  </r>
  <r>
    <x v="12"/>
    <x v="12"/>
    <x v="2"/>
    <x v="3"/>
    <s v="DEPRECIATION"/>
    <n v="1700024790"/>
    <s v="UPRIGHT CHILLER"/>
    <s v="2021-08-000001"/>
    <n v="5"/>
    <d v="2021-09-20T00:00:00"/>
    <n v="18950"/>
    <n v="3789.9599999999996"/>
    <n v="10106.68"/>
    <s v="PHP"/>
    <n v="315.83"/>
    <n v="315.83999999999997"/>
    <n v="315.83999999999997"/>
    <n v="315.83"/>
    <n v="315.83"/>
    <n v="315.83999999999997"/>
    <n v="315.83"/>
    <n v="315.83"/>
    <n v="315.83999999999997"/>
    <n v="315.83999999999997"/>
    <n v="315.83999999999997"/>
    <n v="315.83999999999997"/>
    <n v="315.83999999999997"/>
    <n v="315.83999999999997"/>
    <n v="3790.0400000000004"/>
  </r>
  <r>
    <x v="21"/>
    <x v="21"/>
    <x v="2"/>
    <x v="3"/>
    <s v="DEPRECIATION"/>
    <n v="1700024791"/>
    <s v="UPRIGHT CHILLER"/>
    <s v="2021-08-000001"/>
    <n v="5"/>
    <d v="2021-09-22T00:00:00"/>
    <n v="18950"/>
    <n v="3789.9599999999996"/>
    <n v="10106.68"/>
    <s v="PHP"/>
    <n v="315.83"/>
    <n v="315.83999999999997"/>
    <n v="315.83999999999997"/>
    <n v="315.83"/>
    <n v="315.83"/>
    <n v="315.83999999999997"/>
    <n v="315.83"/>
    <n v="315.83"/>
    <n v="315.83999999999997"/>
    <n v="315.83999999999997"/>
    <n v="315.83999999999997"/>
    <n v="315.83999999999997"/>
    <n v="315.83999999999997"/>
    <n v="315.83999999999997"/>
    <n v="3790.0400000000004"/>
  </r>
  <r>
    <x v="14"/>
    <x v="14"/>
    <x v="2"/>
    <x v="3"/>
    <s v="DEPRECIATION"/>
    <n v="1700024810"/>
    <s v="UPRIGHT CHILLER"/>
    <s v="2021-08-000001"/>
    <n v="5"/>
    <d v="2021-09-22T00:00:00"/>
    <n v="18950"/>
    <n v="3789.9599999999996"/>
    <n v="10106.68"/>
    <s v="PHP"/>
    <n v="315.83"/>
    <n v="315.83999999999997"/>
    <n v="315.83999999999997"/>
    <n v="315.83"/>
    <n v="315.83"/>
    <n v="315.83999999999997"/>
    <n v="315.83"/>
    <n v="315.83"/>
    <n v="315.83999999999997"/>
    <n v="315.83999999999997"/>
    <n v="315.83999999999997"/>
    <n v="315.83999999999997"/>
    <n v="315.83999999999997"/>
    <n v="315.83999999999997"/>
    <n v="3790.0400000000004"/>
  </r>
  <r>
    <x v="30"/>
    <x v="30"/>
    <x v="2"/>
    <x v="3"/>
    <s v="DEPRECIATION"/>
    <n v="1700025873"/>
    <s v="CHEST TYPE HARD TOP FREEZER"/>
    <s v="2021-11-000096"/>
    <n v="5"/>
    <d v="2021-11-12T00:00:00"/>
    <n v="15699.71"/>
    <n v="3139.9199999999996"/>
    <n v="8896.5399999999991"/>
    <s v="PHP"/>
    <n v="261.66000000000003"/>
    <n v="261.66000000000003"/>
    <n v="261.66000000000003"/>
    <n v="261.67"/>
    <n v="261.66000000000003"/>
    <n v="261.66000000000003"/>
    <n v="261.66000000000003"/>
    <n v="261.66000000000003"/>
    <n v="261.66000000000003"/>
    <n v="261.66000000000003"/>
    <n v="261.66000000000003"/>
    <n v="261.66000000000003"/>
    <n v="261.66000000000003"/>
    <n v="261.66000000000003"/>
    <n v="3139.93"/>
  </r>
  <r>
    <x v="31"/>
    <x v="31"/>
    <x v="2"/>
    <x v="3"/>
    <s v="DEPRECIATION"/>
    <n v="1700031722"/>
    <s v="ELECTRIC OVEN"/>
    <s v="c/o Jelly Jimenez SLS116"/>
    <n v="5"/>
    <d v="2018-05-12T00:00:00"/>
    <n v="36400"/>
    <n v="2426.6799999999998"/>
    <n v="1.9999999997253326E-2"/>
    <s v="PHP"/>
    <n v="606.66999999999996"/>
    <n v="606.66"/>
    <n v="606.66"/>
    <n v="606.66999999999996"/>
    <n v="606.66999999999996"/>
    <n v="606.66"/>
    <n v="606.66999999999996"/>
    <n v="606.66999999999996"/>
    <n v="606.66"/>
    <n v="606.66"/>
    <n v="606.66"/>
    <n v="606.66"/>
    <n v="606.66"/>
    <n v="606.66"/>
    <n v="7279.9599999999991"/>
  </r>
  <r>
    <x v="30"/>
    <x v="30"/>
    <x v="2"/>
    <x v="3"/>
    <s v="DEPRECIATION"/>
    <n v="1700032411"/>
    <s v="ELECTRIC FRYER"/>
    <s v="2021-11-000096"/>
    <n v="2"/>
    <d v="2021-11-16T00:00:00"/>
    <n v="5000"/>
    <n v="2083.2999999999997"/>
    <n v="0"/>
    <s v="PHP"/>
    <n v="208.33"/>
    <n v="208.34"/>
    <n v="208.34"/>
    <n v="208.33"/>
    <n v="208.33"/>
    <n v="208.34"/>
    <n v="208.33"/>
    <n v="208.33"/>
    <n v="208.34"/>
    <n v="208.34"/>
    <n v="208.34"/>
    <n v="208.34"/>
    <n v="208.34"/>
    <n v="208.34"/>
    <n v="2500.04"/>
  </r>
  <r>
    <x v="16"/>
    <x v="16"/>
    <x v="2"/>
    <x v="3"/>
    <s v="DEPRECIATION"/>
    <n v="1700033605"/>
    <s v="GAS OVEN"/>
    <s v="2019-06-00048"/>
    <n v="5"/>
    <d v="2019-06-27T00:00:00"/>
    <n v="33000"/>
    <n v="6600"/>
    <n v="2750"/>
    <s v="PHP"/>
    <n v="550"/>
    <n v="550"/>
    <n v="550"/>
    <n v="550"/>
    <n v="550"/>
    <n v="550"/>
    <n v="550"/>
    <n v="550"/>
    <n v="550"/>
    <n v="550"/>
    <n v="550"/>
    <n v="550"/>
    <n v="550"/>
    <n v="550"/>
    <n v="6600"/>
  </r>
  <r>
    <x v="19"/>
    <x v="19"/>
    <x v="2"/>
    <x v="3"/>
    <s v="DEPRECIATION"/>
    <n v="1700033618"/>
    <s v="GAS OVEN"/>
    <s v="YXD 268G"/>
    <n v="5"/>
    <d v="2019-07-23T00:00:00"/>
    <n v="33000"/>
    <n v="6600"/>
    <n v="3300"/>
    <s v="PHP"/>
    <n v="550"/>
    <n v="550"/>
    <n v="550"/>
    <n v="550"/>
    <n v="550"/>
    <n v="550"/>
    <n v="550"/>
    <n v="550"/>
    <n v="550"/>
    <n v="550"/>
    <n v="550"/>
    <n v="550"/>
    <n v="550"/>
    <n v="550"/>
    <n v="6600"/>
  </r>
  <r>
    <x v="19"/>
    <x v="19"/>
    <x v="2"/>
    <x v="3"/>
    <s v="DEPRECIATION"/>
    <n v="1700033633"/>
    <s v="GAS OVEN"/>
    <s v="YXD 268G"/>
    <n v="5"/>
    <d v="2020-03-05T00:00:00"/>
    <n v="33000"/>
    <n v="6600"/>
    <n v="7700"/>
    <s v="PHP"/>
    <n v="550"/>
    <n v="550"/>
    <n v="550"/>
    <n v="550"/>
    <n v="550"/>
    <n v="550"/>
    <n v="550"/>
    <n v="550"/>
    <n v="550"/>
    <n v="550"/>
    <n v="550"/>
    <n v="550"/>
    <n v="550"/>
    <n v="550"/>
    <n v="6600"/>
  </r>
  <r>
    <x v="16"/>
    <x v="16"/>
    <x v="2"/>
    <x v="3"/>
    <s v="DEPRECIATION"/>
    <n v="1700034600"/>
    <s v="CHEST TYPE GLASS TOP FREEZER"/>
    <s v="2019-06-00048"/>
    <n v="5"/>
    <d v="2019-06-18T00:00:00"/>
    <n v="19175"/>
    <n v="3834.9599999999996"/>
    <n v="1597.9299999999998"/>
    <s v="PHP"/>
    <n v="319.58"/>
    <n v="319.58999999999997"/>
    <n v="319.58999999999997"/>
    <n v="319.58"/>
    <n v="319.58"/>
    <n v="319.58999999999997"/>
    <n v="319.58"/>
    <n v="319.58"/>
    <n v="319.58999999999997"/>
    <n v="319.58999999999997"/>
    <n v="319.58999999999997"/>
    <n v="319.58999999999997"/>
    <n v="319.58999999999997"/>
    <n v="319.58999999999997"/>
    <n v="3835.0400000000004"/>
  </r>
  <r>
    <x v="16"/>
    <x v="16"/>
    <x v="2"/>
    <x v="3"/>
    <s v="DEPRECIATION"/>
    <n v="1700034601"/>
    <s v="UPRIGHT CHILLER"/>
    <s v="2019-06-00048"/>
    <n v="5"/>
    <d v="2019-06-18T00:00:00"/>
    <n v="18950"/>
    <n v="3789.9599999999996"/>
    <n v="1579.1799999999998"/>
    <s v="PHP"/>
    <n v="315.83"/>
    <n v="315.83999999999997"/>
    <n v="315.83999999999997"/>
    <n v="315.83"/>
    <n v="315.83"/>
    <n v="315.83999999999997"/>
    <n v="315.83"/>
    <n v="315.83"/>
    <n v="315.83999999999997"/>
    <n v="315.83999999999997"/>
    <n v="315.83999999999997"/>
    <n v="315.83999999999997"/>
    <n v="315.83999999999997"/>
    <n v="315.83999999999997"/>
    <n v="3790.0400000000004"/>
  </r>
  <r>
    <x v="16"/>
    <x v="16"/>
    <x v="2"/>
    <x v="3"/>
    <s v="DEPRECIATION"/>
    <n v="1700034729"/>
    <s v="SINK LEFT"/>
    <s v="2019-07-00012"/>
    <n v="10"/>
    <d v="2019-07-08T00:00:00"/>
    <n v="12599.5"/>
    <n v="2519.88"/>
    <n v="2939.8900000000003"/>
    <s v="PHP"/>
    <n v="105"/>
    <n v="70"/>
    <n v="209.99"/>
    <n v="210"/>
    <n v="209.99"/>
    <n v="-489.98"/>
    <n v="70"/>
    <n v="69.989999999999995"/>
    <n v="70"/>
    <n v="70"/>
    <n v="70"/>
    <n v="70"/>
    <n v="70"/>
    <n v="70"/>
    <n v="699.99"/>
  </r>
  <r>
    <x v="19"/>
    <x v="19"/>
    <x v="2"/>
    <x v="3"/>
    <s v="DEPRECIATION"/>
    <n v="1700034873"/>
    <s v="STAINLESS SINK"/>
    <s v="2019-07-00083"/>
    <n v="10"/>
    <d v="2019-08-02T00:00:00"/>
    <n v="15999.86"/>
    <n v="3199.9199999999996"/>
    <n v="3976.5900000000006"/>
    <s v="PHP"/>
    <n v="133.33000000000001"/>
    <n v="90.84"/>
    <n v="266.67"/>
    <n v="266.66000000000003"/>
    <n v="266.67"/>
    <n v="-612.45000000000005"/>
    <n v="90.84"/>
    <n v="90.84"/>
    <n v="90.84"/>
    <n v="90.84"/>
    <n v="90.84"/>
    <n v="90.84"/>
    <n v="90.84"/>
    <n v="90.84"/>
    <n v="914.27000000000021"/>
  </r>
  <r>
    <x v="19"/>
    <x v="19"/>
    <x v="2"/>
    <x v="3"/>
    <s v="DEPRECIATION"/>
    <n v="1700034909"/>
    <s v="UPRIGHT FREEZER"/>
    <s v="2019-07-00046"/>
    <n v="5"/>
    <d v="2019-08-05T00:00:00"/>
    <n v="18275"/>
    <n v="3654.9599999999996"/>
    <n v="2132.0899999999997"/>
    <s v="PHP"/>
    <n v="304.58"/>
    <n v="304.58999999999997"/>
    <n v="304.58999999999997"/>
    <n v="304.58"/>
    <n v="304.58"/>
    <n v="304.58999999999997"/>
    <n v="304.58"/>
    <n v="304.58"/>
    <n v="304.58999999999997"/>
    <n v="304.58999999999997"/>
    <n v="304.58999999999997"/>
    <n v="304.58999999999997"/>
    <n v="304.58999999999997"/>
    <n v="304.58999999999997"/>
    <n v="3655.0400000000004"/>
  </r>
  <r>
    <x v="19"/>
    <x v="19"/>
    <x v="2"/>
    <x v="3"/>
    <s v="DEPRECIATION"/>
    <n v="1700034910"/>
    <s v="UPRIGHT CHILLER"/>
    <s v="2019-07-00046"/>
    <n v="5"/>
    <d v="2019-08-05T00:00:00"/>
    <n v="24000"/>
    <n v="4800"/>
    <n v="2800"/>
    <s v="PHP"/>
    <n v="400"/>
    <n v="400"/>
    <n v="400"/>
    <n v="400"/>
    <n v="400"/>
    <n v="400"/>
    <n v="400"/>
    <n v="400"/>
    <n v="400"/>
    <n v="400"/>
    <n v="400"/>
    <n v="400"/>
    <n v="400"/>
    <n v="400"/>
    <n v="4800"/>
  </r>
  <r>
    <x v="0"/>
    <x v="0"/>
    <x v="2"/>
    <x v="3"/>
    <s v="DEPRECIATION"/>
    <n v="1700034953"/>
    <s v="STAINLESS SINK"/>
    <s v="2019-08-00040"/>
    <n v="10"/>
    <d v="2019-08-22T00:00:00"/>
    <n v="15999.86"/>
    <n v="3199.9199999999996"/>
    <n v="3976.5900000000006"/>
    <s v="PHP"/>
    <n v="133.33000000000001"/>
    <n v="90.84"/>
    <n v="266.67"/>
    <n v="266.66000000000003"/>
    <n v="266.67"/>
    <n v="-612.45000000000005"/>
    <n v="90.84"/>
    <n v="90.84"/>
    <n v="90.84"/>
    <n v="90.84"/>
    <n v="90.84"/>
    <n v="90.84"/>
    <n v="90.84"/>
    <n v="90.84"/>
    <n v="914.27000000000021"/>
  </r>
  <r>
    <x v="0"/>
    <x v="0"/>
    <x v="2"/>
    <x v="3"/>
    <s v="DEPRECIATION"/>
    <n v="1700034956"/>
    <s v="UPRIGHT FREEZER"/>
    <s v="2019-08-00041"/>
    <n v="5"/>
    <d v="2019-08-23T00:00:00"/>
    <n v="18274.68"/>
    <n v="3654.9599999999996"/>
    <n v="2132.0100000000016"/>
    <s v="PHP"/>
    <n v="304.58"/>
    <n v="304.58"/>
    <n v="304.58"/>
    <n v="304.58"/>
    <n v="304.57"/>
    <n v="304.58"/>
    <n v="304.58"/>
    <n v="304.58"/>
    <n v="304.58"/>
    <n v="304.58"/>
    <n v="304.58"/>
    <n v="304.58"/>
    <n v="304.58"/>
    <n v="304.58"/>
    <n v="3654.9499999999994"/>
  </r>
  <r>
    <x v="0"/>
    <x v="0"/>
    <x v="2"/>
    <x v="3"/>
    <s v="DEPRECIATION"/>
    <n v="1700034957"/>
    <s v="UPRIGHT CHILLER"/>
    <s v="2019-08-00041"/>
    <n v="5"/>
    <d v="2019-08-22T00:00:00"/>
    <n v="18949.79"/>
    <n v="3789.9599999999996"/>
    <n v="2210.8000000000025"/>
    <s v="PHP"/>
    <n v="315.83"/>
    <n v="315.83"/>
    <n v="315.83"/>
    <n v="315.83"/>
    <n v="315.83"/>
    <n v="315.83"/>
    <n v="315.83"/>
    <n v="315.83"/>
    <n v="315.83"/>
    <n v="315.83"/>
    <n v="315.83"/>
    <n v="315.83"/>
    <n v="315.83"/>
    <n v="315.83"/>
    <n v="3789.9599999999996"/>
  </r>
  <r>
    <x v="0"/>
    <x v="0"/>
    <x v="2"/>
    <x v="3"/>
    <s v="DEPRECIATION"/>
    <n v="1700035266"/>
    <s v="ELECTRIC FRYER"/>
    <s v="CONFIRM TRANSFER FROM TRN/WHE"/>
    <n v="5"/>
    <d v="2019-09-23T00:00:00"/>
    <n v="5000"/>
    <n v="999.96000000000015"/>
    <n v="666.67999999999972"/>
    <s v="PHP"/>
    <n v="83.33"/>
    <n v="83.34"/>
    <n v="83.34"/>
    <n v="83.33"/>
    <n v="83.33"/>
    <n v="83.34"/>
    <n v="83.33"/>
    <n v="83.33"/>
    <n v="83.34"/>
    <n v="83.34"/>
    <n v="83.34"/>
    <n v="83.34"/>
    <n v="83.34"/>
    <n v="83.34"/>
    <n v="1000.0400000000002"/>
  </r>
  <r>
    <x v="0"/>
    <x v="0"/>
    <x v="2"/>
    <x v="3"/>
    <s v="DEPRECIATION"/>
    <n v="1700035267"/>
    <s v="ELECTRIC FRYER"/>
    <s v="CONFIRM TRANSFER FROM TRN/WHE"/>
    <n v="5"/>
    <d v="2019-09-23T00:00:00"/>
    <n v="5000"/>
    <n v="999.96000000000015"/>
    <n v="666.67999999999972"/>
    <s v="PHP"/>
    <n v="83.33"/>
    <n v="83.34"/>
    <n v="83.34"/>
    <n v="83.33"/>
    <n v="83.33"/>
    <n v="83.34"/>
    <n v="83.33"/>
    <n v="83.33"/>
    <n v="83.34"/>
    <n v="83.34"/>
    <n v="83.34"/>
    <n v="83.34"/>
    <n v="83.34"/>
    <n v="83.34"/>
    <n v="1000.0400000000002"/>
  </r>
  <r>
    <x v="0"/>
    <x v="0"/>
    <x v="2"/>
    <x v="3"/>
    <s v="DEPRECIATION"/>
    <n v="1700036398"/>
    <s v="CHIX 22 WARMER"/>
    <s v="2019-09-00062"/>
    <n v="3"/>
    <d v="2020-08-03T00:00:00"/>
    <n v="7750"/>
    <n v="832.79"/>
    <n v="0"/>
    <s v="PHP"/>
    <n v="215.28"/>
    <n v="118.97"/>
    <n v="188.37"/>
    <n v="188.37"/>
    <n v="188.36"/>
    <n v="-158.62"/>
    <n v="118.97"/>
    <n v="118.96"/>
    <n v="118.97"/>
    <n v="118.97"/>
    <n v="118.97"/>
    <n v="118.97"/>
    <n v="118.97"/>
    <n v="118.97"/>
    <n v="1358.2300000000002"/>
  </r>
  <r>
    <x v="0"/>
    <x v="0"/>
    <x v="2"/>
    <x v="3"/>
    <s v="DEPRECIATION"/>
    <n v="1700036399"/>
    <s v="CHIX 22 WARMER"/>
    <s v="2019-09-00062"/>
    <n v="3"/>
    <d v="2020-08-03T00:00:00"/>
    <n v="7750"/>
    <n v="832.79"/>
    <n v="0"/>
    <s v="PHP"/>
    <n v="215.28"/>
    <n v="118.97"/>
    <n v="188.37"/>
    <n v="188.37"/>
    <n v="188.36"/>
    <n v="-158.62"/>
    <n v="118.97"/>
    <n v="118.96"/>
    <n v="118.97"/>
    <n v="118.97"/>
    <n v="118.97"/>
    <n v="118.97"/>
    <n v="118.97"/>
    <n v="118.97"/>
    <n v="1358.2300000000002"/>
  </r>
  <r>
    <x v="0"/>
    <x v="0"/>
    <x v="2"/>
    <x v="3"/>
    <s v="DEPRECIATION"/>
    <n v="1700036400"/>
    <s v="CHIX 22 WARMER"/>
    <s v="2019-09-00062"/>
    <n v="3"/>
    <d v="2020-08-03T00:00:00"/>
    <n v="7750"/>
    <n v="832.79"/>
    <n v="0"/>
    <s v="PHP"/>
    <n v="215.28"/>
    <n v="118.97"/>
    <n v="188.37"/>
    <n v="188.37"/>
    <n v="188.36"/>
    <n v="-158.62"/>
    <n v="118.97"/>
    <n v="118.96"/>
    <n v="118.97"/>
    <n v="118.97"/>
    <n v="118.97"/>
    <n v="118.97"/>
    <n v="118.97"/>
    <n v="118.97"/>
    <n v="1358.2300000000002"/>
  </r>
  <r>
    <x v="0"/>
    <x v="0"/>
    <x v="2"/>
    <x v="3"/>
    <s v="DEPRECIATION"/>
    <n v="1700036401"/>
    <s v="CHIX 22 WARMER"/>
    <s v="2019-09-00062"/>
    <n v="3"/>
    <d v="2020-08-03T00:00:00"/>
    <n v="7750"/>
    <n v="832.79"/>
    <n v="0"/>
    <s v="PHP"/>
    <n v="215.28"/>
    <n v="118.97"/>
    <n v="188.37"/>
    <n v="188.37"/>
    <n v="188.36"/>
    <n v="-158.62"/>
    <n v="118.97"/>
    <n v="118.96"/>
    <n v="118.97"/>
    <n v="118.97"/>
    <n v="118.97"/>
    <n v="118.97"/>
    <n v="118.97"/>
    <n v="118.97"/>
    <n v="1358.2300000000002"/>
  </r>
  <r>
    <x v="0"/>
    <x v="0"/>
    <x v="2"/>
    <x v="3"/>
    <s v="DEPRECIATION"/>
    <n v="1700036402"/>
    <s v="CHIX 22 WARMER"/>
    <s v="2019-09-00062"/>
    <n v="3"/>
    <d v="2020-08-03T00:00:00"/>
    <n v="7750"/>
    <n v="832.79"/>
    <n v="0"/>
    <s v="PHP"/>
    <n v="215.28"/>
    <n v="118.97"/>
    <n v="188.37"/>
    <n v="188.37"/>
    <n v="188.36"/>
    <n v="-158.62"/>
    <n v="118.97"/>
    <n v="118.96"/>
    <n v="118.97"/>
    <n v="118.97"/>
    <n v="118.97"/>
    <n v="118.97"/>
    <n v="118.97"/>
    <n v="118.97"/>
    <n v="1358.2300000000002"/>
  </r>
  <r>
    <x v="0"/>
    <x v="0"/>
    <x v="2"/>
    <x v="3"/>
    <s v="DEPRECIATION"/>
    <n v="1700036403"/>
    <s v="CHIX 22 WARMER"/>
    <s v="2019-09-00062"/>
    <n v="3"/>
    <d v="2020-08-03T00:00:00"/>
    <n v="7750"/>
    <n v="832.79"/>
    <n v="0"/>
    <s v="PHP"/>
    <n v="215.28"/>
    <n v="118.97"/>
    <n v="188.37"/>
    <n v="188.37"/>
    <n v="188.36"/>
    <n v="-158.62"/>
    <n v="118.97"/>
    <n v="118.96"/>
    <n v="118.97"/>
    <n v="118.97"/>
    <n v="118.97"/>
    <n v="118.97"/>
    <n v="118.97"/>
    <n v="118.97"/>
    <n v="1358.2300000000002"/>
  </r>
  <r>
    <x v="0"/>
    <x v="0"/>
    <x v="2"/>
    <x v="3"/>
    <s v="DEPRECIATION"/>
    <n v="1700036404"/>
    <s v="CHIX 22 WARMER"/>
    <s v="2019-09-00062"/>
    <n v="3"/>
    <d v="2020-08-03T00:00:00"/>
    <n v="7750"/>
    <n v="832.79"/>
    <n v="0"/>
    <s v="PHP"/>
    <n v="215.28"/>
    <n v="118.97"/>
    <n v="188.37"/>
    <n v="188.37"/>
    <n v="188.36"/>
    <n v="-158.62"/>
    <n v="118.97"/>
    <n v="118.96"/>
    <n v="118.97"/>
    <n v="118.97"/>
    <n v="118.97"/>
    <n v="118.97"/>
    <n v="118.97"/>
    <n v="118.97"/>
    <n v="1358.2300000000002"/>
  </r>
  <r>
    <x v="0"/>
    <x v="0"/>
    <x v="2"/>
    <x v="3"/>
    <s v="DEPRECIATION"/>
    <n v="1700036405"/>
    <s v="CHIX 22 WARMER"/>
    <s v="2019-09-00062"/>
    <n v="3"/>
    <d v="2020-08-03T00:00:00"/>
    <n v="7750"/>
    <n v="832.79"/>
    <n v="0"/>
    <s v="PHP"/>
    <n v="215.28"/>
    <n v="118.97"/>
    <n v="188.37"/>
    <n v="188.37"/>
    <n v="188.36"/>
    <n v="-158.62"/>
    <n v="118.97"/>
    <n v="118.96"/>
    <n v="118.97"/>
    <n v="118.97"/>
    <n v="118.97"/>
    <n v="118.97"/>
    <n v="118.97"/>
    <n v="118.97"/>
    <n v="1358.2300000000002"/>
  </r>
  <r>
    <x v="0"/>
    <x v="0"/>
    <x v="2"/>
    <x v="3"/>
    <s v="DEPRECIATION"/>
    <n v="1700036406"/>
    <s v="CHIX 22 WARMER"/>
    <s v="2019-09-00062"/>
    <n v="3"/>
    <d v="2020-08-03T00:00:00"/>
    <n v="7750"/>
    <n v="832.79"/>
    <n v="0"/>
    <s v="PHP"/>
    <n v="215.28"/>
    <n v="118.97"/>
    <n v="188.37"/>
    <n v="188.37"/>
    <n v="188.36"/>
    <n v="-158.62"/>
    <n v="118.97"/>
    <n v="118.96"/>
    <n v="118.97"/>
    <n v="118.97"/>
    <n v="118.97"/>
    <n v="118.97"/>
    <n v="118.97"/>
    <n v="118.97"/>
    <n v="1358.2300000000002"/>
  </r>
  <r>
    <x v="0"/>
    <x v="0"/>
    <x v="2"/>
    <x v="3"/>
    <s v="DEPRECIATION"/>
    <n v="1700036407"/>
    <s v="CHIX 22 WARMER"/>
    <s v="2019-09-00062"/>
    <n v="3"/>
    <d v="2020-08-03T00:00:00"/>
    <n v="7750"/>
    <n v="832.79"/>
    <n v="0"/>
    <s v="PHP"/>
    <n v="215.28"/>
    <n v="118.97"/>
    <n v="188.37"/>
    <n v="188.37"/>
    <n v="188.36"/>
    <n v="-158.62"/>
    <n v="118.97"/>
    <n v="118.96"/>
    <n v="118.97"/>
    <n v="118.97"/>
    <n v="118.97"/>
    <n v="118.97"/>
    <n v="118.97"/>
    <n v="118.97"/>
    <n v="1358.2300000000002"/>
  </r>
  <r>
    <x v="0"/>
    <x v="0"/>
    <x v="2"/>
    <x v="3"/>
    <s v="DEPRECIATION"/>
    <n v="1700036408"/>
    <s v="CHIX 22 WARMER"/>
    <s v="2019-09-00062"/>
    <n v="3"/>
    <d v="2020-08-03T00:00:00"/>
    <n v="7750"/>
    <n v="832.79"/>
    <n v="0"/>
    <s v="PHP"/>
    <n v="215.28"/>
    <n v="118.97"/>
    <n v="188.37"/>
    <n v="188.37"/>
    <n v="188.36"/>
    <n v="-158.62"/>
    <n v="118.97"/>
    <n v="118.96"/>
    <n v="118.97"/>
    <n v="118.97"/>
    <n v="118.97"/>
    <n v="118.97"/>
    <n v="118.97"/>
    <n v="118.97"/>
    <n v="1358.2300000000002"/>
  </r>
  <r>
    <x v="0"/>
    <x v="0"/>
    <x v="2"/>
    <x v="3"/>
    <s v="DEPRECIATION"/>
    <n v="1700036409"/>
    <s v="CHIX 22 WARMER"/>
    <s v="2019-09-00062"/>
    <n v="3"/>
    <d v="2020-08-03T00:00:00"/>
    <n v="7750"/>
    <n v="832.79"/>
    <n v="0"/>
    <s v="PHP"/>
    <n v="215.28"/>
    <n v="118.97"/>
    <n v="188.37"/>
    <n v="188.37"/>
    <n v="188.36"/>
    <n v="-158.62"/>
    <n v="118.97"/>
    <n v="118.96"/>
    <n v="118.97"/>
    <n v="118.97"/>
    <n v="118.97"/>
    <n v="118.97"/>
    <n v="118.97"/>
    <n v="118.97"/>
    <n v="1358.2300000000002"/>
  </r>
  <r>
    <x v="0"/>
    <x v="0"/>
    <x v="2"/>
    <x v="3"/>
    <s v="DEPRECIATION"/>
    <n v="1700036410"/>
    <s v="CHIX 22 WARMER"/>
    <s v="2019-09-00062"/>
    <n v="3"/>
    <d v="2020-08-03T00:00:00"/>
    <n v="7750"/>
    <n v="832.79"/>
    <n v="0"/>
    <s v="PHP"/>
    <n v="215.28"/>
    <n v="118.97"/>
    <n v="188.37"/>
    <n v="188.37"/>
    <n v="188.36"/>
    <n v="-158.62"/>
    <n v="118.97"/>
    <n v="118.96"/>
    <n v="118.97"/>
    <n v="118.97"/>
    <n v="118.97"/>
    <n v="118.97"/>
    <n v="118.97"/>
    <n v="118.97"/>
    <n v="1358.2300000000002"/>
  </r>
  <r>
    <x v="0"/>
    <x v="0"/>
    <x v="2"/>
    <x v="3"/>
    <s v="DEPRECIATION"/>
    <n v="1700036411"/>
    <s v="CHIX 22 WARMER"/>
    <s v="2019-09-00062"/>
    <n v="3"/>
    <d v="2020-08-03T00:00:00"/>
    <n v="7750"/>
    <n v="832.79"/>
    <n v="0"/>
    <s v="PHP"/>
    <n v="215.28"/>
    <n v="118.97"/>
    <n v="188.37"/>
    <n v="188.37"/>
    <n v="188.36"/>
    <n v="-158.62"/>
    <n v="118.97"/>
    <n v="118.96"/>
    <n v="118.97"/>
    <n v="118.97"/>
    <n v="118.97"/>
    <n v="118.97"/>
    <n v="118.97"/>
    <n v="118.97"/>
    <n v="1358.2300000000002"/>
  </r>
  <r>
    <x v="0"/>
    <x v="0"/>
    <x v="2"/>
    <x v="3"/>
    <s v="DEPRECIATION"/>
    <n v="1700036412"/>
    <s v="CHIX 22 WARMER"/>
    <s v="2019-09-00062"/>
    <n v="3"/>
    <d v="2020-08-03T00:00:00"/>
    <n v="7750"/>
    <n v="832.79"/>
    <n v="0"/>
    <s v="PHP"/>
    <n v="215.28"/>
    <n v="118.97"/>
    <n v="188.37"/>
    <n v="188.37"/>
    <n v="188.36"/>
    <n v="-158.62"/>
    <n v="118.97"/>
    <n v="118.96"/>
    <n v="118.97"/>
    <n v="118.97"/>
    <n v="118.97"/>
    <n v="118.97"/>
    <n v="118.97"/>
    <n v="118.97"/>
    <n v="1358.2300000000002"/>
  </r>
  <r>
    <x v="0"/>
    <x v="0"/>
    <x v="2"/>
    <x v="3"/>
    <s v="DEPRECIATION"/>
    <n v="1700036413"/>
    <s v="CHIX 22 WARMER"/>
    <s v="2019-09-00062"/>
    <n v="3"/>
    <d v="2020-08-03T00:00:00"/>
    <n v="7750"/>
    <n v="832.79"/>
    <n v="0"/>
    <s v="PHP"/>
    <n v="215.28"/>
    <n v="118.97"/>
    <n v="188.37"/>
    <n v="188.37"/>
    <n v="188.36"/>
    <n v="-158.62"/>
    <n v="118.97"/>
    <n v="118.96"/>
    <n v="118.97"/>
    <n v="118.97"/>
    <n v="118.97"/>
    <n v="118.97"/>
    <n v="118.97"/>
    <n v="118.97"/>
    <n v="1358.2300000000002"/>
  </r>
  <r>
    <x v="0"/>
    <x v="0"/>
    <x v="2"/>
    <x v="3"/>
    <s v="DEPRECIATION"/>
    <n v="1700036414"/>
    <s v="CHIX 22 WARMER"/>
    <s v="2019-09-00062"/>
    <n v="3"/>
    <d v="2020-08-03T00:00:00"/>
    <n v="7750"/>
    <n v="832.79"/>
    <n v="0"/>
    <s v="PHP"/>
    <n v="215.28"/>
    <n v="118.97"/>
    <n v="188.37"/>
    <n v="188.37"/>
    <n v="188.36"/>
    <n v="-158.62"/>
    <n v="118.97"/>
    <n v="118.96"/>
    <n v="118.97"/>
    <n v="118.97"/>
    <n v="118.97"/>
    <n v="118.97"/>
    <n v="118.97"/>
    <n v="118.97"/>
    <n v="1358.2300000000002"/>
  </r>
  <r>
    <x v="0"/>
    <x v="0"/>
    <x v="2"/>
    <x v="3"/>
    <s v="DEPRECIATION"/>
    <n v="1700036415"/>
    <s v="CHIX 22 WARMER"/>
    <s v="2019-09-00062"/>
    <n v="3"/>
    <d v="2020-08-03T00:00:00"/>
    <n v="7750"/>
    <n v="832.79"/>
    <n v="0"/>
    <s v="PHP"/>
    <n v="215.28"/>
    <n v="118.97"/>
    <n v="188.37"/>
    <n v="188.37"/>
    <n v="188.36"/>
    <n v="-158.62"/>
    <n v="118.97"/>
    <n v="118.96"/>
    <n v="118.97"/>
    <n v="118.97"/>
    <n v="118.97"/>
    <n v="118.97"/>
    <n v="118.97"/>
    <n v="118.97"/>
    <n v="1358.2300000000002"/>
  </r>
  <r>
    <x v="0"/>
    <x v="0"/>
    <x v="2"/>
    <x v="3"/>
    <s v="DEPRECIATION"/>
    <n v="1700036416"/>
    <s v="CHIX 22 WARMER"/>
    <s v="2019-09-00062"/>
    <n v="3"/>
    <d v="2020-08-03T00:00:00"/>
    <n v="7750"/>
    <n v="832.79"/>
    <n v="0"/>
    <s v="PHP"/>
    <n v="215.28"/>
    <n v="118.97"/>
    <n v="188.37"/>
    <n v="188.37"/>
    <n v="188.36"/>
    <n v="-158.62"/>
    <n v="118.97"/>
    <n v="118.96"/>
    <n v="118.97"/>
    <n v="118.97"/>
    <n v="118.97"/>
    <n v="118.97"/>
    <n v="118.97"/>
    <n v="118.97"/>
    <n v="1358.2300000000002"/>
  </r>
  <r>
    <x v="0"/>
    <x v="0"/>
    <x v="2"/>
    <x v="3"/>
    <s v="DEPRECIATION"/>
    <n v="1700036417"/>
    <s v="CHIX 22 WARMER"/>
    <s v="2019-09-00062"/>
    <n v="3"/>
    <d v="2020-08-03T00:00:00"/>
    <n v="7750"/>
    <n v="832.79"/>
    <n v="0"/>
    <s v="PHP"/>
    <n v="215.28"/>
    <n v="118.97"/>
    <n v="188.37"/>
    <n v="188.37"/>
    <n v="188.36"/>
    <n v="-158.62"/>
    <n v="118.97"/>
    <n v="118.96"/>
    <n v="118.97"/>
    <n v="118.97"/>
    <n v="118.97"/>
    <n v="118.97"/>
    <n v="118.97"/>
    <n v="118.97"/>
    <n v="1358.2300000000002"/>
  </r>
  <r>
    <x v="0"/>
    <x v="0"/>
    <x v="2"/>
    <x v="3"/>
    <s v="DEPRECIATION"/>
    <n v="1700036418"/>
    <s v="CHIX 22 WARMER"/>
    <s v="2019-09-00062"/>
    <n v="3"/>
    <d v="2020-08-03T00:00:00"/>
    <n v="7750"/>
    <n v="832.79"/>
    <n v="0"/>
    <s v="PHP"/>
    <n v="215.28"/>
    <n v="118.97"/>
    <n v="188.37"/>
    <n v="188.37"/>
    <n v="188.36"/>
    <n v="-158.62"/>
    <n v="118.97"/>
    <n v="118.96"/>
    <n v="118.97"/>
    <n v="118.97"/>
    <n v="118.97"/>
    <n v="118.97"/>
    <n v="118.97"/>
    <n v="118.97"/>
    <n v="1358.2300000000002"/>
  </r>
  <r>
    <x v="0"/>
    <x v="0"/>
    <x v="2"/>
    <x v="3"/>
    <s v="DEPRECIATION"/>
    <n v="1700036419"/>
    <s v="CHIX 22 WARMER"/>
    <s v="2019-09-00062"/>
    <n v="3"/>
    <d v="2020-08-03T00:00:00"/>
    <n v="7750"/>
    <n v="832.79"/>
    <n v="0"/>
    <s v="PHP"/>
    <n v="215.28"/>
    <n v="118.97"/>
    <n v="188.37"/>
    <n v="188.37"/>
    <n v="188.36"/>
    <n v="-158.62"/>
    <n v="118.97"/>
    <n v="118.96"/>
    <n v="118.97"/>
    <n v="118.97"/>
    <n v="118.97"/>
    <n v="118.97"/>
    <n v="118.97"/>
    <n v="118.97"/>
    <n v="1358.2300000000002"/>
  </r>
  <r>
    <x v="0"/>
    <x v="0"/>
    <x v="2"/>
    <x v="3"/>
    <s v="DEPRECIATION"/>
    <n v="1700036420"/>
    <s v="CHIX 22 WARMER"/>
    <s v="2019-09-00062"/>
    <n v="3"/>
    <d v="2020-08-03T00:00:00"/>
    <n v="7750"/>
    <n v="832.79"/>
    <n v="0"/>
    <s v="PHP"/>
    <n v="215.28"/>
    <n v="118.97"/>
    <n v="188.37"/>
    <n v="188.37"/>
    <n v="188.36"/>
    <n v="-158.62"/>
    <n v="118.97"/>
    <n v="118.96"/>
    <n v="118.97"/>
    <n v="118.97"/>
    <n v="118.97"/>
    <n v="118.97"/>
    <n v="118.97"/>
    <n v="118.97"/>
    <n v="1358.2300000000002"/>
  </r>
  <r>
    <x v="0"/>
    <x v="0"/>
    <x v="2"/>
    <x v="3"/>
    <s v="DEPRECIATION"/>
    <n v="1700036421"/>
    <s v="CHIX 22 WARMER"/>
    <s v="2019-09-00062"/>
    <n v="3"/>
    <d v="2020-08-03T00:00:00"/>
    <n v="7750"/>
    <n v="832.79"/>
    <n v="0"/>
    <s v="PHP"/>
    <n v="215.28"/>
    <n v="118.97"/>
    <n v="188.37"/>
    <n v="188.37"/>
    <n v="188.36"/>
    <n v="-158.62"/>
    <n v="118.97"/>
    <n v="118.96"/>
    <n v="118.97"/>
    <n v="118.97"/>
    <n v="118.97"/>
    <n v="118.97"/>
    <n v="118.97"/>
    <n v="118.97"/>
    <n v="1358.2300000000002"/>
  </r>
  <r>
    <x v="12"/>
    <x v="12"/>
    <x v="2"/>
    <x v="3"/>
    <s v="DEPRECIATION"/>
    <n v="1700037803"/>
    <s v="POS MACHINE"/>
    <s v="2021-04-TR011"/>
    <n v="2"/>
    <d v="2020-02-11T00:00:00"/>
    <n v="23927"/>
    <n v="0"/>
    <n v="0"/>
    <s v="PHP"/>
    <n v="996.96"/>
    <n v="83.08"/>
    <n v="83.08"/>
    <n v="83.08"/>
    <n v="83.08"/>
    <n v="83.08"/>
    <n v="83.08"/>
    <n v="83.08"/>
    <n v="83.08"/>
    <n v="83.08"/>
    <n v="83.08"/>
    <n v="83.08"/>
    <n v="83.08"/>
    <n v="83.08"/>
    <n v="996.96000000000015"/>
  </r>
  <r>
    <x v="19"/>
    <x v="19"/>
    <x v="2"/>
    <x v="3"/>
    <s v="DEPRECIATION"/>
    <n v="1700037804"/>
    <s v="CPOS MACHINE"/>
    <s v="2019-10-00105"/>
    <n v="2"/>
    <d v="2020-02-11T00:00:00"/>
    <n v="23927"/>
    <n v="0"/>
    <n v="0"/>
    <s v="PHP"/>
    <n v="996.96"/>
    <n v="83.08"/>
    <n v="83.08"/>
    <n v="83.08"/>
    <n v="83.08"/>
    <n v="83.08"/>
    <n v="83.08"/>
    <n v="83.08"/>
    <n v="83.08"/>
    <n v="83.08"/>
    <n v="83.08"/>
    <n v="83.08"/>
    <n v="83.08"/>
    <n v="83.08"/>
    <n v="996.96000000000015"/>
  </r>
  <r>
    <x v="0"/>
    <x v="0"/>
    <x v="2"/>
    <x v="3"/>
    <s v="DEPRECIATION"/>
    <n v="1700051364"/>
    <s v="WEIGHING SCALE"/>
    <s v="2020-07-00072"/>
    <n v="2"/>
    <d v="2020-09-29T00:00:00"/>
    <n v="5999.75"/>
    <n v="0"/>
    <n v="0"/>
    <s v="PHP"/>
    <n v="249.99"/>
    <n v="166.66"/>
    <n v="166.66"/>
    <n v="166.66"/>
    <n v="166.66"/>
    <n v="166.66"/>
    <n v="166.66"/>
    <n v="166.66"/>
    <n v="166.66"/>
    <n v="166.66"/>
    <n v="166.66"/>
    <n v="166.66"/>
    <n v="166.66"/>
    <n v="166.66"/>
    <n v="1999.9200000000003"/>
  </r>
  <r>
    <x v="0"/>
    <x v="0"/>
    <x v="2"/>
    <x v="3"/>
    <s v="DEPRECIATION"/>
    <n v="1700051365"/>
    <s v="WEIGHING SCALE"/>
    <s v="2020-07-00072"/>
    <n v="2"/>
    <d v="2020-09-29T00:00:00"/>
    <n v="6000"/>
    <n v="0"/>
    <n v="2.9999999999745341E-2"/>
    <s v="PHP"/>
    <n v="250"/>
    <n v="166.66"/>
    <n v="166.66"/>
    <n v="166.67"/>
    <n v="166.67"/>
    <n v="166.66"/>
    <n v="166.67"/>
    <n v="166.67"/>
    <n v="166.66"/>
    <n v="166.66"/>
    <n v="166.66"/>
    <n v="166.66"/>
    <n v="166.66"/>
    <n v="166.66"/>
    <n v="1999.9600000000003"/>
  </r>
  <r>
    <x v="4"/>
    <x v="4"/>
    <x v="2"/>
    <x v="3"/>
    <s v="DEPRECIATION"/>
    <n v="1700051889"/>
    <s v="CPOS PRINTER"/>
    <s v="2022-02-TR0019"/>
    <n v="2"/>
    <d v="2020-12-22T00:00:00"/>
    <n v="6790"/>
    <n v="0"/>
    <n v="0"/>
    <s v="PHP"/>
    <n v="282.92"/>
    <n v="259.33999999999997"/>
    <n v="259.33999999999997"/>
    <n v="259.33999999999997"/>
    <n v="259.33999999999997"/>
    <n v="259.33999999999997"/>
    <n v="259.33999999999997"/>
    <n v="259.33999999999997"/>
    <n v="259.33999999999997"/>
    <n v="259.33999999999997"/>
    <n v="259.33999999999997"/>
    <n v="259.33999999999997"/>
    <n v="259.33999999999997"/>
    <n v="259.33999999999997"/>
    <n v="3112.0800000000004"/>
  </r>
  <r>
    <x v="15"/>
    <x v="15"/>
    <x v="2"/>
    <x v="3"/>
    <s v="DEPRECIATION"/>
    <n v="1700051890"/>
    <s v="CPOS PRINTER"/>
    <s v="2020-09-000008"/>
    <n v="2"/>
    <d v="2020-12-22T00:00:00"/>
    <n v="6790"/>
    <n v="0"/>
    <n v="0"/>
    <s v="PHP"/>
    <n v="282.92"/>
    <n v="259.33999999999997"/>
    <n v="259.33999999999997"/>
    <n v="259.33999999999997"/>
    <n v="259.33999999999997"/>
    <n v="259.33999999999997"/>
    <n v="259.33999999999997"/>
    <n v="259.33999999999997"/>
    <n v="259.33999999999997"/>
    <n v="259.33999999999997"/>
    <n v="259.33999999999997"/>
    <n v="259.33999999999997"/>
    <n v="259.33999999999997"/>
    <n v="259.33999999999997"/>
    <n v="3112.0800000000004"/>
  </r>
  <r>
    <x v="25"/>
    <x v="25"/>
    <x v="2"/>
    <x v="3"/>
    <s v="DEPRECIATION"/>
    <n v="1700051891"/>
    <s v="CPOS PRINTER"/>
    <s v="2020-09-000008"/>
    <n v="2"/>
    <d v="2020-12-22T00:00:00"/>
    <n v="6790"/>
    <n v="0"/>
    <n v="0"/>
    <s v="PHP"/>
    <n v="282.92"/>
    <n v="259.33999999999997"/>
    <n v="259.33999999999997"/>
    <n v="259.33999999999997"/>
    <n v="259.33999999999997"/>
    <n v="259.33999999999997"/>
    <n v="259.33999999999997"/>
    <n v="259.33999999999997"/>
    <n v="259.33999999999997"/>
    <n v="259.33999999999997"/>
    <n v="259.33999999999997"/>
    <n v="259.33999999999997"/>
    <n v="259.33999999999997"/>
    <n v="259.33999999999997"/>
    <n v="3112.0800000000004"/>
  </r>
  <r>
    <x v="35"/>
    <x v="35"/>
    <x v="2"/>
    <x v="3"/>
    <s v="DEPRECIATION"/>
    <n v="1700052705"/>
    <s v="POS MACHINE"/>
    <s v="2020-12-000085"/>
    <n v="2"/>
    <d v="2021-03-08T00:00:00"/>
    <n v="23927"/>
    <n v="1993.92"/>
    <n v="-1.0000000000218279E-2"/>
    <s v="PHP"/>
    <n v="996.96"/>
    <n v="996.96"/>
    <n v="996.96"/>
    <n v="996.96"/>
    <n v="996.95"/>
    <n v="996.96"/>
    <n v="996.96"/>
    <n v="996.96"/>
    <n v="996.96"/>
    <n v="996.96"/>
    <n v="996.96"/>
    <n v="996.96"/>
    <n v="996.96"/>
    <n v="996.96"/>
    <n v="11963.509999999998"/>
  </r>
  <r>
    <x v="4"/>
    <x v="4"/>
    <x v="2"/>
    <x v="3"/>
    <s v="DEPRECIATION"/>
    <n v="1700052706"/>
    <s v="POS MACHINE"/>
    <s v="2020-12-000085"/>
    <n v="2"/>
    <d v="2021-03-08T00:00:00"/>
    <n v="23927"/>
    <n v="1993.92"/>
    <n v="-1.0000000000218279E-2"/>
    <s v="PHP"/>
    <n v="996.96"/>
    <n v="996.96"/>
    <n v="996.96"/>
    <n v="996.96"/>
    <n v="996.95"/>
    <n v="996.96"/>
    <n v="996.96"/>
    <n v="996.96"/>
    <n v="996.96"/>
    <n v="996.96"/>
    <n v="996.96"/>
    <n v="996.96"/>
    <n v="996.96"/>
    <n v="996.96"/>
    <n v="11963.509999999998"/>
  </r>
  <r>
    <x v="20"/>
    <x v="20"/>
    <x v="2"/>
    <x v="3"/>
    <s v="DEPRECIATION"/>
    <n v="1700052707"/>
    <s v="POS MACHINE"/>
    <s v="2020-12-000085"/>
    <n v="2"/>
    <d v="2021-03-08T00:00:00"/>
    <n v="23927"/>
    <n v="1993.92"/>
    <n v="-1.0000000000218279E-2"/>
    <s v="PHP"/>
    <n v="996.96"/>
    <n v="996.96"/>
    <n v="996.96"/>
    <n v="996.96"/>
    <n v="996.95"/>
    <n v="996.96"/>
    <n v="996.96"/>
    <n v="996.96"/>
    <n v="996.96"/>
    <n v="996.96"/>
    <n v="996.96"/>
    <n v="996.96"/>
    <n v="996.96"/>
    <n v="996.96"/>
    <n v="11963.509999999998"/>
  </r>
  <r>
    <x v="38"/>
    <x v="38"/>
    <x v="2"/>
    <x v="3"/>
    <s v="DEPRECIATION"/>
    <n v="1700052708"/>
    <s v="POS MACHINE"/>
    <s v="2020-12-000085"/>
    <n v="2"/>
    <d v="2021-03-08T00:00:00"/>
    <n v="23927"/>
    <n v="21933.09"/>
    <n v="1993.9099999999999"/>
    <s v="PHP"/>
    <n v="996.96"/>
    <n v="2990.87"/>
    <n v="996.96"/>
    <n v="996.96"/>
    <n v="996.95"/>
    <n v="996.96"/>
    <n v="996.96"/>
    <n v="996.96"/>
    <n v="996.96"/>
    <n v="996.96"/>
    <n v="996.96"/>
    <n v="996.96"/>
    <n v="996.96"/>
    <n v="2990.87"/>
    <n v="13957.419999999998"/>
  </r>
  <r>
    <x v="13"/>
    <x v="13"/>
    <x v="2"/>
    <x v="3"/>
    <s v="DEPRECIATION"/>
    <n v="1700052709"/>
    <s v="POS PRINTER"/>
    <s v="2020-12-000085"/>
    <n v="2"/>
    <d v="2021-03-08T00:00:00"/>
    <n v="6790"/>
    <n v="6224.14"/>
    <n v="565.85999999999967"/>
    <s v="PHP"/>
    <n v="282.92"/>
    <n v="282.91000000000003"/>
    <n v="282.91000000000003"/>
    <n v="282.92"/>
    <n v="282.92"/>
    <n v="282.91000000000003"/>
    <n v="282.92"/>
    <n v="282.92"/>
    <n v="282.91000000000003"/>
    <n v="282.91000000000003"/>
    <n v="282.91000000000003"/>
    <n v="282.91000000000003"/>
    <n v="282.91000000000003"/>
    <n v="282.91000000000003"/>
    <n v="3394.9599999999996"/>
  </r>
  <r>
    <x v="23"/>
    <x v="23"/>
    <x v="2"/>
    <x v="3"/>
    <s v="DEPRECIATION"/>
    <n v="1700052710"/>
    <s v="POS PRINTER"/>
    <s v="2020-12-000085"/>
    <n v="2"/>
    <d v="2021-03-08T00:00:00"/>
    <n v="6790"/>
    <n v="6224.14"/>
    <n v="565.85999999999967"/>
    <s v="PHP"/>
    <n v="282.92"/>
    <n v="282.91000000000003"/>
    <n v="282.91000000000003"/>
    <n v="282.92"/>
    <n v="282.92"/>
    <n v="282.91000000000003"/>
    <n v="282.92"/>
    <n v="282.92"/>
    <n v="282.91000000000003"/>
    <n v="282.91000000000003"/>
    <n v="282.91000000000003"/>
    <n v="282.91000000000003"/>
    <n v="282.91000000000003"/>
    <n v="282.91000000000003"/>
    <n v="3394.9599999999996"/>
  </r>
  <r>
    <x v="35"/>
    <x v="35"/>
    <x v="2"/>
    <x v="3"/>
    <s v="DEPRECIATION"/>
    <n v="1700052711"/>
    <s v="POS PRINTER"/>
    <s v="2020-12-000085"/>
    <n v="2"/>
    <d v="2021-03-08T00:00:00"/>
    <n v="6790"/>
    <n v="6224.14"/>
    <n v="565.85999999999967"/>
    <s v="PHP"/>
    <n v="282.92"/>
    <n v="282.91000000000003"/>
    <n v="282.91000000000003"/>
    <n v="282.92"/>
    <n v="282.92"/>
    <n v="282.91000000000003"/>
    <n v="282.92"/>
    <n v="282.92"/>
    <n v="282.91000000000003"/>
    <n v="282.91000000000003"/>
    <n v="282.91000000000003"/>
    <n v="282.91000000000003"/>
    <n v="282.91000000000003"/>
    <n v="282.91000000000003"/>
    <n v="3394.9599999999996"/>
  </r>
  <r>
    <x v="33"/>
    <x v="33"/>
    <x v="2"/>
    <x v="3"/>
    <s v="DEPRECIATION"/>
    <n v="1700052712"/>
    <s v="POS PRINTER"/>
    <s v="2020-12-000085"/>
    <n v="2"/>
    <d v="2021-03-08T00:00:00"/>
    <n v="6790"/>
    <n v="6224.14"/>
    <n v="565.85999999999967"/>
    <s v="PHP"/>
    <n v="282.92"/>
    <n v="282.91000000000003"/>
    <n v="282.91000000000003"/>
    <n v="282.92"/>
    <n v="282.92"/>
    <n v="282.91000000000003"/>
    <n v="282.92"/>
    <n v="282.92"/>
    <n v="282.91000000000003"/>
    <n v="282.91000000000003"/>
    <n v="282.91000000000003"/>
    <n v="282.91000000000003"/>
    <n v="282.91000000000003"/>
    <n v="282.91000000000003"/>
    <n v="3394.9599999999996"/>
  </r>
  <r>
    <x v="16"/>
    <x v="16"/>
    <x v="2"/>
    <x v="3"/>
    <s v="DEPRECIATION"/>
    <n v="1700052713"/>
    <s v="POS PRINTER"/>
    <s v="2020-12-000085"/>
    <n v="2"/>
    <d v="2021-03-08T00:00:00"/>
    <n v="6790"/>
    <n v="6224.14"/>
    <n v="565.85999999999967"/>
    <s v="PHP"/>
    <n v="282.92"/>
    <n v="282.91000000000003"/>
    <n v="282.91000000000003"/>
    <n v="282.92"/>
    <n v="282.92"/>
    <n v="282.91000000000003"/>
    <n v="282.92"/>
    <n v="282.92"/>
    <n v="282.91000000000003"/>
    <n v="282.91000000000003"/>
    <n v="282.91000000000003"/>
    <n v="282.91000000000003"/>
    <n v="282.91000000000003"/>
    <n v="282.91000000000003"/>
    <n v="3394.9599999999996"/>
  </r>
  <r>
    <x v="21"/>
    <x v="21"/>
    <x v="2"/>
    <x v="3"/>
    <s v="DEPRECIATION"/>
    <n v="1700052714"/>
    <s v="POS PRINTER"/>
    <s v="2020-12-000085"/>
    <n v="2"/>
    <d v="2021-03-08T00:00:00"/>
    <n v="6790"/>
    <n v="6224.14"/>
    <n v="565.85999999999967"/>
    <s v="PHP"/>
    <n v="282.92"/>
    <n v="282.91000000000003"/>
    <n v="282.91000000000003"/>
    <n v="282.92"/>
    <n v="282.92"/>
    <n v="282.91000000000003"/>
    <n v="282.92"/>
    <n v="282.92"/>
    <n v="282.91000000000003"/>
    <n v="282.91000000000003"/>
    <n v="282.91000000000003"/>
    <n v="282.91000000000003"/>
    <n v="282.91000000000003"/>
    <n v="282.91000000000003"/>
    <n v="3394.9599999999996"/>
  </r>
  <r>
    <x v="14"/>
    <x v="14"/>
    <x v="2"/>
    <x v="3"/>
    <s v="DEPRECIATION"/>
    <n v="1700052715"/>
    <s v="POS PRINTER"/>
    <s v="2020-12-000085"/>
    <n v="2"/>
    <d v="2021-03-08T00:00:00"/>
    <n v="6790"/>
    <n v="6224.14"/>
    <n v="565.85999999999967"/>
    <s v="PHP"/>
    <n v="282.92"/>
    <n v="282.91000000000003"/>
    <n v="282.91000000000003"/>
    <n v="282.92"/>
    <n v="282.92"/>
    <n v="282.91000000000003"/>
    <n v="282.92"/>
    <n v="282.92"/>
    <n v="282.91000000000003"/>
    <n v="282.91000000000003"/>
    <n v="282.91000000000003"/>
    <n v="282.91000000000003"/>
    <n v="282.91000000000003"/>
    <n v="282.91000000000003"/>
    <n v="3394.9599999999996"/>
  </r>
  <r>
    <x v="38"/>
    <x v="38"/>
    <x v="2"/>
    <x v="3"/>
    <s v="DEPRECIATION"/>
    <n v="1700053100"/>
    <s v="POS PRINTER"/>
    <s v="2021-11-000002"/>
    <n v="2"/>
    <d v="2022-01-20T00:00:00"/>
    <n v="6700"/>
    <n v="3349.9700000000003"/>
    <n v="3350.0299999999997"/>
    <s v="PHP"/>
    <n v="279.17"/>
    <n v="3629.19"/>
    <n v="279.16000000000003"/>
    <n v="279.17"/>
    <n v="279.17"/>
    <n v="279.16000000000003"/>
    <n v="279.17"/>
    <n v="279.17"/>
    <n v="279.16000000000003"/>
    <n v="279.16000000000003"/>
    <n v="279.16000000000003"/>
    <n v="279.16000000000003"/>
    <n v="279.16000000000003"/>
    <n v="3629.19"/>
    <n v="6699.99"/>
  </r>
  <r>
    <x v="30"/>
    <x v="30"/>
    <x v="2"/>
    <x v="3"/>
    <s v="DEPRECIATION"/>
    <n v="1700053246"/>
    <s v="UPRIGHT CHILLER"/>
    <s v="2021-11-000096"/>
    <n v="5"/>
    <d v="2021-12-03T00:00:00"/>
    <n v="20160"/>
    <n v="4368"/>
    <n v="15792"/>
    <s v="PHP"/>
    <n v="336"/>
    <n v="336"/>
    <n v="336"/>
    <n v="336"/>
    <n v="336"/>
    <n v="336"/>
    <n v="336"/>
    <n v="336"/>
    <n v="336"/>
    <n v="336"/>
    <n v="336"/>
    <n v="336"/>
    <n v="336"/>
    <n v="336"/>
    <n v="4032"/>
  </r>
  <r>
    <x v="34"/>
    <x v="34"/>
    <x v="2"/>
    <x v="3"/>
    <s v="DEPRECIATION"/>
    <n v="1700053282"/>
    <s v="UPRIGHT CHILLER"/>
    <s v="2022-03-000016"/>
    <n v="5"/>
    <d v="2021-12-23T00:00:00"/>
    <n v="20160"/>
    <n v="4368"/>
    <n v="15792"/>
    <s v="PHP"/>
    <n v="336"/>
    <n v="336"/>
    <n v="336"/>
    <n v="336"/>
    <n v="336"/>
    <n v="336"/>
    <n v="336"/>
    <n v="336"/>
    <n v="336"/>
    <n v="336"/>
    <n v="336"/>
    <n v="336"/>
    <n v="336"/>
    <n v="336"/>
    <n v="4032"/>
  </r>
  <r>
    <x v="34"/>
    <x v="34"/>
    <x v="2"/>
    <x v="3"/>
    <s v="DEPRECIATION"/>
    <n v="1700053283"/>
    <s v="UPRIGHT CHILLER"/>
    <s v="2022-03-000016"/>
    <n v="5"/>
    <d v="2021-12-23T00:00:00"/>
    <n v="20160"/>
    <n v="4368"/>
    <n v="15792"/>
    <s v="PHP"/>
    <n v="336"/>
    <n v="336"/>
    <n v="336"/>
    <n v="336"/>
    <n v="336"/>
    <n v="336"/>
    <n v="336"/>
    <n v="336"/>
    <n v="336"/>
    <n v="336"/>
    <n v="336"/>
    <n v="336"/>
    <n v="336"/>
    <n v="336"/>
    <n v="4032"/>
  </r>
  <r>
    <x v="34"/>
    <x v="34"/>
    <x v="2"/>
    <x v="3"/>
    <s v="DEPRECIATION"/>
    <n v="1700053310"/>
    <s v="FOOD WARMER-MSM"/>
    <s v="2022-03-000016"/>
    <n v="3"/>
    <d v="2022-05-10T00:00:00"/>
    <n v="22000"/>
    <n v="4888.88"/>
    <n v="17111.12"/>
    <s v="PHP"/>
    <n v="611.11"/>
    <n v="611.11"/>
    <n v="0"/>
    <n v="0"/>
    <n v="0"/>
    <n v="611.11"/>
    <n v="611.11"/>
    <n v="611.11"/>
    <n v="611.11"/>
    <n v="611.11"/>
    <n v="611.11"/>
    <n v="611.11"/>
    <n v="611.11"/>
    <n v="611.11"/>
    <n v="5499.99"/>
  </r>
  <r>
    <x v="9"/>
    <x v="9"/>
    <x v="2"/>
    <x v="3"/>
    <s v="DEPRECIATION"/>
    <n v="1700054022"/>
    <s v="GENERATOR SET"/>
    <s v="2022-03-000082"/>
    <n v="5"/>
    <d v="2022-05-20T00:00:00"/>
    <n v="36400"/>
    <n v="4853.3500000000004"/>
    <n v="31546.65"/>
    <s v="PHP"/>
    <n v="606.66999999999996"/>
    <n v="606.66999999999996"/>
    <n v="0"/>
    <n v="0"/>
    <n v="0"/>
    <n v="606.66999999999996"/>
    <n v="606.66"/>
    <n v="606.66999999999996"/>
    <n v="606.66999999999996"/>
    <n v="606.66999999999996"/>
    <n v="606.66999999999996"/>
    <n v="606.66999999999996"/>
    <n v="606.66999999999996"/>
    <n v="606.66999999999996"/>
    <n v="5460.02"/>
  </r>
  <r>
    <x v="17"/>
    <x v="17"/>
    <x v="2"/>
    <x v="3"/>
    <s v="DEPRECIATION"/>
    <n v="1700054023"/>
    <s v="GENERATOR SET"/>
    <s v="2022-03-000082"/>
    <n v="5"/>
    <d v="2022-05-20T00:00:00"/>
    <n v="36400"/>
    <n v="4853.3500000000004"/>
    <n v="31546.65"/>
    <s v="PHP"/>
    <n v="606.66999999999996"/>
    <n v="606.66999999999996"/>
    <n v="0"/>
    <n v="0"/>
    <n v="0"/>
    <n v="606.66999999999996"/>
    <n v="606.66"/>
    <n v="606.66999999999996"/>
    <n v="606.66999999999996"/>
    <n v="606.66999999999996"/>
    <n v="606.66999999999996"/>
    <n v="606.66999999999996"/>
    <n v="606.66999999999996"/>
    <n v="606.66999999999996"/>
    <n v="5460.02"/>
  </r>
  <r>
    <x v="6"/>
    <x v="6"/>
    <x v="2"/>
    <x v="3"/>
    <s v="DEPRECIATION"/>
    <n v="1700054024"/>
    <s v="GENERATOR SET"/>
    <s v="2022-03-000082"/>
    <n v="5"/>
    <d v="2022-05-20T00:00:00"/>
    <n v="36400"/>
    <n v="4853.3500000000004"/>
    <n v="31546.65"/>
    <s v="PHP"/>
    <n v="606.66999999999996"/>
    <n v="606.66999999999996"/>
    <n v="0"/>
    <n v="0"/>
    <n v="0"/>
    <n v="606.66999999999996"/>
    <n v="606.66"/>
    <n v="606.66999999999996"/>
    <n v="606.66999999999996"/>
    <n v="606.66999999999996"/>
    <n v="606.66999999999996"/>
    <n v="606.66999999999996"/>
    <n v="606.66999999999996"/>
    <n v="606.66999999999996"/>
    <n v="5460.02"/>
  </r>
  <r>
    <x v="5"/>
    <x v="5"/>
    <x v="2"/>
    <x v="3"/>
    <s v="DEPRECIATION"/>
    <n v="1700054025"/>
    <s v="GENERATOR SET"/>
    <s v="2022-03-000082"/>
    <n v="5"/>
    <d v="2022-05-20T00:00:00"/>
    <n v="36400"/>
    <n v="4853.3500000000004"/>
    <n v="31546.65"/>
    <s v="PHP"/>
    <n v="606.66999999999996"/>
    <n v="606.66999999999996"/>
    <n v="0"/>
    <n v="0"/>
    <n v="0"/>
    <n v="606.66999999999996"/>
    <n v="606.66"/>
    <n v="606.66999999999996"/>
    <n v="606.66999999999996"/>
    <n v="606.66999999999996"/>
    <n v="606.66999999999996"/>
    <n v="606.66999999999996"/>
    <n v="606.66999999999996"/>
    <n v="606.66999999999996"/>
    <n v="5460.02"/>
  </r>
  <r>
    <x v="18"/>
    <x v="18"/>
    <x v="2"/>
    <x v="3"/>
    <s v="DEPRECIATION"/>
    <n v="1700054026"/>
    <s v="GENERATOR SET"/>
    <s v="2022-03-000082"/>
    <n v="5"/>
    <d v="2022-05-20T00:00:00"/>
    <n v="36400"/>
    <n v="4853.3500000000004"/>
    <n v="31546.65"/>
    <s v="PHP"/>
    <n v="606.66999999999996"/>
    <n v="606.66999999999996"/>
    <n v="0"/>
    <n v="0"/>
    <n v="0"/>
    <n v="606.66999999999996"/>
    <n v="606.66"/>
    <n v="606.66999999999996"/>
    <n v="606.66999999999996"/>
    <n v="606.66999999999996"/>
    <n v="606.66999999999996"/>
    <n v="606.66999999999996"/>
    <n v="606.66999999999996"/>
    <n v="606.66999999999996"/>
    <n v="5460.02"/>
  </r>
  <r>
    <x v="30"/>
    <x v="30"/>
    <x v="2"/>
    <x v="3"/>
    <s v="DEPRECIATION"/>
    <n v="1700054027"/>
    <s v="GENERATOR SET"/>
    <s v="2022-03-000082"/>
    <n v="5"/>
    <d v="2022-08-11T00:00:00"/>
    <n v="36400"/>
    <n v="3033.35"/>
    <n v="33366.65"/>
    <s v="PHP"/>
    <n v="606.66999999999996"/>
    <n v="606.66999999999996"/>
    <n v="0"/>
    <n v="0"/>
    <n v="0"/>
    <n v="0"/>
    <n v="0"/>
    <n v="0"/>
    <n v="606.66999999999996"/>
    <n v="606.66999999999996"/>
    <n v="606.66999999999996"/>
    <n v="606.66999999999996"/>
    <n v="606.66999999999996"/>
    <n v="606.66999999999996"/>
    <n v="3640.02"/>
  </r>
  <r>
    <x v="20"/>
    <x v="20"/>
    <x v="2"/>
    <x v="3"/>
    <s v="DEPRECIATION"/>
    <n v="1700054028"/>
    <s v="UPRIGHT CHILLER"/>
    <s v="2022-03-000082"/>
    <n v="5"/>
    <d v="2022-07-07T00:00:00"/>
    <n v="20160"/>
    <n v="2016"/>
    <n v="18144"/>
    <s v="PHP"/>
    <n v="336"/>
    <n v="336"/>
    <n v="0"/>
    <n v="0"/>
    <n v="0"/>
    <n v="0"/>
    <n v="0"/>
    <n v="336"/>
    <n v="336"/>
    <n v="336"/>
    <n v="336"/>
    <n v="336"/>
    <n v="336"/>
    <n v="336"/>
    <n v="2352"/>
  </r>
  <r>
    <x v="15"/>
    <x v="15"/>
    <x v="2"/>
    <x v="3"/>
    <s v="DEPRECIATION"/>
    <n v="1700054029"/>
    <s v="UPRIGHT CHILLER"/>
    <s v="2022-03-000082"/>
    <n v="5"/>
    <d v="2022-07-07T00:00:00"/>
    <n v="20160"/>
    <n v="2016"/>
    <n v="18144"/>
    <s v="PHP"/>
    <n v="336"/>
    <n v="336"/>
    <n v="0"/>
    <n v="0"/>
    <n v="0"/>
    <n v="0"/>
    <n v="0"/>
    <n v="336"/>
    <n v="336"/>
    <n v="336"/>
    <n v="336"/>
    <n v="336"/>
    <n v="336"/>
    <n v="336"/>
    <n v="2352"/>
  </r>
  <r>
    <x v="28"/>
    <x v="28"/>
    <x v="2"/>
    <x v="3"/>
    <s v="DEPRECIATION"/>
    <n v="1700054030"/>
    <s v="UPRIGHT CHILLER"/>
    <s v="2022-03-000082"/>
    <n v="5"/>
    <d v="2022-07-07T00:00:00"/>
    <n v="20160"/>
    <n v="2016"/>
    <n v="18144"/>
    <s v="PHP"/>
    <n v="336"/>
    <n v="336"/>
    <n v="0"/>
    <n v="0"/>
    <n v="0"/>
    <n v="0"/>
    <n v="0"/>
    <n v="336"/>
    <n v="336"/>
    <n v="336"/>
    <n v="336"/>
    <n v="336"/>
    <n v="336"/>
    <n v="336"/>
    <n v="2352"/>
  </r>
  <r>
    <x v="26"/>
    <x v="26"/>
    <x v="2"/>
    <x v="3"/>
    <s v="DEPRECIATION"/>
    <n v="1700054031"/>
    <s v="UPRIGHT CHILLER"/>
    <s v="2022-03-000082"/>
    <n v="5"/>
    <d v="2022-07-07T00:00:00"/>
    <n v="20160"/>
    <n v="2016"/>
    <n v="18144"/>
    <s v="PHP"/>
    <n v="336"/>
    <n v="336"/>
    <n v="0"/>
    <n v="0"/>
    <n v="0"/>
    <n v="0"/>
    <n v="0"/>
    <n v="336"/>
    <n v="336"/>
    <n v="336"/>
    <n v="336"/>
    <n v="336"/>
    <n v="336"/>
    <n v="336"/>
    <n v="2352"/>
  </r>
  <r>
    <x v="22"/>
    <x v="22"/>
    <x v="2"/>
    <x v="3"/>
    <s v="DEPRECIATION"/>
    <n v="1700054032"/>
    <s v="UPRIGHT CHILLER"/>
    <s v="2022-03-000082"/>
    <n v="5"/>
    <d v="2022-07-07T00:00:00"/>
    <n v="20160"/>
    <n v="2016"/>
    <n v="18144"/>
    <s v="PHP"/>
    <n v="336"/>
    <n v="336"/>
    <n v="0"/>
    <n v="0"/>
    <n v="0"/>
    <n v="0"/>
    <n v="0"/>
    <n v="336"/>
    <n v="336"/>
    <n v="336"/>
    <n v="336"/>
    <n v="336"/>
    <n v="336"/>
    <n v="336"/>
    <n v="2352"/>
  </r>
  <r>
    <x v="30"/>
    <x v="30"/>
    <x v="2"/>
    <x v="3"/>
    <s v="DEPRECIATION"/>
    <n v="1700054347"/>
    <s v="POS MACHINE"/>
    <s v="2022-07-TR0029"/>
    <n v="5"/>
    <d v="2022-06-23T00:00:00"/>
    <n v="24500"/>
    <n v="2858.3199999999997"/>
    <n v="21641.68"/>
    <s v="PHP"/>
    <n v="408.33"/>
    <n v="408.33"/>
    <n v="0"/>
    <n v="0"/>
    <n v="0"/>
    <n v="0"/>
    <n v="408.33"/>
    <n v="408.34"/>
    <n v="408.33"/>
    <n v="408.33"/>
    <n v="408.33"/>
    <n v="408.33"/>
    <n v="408.33"/>
    <n v="408.33"/>
    <n v="3266.6499999999996"/>
  </r>
  <r>
    <x v="30"/>
    <x v="30"/>
    <x v="2"/>
    <x v="3"/>
    <s v="DEPRECIATION"/>
    <n v="1700054348"/>
    <s v="THERMAL PRINTER"/>
    <s v="2022-07-TR0029"/>
    <n v="2"/>
    <d v="2022-05-18T00:00:00"/>
    <n v="6700"/>
    <n v="2233.3500000000004"/>
    <n v="4466.6499999999996"/>
    <s v="PHP"/>
    <n v="279.17"/>
    <n v="279.17"/>
    <n v="0"/>
    <n v="0"/>
    <n v="0"/>
    <n v="279.17"/>
    <n v="279.16000000000003"/>
    <n v="279.17"/>
    <n v="279.17"/>
    <n v="279.17"/>
    <n v="279.17"/>
    <n v="279.17"/>
    <n v="279.17"/>
    <n v="279.17"/>
    <n v="2512.5200000000004"/>
  </r>
  <r>
    <x v="0"/>
    <x v="0"/>
    <x v="2"/>
    <x v="3"/>
    <s v="DEPRECIATION"/>
    <n v="1700054349"/>
    <s v="POS MACHINE"/>
    <s v="2022-04-000114"/>
    <n v="5"/>
    <d v="2022-06-23T00:00:00"/>
    <n v="24500"/>
    <n v="2858.3199999999997"/>
    <n v="21641.68"/>
    <s v="PHP"/>
    <n v="408.33"/>
    <n v="408.33"/>
    <n v="0"/>
    <n v="0"/>
    <n v="0"/>
    <n v="0"/>
    <n v="408.33"/>
    <n v="408.34"/>
    <n v="408.33"/>
    <n v="408.33"/>
    <n v="408.33"/>
    <n v="408.33"/>
    <n v="408.33"/>
    <n v="408.33"/>
    <n v="3266.6499999999996"/>
  </r>
  <r>
    <x v="0"/>
    <x v="0"/>
    <x v="2"/>
    <x v="3"/>
    <s v="DEPRECIATION"/>
    <n v="1700054350"/>
    <s v="THERMAL PRINTER"/>
    <s v="2022-04-000114"/>
    <n v="2"/>
    <d v="2022-05-18T00:00:00"/>
    <n v="6700"/>
    <n v="2233.3500000000004"/>
    <n v="4466.6499999999996"/>
    <s v="PHP"/>
    <n v="279.17"/>
    <n v="279.17"/>
    <n v="0"/>
    <n v="0"/>
    <n v="0"/>
    <n v="279.17"/>
    <n v="279.16000000000003"/>
    <n v="279.17"/>
    <n v="279.17"/>
    <n v="279.17"/>
    <n v="279.17"/>
    <n v="279.17"/>
    <n v="279.17"/>
    <n v="279.17"/>
    <n v="2512.5200000000004"/>
  </r>
  <r>
    <x v="0"/>
    <x v="0"/>
    <x v="2"/>
    <x v="3"/>
    <s v="DEPRECIATION"/>
    <n v="1700054351"/>
    <s v="POS MACHINE"/>
    <s v="2022-04-000114"/>
    <n v="5"/>
    <d v="2022-06-23T00:00:00"/>
    <n v="24500"/>
    <n v="2858.3199999999997"/>
    <n v="21641.68"/>
    <s v="PHP"/>
    <n v="408.33"/>
    <n v="408.33"/>
    <n v="0"/>
    <n v="0"/>
    <n v="0"/>
    <n v="0"/>
    <n v="408.33"/>
    <n v="408.34"/>
    <n v="408.33"/>
    <n v="408.33"/>
    <n v="408.33"/>
    <n v="408.33"/>
    <n v="408.33"/>
    <n v="408.33"/>
    <n v="3266.6499999999996"/>
  </r>
  <r>
    <x v="0"/>
    <x v="0"/>
    <x v="2"/>
    <x v="3"/>
    <s v="DEPRECIATION"/>
    <n v="1700054352"/>
    <s v="THERMAL PRINTER"/>
    <s v="2022-04-000114"/>
    <n v="2"/>
    <d v="2022-05-18T00:00:00"/>
    <n v="6700"/>
    <n v="2233.3500000000004"/>
    <n v="4466.6499999999996"/>
    <s v="PHP"/>
    <n v="279.17"/>
    <n v="279.17"/>
    <n v="0"/>
    <n v="0"/>
    <n v="0"/>
    <n v="279.17"/>
    <n v="279.16000000000003"/>
    <n v="279.17"/>
    <n v="279.17"/>
    <n v="279.17"/>
    <n v="279.17"/>
    <n v="279.17"/>
    <n v="279.17"/>
    <n v="279.17"/>
    <n v="2512.5200000000004"/>
  </r>
  <r>
    <x v="0"/>
    <x v="0"/>
    <x v="3"/>
    <x v="4"/>
    <s v="DEPRECIATION"/>
    <n v="1800000359"/>
    <s v="BAIC MZ40 LE8474 (LE8879)"/>
    <s v="MARK ANTHONIE C. PACIENCIA"/>
    <n v="5"/>
    <d v="2017-03-31T00:00:00"/>
    <n v="478000"/>
    <n v="478000.01"/>
    <n v="-1.0000000009313226E-2"/>
    <s v="PHP"/>
    <n v="1327.77"/>
    <n v="1327.78"/>
    <n v="1327.78"/>
    <n v="1327.77"/>
    <n v="1327.78"/>
    <n v="1327.78"/>
    <n v="1327.78"/>
    <n v="1327.77"/>
    <n v="1327.78"/>
    <n v="1327.78"/>
    <n v="1327.78"/>
    <n v="1327.78"/>
    <n v="1327.78"/>
    <n v="1327.78"/>
    <n v="15933.340000000004"/>
  </r>
  <r>
    <x v="39"/>
    <x v="39"/>
    <x v="3"/>
    <x v="4"/>
    <s v="DEPRECIATION"/>
    <n v="1800000450"/>
    <s v="BAIC Closed Van LE9102"/>
    <s v="ARIEL P. BARTOLOME"/>
    <n v="5"/>
    <d v="2017-08-31T00:00:00"/>
    <n v="478000"/>
    <n v="477999.99"/>
    <n v="1.0000000009313226E-2"/>
    <s v="PHP"/>
    <n v="4647.22"/>
    <n v="4647.22"/>
    <n v="4647.2299999999996"/>
    <n v="4647.22"/>
    <n v="4647.22"/>
    <n v="4647.22"/>
    <n v="4647.2299999999996"/>
    <n v="4647.22"/>
    <n v="4647.22"/>
    <n v="4647.22"/>
    <n v="4647.22"/>
    <n v="4647.22"/>
    <n v="4647.22"/>
    <n v="4647.22"/>
    <n v="55766.660000000011"/>
  </r>
  <r>
    <x v="31"/>
    <x v="31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33"/>
    <x v="33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22"/>
    <x v="22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26"/>
    <x v="26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9"/>
    <x v="9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29"/>
    <x v="29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6"/>
    <x v="6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23"/>
    <x v="23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25"/>
    <x v="25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10"/>
    <x v="10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5"/>
    <x v="5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13"/>
    <x v="13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35"/>
    <x v="35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11"/>
    <x v="11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36"/>
    <x v="36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32"/>
    <x v="32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20"/>
    <x v="20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28"/>
    <x v="28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24"/>
    <x v="24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4"/>
    <x v="4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8"/>
    <x v="8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15"/>
    <x v="40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16"/>
    <x v="41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19"/>
    <x v="42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30"/>
    <x v="30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40"/>
    <x v="43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17"/>
    <x v="17"/>
    <x v="2"/>
    <x v="3"/>
    <s v="DEPRECIATION"/>
    <m/>
    <s v="CCTV"/>
    <m/>
    <n v="2"/>
    <d v="2022-12-01T00:00:00"/>
    <n v="8000"/>
    <n v="333.33"/>
    <n v="7666.67"/>
    <s v="PHP"/>
    <n v="333.33"/>
    <n v="333.33"/>
    <m/>
    <m/>
    <m/>
    <m/>
    <m/>
    <m/>
    <m/>
    <m/>
    <m/>
    <m/>
    <m/>
    <n v="333.33"/>
    <n v="333.33"/>
  </r>
  <r>
    <x v="22"/>
    <x v="22"/>
    <x v="2"/>
    <x v="3"/>
    <s v="DEPRECIATION"/>
    <m/>
    <s v="POS MACHINE"/>
    <n v="1"/>
    <n v="5"/>
    <d v="2022-11-01T00:00:00"/>
    <n v="24500"/>
    <n v="1633.3332"/>
    <n v="23683.3334"/>
    <s v="PHP"/>
    <n v="408.33330000000001"/>
    <n v="408.33330000000001"/>
    <m/>
    <m/>
    <m/>
    <m/>
    <m/>
    <m/>
    <m/>
    <m/>
    <m/>
    <m/>
    <n v="408.33330000000001"/>
    <n v="408.33330000000001"/>
    <n v="816.66660000000002"/>
  </r>
  <r>
    <x v="23"/>
    <x v="23"/>
    <x v="2"/>
    <x v="3"/>
    <s v="DEPRECIATION"/>
    <m/>
    <s v="POS MACHINE"/>
    <n v="1"/>
    <n v="5"/>
    <d v="2022-11-01T00:00:00"/>
    <n v="24500"/>
    <n v="1633.3332"/>
    <n v="23683.3334"/>
    <s v="PHP"/>
    <n v="408.33330000000001"/>
    <n v="408.33330000000001"/>
    <m/>
    <m/>
    <m/>
    <m/>
    <m/>
    <m/>
    <m/>
    <m/>
    <m/>
    <m/>
    <n v="408.33330000000001"/>
    <n v="408.33330000000001"/>
    <n v="816.66660000000002"/>
  </r>
  <r>
    <x v="33"/>
    <x v="33"/>
    <x v="2"/>
    <x v="3"/>
    <s v="DEPRECIATION"/>
    <m/>
    <s v="POS MACHINE"/>
    <n v="1"/>
    <n v="5"/>
    <d v="2022-11-01T00:00:00"/>
    <n v="24500"/>
    <n v="1633.3332"/>
    <n v="23683.3334"/>
    <s v="PHP"/>
    <n v="408.33330000000001"/>
    <n v="408.33330000000001"/>
    <m/>
    <m/>
    <m/>
    <m/>
    <m/>
    <m/>
    <m/>
    <m/>
    <m/>
    <m/>
    <n v="408.33330000000001"/>
    <n v="408.33330000000001"/>
    <n v="816.66660000000002"/>
  </r>
  <r>
    <x v="25"/>
    <x v="25"/>
    <x v="2"/>
    <x v="3"/>
    <s v="DEPRECIATION"/>
    <m/>
    <s v="POS MACHINE"/>
    <n v="1"/>
    <n v="5"/>
    <d v="2022-11-01T00:00:00"/>
    <n v="24500"/>
    <n v="1633.3332"/>
    <n v="23683.3334"/>
    <s v="PHP"/>
    <n v="408.33330000000001"/>
    <n v="408.33330000000001"/>
    <m/>
    <m/>
    <m/>
    <m/>
    <m/>
    <m/>
    <m/>
    <m/>
    <m/>
    <m/>
    <n v="408.33330000000001"/>
    <n v="408.33330000000001"/>
    <n v="816.66660000000002"/>
  </r>
  <r>
    <x v="17"/>
    <x v="17"/>
    <x v="2"/>
    <x v="3"/>
    <s v="DEPRECIATION"/>
    <m/>
    <s v="POS MACHINE"/>
    <n v="1"/>
    <n v="5"/>
    <d v="2022-11-01T00:00:00"/>
    <n v="24500"/>
    <n v="1633.3332"/>
    <n v="23683.3334"/>
    <s v="PHP"/>
    <n v="408.33330000000001"/>
    <n v="408.33330000000001"/>
    <m/>
    <m/>
    <m/>
    <m/>
    <m/>
    <m/>
    <m/>
    <m/>
    <m/>
    <m/>
    <n v="408.33330000000001"/>
    <n v="408.33330000000001"/>
    <n v="816.66660000000002"/>
  </r>
  <r>
    <x v="16"/>
    <x v="16"/>
    <x v="2"/>
    <x v="3"/>
    <s v="DEPRECIATION"/>
    <m/>
    <s v="POS MACHINE"/>
    <n v="1"/>
    <n v="5"/>
    <d v="2022-11-01T00:00:00"/>
    <n v="24500"/>
    <n v="1633.3332"/>
    <n v="23683.3334"/>
    <s v="PHP"/>
    <n v="408.33330000000001"/>
    <n v="408.33330000000001"/>
    <m/>
    <m/>
    <m/>
    <m/>
    <m/>
    <m/>
    <m/>
    <m/>
    <m/>
    <m/>
    <n v="408.33330000000001"/>
    <n v="408.33330000000001"/>
    <n v="816.66660000000002"/>
  </r>
  <r>
    <x v="28"/>
    <x v="28"/>
    <x v="2"/>
    <x v="3"/>
    <s v="DEPRECIATION"/>
    <m/>
    <s v="POS MACHINE"/>
    <n v="1"/>
    <n v="5"/>
    <d v="2022-11-01T00:00:00"/>
    <n v="24500"/>
    <n v="1633.3332"/>
    <n v="23683.3334"/>
    <s v="PHP"/>
    <n v="408.33330000000001"/>
    <n v="408.33330000000001"/>
    <m/>
    <m/>
    <m/>
    <m/>
    <m/>
    <m/>
    <m/>
    <m/>
    <m/>
    <m/>
    <n v="408.33330000000001"/>
    <n v="408.33330000000001"/>
    <n v="816.66660000000002"/>
  </r>
  <r>
    <x v="6"/>
    <x v="6"/>
    <x v="2"/>
    <x v="3"/>
    <s v="DEPRECIATION"/>
    <m/>
    <s v="POS MACHINE"/>
    <n v="1"/>
    <n v="5"/>
    <d v="2022-11-01T00:00:00"/>
    <n v="24500"/>
    <n v="1633.3332"/>
    <n v="23683.3334"/>
    <s v="PHP"/>
    <n v="408.33330000000001"/>
    <n v="408.33330000000001"/>
    <m/>
    <m/>
    <m/>
    <m/>
    <m/>
    <m/>
    <m/>
    <m/>
    <m/>
    <m/>
    <n v="408.33330000000001"/>
    <n v="408.33330000000001"/>
    <n v="816.66660000000002"/>
  </r>
  <r>
    <x v="9"/>
    <x v="9"/>
    <x v="2"/>
    <x v="3"/>
    <s v="DEPRECIATION"/>
    <m/>
    <s v="POS MACHINE"/>
    <n v="1"/>
    <n v="5"/>
    <d v="2022-11-01T00:00:00"/>
    <n v="24500"/>
    <n v="1633.3332"/>
    <n v="23683.3334"/>
    <s v="PHP"/>
    <n v="408.33330000000001"/>
    <n v="408.33330000000001"/>
    <m/>
    <m/>
    <m/>
    <m/>
    <m/>
    <m/>
    <m/>
    <m/>
    <m/>
    <m/>
    <n v="408.33330000000001"/>
    <n v="408.33330000000001"/>
    <n v="816.66660000000002"/>
  </r>
  <r>
    <x v="13"/>
    <x v="13"/>
    <x v="2"/>
    <x v="3"/>
    <s v="DEPRECIATION"/>
    <m/>
    <s v="POS MACHINE"/>
    <n v="1"/>
    <n v="5"/>
    <d v="2022-12-01T00:00:00"/>
    <n v="24500"/>
    <n v="1224.9999"/>
    <n v="23683.3334"/>
    <s v="PHP"/>
    <n v="408.33330000000001"/>
    <n v="408.33330000000001"/>
    <m/>
    <m/>
    <m/>
    <m/>
    <m/>
    <m/>
    <m/>
    <m/>
    <m/>
    <m/>
    <m/>
    <n v="408.33330000000001"/>
    <n v="408.33330000000001"/>
  </r>
  <r>
    <x v="15"/>
    <x v="44"/>
    <x v="2"/>
    <x v="3"/>
    <s v="DEPRECIATION"/>
    <m/>
    <s v="POS MACHINE"/>
    <n v="1"/>
    <n v="5"/>
    <d v="2022-12-01T00:00:00"/>
    <n v="24500"/>
    <n v="1224.9999"/>
    <n v="23683.3334"/>
    <s v="PHP"/>
    <n v="408.33330000000001"/>
    <n v="408.33330000000001"/>
    <m/>
    <m/>
    <m/>
    <m/>
    <m/>
    <m/>
    <m/>
    <m/>
    <m/>
    <m/>
    <m/>
    <n v="408.33330000000001"/>
    <n v="408.33330000000001"/>
  </r>
  <r>
    <x v="24"/>
    <x v="24"/>
    <x v="2"/>
    <x v="3"/>
    <s v="DEPRECIATION"/>
    <m/>
    <s v="POS MACHINE"/>
    <n v="1"/>
    <n v="5"/>
    <d v="2022-12-01T00:00:00"/>
    <n v="24500"/>
    <n v="1224.9999"/>
    <n v="23683.3334"/>
    <s v="PHP"/>
    <n v="408.33330000000001"/>
    <n v="408.33330000000001"/>
    <m/>
    <m/>
    <m/>
    <m/>
    <m/>
    <m/>
    <m/>
    <m/>
    <m/>
    <m/>
    <m/>
    <n v="408.33330000000001"/>
    <n v="408.33330000000001"/>
  </r>
  <r>
    <x v="8"/>
    <x v="8"/>
    <x v="2"/>
    <x v="3"/>
    <s v="DEPRECIATION"/>
    <m/>
    <s v="POS MACHINE"/>
    <n v="1"/>
    <n v="5"/>
    <d v="2022-12-01T00:00:00"/>
    <n v="24500"/>
    <n v="1224.9999"/>
    <n v="23683.3334"/>
    <s v="PHP"/>
    <n v="408.33330000000001"/>
    <n v="408.33330000000001"/>
    <m/>
    <m/>
    <m/>
    <m/>
    <m/>
    <m/>
    <m/>
    <m/>
    <m/>
    <m/>
    <m/>
    <n v="408.33330000000001"/>
    <n v="408.33330000000001"/>
  </r>
  <r>
    <x v="40"/>
    <x v="45"/>
    <x v="2"/>
    <x v="3"/>
    <s v="DEPRECIATION"/>
    <m/>
    <s v="POS MACHINE"/>
    <n v="1"/>
    <n v="5"/>
    <d v="2022-12-01T00:00:00"/>
    <n v="24500"/>
    <n v="1224.9999"/>
    <n v="23683.3334"/>
    <s v="PHP"/>
    <n v="408.33330000000001"/>
    <n v="408.33330000000001"/>
    <m/>
    <m/>
    <m/>
    <m/>
    <m/>
    <m/>
    <m/>
    <m/>
    <m/>
    <m/>
    <m/>
    <n v="408.33330000000001"/>
    <n v="408.33330000000001"/>
  </r>
  <r>
    <x v="5"/>
    <x v="31"/>
    <x v="2"/>
    <x v="3"/>
    <s v="DEPRECIATION"/>
    <m/>
    <s v="POS MACHINE"/>
    <n v="1"/>
    <n v="5"/>
    <d v="2022-12-01T00:00:00"/>
    <n v="24500"/>
    <n v="1224.9999"/>
    <n v="23683.3334"/>
    <s v="PHP"/>
    <n v="408.33330000000001"/>
    <n v="408.33330000000001"/>
    <m/>
    <m/>
    <m/>
    <m/>
    <m/>
    <m/>
    <m/>
    <m/>
    <m/>
    <m/>
    <m/>
    <n v="408.33330000000001"/>
    <n v="408.33330000000001"/>
  </r>
  <r>
    <x v="21"/>
    <x v="5"/>
    <x v="2"/>
    <x v="3"/>
    <s v="DEPRECIATION"/>
    <m/>
    <s v="POS MACHINE"/>
    <n v="1"/>
    <n v="5"/>
    <d v="2022-12-01T00:00:00"/>
    <n v="24500"/>
    <n v="1224.9999"/>
    <n v="23683.3334"/>
    <s v="PHP"/>
    <n v="408.33330000000001"/>
    <n v="408.33330000000001"/>
    <m/>
    <m/>
    <m/>
    <m/>
    <m/>
    <m/>
    <m/>
    <m/>
    <m/>
    <m/>
    <m/>
    <n v="408.33330000000001"/>
    <n v="408.33330000000001"/>
  </r>
  <r>
    <x v="14"/>
    <x v="46"/>
    <x v="2"/>
    <x v="3"/>
    <s v="DEPRECIATION"/>
    <m/>
    <s v="POS MACHINE"/>
    <n v="1"/>
    <n v="5"/>
    <d v="2022-12-01T00:00:00"/>
    <n v="24500"/>
    <n v="1224.9999"/>
    <n v="23683.3334"/>
    <s v="PHP"/>
    <n v="408.33330000000001"/>
    <n v="408.33330000000001"/>
    <m/>
    <m/>
    <m/>
    <m/>
    <m/>
    <m/>
    <m/>
    <m/>
    <m/>
    <m/>
    <m/>
    <n v="408.33330000000001"/>
    <n v="408.33330000000001"/>
  </r>
  <r>
    <x v="0"/>
    <x v="0"/>
    <x v="2"/>
    <x v="3"/>
    <s v="DEPRECIATION"/>
    <m/>
    <s v="POS MACHINE"/>
    <n v="1"/>
    <n v="5"/>
    <d v="2022-12-01T00:00:00"/>
    <n v="24500"/>
    <n v="1224.9999"/>
    <n v="23683.3334"/>
    <s v="PHP"/>
    <n v="408.33330000000001"/>
    <n v="408.33330000000001"/>
    <m/>
    <m/>
    <m/>
    <m/>
    <m/>
    <m/>
    <m/>
    <m/>
    <m/>
    <m/>
    <m/>
    <n v="408.33330000000001"/>
    <n v="408.33330000000001"/>
  </r>
  <r>
    <x v="0"/>
    <x v="0"/>
    <x v="2"/>
    <x v="3"/>
    <s v="DEPRECIATION"/>
    <m/>
    <s v="POS MACHINE"/>
    <n v="1"/>
    <n v="5"/>
    <d v="2022-12-01T00:00:00"/>
    <n v="24500"/>
    <n v="1224.9999"/>
    <n v="23683.3334"/>
    <s v="PHP"/>
    <n v="408.33330000000001"/>
    <n v="408.33330000000001"/>
    <m/>
    <m/>
    <m/>
    <m/>
    <m/>
    <m/>
    <m/>
    <m/>
    <m/>
    <m/>
    <m/>
    <n v="408.33330000000001"/>
    <n v="408.33330000000001"/>
  </r>
  <r>
    <x v="0"/>
    <x v="0"/>
    <x v="2"/>
    <x v="3"/>
    <s v="DEPRECIATION"/>
    <m/>
    <s v="POS MACHINE"/>
    <n v="1"/>
    <n v="5"/>
    <d v="2022-12-01T00:00:00"/>
    <n v="24500"/>
    <n v="1224.9999"/>
    <n v="23683.3334"/>
    <s v="PHP"/>
    <n v="408.33330000000001"/>
    <n v="408.33330000000001"/>
    <m/>
    <m/>
    <m/>
    <m/>
    <m/>
    <m/>
    <m/>
    <m/>
    <m/>
    <m/>
    <m/>
    <n v="408.33330000000001"/>
    <n v="408.33330000000001"/>
  </r>
  <r>
    <x v="0"/>
    <x v="0"/>
    <x v="2"/>
    <x v="3"/>
    <s v="DEPRECIATION"/>
    <m/>
    <s v="POS PRINTER"/>
    <n v="1"/>
    <n v="5"/>
    <d v="2022-12-01T00:00:00"/>
    <n v="6700"/>
    <n v="335.00010000000003"/>
    <n v="6476.6665999999996"/>
    <s v="PHP"/>
    <n v="111.66670000000001"/>
    <n v="111.66670000000001"/>
    <m/>
    <m/>
    <m/>
    <m/>
    <m/>
    <m/>
    <m/>
    <m/>
    <m/>
    <m/>
    <m/>
    <n v="111.66670000000001"/>
    <n v="111.66670000000001"/>
  </r>
  <r>
    <x v="31"/>
    <x v="45"/>
    <x v="2"/>
    <x v="3"/>
    <s v="DEPRECIATION"/>
    <m/>
    <s v="POS PRINTER"/>
    <n v="1"/>
    <n v="5"/>
    <d v="2022-12-01T00:00:00"/>
    <n v="6700"/>
    <n v="335.00010000000003"/>
    <n v="6476.6665999999996"/>
    <s v="PHP"/>
    <n v="111.66670000000001"/>
    <n v="111.66670000000001"/>
    <m/>
    <m/>
    <m/>
    <m/>
    <m/>
    <m/>
    <m/>
    <m/>
    <m/>
    <m/>
    <m/>
    <n v="111.66670000000001"/>
    <n v="111.6667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FC691B-0FF7-43C2-A0F8-68719CAB43E3}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5" firstHeaderRow="1" firstDataRow="1" firstDataCol="1"/>
  <pivotFields count="29">
    <pivotField axis="axisRow" showAll="0">
      <items count="42">
        <item x="31"/>
        <item x="33"/>
        <item x="27"/>
        <item x="22"/>
        <item x="26"/>
        <item x="37"/>
        <item x="9"/>
        <item x="29"/>
        <item x="6"/>
        <item x="23"/>
        <item x="25"/>
        <item x="10"/>
        <item x="5"/>
        <item x="13"/>
        <item x="18"/>
        <item x="35"/>
        <item x="11"/>
        <item x="36"/>
        <item x="32"/>
        <item x="20"/>
        <item x="28"/>
        <item x="24"/>
        <item x="12"/>
        <item x="17"/>
        <item x="38"/>
        <item x="4"/>
        <item x="8"/>
        <item x="15"/>
        <item x="16"/>
        <item x="19"/>
        <item x="30"/>
        <item x="34"/>
        <item x="40"/>
        <item x="14"/>
        <item x="21"/>
        <item x="39"/>
        <item x="3"/>
        <item x="2"/>
        <item x="1"/>
        <item x="0"/>
        <item x="7"/>
        <item t="default"/>
      </items>
    </pivotField>
    <pivotField showAll="0">
      <items count="48">
        <item x="36"/>
        <item x="11"/>
        <item x="29"/>
        <item x="22"/>
        <item x="26"/>
        <item x="30"/>
        <item x="40"/>
        <item x="41"/>
        <item x="42"/>
        <item x="43"/>
        <item x="13"/>
        <item x="18"/>
        <item x="23"/>
        <item x="35"/>
        <item x="33"/>
        <item x="25"/>
        <item x="44"/>
        <item x="15"/>
        <item x="10"/>
        <item x="37"/>
        <item x="17"/>
        <item x="4"/>
        <item x="12"/>
        <item x="16"/>
        <item x="20"/>
        <item x="24"/>
        <item x="19"/>
        <item x="38"/>
        <item x="8"/>
        <item x="28"/>
        <item x="45"/>
        <item x="27"/>
        <item x="32"/>
        <item x="31"/>
        <item x="39"/>
        <item x="2"/>
        <item x="0"/>
        <item x="3"/>
        <item x="1"/>
        <item x="7"/>
        <item x="6"/>
        <item x="34"/>
        <item x="5"/>
        <item x="9"/>
        <item x="46"/>
        <item x="21"/>
        <item x="14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numFmtId="14" showAll="0"/>
    <pivotField showAll="0"/>
    <pivotField numFmtId="4" showAll="0"/>
    <pivotField numFmtId="4" showAll="0"/>
    <pivotField showAll="0"/>
    <pivotField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4" showAll="0"/>
  </pivotFields>
  <rowFields count="2">
    <field x="3"/>
    <field x="0"/>
  </rowFields>
  <rowItems count="82">
    <i>
      <x/>
    </i>
    <i r="1">
      <x v="36"/>
    </i>
    <i r="1">
      <x v="37"/>
    </i>
    <i r="1">
      <x v="38"/>
    </i>
    <i r="1">
      <x v="39"/>
    </i>
    <i>
      <x v="1"/>
    </i>
    <i r="1">
      <x v="39"/>
    </i>
    <i>
      <x v="2"/>
    </i>
    <i r="1">
      <x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3"/>
    </i>
    <i r="1">
      <x v="34"/>
    </i>
    <i r="1">
      <x v="37"/>
    </i>
    <i r="1">
      <x v="39"/>
    </i>
    <i r="1">
      <x v="40"/>
    </i>
    <i>
      <x v="3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9"/>
    </i>
    <i>
      <x v="4"/>
    </i>
    <i r="1">
      <x v="35"/>
    </i>
    <i r="1">
      <x v="39"/>
    </i>
    <i t="grand">
      <x/>
    </i>
  </rowItems>
  <colItems count="1">
    <i/>
  </colItems>
  <dataFields count="1">
    <dataField name="Sum of TOTAL" fld="28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3" t="s">
        <v>31</v>
      </c>
      <c r="B1" s="3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DA7A2-5835-4125-B85D-B56041D1D854}">
  <dimension ref="A1:X377"/>
  <sheetViews>
    <sheetView workbookViewId="0">
      <selection activeCell="D23" sqref="D23"/>
    </sheetView>
  </sheetViews>
  <sheetFormatPr defaultRowHeight="15" x14ac:dyDescent="0.25"/>
  <cols>
    <col min="1" max="3" width="9.140625" style="11"/>
    <col min="4" max="4" width="36.85546875" style="11" bestFit="1" customWidth="1"/>
    <col min="5" max="6" width="9.140625" style="11"/>
    <col min="7" max="7" width="10.7109375" style="11" customWidth="1"/>
    <col min="8" max="10" width="9.140625" style="11"/>
    <col min="11" max="11" width="15.28515625" style="11" customWidth="1"/>
    <col min="12" max="16" width="9.140625" style="11"/>
    <col min="17" max="17" width="9.140625" style="13"/>
    <col min="18" max="16384" width="9.140625" style="11"/>
  </cols>
  <sheetData>
    <row r="1" spans="1:24" x14ac:dyDescent="0.25">
      <c r="A1" s="8" t="s">
        <v>1</v>
      </c>
      <c r="B1" s="8" t="s">
        <v>214</v>
      </c>
      <c r="C1" s="8" t="s">
        <v>3</v>
      </c>
      <c r="D1" s="8" t="s">
        <v>4</v>
      </c>
      <c r="E1" s="8" t="s">
        <v>215</v>
      </c>
      <c r="F1" s="8" t="s">
        <v>216</v>
      </c>
      <c r="G1" s="8" t="s">
        <v>8</v>
      </c>
      <c r="H1" s="8" t="s">
        <v>9</v>
      </c>
      <c r="I1" s="8" t="s">
        <v>217</v>
      </c>
      <c r="J1" s="8" t="s">
        <v>11</v>
      </c>
      <c r="K1" s="8" t="s">
        <v>12</v>
      </c>
      <c r="L1" s="9" t="s">
        <v>13</v>
      </c>
      <c r="M1" s="9" t="s">
        <v>14</v>
      </c>
      <c r="N1" s="9" t="s">
        <v>15</v>
      </c>
      <c r="O1" s="8" t="s">
        <v>16</v>
      </c>
      <c r="P1" s="9" t="s">
        <v>17</v>
      </c>
      <c r="Q1" s="10" t="s">
        <v>218</v>
      </c>
      <c r="R1" s="9" t="s">
        <v>219</v>
      </c>
      <c r="S1" s="9" t="s">
        <v>220</v>
      </c>
      <c r="T1" s="9" t="s">
        <v>221</v>
      </c>
      <c r="U1" s="9" t="s">
        <v>222</v>
      </c>
      <c r="V1" s="9" t="s">
        <v>223</v>
      </c>
      <c r="W1" s="9" t="s">
        <v>224</v>
      </c>
      <c r="X1" s="9" t="s">
        <v>225</v>
      </c>
    </row>
    <row r="2" spans="1:24" x14ac:dyDescent="0.25">
      <c r="A2" s="5">
        <v>1026</v>
      </c>
      <c r="B2" s="5" t="s">
        <v>226</v>
      </c>
      <c r="C2" s="5" t="s">
        <v>114</v>
      </c>
      <c r="D2" s="5" t="s">
        <v>103</v>
      </c>
      <c r="E2" s="5" t="s">
        <v>227</v>
      </c>
      <c r="F2" s="5" t="s">
        <v>228</v>
      </c>
      <c r="G2" s="5">
        <v>400000232</v>
      </c>
      <c r="H2" s="5" t="s">
        <v>152</v>
      </c>
      <c r="I2" s="5" t="s">
        <v>229</v>
      </c>
      <c r="J2" s="5">
        <v>3</v>
      </c>
      <c r="K2" s="6">
        <v>43663</v>
      </c>
      <c r="L2" s="7">
        <v>8200</v>
      </c>
      <c r="M2" s="7">
        <v>7744.44</v>
      </c>
      <c r="N2" s="7">
        <v>455.56</v>
      </c>
      <c r="O2" s="5" t="s">
        <v>213</v>
      </c>
      <c r="P2" s="7">
        <v>227.78</v>
      </c>
      <c r="Q2" s="12">
        <v>113.89</v>
      </c>
      <c r="R2" s="7">
        <v>113.89</v>
      </c>
      <c r="S2" s="7">
        <v>113.89</v>
      </c>
      <c r="T2" s="7">
        <v>113.89</v>
      </c>
      <c r="U2" s="7">
        <v>113.89</v>
      </c>
      <c r="V2" s="7">
        <v>113.89</v>
      </c>
      <c r="W2" s="7">
        <v>113.88</v>
      </c>
      <c r="X2" s="7">
        <v>113.89</v>
      </c>
    </row>
    <row r="3" spans="1:24" x14ac:dyDescent="0.25">
      <c r="A3" s="5">
        <v>1026</v>
      </c>
      <c r="B3" s="5" t="s">
        <v>226</v>
      </c>
      <c r="C3" s="5" t="s">
        <v>114</v>
      </c>
      <c r="D3" s="5" t="s">
        <v>103</v>
      </c>
      <c r="E3" s="5" t="s">
        <v>230</v>
      </c>
      <c r="F3" s="5" t="s">
        <v>231</v>
      </c>
      <c r="G3" s="5">
        <v>410000109</v>
      </c>
      <c r="H3" s="5" t="s">
        <v>153</v>
      </c>
      <c r="I3" s="5">
        <v>1200002087</v>
      </c>
      <c r="J3" s="5">
        <v>3</v>
      </c>
      <c r="K3" s="6">
        <v>43764</v>
      </c>
      <c r="L3" s="7">
        <v>10790</v>
      </c>
      <c r="M3" s="7">
        <v>9908.4699999999993</v>
      </c>
      <c r="N3" s="7">
        <v>881.53</v>
      </c>
      <c r="O3" s="5" t="s">
        <v>213</v>
      </c>
      <c r="P3" s="7">
        <v>299.72000000000003</v>
      </c>
      <c r="Q3" s="12">
        <v>220.38</v>
      </c>
      <c r="R3" s="7">
        <v>220.39</v>
      </c>
      <c r="S3" s="7">
        <v>220.38</v>
      </c>
      <c r="T3" s="7">
        <v>220.38</v>
      </c>
      <c r="U3" s="7">
        <v>220.39</v>
      </c>
      <c r="V3" s="7">
        <v>220.38</v>
      </c>
      <c r="W3" s="7">
        <v>220.38</v>
      </c>
      <c r="X3" s="7">
        <v>220.39</v>
      </c>
    </row>
    <row r="4" spans="1:24" x14ac:dyDescent="0.25">
      <c r="A4" s="5">
        <v>1026</v>
      </c>
      <c r="B4" s="5" t="s">
        <v>226</v>
      </c>
      <c r="C4" s="5" t="s">
        <v>114</v>
      </c>
      <c r="D4" s="5" t="s">
        <v>103</v>
      </c>
      <c r="E4" s="5" t="s">
        <v>230</v>
      </c>
      <c r="F4" s="5" t="s">
        <v>231</v>
      </c>
      <c r="G4" s="5">
        <v>410000408</v>
      </c>
      <c r="H4" s="5" t="s">
        <v>154</v>
      </c>
      <c r="I4" s="5" t="s">
        <v>232</v>
      </c>
      <c r="J4" s="5">
        <v>3</v>
      </c>
      <c r="K4" s="6">
        <v>43770</v>
      </c>
      <c r="L4" s="7">
        <v>5300</v>
      </c>
      <c r="M4" s="7">
        <v>4866.99</v>
      </c>
      <c r="N4" s="7">
        <v>433.01</v>
      </c>
      <c r="O4" s="5" t="s">
        <v>213</v>
      </c>
      <c r="P4" s="7">
        <v>147.22</v>
      </c>
      <c r="Q4" s="12">
        <v>108.25</v>
      </c>
      <c r="R4" s="7">
        <v>108.25</v>
      </c>
      <c r="S4" s="7">
        <v>108.26</v>
      </c>
      <c r="T4" s="7">
        <v>108.25</v>
      </c>
      <c r="U4" s="7">
        <v>108.25</v>
      </c>
      <c r="V4" s="7">
        <v>108.25</v>
      </c>
      <c r="W4" s="7">
        <v>108.25</v>
      </c>
      <c r="X4" s="7">
        <v>108.25</v>
      </c>
    </row>
    <row r="5" spans="1:24" x14ac:dyDescent="0.25">
      <c r="A5" s="5">
        <v>1026</v>
      </c>
      <c r="B5" s="5" t="s">
        <v>226</v>
      </c>
      <c r="C5" s="5" t="s">
        <v>115</v>
      </c>
      <c r="D5" s="5" t="s">
        <v>120</v>
      </c>
      <c r="E5" s="5" t="s">
        <v>230</v>
      </c>
      <c r="F5" s="5" t="s">
        <v>231</v>
      </c>
      <c r="G5" s="5">
        <v>410001206</v>
      </c>
      <c r="H5" s="5" t="s">
        <v>155</v>
      </c>
      <c r="I5" s="5" t="s">
        <v>233</v>
      </c>
      <c r="J5" s="5">
        <v>3</v>
      </c>
      <c r="K5" s="6">
        <v>44411</v>
      </c>
      <c r="L5" s="7">
        <v>35500</v>
      </c>
      <c r="M5" s="7">
        <v>12819.44</v>
      </c>
      <c r="N5" s="7">
        <v>22680.560000000001</v>
      </c>
      <c r="O5" s="5" t="s">
        <v>213</v>
      </c>
      <c r="P5" s="7">
        <v>986.11</v>
      </c>
      <c r="Q5" s="12">
        <v>986.11</v>
      </c>
      <c r="R5" s="7">
        <v>986.11</v>
      </c>
      <c r="S5" s="7">
        <v>986.12</v>
      </c>
      <c r="T5" s="7">
        <v>986.11</v>
      </c>
      <c r="U5" s="7">
        <v>986.11</v>
      </c>
      <c r="V5" s="7">
        <v>986.11</v>
      </c>
      <c r="W5" s="7">
        <v>986.11</v>
      </c>
      <c r="X5" s="7">
        <v>986.11</v>
      </c>
    </row>
    <row r="6" spans="1:24" x14ac:dyDescent="0.25">
      <c r="A6" s="5">
        <v>1026</v>
      </c>
      <c r="B6" s="5" t="s">
        <v>226</v>
      </c>
      <c r="C6" s="5" t="s">
        <v>116</v>
      </c>
      <c r="D6" s="5" t="s">
        <v>99</v>
      </c>
      <c r="E6" s="5" t="s">
        <v>230</v>
      </c>
      <c r="F6" s="5" t="s">
        <v>231</v>
      </c>
      <c r="G6" s="5">
        <v>410001262</v>
      </c>
      <c r="H6" s="5" t="s">
        <v>156</v>
      </c>
      <c r="I6" s="5" t="s">
        <v>234</v>
      </c>
      <c r="J6" s="5">
        <v>4</v>
      </c>
      <c r="K6" s="6">
        <v>44515</v>
      </c>
      <c r="L6" s="7">
        <v>9700</v>
      </c>
      <c r="M6" s="7">
        <v>2020.84</v>
      </c>
      <c r="N6" s="7">
        <v>7679.16</v>
      </c>
      <c r="O6" s="5" t="s">
        <v>213</v>
      </c>
      <c r="P6" s="7">
        <v>202.08</v>
      </c>
      <c r="Q6" s="12">
        <v>202.08</v>
      </c>
      <c r="R6" s="7">
        <v>202.09</v>
      </c>
      <c r="S6" s="7">
        <v>202.08</v>
      </c>
      <c r="T6" s="7">
        <v>202.08</v>
      </c>
      <c r="U6" s="7">
        <v>202.09</v>
      </c>
      <c r="V6" s="7">
        <v>202.08</v>
      </c>
      <c r="W6" s="7">
        <v>202.08</v>
      </c>
      <c r="X6" s="7">
        <v>202.09</v>
      </c>
    </row>
    <row r="7" spans="1:24" x14ac:dyDescent="0.25">
      <c r="A7" s="5">
        <v>1026</v>
      </c>
      <c r="B7" s="5" t="s">
        <v>226</v>
      </c>
      <c r="C7" s="5" t="s">
        <v>117</v>
      </c>
      <c r="D7" s="5" t="s">
        <v>90</v>
      </c>
      <c r="E7" s="5" t="s">
        <v>230</v>
      </c>
      <c r="F7" s="5" t="s">
        <v>231</v>
      </c>
      <c r="G7" s="5">
        <v>410001383</v>
      </c>
      <c r="H7" s="5" t="s">
        <v>157</v>
      </c>
      <c r="I7" s="5" t="s">
        <v>235</v>
      </c>
      <c r="J7" s="5">
        <v>2</v>
      </c>
      <c r="K7" s="6">
        <v>44615</v>
      </c>
      <c r="L7" s="7">
        <v>12500</v>
      </c>
      <c r="M7" s="7">
        <v>3645.83</v>
      </c>
      <c r="N7" s="7">
        <v>8854.17</v>
      </c>
      <c r="O7" s="5" t="s">
        <v>213</v>
      </c>
      <c r="P7" s="7">
        <v>520.83000000000004</v>
      </c>
      <c r="Q7" s="12">
        <v>0</v>
      </c>
      <c r="R7" s="7">
        <v>520.83000000000004</v>
      </c>
      <c r="S7" s="7">
        <v>520.84</v>
      </c>
      <c r="T7" s="7">
        <v>520.83000000000004</v>
      </c>
      <c r="U7" s="7">
        <v>520.83000000000004</v>
      </c>
      <c r="V7" s="7">
        <v>520.84</v>
      </c>
      <c r="W7" s="7">
        <v>520.83000000000004</v>
      </c>
      <c r="X7" s="7">
        <v>520.83000000000004</v>
      </c>
    </row>
    <row r="8" spans="1:24" x14ac:dyDescent="0.25">
      <c r="A8" s="5">
        <v>1026</v>
      </c>
      <c r="B8" s="5" t="s">
        <v>226</v>
      </c>
      <c r="C8" s="5">
        <v>118042</v>
      </c>
      <c r="D8" s="5" t="s">
        <v>121</v>
      </c>
      <c r="E8" s="5" t="s">
        <v>236</v>
      </c>
      <c r="F8" s="5" t="s">
        <v>237</v>
      </c>
      <c r="G8" s="5">
        <v>1000006101</v>
      </c>
      <c r="H8" s="5" t="s">
        <v>158</v>
      </c>
      <c r="I8" s="5" t="s">
        <v>238</v>
      </c>
      <c r="J8" s="5">
        <v>3</v>
      </c>
      <c r="K8" s="6">
        <v>43528</v>
      </c>
      <c r="L8" s="7">
        <v>10800</v>
      </c>
      <c r="M8" s="7">
        <v>10600</v>
      </c>
      <c r="N8" s="7">
        <v>200</v>
      </c>
      <c r="O8" s="5" t="s">
        <v>213</v>
      </c>
      <c r="P8" s="7">
        <v>300</v>
      </c>
      <c r="Q8" s="12">
        <v>50</v>
      </c>
      <c r="R8" s="7">
        <v>50</v>
      </c>
      <c r="S8" s="7">
        <v>50</v>
      </c>
      <c r="T8" s="7">
        <v>50</v>
      </c>
      <c r="U8" s="7">
        <v>50</v>
      </c>
      <c r="V8" s="7">
        <v>50</v>
      </c>
      <c r="W8" s="7">
        <v>50</v>
      </c>
      <c r="X8" s="7">
        <v>50</v>
      </c>
    </row>
    <row r="9" spans="1:24" x14ac:dyDescent="0.25">
      <c r="A9" s="5">
        <v>1026</v>
      </c>
      <c r="B9" s="5" t="s">
        <v>226</v>
      </c>
      <c r="C9" s="5" t="s">
        <v>118</v>
      </c>
      <c r="D9" s="5" t="s">
        <v>101</v>
      </c>
      <c r="E9" s="5" t="s">
        <v>236</v>
      </c>
      <c r="F9" s="5" t="s">
        <v>237</v>
      </c>
      <c r="G9" s="5">
        <v>1000006253</v>
      </c>
      <c r="H9" s="5" t="s">
        <v>159</v>
      </c>
      <c r="I9" s="5" t="s">
        <v>239</v>
      </c>
      <c r="J9" s="5">
        <v>3</v>
      </c>
      <c r="K9" s="6">
        <v>43578</v>
      </c>
      <c r="L9" s="7">
        <v>55000</v>
      </c>
      <c r="M9" s="7">
        <v>53472.22</v>
      </c>
      <c r="N9" s="7">
        <v>1527.78</v>
      </c>
      <c r="O9" s="5" t="s">
        <v>213</v>
      </c>
      <c r="P9" s="7">
        <v>1527.78</v>
      </c>
      <c r="Q9" s="12">
        <v>381.94</v>
      </c>
      <c r="R9" s="7">
        <v>381.95</v>
      </c>
      <c r="S9" s="7">
        <v>381.94</v>
      </c>
      <c r="T9" s="7">
        <v>381.95</v>
      </c>
      <c r="U9" s="7">
        <v>381.94</v>
      </c>
      <c r="V9" s="7">
        <v>381.95</v>
      </c>
      <c r="W9" s="7">
        <v>381.94</v>
      </c>
      <c r="X9" s="7">
        <v>381.94</v>
      </c>
    </row>
    <row r="10" spans="1:24" x14ac:dyDescent="0.25">
      <c r="A10" s="5">
        <v>1026</v>
      </c>
      <c r="B10" s="5" t="s">
        <v>226</v>
      </c>
      <c r="C10" s="5">
        <v>118022</v>
      </c>
      <c r="D10" s="5" t="s">
        <v>122</v>
      </c>
      <c r="E10" s="5" t="s">
        <v>236</v>
      </c>
      <c r="F10" s="5" t="s">
        <v>237</v>
      </c>
      <c r="G10" s="5">
        <v>1000006261</v>
      </c>
      <c r="H10" s="5" t="s">
        <v>160</v>
      </c>
      <c r="I10" s="5" t="s">
        <v>240</v>
      </c>
      <c r="J10" s="5">
        <v>3</v>
      </c>
      <c r="K10" s="6">
        <v>43454</v>
      </c>
      <c r="L10" s="7">
        <v>51300</v>
      </c>
      <c r="M10" s="7">
        <v>51299</v>
      </c>
      <c r="N10" s="7">
        <v>1</v>
      </c>
      <c r="O10" s="5" t="s">
        <v>213</v>
      </c>
      <c r="P10" s="7">
        <v>1425</v>
      </c>
      <c r="Q10" s="12">
        <v>0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</row>
    <row r="11" spans="1:24" x14ac:dyDescent="0.25">
      <c r="A11" s="5">
        <v>1026</v>
      </c>
      <c r="B11" s="5" t="s">
        <v>226</v>
      </c>
      <c r="C11" s="5">
        <v>118022</v>
      </c>
      <c r="D11" s="5" t="s">
        <v>122</v>
      </c>
      <c r="E11" s="5" t="s">
        <v>236</v>
      </c>
      <c r="F11" s="5" t="s">
        <v>237</v>
      </c>
      <c r="G11" s="5">
        <v>1000006262</v>
      </c>
      <c r="H11" s="5" t="s">
        <v>161</v>
      </c>
      <c r="I11" s="5" t="s">
        <v>240</v>
      </c>
      <c r="J11" s="5">
        <v>3</v>
      </c>
      <c r="K11" s="6">
        <v>43578</v>
      </c>
      <c r="L11" s="7">
        <v>7400</v>
      </c>
      <c r="M11" s="7">
        <v>7194.44</v>
      </c>
      <c r="N11" s="7">
        <v>205.56</v>
      </c>
      <c r="O11" s="5" t="s">
        <v>213</v>
      </c>
      <c r="P11" s="7">
        <v>205.56</v>
      </c>
      <c r="Q11" s="12">
        <v>51.39</v>
      </c>
      <c r="R11" s="7">
        <v>51.39</v>
      </c>
      <c r="S11" s="7">
        <v>51.39</v>
      </c>
      <c r="T11" s="7">
        <v>51.39</v>
      </c>
      <c r="U11" s="7">
        <v>51.39</v>
      </c>
      <c r="V11" s="7">
        <v>51.39</v>
      </c>
      <c r="W11" s="7">
        <v>51.38</v>
      </c>
      <c r="X11" s="7">
        <v>51.39</v>
      </c>
    </row>
    <row r="12" spans="1:24" x14ac:dyDescent="0.25">
      <c r="A12" s="5">
        <v>1026</v>
      </c>
      <c r="B12" s="5" t="s">
        <v>226</v>
      </c>
      <c r="C12" s="5">
        <v>118011</v>
      </c>
      <c r="D12" s="5" t="s">
        <v>123</v>
      </c>
      <c r="E12" s="5" t="s">
        <v>236</v>
      </c>
      <c r="F12" s="5" t="s">
        <v>237</v>
      </c>
      <c r="G12" s="5">
        <v>1000006341</v>
      </c>
      <c r="H12" s="5" t="s">
        <v>162</v>
      </c>
      <c r="I12" s="5" t="s">
        <v>241</v>
      </c>
      <c r="J12" s="5">
        <v>3</v>
      </c>
      <c r="K12" s="6">
        <v>43522</v>
      </c>
      <c r="L12" s="7">
        <v>19800</v>
      </c>
      <c r="M12" s="7">
        <v>15125</v>
      </c>
      <c r="N12" s="7">
        <v>4675</v>
      </c>
      <c r="O12" s="5" t="s">
        <v>213</v>
      </c>
      <c r="P12" s="7">
        <v>550</v>
      </c>
      <c r="Q12" s="12">
        <v>165</v>
      </c>
      <c r="R12" s="7">
        <v>165</v>
      </c>
      <c r="S12" s="7">
        <v>165</v>
      </c>
      <c r="T12" s="7">
        <v>165</v>
      </c>
      <c r="U12" s="7">
        <v>5183.75</v>
      </c>
      <c r="V12" s="7">
        <v>1168.75</v>
      </c>
      <c r="W12" s="7">
        <v>1168.75</v>
      </c>
      <c r="X12" s="7">
        <v>1168.75</v>
      </c>
    </row>
    <row r="13" spans="1:24" x14ac:dyDescent="0.25">
      <c r="A13" s="5">
        <v>1026</v>
      </c>
      <c r="B13" s="5" t="s">
        <v>226</v>
      </c>
      <c r="C13" s="5" t="s">
        <v>119</v>
      </c>
      <c r="D13" s="5" t="s">
        <v>104</v>
      </c>
      <c r="E13" s="5" t="s">
        <v>236</v>
      </c>
      <c r="F13" s="5" t="s">
        <v>237</v>
      </c>
      <c r="G13" s="5">
        <v>1000006382</v>
      </c>
      <c r="H13" s="5" t="s">
        <v>163</v>
      </c>
      <c r="I13" s="5" t="s">
        <v>242</v>
      </c>
      <c r="J13" s="5">
        <v>5</v>
      </c>
      <c r="K13" s="6">
        <v>43524</v>
      </c>
      <c r="L13" s="7">
        <v>162600</v>
      </c>
      <c r="M13" s="7">
        <v>116530</v>
      </c>
      <c r="N13" s="7">
        <v>46070</v>
      </c>
      <c r="O13" s="5" t="s">
        <v>213</v>
      </c>
      <c r="P13" s="7">
        <v>2710</v>
      </c>
      <c r="Q13" s="12">
        <v>2710</v>
      </c>
      <c r="R13" s="7">
        <v>2710</v>
      </c>
      <c r="S13" s="7">
        <v>2710</v>
      </c>
      <c r="T13" s="7">
        <v>2710</v>
      </c>
      <c r="U13" s="7">
        <v>2710</v>
      </c>
      <c r="V13" s="7">
        <v>2710</v>
      </c>
      <c r="W13" s="7">
        <v>2710</v>
      </c>
      <c r="X13" s="7">
        <v>2710</v>
      </c>
    </row>
    <row r="14" spans="1:24" x14ac:dyDescent="0.25">
      <c r="A14" s="5">
        <v>1026</v>
      </c>
      <c r="B14" s="5" t="s">
        <v>226</v>
      </c>
      <c r="C14" s="5">
        <v>118043</v>
      </c>
      <c r="D14" s="5" t="s">
        <v>124</v>
      </c>
      <c r="E14" s="5" t="s">
        <v>236</v>
      </c>
      <c r="F14" s="5" t="s">
        <v>237</v>
      </c>
      <c r="G14" s="5">
        <v>1000006383</v>
      </c>
      <c r="H14" s="5" t="s">
        <v>164</v>
      </c>
      <c r="I14" s="5" t="s">
        <v>242</v>
      </c>
      <c r="J14" s="5">
        <v>5</v>
      </c>
      <c r="K14" s="6">
        <v>43524</v>
      </c>
      <c r="L14" s="7">
        <v>87500</v>
      </c>
      <c r="M14" s="7">
        <v>62708.34</v>
      </c>
      <c r="N14" s="7">
        <v>24791.66</v>
      </c>
      <c r="O14" s="5" t="s">
        <v>213</v>
      </c>
      <c r="P14" s="7">
        <v>1458.33</v>
      </c>
      <c r="Q14" s="12">
        <v>1458.33</v>
      </c>
      <c r="R14" s="7">
        <v>1458.34</v>
      </c>
      <c r="S14" s="7">
        <v>1458.33</v>
      </c>
      <c r="T14" s="7">
        <v>1458.33</v>
      </c>
      <c r="U14" s="7">
        <v>1458.34</v>
      </c>
      <c r="V14" s="7">
        <v>1458.33</v>
      </c>
      <c r="W14" s="7">
        <v>1458.33</v>
      </c>
      <c r="X14" s="7">
        <v>1458.34</v>
      </c>
    </row>
    <row r="15" spans="1:24" x14ac:dyDescent="0.25">
      <c r="A15" s="5">
        <v>1026</v>
      </c>
      <c r="B15" s="5" t="s">
        <v>226</v>
      </c>
      <c r="C15" s="5">
        <v>118011</v>
      </c>
      <c r="D15" s="5" t="s">
        <v>123</v>
      </c>
      <c r="E15" s="5" t="s">
        <v>236</v>
      </c>
      <c r="F15" s="5" t="s">
        <v>237</v>
      </c>
      <c r="G15" s="5">
        <v>1000006384</v>
      </c>
      <c r="H15" s="5" t="s">
        <v>165</v>
      </c>
      <c r="I15" s="5" t="s">
        <v>242</v>
      </c>
      <c r="J15" s="5">
        <v>5</v>
      </c>
      <c r="K15" s="6">
        <v>43524</v>
      </c>
      <c r="L15" s="7">
        <v>32500</v>
      </c>
      <c r="M15" s="7">
        <v>23291.66</v>
      </c>
      <c r="N15" s="7">
        <v>9208.34</v>
      </c>
      <c r="O15" s="5" t="s">
        <v>213</v>
      </c>
      <c r="P15" s="7">
        <v>541.66999999999996</v>
      </c>
      <c r="Q15" s="12">
        <v>541.66999999999996</v>
      </c>
      <c r="R15" s="7">
        <v>541.66</v>
      </c>
      <c r="S15" s="7">
        <v>541.66999999999996</v>
      </c>
      <c r="T15" s="7">
        <v>541.66999999999996</v>
      </c>
      <c r="U15" s="7">
        <v>541.66</v>
      </c>
      <c r="V15" s="7">
        <v>541.66999999999996</v>
      </c>
      <c r="W15" s="7">
        <v>541.66999999999996</v>
      </c>
      <c r="X15" s="7">
        <v>541.66</v>
      </c>
    </row>
    <row r="16" spans="1:24" x14ac:dyDescent="0.25">
      <c r="A16" s="5">
        <v>1026</v>
      </c>
      <c r="B16" s="5" t="s">
        <v>226</v>
      </c>
      <c r="C16" s="5">
        <v>118011</v>
      </c>
      <c r="D16" s="5" t="s">
        <v>123</v>
      </c>
      <c r="E16" s="5" t="s">
        <v>236</v>
      </c>
      <c r="F16" s="5" t="s">
        <v>237</v>
      </c>
      <c r="G16" s="5">
        <v>1000009606</v>
      </c>
      <c r="H16" s="5" t="s">
        <v>166</v>
      </c>
      <c r="I16" s="5" t="s">
        <v>243</v>
      </c>
      <c r="J16" s="5">
        <v>5</v>
      </c>
      <c r="K16" s="6">
        <v>43585</v>
      </c>
      <c r="L16" s="7">
        <v>7400</v>
      </c>
      <c r="M16" s="7">
        <v>5056.67</v>
      </c>
      <c r="N16" s="7">
        <v>2343.33</v>
      </c>
      <c r="O16" s="5" t="s">
        <v>213</v>
      </c>
      <c r="P16" s="7">
        <v>123.33</v>
      </c>
      <c r="Q16" s="12">
        <v>123.33</v>
      </c>
      <c r="R16" s="7">
        <v>123.34</v>
      </c>
      <c r="S16" s="7">
        <v>123.33</v>
      </c>
      <c r="T16" s="7">
        <v>123.33</v>
      </c>
      <c r="U16" s="7">
        <v>123.34</v>
      </c>
      <c r="V16" s="7">
        <v>123.33</v>
      </c>
      <c r="W16" s="7">
        <v>123.33</v>
      </c>
      <c r="X16" s="7">
        <v>123.34</v>
      </c>
    </row>
    <row r="17" spans="1:24" x14ac:dyDescent="0.25">
      <c r="A17" s="5">
        <v>1026</v>
      </c>
      <c r="B17" s="5" t="s">
        <v>226</v>
      </c>
      <c r="C17" s="5">
        <v>118009</v>
      </c>
      <c r="D17" s="5" t="s">
        <v>125</v>
      </c>
      <c r="E17" s="5" t="s">
        <v>236</v>
      </c>
      <c r="F17" s="5" t="s">
        <v>237</v>
      </c>
      <c r="G17" s="5">
        <v>1000009636</v>
      </c>
      <c r="H17" s="5" t="s">
        <v>167</v>
      </c>
      <c r="I17" s="5" t="s">
        <v>244</v>
      </c>
      <c r="J17" s="5">
        <v>3</v>
      </c>
      <c r="K17" s="6">
        <v>43602</v>
      </c>
      <c r="L17" s="7">
        <v>69000</v>
      </c>
      <c r="M17" s="7">
        <v>52133.33</v>
      </c>
      <c r="N17" s="7">
        <v>16866.669999999998</v>
      </c>
      <c r="O17" s="5" t="s">
        <v>213</v>
      </c>
      <c r="P17" s="7">
        <v>1916.67</v>
      </c>
      <c r="Q17" s="12">
        <v>575</v>
      </c>
      <c r="R17" s="7">
        <v>575</v>
      </c>
      <c r="S17" s="7">
        <v>575</v>
      </c>
      <c r="T17" s="7">
        <v>575</v>
      </c>
      <c r="U17" s="7">
        <v>18783.330000000002</v>
      </c>
      <c r="V17" s="7">
        <v>4216.67</v>
      </c>
      <c r="W17" s="7">
        <v>4216.67</v>
      </c>
      <c r="X17" s="7">
        <v>4216.66</v>
      </c>
    </row>
    <row r="18" spans="1:24" x14ac:dyDescent="0.25">
      <c r="A18" s="5">
        <v>1026</v>
      </c>
      <c r="B18" s="5" t="s">
        <v>226</v>
      </c>
      <c r="C18" s="5">
        <v>118019</v>
      </c>
      <c r="D18" s="5" t="s">
        <v>126</v>
      </c>
      <c r="E18" s="5" t="s">
        <v>236</v>
      </c>
      <c r="F18" s="5" t="s">
        <v>237</v>
      </c>
      <c r="G18" s="5">
        <v>1000009637</v>
      </c>
      <c r="H18" s="5" t="s">
        <v>168</v>
      </c>
      <c r="I18" s="5" t="s">
        <v>245</v>
      </c>
      <c r="J18" s="5">
        <v>3</v>
      </c>
      <c r="K18" s="6">
        <v>43602</v>
      </c>
      <c r="L18" s="7">
        <v>84000</v>
      </c>
      <c r="M18" s="7">
        <v>63466.67</v>
      </c>
      <c r="N18" s="7">
        <v>20533.330000000002</v>
      </c>
      <c r="O18" s="5" t="s">
        <v>213</v>
      </c>
      <c r="P18" s="7">
        <v>2333.33</v>
      </c>
      <c r="Q18" s="12">
        <v>700</v>
      </c>
      <c r="R18" s="7">
        <v>700</v>
      </c>
      <c r="S18" s="7">
        <v>700</v>
      </c>
      <c r="T18" s="7">
        <v>700</v>
      </c>
      <c r="U18" s="7">
        <v>22866.67</v>
      </c>
      <c r="V18" s="7">
        <v>5133.33</v>
      </c>
      <c r="W18" s="7">
        <v>5133.33</v>
      </c>
      <c r="X18" s="7">
        <v>5133.34</v>
      </c>
    </row>
    <row r="19" spans="1:24" x14ac:dyDescent="0.25">
      <c r="A19" s="5">
        <v>1026</v>
      </c>
      <c r="B19" s="5" t="s">
        <v>226</v>
      </c>
      <c r="C19" s="5">
        <v>118030</v>
      </c>
      <c r="D19" s="5" t="s">
        <v>127</v>
      </c>
      <c r="E19" s="5" t="s">
        <v>236</v>
      </c>
      <c r="F19" s="5" t="s">
        <v>237</v>
      </c>
      <c r="G19" s="5">
        <v>1000009638</v>
      </c>
      <c r="H19" s="5" t="s">
        <v>169</v>
      </c>
      <c r="I19" s="5" t="s">
        <v>246</v>
      </c>
      <c r="J19" s="5">
        <v>3</v>
      </c>
      <c r="K19" s="6">
        <v>43602</v>
      </c>
      <c r="L19" s="7">
        <v>95271.45</v>
      </c>
      <c r="M19" s="7">
        <v>71982.87</v>
      </c>
      <c r="N19" s="7">
        <v>23288.58</v>
      </c>
      <c r="O19" s="5" t="s">
        <v>213</v>
      </c>
      <c r="P19" s="7">
        <v>2646.43</v>
      </c>
      <c r="Q19" s="12">
        <v>793.93</v>
      </c>
      <c r="R19" s="7">
        <v>793.93</v>
      </c>
      <c r="S19" s="7">
        <v>793.93</v>
      </c>
      <c r="T19" s="7">
        <v>793.93</v>
      </c>
      <c r="U19" s="7">
        <v>25935</v>
      </c>
      <c r="V19" s="7">
        <v>5822.15</v>
      </c>
      <c r="W19" s="7">
        <v>5822.14</v>
      </c>
      <c r="X19" s="7">
        <v>5822.14</v>
      </c>
    </row>
    <row r="20" spans="1:24" x14ac:dyDescent="0.25">
      <c r="A20" s="5">
        <v>1026</v>
      </c>
      <c r="B20" s="5" t="s">
        <v>226</v>
      </c>
      <c r="C20" s="5">
        <v>118038</v>
      </c>
      <c r="D20" s="5" t="s">
        <v>128</v>
      </c>
      <c r="E20" s="5" t="s">
        <v>236</v>
      </c>
      <c r="F20" s="5" t="s">
        <v>237</v>
      </c>
      <c r="G20" s="5">
        <v>1000009639</v>
      </c>
      <c r="H20" s="5" t="s">
        <v>170</v>
      </c>
      <c r="I20" s="5" t="s">
        <v>247</v>
      </c>
      <c r="J20" s="5">
        <v>3</v>
      </c>
      <c r="K20" s="6">
        <v>43605</v>
      </c>
      <c r="L20" s="7">
        <v>22400</v>
      </c>
      <c r="M20" s="7">
        <v>16924.439999999999</v>
      </c>
      <c r="N20" s="7">
        <v>5475.56</v>
      </c>
      <c r="O20" s="5" t="s">
        <v>213</v>
      </c>
      <c r="P20" s="7">
        <v>622.22</v>
      </c>
      <c r="Q20" s="12">
        <v>186.67</v>
      </c>
      <c r="R20" s="7">
        <v>186.66</v>
      </c>
      <c r="S20" s="7">
        <v>186.67</v>
      </c>
      <c r="T20" s="7">
        <v>186.67</v>
      </c>
      <c r="U20" s="7">
        <v>6097.78</v>
      </c>
      <c r="V20" s="7">
        <v>1368.89</v>
      </c>
      <c r="W20" s="7">
        <v>1368.88</v>
      </c>
      <c r="X20" s="7">
        <v>1368.89</v>
      </c>
    </row>
    <row r="21" spans="1:24" x14ac:dyDescent="0.25">
      <c r="A21" s="5">
        <v>1026</v>
      </c>
      <c r="B21" s="5" t="s">
        <v>226</v>
      </c>
      <c r="C21" s="5">
        <v>118027</v>
      </c>
      <c r="D21" s="5" t="s">
        <v>129</v>
      </c>
      <c r="E21" s="5" t="s">
        <v>236</v>
      </c>
      <c r="F21" s="5" t="s">
        <v>237</v>
      </c>
      <c r="G21" s="5">
        <v>1000009640</v>
      </c>
      <c r="H21" s="5" t="s">
        <v>171</v>
      </c>
      <c r="I21" s="5" t="s">
        <v>248</v>
      </c>
      <c r="J21" s="5">
        <v>3</v>
      </c>
      <c r="K21" s="6">
        <v>43605</v>
      </c>
      <c r="L21" s="7">
        <v>51100</v>
      </c>
      <c r="M21" s="7">
        <v>38608.89</v>
      </c>
      <c r="N21" s="7">
        <v>12491.11</v>
      </c>
      <c r="O21" s="5" t="s">
        <v>213</v>
      </c>
      <c r="P21" s="7">
        <v>1419.44</v>
      </c>
      <c r="Q21" s="12">
        <v>425.83</v>
      </c>
      <c r="R21" s="7">
        <v>425.84</v>
      </c>
      <c r="S21" s="7">
        <v>425.83</v>
      </c>
      <c r="T21" s="7">
        <v>425.83</v>
      </c>
      <c r="U21" s="7">
        <v>13910.56</v>
      </c>
      <c r="V21" s="7">
        <v>3122.78</v>
      </c>
      <c r="W21" s="7">
        <v>3122.77</v>
      </c>
      <c r="X21" s="7">
        <v>3122.78</v>
      </c>
    </row>
    <row r="22" spans="1:24" x14ac:dyDescent="0.25">
      <c r="A22" s="5">
        <v>1026</v>
      </c>
      <c r="B22" s="5" t="s">
        <v>226</v>
      </c>
      <c r="C22" s="5">
        <v>618001</v>
      </c>
      <c r="D22" s="5" t="s">
        <v>130</v>
      </c>
      <c r="E22" s="5" t="s">
        <v>236</v>
      </c>
      <c r="F22" s="5" t="s">
        <v>237</v>
      </c>
      <c r="G22" s="5">
        <v>1000009828</v>
      </c>
      <c r="H22" s="5" t="s">
        <v>172</v>
      </c>
      <c r="I22" s="5" t="s">
        <v>249</v>
      </c>
      <c r="J22" s="5">
        <v>3</v>
      </c>
      <c r="K22" s="6">
        <v>43651</v>
      </c>
      <c r="L22" s="7">
        <v>96500</v>
      </c>
      <c r="M22" s="7">
        <v>72375</v>
      </c>
      <c r="N22" s="7">
        <v>24125</v>
      </c>
      <c r="O22" s="5" t="s">
        <v>213</v>
      </c>
      <c r="P22" s="7">
        <v>2680.56</v>
      </c>
      <c r="Q22" s="12">
        <v>804.17</v>
      </c>
      <c r="R22" s="7">
        <v>804.16</v>
      </c>
      <c r="S22" s="7">
        <v>804.17</v>
      </c>
      <c r="T22" s="7">
        <v>804.17</v>
      </c>
      <c r="U22" s="7">
        <v>26939.58</v>
      </c>
      <c r="V22" s="7">
        <v>6031.25</v>
      </c>
      <c r="W22" s="7">
        <v>6031.25</v>
      </c>
      <c r="X22" s="7">
        <v>6031.25</v>
      </c>
    </row>
    <row r="23" spans="1:24" x14ac:dyDescent="0.25">
      <c r="A23" s="5">
        <v>1026</v>
      </c>
      <c r="B23" s="5" t="s">
        <v>226</v>
      </c>
      <c r="C23" s="5">
        <v>118044</v>
      </c>
      <c r="D23" s="5" t="s">
        <v>131</v>
      </c>
      <c r="E23" s="5" t="s">
        <v>236</v>
      </c>
      <c r="F23" s="5" t="s">
        <v>237</v>
      </c>
      <c r="G23" s="5">
        <v>1000009872</v>
      </c>
      <c r="H23" s="5" t="s">
        <v>173</v>
      </c>
      <c r="I23" s="5" t="s">
        <v>243</v>
      </c>
      <c r="J23" s="5">
        <v>3</v>
      </c>
      <c r="K23" s="6">
        <v>43677</v>
      </c>
      <c r="L23" s="7">
        <v>286400</v>
      </c>
      <c r="M23" s="7">
        <v>214800</v>
      </c>
      <c r="N23" s="7">
        <v>71600</v>
      </c>
      <c r="O23" s="5" t="s">
        <v>213</v>
      </c>
      <c r="P23" s="7">
        <v>7955.56</v>
      </c>
      <c r="Q23" s="12">
        <v>2386.67</v>
      </c>
      <c r="R23" s="7">
        <v>2386.66</v>
      </c>
      <c r="S23" s="7">
        <v>2386.67</v>
      </c>
      <c r="T23" s="7">
        <v>2386.67</v>
      </c>
      <c r="U23" s="7">
        <v>79953.33</v>
      </c>
      <c r="V23" s="7">
        <v>17900</v>
      </c>
      <c r="W23" s="7">
        <v>17900</v>
      </c>
      <c r="X23" s="7">
        <v>17900</v>
      </c>
    </row>
    <row r="24" spans="1:24" x14ac:dyDescent="0.25">
      <c r="A24" s="5">
        <v>1026</v>
      </c>
      <c r="B24" s="5" t="s">
        <v>226</v>
      </c>
      <c r="C24" s="5">
        <v>118045</v>
      </c>
      <c r="D24" s="5" t="s">
        <v>132</v>
      </c>
      <c r="E24" s="5" t="s">
        <v>236</v>
      </c>
      <c r="F24" s="5" t="s">
        <v>237</v>
      </c>
      <c r="G24" s="5">
        <v>1000009953</v>
      </c>
      <c r="H24" s="5" t="s">
        <v>174</v>
      </c>
      <c r="I24" s="5" t="s">
        <v>243</v>
      </c>
      <c r="J24" s="5">
        <v>3</v>
      </c>
      <c r="K24" s="6">
        <v>43708</v>
      </c>
      <c r="L24" s="7">
        <v>265500</v>
      </c>
      <c r="M24" s="7">
        <v>248291.67</v>
      </c>
      <c r="N24" s="7">
        <v>17208.330000000002</v>
      </c>
      <c r="O24" s="5" t="s">
        <v>213</v>
      </c>
      <c r="P24" s="7">
        <v>7375</v>
      </c>
      <c r="Q24" s="12">
        <v>4302.08</v>
      </c>
      <c r="R24" s="7">
        <v>4302.09</v>
      </c>
      <c r="S24" s="7">
        <v>4302.08</v>
      </c>
      <c r="T24" s="7">
        <v>4302.08</v>
      </c>
      <c r="U24" s="7">
        <v>4302.09</v>
      </c>
      <c r="V24" s="7">
        <v>4302.08</v>
      </c>
      <c r="W24" s="7">
        <v>4302.08</v>
      </c>
      <c r="X24" s="7">
        <v>4302.09</v>
      </c>
    </row>
    <row r="25" spans="1:24" x14ac:dyDescent="0.25">
      <c r="A25" s="5">
        <v>1026</v>
      </c>
      <c r="B25" s="5" t="s">
        <v>226</v>
      </c>
      <c r="C25" s="5">
        <v>118040</v>
      </c>
      <c r="D25" s="5" t="s">
        <v>133</v>
      </c>
      <c r="E25" s="5" t="s">
        <v>236</v>
      </c>
      <c r="F25" s="5" t="s">
        <v>237</v>
      </c>
      <c r="G25" s="5">
        <v>1000009980</v>
      </c>
      <c r="H25" s="5" t="s">
        <v>175</v>
      </c>
      <c r="I25" s="5" t="s">
        <v>250</v>
      </c>
      <c r="J25" s="5">
        <v>5</v>
      </c>
      <c r="K25" s="6">
        <v>43717</v>
      </c>
      <c r="L25" s="7">
        <v>22400</v>
      </c>
      <c r="M25" s="7">
        <v>18666.669999999998</v>
      </c>
      <c r="N25" s="7">
        <v>3733.33</v>
      </c>
      <c r="O25" s="5" t="s">
        <v>213</v>
      </c>
      <c r="P25" s="7">
        <v>373.33</v>
      </c>
      <c r="Q25" s="12">
        <v>414.82</v>
      </c>
      <c r="R25" s="7">
        <v>414.81</v>
      </c>
      <c r="S25" s="7">
        <v>414.82</v>
      </c>
      <c r="T25" s="7">
        <v>414.81</v>
      </c>
      <c r="U25" s="7">
        <v>-881.48</v>
      </c>
      <c r="V25" s="7">
        <v>155.56</v>
      </c>
      <c r="W25" s="7">
        <v>155.55000000000001</v>
      </c>
      <c r="X25" s="7">
        <v>155.56</v>
      </c>
    </row>
    <row r="26" spans="1:24" x14ac:dyDescent="0.25">
      <c r="A26" s="5">
        <v>1026</v>
      </c>
      <c r="B26" s="5" t="s">
        <v>226</v>
      </c>
      <c r="C26" s="5" t="s">
        <v>116</v>
      </c>
      <c r="D26" s="5" t="s">
        <v>99</v>
      </c>
      <c r="E26" s="5" t="s">
        <v>236</v>
      </c>
      <c r="F26" s="5" t="s">
        <v>237</v>
      </c>
      <c r="G26" s="5">
        <v>1000010001</v>
      </c>
      <c r="H26" s="5" t="s">
        <v>176</v>
      </c>
      <c r="I26" s="5" t="s">
        <v>251</v>
      </c>
      <c r="J26" s="5">
        <v>5</v>
      </c>
      <c r="K26" s="6">
        <v>43733</v>
      </c>
      <c r="L26" s="7">
        <v>30800</v>
      </c>
      <c r="M26" s="7">
        <v>19066.669999999998</v>
      </c>
      <c r="N26" s="7">
        <v>11733.33</v>
      </c>
      <c r="O26" s="5" t="s">
        <v>213</v>
      </c>
      <c r="P26" s="7">
        <v>513.33000000000004</v>
      </c>
      <c r="Q26" s="12">
        <v>488.89</v>
      </c>
      <c r="R26" s="7">
        <v>488.89</v>
      </c>
      <c r="S26" s="7">
        <v>488.89</v>
      </c>
      <c r="T26" s="7">
        <v>488.89</v>
      </c>
      <c r="U26" s="7">
        <v>488.89</v>
      </c>
      <c r="V26" s="7">
        <v>488.89</v>
      </c>
      <c r="W26" s="7">
        <v>488.88</v>
      </c>
      <c r="X26" s="7">
        <v>488.89</v>
      </c>
    </row>
    <row r="27" spans="1:24" x14ac:dyDescent="0.25">
      <c r="A27" s="5">
        <v>1026</v>
      </c>
      <c r="B27" s="5" t="s">
        <v>226</v>
      </c>
      <c r="C27" s="5">
        <v>118044</v>
      </c>
      <c r="D27" s="5" t="s">
        <v>131</v>
      </c>
      <c r="E27" s="5" t="s">
        <v>236</v>
      </c>
      <c r="F27" s="5" t="s">
        <v>237</v>
      </c>
      <c r="G27" s="5">
        <v>1000010051</v>
      </c>
      <c r="H27" s="5" t="s">
        <v>177</v>
      </c>
      <c r="I27" s="5" t="s">
        <v>243</v>
      </c>
      <c r="J27" s="5">
        <v>5</v>
      </c>
      <c r="K27" s="6">
        <v>43734</v>
      </c>
      <c r="L27" s="7">
        <v>40600</v>
      </c>
      <c r="M27" s="7">
        <v>33833.33</v>
      </c>
      <c r="N27" s="7">
        <v>6766.67</v>
      </c>
      <c r="O27" s="5" t="s">
        <v>213</v>
      </c>
      <c r="P27" s="7">
        <v>676.67</v>
      </c>
      <c r="Q27" s="12">
        <v>751.85</v>
      </c>
      <c r="R27" s="7">
        <v>751.85</v>
      </c>
      <c r="S27" s="7">
        <v>751.86</v>
      </c>
      <c r="T27" s="7">
        <v>751.85</v>
      </c>
      <c r="U27" s="7">
        <v>-1597.69</v>
      </c>
      <c r="V27" s="7">
        <v>281.95</v>
      </c>
      <c r="W27" s="7">
        <v>281.94</v>
      </c>
      <c r="X27" s="7">
        <v>281.94</v>
      </c>
    </row>
    <row r="28" spans="1:24" x14ac:dyDescent="0.25">
      <c r="A28" s="5">
        <v>1026</v>
      </c>
      <c r="B28" s="5" t="s">
        <v>226</v>
      </c>
      <c r="C28" s="5">
        <v>118028</v>
      </c>
      <c r="D28" s="5" t="s">
        <v>134</v>
      </c>
      <c r="E28" s="5" t="s">
        <v>236</v>
      </c>
      <c r="F28" s="5" t="s">
        <v>237</v>
      </c>
      <c r="G28" s="5">
        <v>1000010066</v>
      </c>
      <c r="H28" s="5" t="s">
        <v>178</v>
      </c>
      <c r="I28" s="5" t="s">
        <v>252</v>
      </c>
      <c r="J28" s="5">
        <v>3</v>
      </c>
      <c r="K28" s="6">
        <v>43740</v>
      </c>
      <c r="L28" s="7">
        <v>147400</v>
      </c>
      <c r="M28" s="7">
        <v>135116.67000000001</v>
      </c>
      <c r="N28" s="7">
        <v>12283.33</v>
      </c>
      <c r="O28" s="5" t="s">
        <v>213</v>
      </c>
      <c r="P28" s="7">
        <v>4094.44</v>
      </c>
      <c r="Q28" s="12">
        <v>3070.83</v>
      </c>
      <c r="R28" s="7">
        <v>3070.84</v>
      </c>
      <c r="S28" s="7">
        <v>3070.83</v>
      </c>
      <c r="T28" s="7">
        <v>3070.83</v>
      </c>
      <c r="U28" s="7">
        <v>3070.84</v>
      </c>
      <c r="V28" s="7">
        <v>3070.83</v>
      </c>
      <c r="W28" s="7">
        <v>3070.83</v>
      </c>
      <c r="X28" s="7">
        <v>3070.84</v>
      </c>
    </row>
    <row r="29" spans="1:24" x14ac:dyDescent="0.25">
      <c r="A29" s="5">
        <v>1026</v>
      </c>
      <c r="B29" s="5" t="s">
        <v>226</v>
      </c>
      <c r="C29" s="5">
        <v>118047</v>
      </c>
      <c r="D29" s="5" t="s">
        <v>135</v>
      </c>
      <c r="E29" s="5" t="s">
        <v>236</v>
      </c>
      <c r="F29" s="5" t="s">
        <v>237</v>
      </c>
      <c r="G29" s="5">
        <v>1000010167</v>
      </c>
      <c r="H29" s="5" t="s">
        <v>179</v>
      </c>
      <c r="I29" s="5" t="s">
        <v>243</v>
      </c>
      <c r="J29" s="5">
        <v>3</v>
      </c>
      <c r="K29" s="6">
        <v>43769</v>
      </c>
      <c r="L29" s="7">
        <v>194300</v>
      </c>
      <c r="M29" s="7">
        <v>178108.33</v>
      </c>
      <c r="N29" s="7">
        <v>16191.67</v>
      </c>
      <c r="O29" s="5" t="s">
        <v>213</v>
      </c>
      <c r="P29" s="7">
        <v>5397.22</v>
      </c>
      <c r="Q29" s="12">
        <v>4047.92</v>
      </c>
      <c r="R29" s="7">
        <v>4047.91</v>
      </c>
      <c r="S29" s="7">
        <v>4047.92</v>
      </c>
      <c r="T29" s="7">
        <v>4047.92</v>
      </c>
      <c r="U29" s="7">
        <v>4047.91</v>
      </c>
      <c r="V29" s="7">
        <v>4047.92</v>
      </c>
      <c r="W29" s="7">
        <v>4047.92</v>
      </c>
      <c r="X29" s="7">
        <v>4047.91</v>
      </c>
    </row>
    <row r="30" spans="1:24" x14ac:dyDescent="0.25">
      <c r="A30" s="5">
        <v>1026</v>
      </c>
      <c r="B30" s="5" t="s">
        <v>226</v>
      </c>
      <c r="C30" s="5">
        <v>118047</v>
      </c>
      <c r="D30" s="5" t="s">
        <v>135</v>
      </c>
      <c r="E30" s="5" t="s">
        <v>236</v>
      </c>
      <c r="F30" s="5" t="s">
        <v>237</v>
      </c>
      <c r="G30" s="5">
        <v>1000010200</v>
      </c>
      <c r="H30" s="5" t="s">
        <v>180</v>
      </c>
      <c r="I30" s="5" t="s">
        <v>243</v>
      </c>
      <c r="J30" s="5">
        <v>5</v>
      </c>
      <c r="K30" s="6">
        <v>43798</v>
      </c>
      <c r="L30" s="7">
        <v>32400</v>
      </c>
      <c r="M30" s="7">
        <v>25517.65</v>
      </c>
      <c r="N30" s="7">
        <v>6882.35</v>
      </c>
      <c r="O30" s="5" t="s">
        <v>213</v>
      </c>
      <c r="P30" s="7">
        <v>540</v>
      </c>
      <c r="Q30" s="12">
        <v>750</v>
      </c>
      <c r="R30" s="7">
        <v>750</v>
      </c>
      <c r="S30" s="7">
        <v>750</v>
      </c>
      <c r="T30" s="7">
        <v>750</v>
      </c>
      <c r="U30" s="7">
        <v>-1676.47</v>
      </c>
      <c r="V30" s="7">
        <v>264.70999999999998</v>
      </c>
      <c r="W30" s="7">
        <v>264.7</v>
      </c>
      <c r="X30" s="7">
        <v>264.70999999999998</v>
      </c>
    </row>
    <row r="31" spans="1:24" x14ac:dyDescent="0.25">
      <c r="A31" s="5">
        <v>1026</v>
      </c>
      <c r="B31" s="5" t="s">
        <v>226</v>
      </c>
      <c r="C31" s="5">
        <v>118034</v>
      </c>
      <c r="D31" s="5" t="s">
        <v>136</v>
      </c>
      <c r="E31" s="5" t="s">
        <v>236</v>
      </c>
      <c r="F31" s="5" t="s">
        <v>237</v>
      </c>
      <c r="G31" s="5">
        <v>1000010357</v>
      </c>
      <c r="H31" s="5" t="s">
        <v>181</v>
      </c>
      <c r="I31" s="5" t="s">
        <v>243</v>
      </c>
      <c r="J31" s="5">
        <v>3</v>
      </c>
      <c r="K31" s="6">
        <v>44043</v>
      </c>
      <c r="L31" s="7">
        <v>143800</v>
      </c>
      <c r="M31" s="7">
        <v>103855.55</v>
      </c>
      <c r="N31" s="7">
        <v>39944.449999999997</v>
      </c>
      <c r="O31" s="5" t="s">
        <v>213</v>
      </c>
      <c r="P31" s="7">
        <v>3994.44</v>
      </c>
      <c r="Q31" s="12">
        <v>3994.44</v>
      </c>
      <c r="R31" s="7">
        <v>3994.45</v>
      </c>
      <c r="S31" s="7">
        <v>3994.44</v>
      </c>
      <c r="T31" s="7">
        <v>3994.45</v>
      </c>
      <c r="U31" s="7">
        <v>3994.44</v>
      </c>
      <c r="V31" s="7">
        <v>3994.45</v>
      </c>
      <c r="W31" s="7">
        <v>3994.44</v>
      </c>
      <c r="X31" s="7">
        <v>3994.44</v>
      </c>
    </row>
    <row r="32" spans="1:24" x14ac:dyDescent="0.25">
      <c r="A32" s="5">
        <v>1026</v>
      </c>
      <c r="B32" s="5" t="s">
        <v>226</v>
      </c>
      <c r="C32" s="5">
        <v>618005</v>
      </c>
      <c r="D32" s="5" t="s">
        <v>137</v>
      </c>
      <c r="E32" s="5" t="s">
        <v>236</v>
      </c>
      <c r="F32" s="5" t="s">
        <v>237</v>
      </c>
      <c r="G32" s="5">
        <v>1000010407</v>
      </c>
      <c r="H32" s="5" t="s">
        <v>182</v>
      </c>
      <c r="I32" s="5" t="s">
        <v>253</v>
      </c>
      <c r="J32" s="5">
        <v>3</v>
      </c>
      <c r="K32" s="6">
        <v>44105</v>
      </c>
      <c r="L32" s="7">
        <v>81100</v>
      </c>
      <c r="M32" s="7">
        <v>51813.89</v>
      </c>
      <c r="N32" s="7">
        <v>29286.11</v>
      </c>
      <c r="O32" s="5" t="s">
        <v>213</v>
      </c>
      <c r="P32" s="7">
        <v>2252.7800000000002</v>
      </c>
      <c r="Q32" s="12">
        <v>2252.7800000000002</v>
      </c>
      <c r="R32" s="7">
        <v>2252.7800000000002</v>
      </c>
      <c r="S32" s="7">
        <v>2252.7800000000002</v>
      </c>
      <c r="T32" s="7">
        <v>2252.77</v>
      </c>
      <c r="U32" s="7">
        <v>2252.7800000000002</v>
      </c>
      <c r="V32" s="7">
        <v>2252.7800000000002</v>
      </c>
      <c r="W32" s="7">
        <v>2252.7800000000002</v>
      </c>
      <c r="X32" s="7">
        <v>2252.7800000000002</v>
      </c>
    </row>
    <row r="33" spans="1:24" x14ac:dyDescent="0.25">
      <c r="A33" s="5">
        <v>1026</v>
      </c>
      <c r="B33" s="5" t="s">
        <v>226</v>
      </c>
      <c r="C33" s="5">
        <v>118006</v>
      </c>
      <c r="D33" s="5" t="s">
        <v>138</v>
      </c>
      <c r="E33" s="5" t="s">
        <v>236</v>
      </c>
      <c r="F33" s="5" t="s">
        <v>237</v>
      </c>
      <c r="G33" s="5">
        <v>1000010411</v>
      </c>
      <c r="H33" s="5" t="s">
        <v>183</v>
      </c>
      <c r="I33" s="5" t="s">
        <v>242</v>
      </c>
      <c r="J33" s="5">
        <v>3</v>
      </c>
      <c r="K33" s="6">
        <v>44104</v>
      </c>
      <c r="L33" s="7">
        <v>157800</v>
      </c>
      <c r="M33" s="7">
        <v>105200</v>
      </c>
      <c r="N33" s="7">
        <v>52600</v>
      </c>
      <c r="O33" s="5" t="s">
        <v>213</v>
      </c>
      <c r="P33" s="7">
        <v>4383.33</v>
      </c>
      <c r="Q33" s="12">
        <v>4383.33</v>
      </c>
      <c r="R33" s="7">
        <v>4383.34</v>
      </c>
      <c r="S33" s="7">
        <v>4383.33</v>
      </c>
      <c r="T33" s="7">
        <v>4383.33</v>
      </c>
      <c r="U33" s="7">
        <v>4383.34</v>
      </c>
      <c r="V33" s="7">
        <v>4383.33</v>
      </c>
      <c r="W33" s="7">
        <v>4383.33</v>
      </c>
      <c r="X33" s="7">
        <v>4383.34</v>
      </c>
    </row>
    <row r="34" spans="1:24" x14ac:dyDescent="0.25">
      <c r="A34" s="5">
        <v>1026</v>
      </c>
      <c r="B34" s="5" t="s">
        <v>226</v>
      </c>
      <c r="C34" s="5">
        <v>118012</v>
      </c>
      <c r="D34" s="5" t="s">
        <v>139</v>
      </c>
      <c r="E34" s="5" t="s">
        <v>236</v>
      </c>
      <c r="F34" s="5" t="s">
        <v>237</v>
      </c>
      <c r="G34" s="5">
        <v>1000010412</v>
      </c>
      <c r="H34" s="5" t="s">
        <v>184</v>
      </c>
      <c r="I34" s="5" t="s">
        <v>242</v>
      </c>
      <c r="J34" s="5">
        <v>3</v>
      </c>
      <c r="K34" s="6">
        <v>44104</v>
      </c>
      <c r="L34" s="7">
        <v>231199.86</v>
      </c>
      <c r="M34" s="7">
        <v>153391.57999999999</v>
      </c>
      <c r="N34" s="7">
        <v>77808.28</v>
      </c>
      <c r="O34" s="5" t="s">
        <v>213</v>
      </c>
      <c r="P34" s="7">
        <v>6422.22</v>
      </c>
      <c r="Q34" s="12">
        <v>6484.02</v>
      </c>
      <c r="R34" s="7">
        <v>6484.03</v>
      </c>
      <c r="S34" s="7">
        <v>6484.02</v>
      </c>
      <c r="T34" s="7">
        <v>6484.02</v>
      </c>
      <c r="U34" s="7">
        <v>6484.03</v>
      </c>
      <c r="V34" s="7">
        <v>6484.02</v>
      </c>
      <c r="W34" s="7">
        <v>6484.02</v>
      </c>
      <c r="X34" s="7">
        <v>6484.03</v>
      </c>
    </row>
    <row r="35" spans="1:24" x14ac:dyDescent="0.25">
      <c r="A35" s="5">
        <v>1026</v>
      </c>
      <c r="B35" s="5" t="s">
        <v>226</v>
      </c>
      <c r="C35" s="5">
        <v>118037</v>
      </c>
      <c r="D35" s="5" t="s">
        <v>140</v>
      </c>
      <c r="E35" s="5" t="s">
        <v>236</v>
      </c>
      <c r="F35" s="5" t="s">
        <v>237</v>
      </c>
      <c r="G35" s="5">
        <v>1000010474</v>
      </c>
      <c r="H35" s="5" t="s">
        <v>185</v>
      </c>
      <c r="I35" s="5" t="s">
        <v>254</v>
      </c>
      <c r="J35" s="5">
        <v>3</v>
      </c>
      <c r="K35" s="6">
        <v>44481</v>
      </c>
      <c r="L35" s="7">
        <v>63900</v>
      </c>
      <c r="M35" s="7">
        <v>19525</v>
      </c>
      <c r="N35" s="7">
        <v>44375</v>
      </c>
      <c r="O35" s="5" t="s">
        <v>213</v>
      </c>
      <c r="P35" s="7">
        <v>1775</v>
      </c>
      <c r="Q35" s="12">
        <v>1775</v>
      </c>
      <c r="R35" s="7">
        <v>1775</v>
      </c>
      <c r="S35" s="7">
        <v>1775</v>
      </c>
      <c r="T35" s="7">
        <v>1775</v>
      </c>
      <c r="U35" s="7">
        <v>1775</v>
      </c>
      <c r="V35" s="7">
        <v>1775</v>
      </c>
      <c r="W35" s="7">
        <v>1775</v>
      </c>
      <c r="X35" s="7">
        <v>1775</v>
      </c>
    </row>
    <row r="36" spans="1:24" x14ac:dyDescent="0.25">
      <c r="A36" s="5">
        <v>1026</v>
      </c>
      <c r="B36" s="5" t="s">
        <v>226</v>
      </c>
      <c r="C36" s="5">
        <v>118013</v>
      </c>
      <c r="D36" s="5" t="s">
        <v>141</v>
      </c>
      <c r="E36" s="5" t="s">
        <v>236</v>
      </c>
      <c r="F36" s="5" t="s">
        <v>237</v>
      </c>
      <c r="G36" s="5">
        <v>1000010477</v>
      </c>
      <c r="H36" s="5" t="s">
        <v>186</v>
      </c>
      <c r="I36" s="5" t="s">
        <v>255</v>
      </c>
      <c r="J36" s="5">
        <v>3</v>
      </c>
      <c r="K36" s="6">
        <v>44180</v>
      </c>
      <c r="L36" s="7">
        <v>113300</v>
      </c>
      <c r="M36" s="7">
        <v>66091.67</v>
      </c>
      <c r="N36" s="7">
        <v>47208.33</v>
      </c>
      <c r="O36" s="5" t="s">
        <v>213</v>
      </c>
      <c r="P36" s="7">
        <v>3147.22</v>
      </c>
      <c r="Q36" s="12">
        <v>3147.22</v>
      </c>
      <c r="R36" s="7">
        <v>3147.23</v>
      </c>
      <c r="S36" s="7">
        <v>3147.22</v>
      </c>
      <c r="T36" s="7">
        <v>3147.22</v>
      </c>
      <c r="U36" s="7">
        <v>3147.22</v>
      </c>
      <c r="V36" s="7">
        <v>3147.23</v>
      </c>
      <c r="W36" s="7">
        <v>3147.22</v>
      </c>
      <c r="X36" s="7">
        <v>3147.22</v>
      </c>
    </row>
    <row r="37" spans="1:24" x14ac:dyDescent="0.25">
      <c r="A37" s="5">
        <v>1026</v>
      </c>
      <c r="B37" s="5" t="s">
        <v>226</v>
      </c>
      <c r="C37" s="5">
        <v>118007</v>
      </c>
      <c r="D37" s="5" t="s">
        <v>142</v>
      </c>
      <c r="E37" s="5" t="s">
        <v>236</v>
      </c>
      <c r="F37" s="5" t="s">
        <v>237</v>
      </c>
      <c r="G37" s="5">
        <v>1000010478</v>
      </c>
      <c r="H37" s="5" t="s">
        <v>187</v>
      </c>
      <c r="I37" s="5" t="s">
        <v>256</v>
      </c>
      <c r="J37" s="5">
        <v>3</v>
      </c>
      <c r="K37" s="6">
        <v>44180</v>
      </c>
      <c r="L37" s="7">
        <v>59300</v>
      </c>
      <c r="M37" s="7">
        <v>34591.67</v>
      </c>
      <c r="N37" s="7">
        <v>24708.33</v>
      </c>
      <c r="O37" s="5" t="s">
        <v>213</v>
      </c>
      <c r="P37" s="7">
        <v>1647.22</v>
      </c>
      <c r="Q37" s="12">
        <v>1647.22</v>
      </c>
      <c r="R37" s="7">
        <v>1647.23</v>
      </c>
      <c r="S37" s="7">
        <v>1647.22</v>
      </c>
      <c r="T37" s="7">
        <v>1647.22</v>
      </c>
      <c r="U37" s="7">
        <v>1647.22</v>
      </c>
      <c r="V37" s="7">
        <v>1647.23</v>
      </c>
      <c r="W37" s="7">
        <v>1647.22</v>
      </c>
      <c r="X37" s="7">
        <v>1647.22</v>
      </c>
    </row>
    <row r="38" spans="1:24" x14ac:dyDescent="0.25">
      <c r="A38" s="5">
        <v>1026</v>
      </c>
      <c r="B38" s="5" t="s">
        <v>226</v>
      </c>
      <c r="C38" s="5">
        <v>118045</v>
      </c>
      <c r="D38" s="5" t="s">
        <v>132</v>
      </c>
      <c r="E38" s="5" t="s">
        <v>236</v>
      </c>
      <c r="F38" s="5" t="s">
        <v>237</v>
      </c>
      <c r="G38" s="5">
        <v>1000010693</v>
      </c>
      <c r="H38" s="5" t="s">
        <v>188</v>
      </c>
      <c r="I38" s="5" t="s">
        <v>257</v>
      </c>
      <c r="J38" s="5">
        <v>3</v>
      </c>
      <c r="K38" s="6">
        <v>44285</v>
      </c>
      <c r="L38" s="7">
        <v>61800</v>
      </c>
      <c r="M38" s="7">
        <v>30900</v>
      </c>
      <c r="N38" s="7">
        <v>30900</v>
      </c>
      <c r="O38" s="5" t="s">
        <v>213</v>
      </c>
      <c r="P38" s="7">
        <v>1716.67</v>
      </c>
      <c r="Q38" s="12">
        <v>1716.67</v>
      </c>
      <c r="R38" s="7">
        <v>1716.66</v>
      </c>
      <c r="S38" s="7">
        <v>1716.67</v>
      </c>
      <c r="T38" s="7">
        <v>1716.67</v>
      </c>
      <c r="U38" s="7">
        <v>1716.66</v>
      </c>
      <c r="V38" s="7">
        <v>1716.67</v>
      </c>
      <c r="W38" s="7">
        <v>1716.67</v>
      </c>
      <c r="X38" s="7">
        <v>1716.66</v>
      </c>
    </row>
    <row r="39" spans="1:24" x14ac:dyDescent="0.25">
      <c r="A39" s="5">
        <v>1026</v>
      </c>
      <c r="B39" s="5" t="s">
        <v>226</v>
      </c>
      <c r="C39" s="5">
        <v>118005</v>
      </c>
      <c r="D39" s="5" t="s">
        <v>143</v>
      </c>
      <c r="E39" s="5" t="s">
        <v>236</v>
      </c>
      <c r="F39" s="5" t="s">
        <v>237</v>
      </c>
      <c r="G39" s="5">
        <v>1000010694</v>
      </c>
      <c r="H39" s="5" t="s">
        <v>189</v>
      </c>
      <c r="I39" s="5" t="s">
        <v>258</v>
      </c>
      <c r="J39" s="5">
        <v>3</v>
      </c>
      <c r="K39" s="6">
        <v>44260</v>
      </c>
      <c r="L39" s="7">
        <v>56000</v>
      </c>
      <c r="M39" s="7">
        <v>28000</v>
      </c>
      <c r="N39" s="7">
        <v>28000</v>
      </c>
      <c r="O39" s="5" t="s">
        <v>213</v>
      </c>
      <c r="P39" s="7">
        <v>1555.56</v>
      </c>
      <c r="Q39" s="12">
        <v>1555.56</v>
      </c>
      <c r="R39" s="7">
        <v>1555.55</v>
      </c>
      <c r="S39" s="7">
        <v>1555.56</v>
      </c>
      <c r="T39" s="7">
        <v>1555.55</v>
      </c>
      <c r="U39" s="7">
        <v>1555.56</v>
      </c>
      <c r="V39" s="7">
        <v>1555.55</v>
      </c>
      <c r="W39" s="7">
        <v>1555.56</v>
      </c>
      <c r="X39" s="7">
        <v>1555.55</v>
      </c>
    </row>
    <row r="40" spans="1:24" x14ac:dyDescent="0.25">
      <c r="A40" s="5">
        <v>1026</v>
      </c>
      <c r="B40" s="5" t="s">
        <v>226</v>
      </c>
      <c r="C40" s="5">
        <v>118044</v>
      </c>
      <c r="D40" s="5" t="s">
        <v>131</v>
      </c>
      <c r="E40" s="5" t="s">
        <v>236</v>
      </c>
      <c r="F40" s="5" t="s">
        <v>237</v>
      </c>
      <c r="G40" s="5">
        <v>1000010697</v>
      </c>
      <c r="H40" s="5" t="s">
        <v>190</v>
      </c>
      <c r="I40" s="5" t="s">
        <v>259</v>
      </c>
      <c r="J40" s="5">
        <v>3</v>
      </c>
      <c r="K40" s="6">
        <v>44193</v>
      </c>
      <c r="L40" s="7">
        <v>68600</v>
      </c>
      <c r="M40" s="7">
        <v>40016.67</v>
      </c>
      <c r="N40" s="7">
        <v>28583.33</v>
      </c>
      <c r="O40" s="5" t="s">
        <v>213</v>
      </c>
      <c r="P40" s="7">
        <v>1905.56</v>
      </c>
      <c r="Q40" s="12">
        <v>1905.56</v>
      </c>
      <c r="R40" s="7">
        <v>1905.55</v>
      </c>
      <c r="S40" s="7">
        <v>1905.56</v>
      </c>
      <c r="T40" s="7">
        <v>1905.55</v>
      </c>
      <c r="U40" s="7">
        <v>1905.56</v>
      </c>
      <c r="V40" s="7">
        <v>1905.55</v>
      </c>
      <c r="W40" s="7">
        <v>1905.56</v>
      </c>
      <c r="X40" s="7">
        <v>1905.55</v>
      </c>
    </row>
    <row r="41" spans="1:24" x14ac:dyDescent="0.25">
      <c r="A41" s="5">
        <v>1026</v>
      </c>
      <c r="B41" s="5" t="s">
        <v>226</v>
      </c>
      <c r="C41" s="5">
        <v>118036</v>
      </c>
      <c r="D41" s="5" t="s">
        <v>144</v>
      </c>
      <c r="E41" s="5" t="s">
        <v>236</v>
      </c>
      <c r="F41" s="5" t="s">
        <v>237</v>
      </c>
      <c r="G41" s="5">
        <v>1000010699</v>
      </c>
      <c r="H41" s="5" t="s">
        <v>191</v>
      </c>
      <c r="I41" s="5" t="s">
        <v>260</v>
      </c>
      <c r="J41" s="5">
        <v>3</v>
      </c>
      <c r="K41" s="6">
        <v>44193</v>
      </c>
      <c r="L41" s="7">
        <v>97800</v>
      </c>
      <c r="M41" s="7">
        <v>56736.9</v>
      </c>
      <c r="N41" s="7">
        <v>41063.1</v>
      </c>
      <c r="O41" s="5" t="s">
        <v>213</v>
      </c>
      <c r="P41" s="7">
        <v>2716.67</v>
      </c>
      <c r="Q41" s="12">
        <v>2737.54</v>
      </c>
      <c r="R41" s="7">
        <v>2737.54</v>
      </c>
      <c r="S41" s="7">
        <v>2737.54</v>
      </c>
      <c r="T41" s="7">
        <v>2737.54</v>
      </c>
      <c r="U41" s="7">
        <v>2737.54</v>
      </c>
      <c r="V41" s="7">
        <v>2737.54</v>
      </c>
      <c r="W41" s="7">
        <v>2737.54</v>
      </c>
      <c r="X41" s="7">
        <v>2737.54</v>
      </c>
    </row>
    <row r="42" spans="1:24" x14ac:dyDescent="0.25">
      <c r="A42" s="5">
        <v>1026</v>
      </c>
      <c r="B42" s="5" t="s">
        <v>226</v>
      </c>
      <c r="C42" s="5">
        <v>118009</v>
      </c>
      <c r="D42" s="5" t="s">
        <v>125</v>
      </c>
      <c r="E42" s="5" t="s">
        <v>236</v>
      </c>
      <c r="F42" s="5" t="s">
        <v>237</v>
      </c>
      <c r="G42" s="5">
        <v>1000010720</v>
      </c>
      <c r="H42" s="5" t="s">
        <v>192</v>
      </c>
      <c r="I42" s="5" t="s">
        <v>261</v>
      </c>
      <c r="J42" s="5">
        <v>3</v>
      </c>
      <c r="K42" s="6">
        <v>44200</v>
      </c>
      <c r="L42" s="7">
        <v>115100</v>
      </c>
      <c r="M42" s="7">
        <v>63944.45</v>
      </c>
      <c r="N42" s="7">
        <v>51155.55</v>
      </c>
      <c r="O42" s="5" t="s">
        <v>213</v>
      </c>
      <c r="P42" s="7">
        <v>3197.22</v>
      </c>
      <c r="Q42" s="12">
        <v>3197.22</v>
      </c>
      <c r="R42" s="7">
        <v>3197.23</v>
      </c>
      <c r="S42" s="7">
        <v>3197.22</v>
      </c>
      <c r="T42" s="7">
        <v>3197.22</v>
      </c>
      <c r="U42" s="7">
        <v>3197.22</v>
      </c>
      <c r="V42" s="7">
        <v>3197.23</v>
      </c>
      <c r="W42" s="7">
        <v>3197.22</v>
      </c>
      <c r="X42" s="7">
        <v>3197.22</v>
      </c>
    </row>
    <row r="43" spans="1:24" x14ac:dyDescent="0.25">
      <c r="A43" s="5">
        <v>1026</v>
      </c>
      <c r="B43" s="5" t="s">
        <v>226</v>
      </c>
      <c r="C43" s="5">
        <v>118010</v>
      </c>
      <c r="D43" s="5" t="s">
        <v>145</v>
      </c>
      <c r="E43" s="5" t="s">
        <v>236</v>
      </c>
      <c r="F43" s="5" t="s">
        <v>237</v>
      </c>
      <c r="G43" s="5">
        <v>1000010721</v>
      </c>
      <c r="H43" s="5" t="s">
        <v>193</v>
      </c>
      <c r="I43" s="5" t="s">
        <v>262</v>
      </c>
      <c r="J43" s="5">
        <v>3</v>
      </c>
      <c r="K43" s="6">
        <v>44200</v>
      </c>
      <c r="L43" s="7">
        <v>108800</v>
      </c>
      <c r="M43" s="7">
        <v>60444.45</v>
      </c>
      <c r="N43" s="7">
        <v>48355.55</v>
      </c>
      <c r="O43" s="5" t="s">
        <v>213</v>
      </c>
      <c r="P43" s="7">
        <v>3022.22</v>
      </c>
      <c r="Q43" s="12">
        <v>3022.22</v>
      </c>
      <c r="R43" s="7">
        <v>3022.23</v>
      </c>
      <c r="S43" s="7">
        <v>3022.22</v>
      </c>
      <c r="T43" s="7">
        <v>3022.22</v>
      </c>
      <c r="U43" s="7">
        <v>3022.22</v>
      </c>
      <c r="V43" s="7">
        <v>3022.23</v>
      </c>
      <c r="W43" s="7">
        <v>3022.22</v>
      </c>
      <c r="X43" s="7">
        <v>3022.22</v>
      </c>
    </row>
    <row r="44" spans="1:24" x14ac:dyDescent="0.25">
      <c r="A44" s="5">
        <v>1026</v>
      </c>
      <c r="B44" s="5" t="s">
        <v>226</v>
      </c>
      <c r="C44" s="5">
        <v>118030</v>
      </c>
      <c r="D44" s="5" t="s">
        <v>127</v>
      </c>
      <c r="E44" s="5" t="s">
        <v>236</v>
      </c>
      <c r="F44" s="5" t="s">
        <v>237</v>
      </c>
      <c r="G44" s="5">
        <v>1000010728</v>
      </c>
      <c r="H44" s="5" t="s">
        <v>194</v>
      </c>
      <c r="I44" s="5" t="s">
        <v>263</v>
      </c>
      <c r="J44" s="5">
        <v>3</v>
      </c>
      <c r="K44" s="6">
        <v>44209</v>
      </c>
      <c r="L44" s="7">
        <v>59700</v>
      </c>
      <c r="M44" s="7">
        <v>33166.67</v>
      </c>
      <c r="N44" s="7">
        <v>26533.33</v>
      </c>
      <c r="O44" s="5" t="s">
        <v>213</v>
      </c>
      <c r="P44" s="7">
        <v>1658.33</v>
      </c>
      <c r="Q44" s="12">
        <v>1658.33</v>
      </c>
      <c r="R44" s="7">
        <v>1658.34</v>
      </c>
      <c r="S44" s="7">
        <v>1658.33</v>
      </c>
      <c r="T44" s="7">
        <v>1658.33</v>
      </c>
      <c r="U44" s="7">
        <v>1658.34</v>
      </c>
      <c r="V44" s="7">
        <v>1658.33</v>
      </c>
      <c r="W44" s="7">
        <v>1658.33</v>
      </c>
      <c r="X44" s="7">
        <v>1658.34</v>
      </c>
    </row>
    <row r="45" spans="1:24" x14ac:dyDescent="0.25">
      <c r="A45" s="5">
        <v>1026</v>
      </c>
      <c r="B45" s="5" t="s">
        <v>226</v>
      </c>
      <c r="C45" s="5">
        <v>118028</v>
      </c>
      <c r="D45" s="5" t="s">
        <v>134</v>
      </c>
      <c r="E45" s="5" t="s">
        <v>236</v>
      </c>
      <c r="F45" s="5" t="s">
        <v>237</v>
      </c>
      <c r="G45" s="5">
        <v>1000010733</v>
      </c>
      <c r="H45" s="5" t="s">
        <v>195</v>
      </c>
      <c r="I45" s="5" t="s">
        <v>264</v>
      </c>
      <c r="J45" s="5">
        <v>3</v>
      </c>
      <c r="K45" s="6">
        <v>44209</v>
      </c>
      <c r="L45" s="7">
        <v>74000</v>
      </c>
      <c r="M45" s="7">
        <v>41111.120000000003</v>
      </c>
      <c r="N45" s="7">
        <v>32888.879999999997</v>
      </c>
      <c r="O45" s="5" t="s">
        <v>213</v>
      </c>
      <c r="P45" s="7">
        <v>2055.56</v>
      </c>
      <c r="Q45" s="12">
        <v>2055.56</v>
      </c>
      <c r="R45" s="7">
        <v>2055.5500000000002</v>
      </c>
      <c r="S45" s="7">
        <v>2055.56</v>
      </c>
      <c r="T45" s="7">
        <v>2055.5500000000002</v>
      </c>
      <c r="U45" s="7">
        <v>2055.56</v>
      </c>
      <c r="V45" s="7">
        <v>2055.56</v>
      </c>
      <c r="W45" s="7">
        <v>2055.5500000000002</v>
      </c>
      <c r="X45" s="7">
        <v>2055.56</v>
      </c>
    </row>
    <row r="46" spans="1:24" x14ac:dyDescent="0.25">
      <c r="A46" s="5">
        <v>1026</v>
      </c>
      <c r="B46" s="5" t="s">
        <v>226</v>
      </c>
      <c r="C46" s="5">
        <v>118019</v>
      </c>
      <c r="D46" s="5" t="s">
        <v>126</v>
      </c>
      <c r="E46" s="5" t="s">
        <v>236</v>
      </c>
      <c r="F46" s="5" t="s">
        <v>237</v>
      </c>
      <c r="G46" s="5">
        <v>1000010744</v>
      </c>
      <c r="H46" s="5" t="s">
        <v>196</v>
      </c>
      <c r="I46" s="5" t="s">
        <v>265</v>
      </c>
      <c r="J46" s="5">
        <v>3</v>
      </c>
      <c r="K46" s="6">
        <v>44224</v>
      </c>
      <c r="L46" s="7">
        <v>85900</v>
      </c>
      <c r="M46" s="7">
        <v>47722.22</v>
      </c>
      <c r="N46" s="7">
        <v>38177.78</v>
      </c>
      <c r="O46" s="5" t="s">
        <v>213</v>
      </c>
      <c r="P46" s="7">
        <v>2386.11</v>
      </c>
      <c r="Q46" s="12">
        <v>2386.11</v>
      </c>
      <c r="R46" s="7">
        <v>2386.11</v>
      </c>
      <c r="S46" s="7">
        <v>2386.12</v>
      </c>
      <c r="T46" s="7">
        <v>2386.11</v>
      </c>
      <c r="U46" s="7">
        <v>2386.11</v>
      </c>
      <c r="V46" s="7">
        <v>2386.11</v>
      </c>
      <c r="W46" s="7">
        <v>2386.11</v>
      </c>
      <c r="X46" s="7">
        <v>2386.11</v>
      </c>
    </row>
    <row r="47" spans="1:24" x14ac:dyDescent="0.25">
      <c r="A47" s="5">
        <v>1026</v>
      </c>
      <c r="B47" s="5" t="s">
        <v>226</v>
      </c>
      <c r="C47" s="5">
        <v>118019</v>
      </c>
      <c r="D47" s="5" t="s">
        <v>126</v>
      </c>
      <c r="E47" s="5" t="s">
        <v>236</v>
      </c>
      <c r="F47" s="5" t="s">
        <v>237</v>
      </c>
      <c r="G47" s="5">
        <v>1000010745</v>
      </c>
      <c r="H47" s="5" t="s">
        <v>197</v>
      </c>
      <c r="I47" s="5" t="s">
        <v>265</v>
      </c>
      <c r="J47" s="5">
        <v>5</v>
      </c>
      <c r="K47" s="6">
        <v>44224</v>
      </c>
      <c r="L47" s="7">
        <v>73899.64</v>
      </c>
      <c r="M47" s="7">
        <v>32844.28</v>
      </c>
      <c r="N47" s="7">
        <v>41055.360000000001</v>
      </c>
      <c r="O47" s="5" t="s">
        <v>213</v>
      </c>
      <c r="P47" s="7">
        <v>1231.6600000000001</v>
      </c>
      <c r="Q47" s="12">
        <v>2052.77</v>
      </c>
      <c r="R47" s="7">
        <v>2052.77</v>
      </c>
      <c r="S47" s="7">
        <v>2052.77</v>
      </c>
      <c r="T47" s="7">
        <v>2052.7600000000002</v>
      </c>
      <c r="U47" s="7">
        <v>-3079.15</v>
      </c>
      <c r="V47" s="7">
        <v>1026.3900000000001</v>
      </c>
      <c r="W47" s="7">
        <v>1026.3800000000001</v>
      </c>
      <c r="X47" s="7">
        <v>1026.3800000000001</v>
      </c>
    </row>
    <row r="48" spans="1:24" x14ac:dyDescent="0.25">
      <c r="A48" s="5">
        <v>1026</v>
      </c>
      <c r="B48" s="5" t="s">
        <v>226</v>
      </c>
      <c r="C48" s="5">
        <v>118007</v>
      </c>
      <c r="D48" s="5" t="s">
        <v>142</v>
      </c>
      <c r="E48" s="5" t="s">
        <v>236</v>
      </c>
      <c r="F48" s="5" t="s">
        <v>237</v>
      </c>
      <c r="G48" s="5">
        <v>1000011786</v>
      </c>
      <c r="H48" s="5" t="s">
        <v>187</v>
      </c>
      <c r="I48" s="5" t="s">
        <v>266</v>
      </c>
      <c r="J48" s="5">
        <v>3</v>
      </c>
      <c r="K48" s="6">
        <v>44510</v>
      </c>
      <c r="L48" s="7">
        <v>24300</v>
      </c>
      <c r="M48" s="7">
        <v>6750</v>
      </c>
      <c r="N48" s="7">
        <v>17550</v>
      </c>
      <c r="O48" s="5" t="s">
        <v>213</v>
      </c>
      <c r="P48" s="7">
        <v>675</v>
      </c>
      <c r="Q48" s="12">
        <v>675</v>
      </c>
      <c r="R48" s="7">
        <v>675</v>
      </c>
      <c r="S48" s="7">
        <v>675</v>
      </c>
      <c r="T48" s="7">
        <v>675</v>
      </c>
      <c r="U48" s="7">
        <v>675</v>
      </c>
      <c r="V48" s="7">
        <v>675</v>
      </c>
      <c r="W48" s="7">
        <v>675</v>
      </c>
      <c r="X48" s="7">
        <v>675</v>
      </c>
    </row>
    <row r="49" spans="1:24" x14ac:dyDescent="0.25">
      <c r="A49" s="5">
        <v>1026</v>
      </c>
      <c r="B49" s="5" t="s">
        <v>226</v>
      </c>
      <c r="C49" s="5">
        <v>118048</v>
      </c>
      <c r="D49" s="5" t="s">
        <v>146</v>
      </c>
      <c r="E49" s="5" t="s">
        <v>236</v>
      </c>
      <c r="F49" s="5" t="s">
        <v>237</v>
      </c>
      <c r="G49" s="5">
        <v>1000012373</v>
      </c>
      <c r="H49" s="5" t="s">
        <v>198</v>
      </c>
      <c r="I49" s="5" t="s">
        <v>242</v>
      </c>
      <c r="J49" s="5">
        <v>3</v>
      </c>
      <c r="K49" s="6">
        <v>44651</v>
      </c>
      <c r="L49" s="7">
        <v>302800</v>
      </c>
      <c r="M49" s="7">
        <v>50466.67</v>
      </c>
      <c r="N49" s="7">
        <v>252333.33</v>
      </c>
      <c r="O49" s="5" t="s">
        <v>213</v>
      </c>
      <c r="P49" s="7">
        <v>8411.11</v>
      </c>
      <c r="Q49" s="12">
        <v>0</v>
      </c>
      <c r="R49" s="7">
        <v>0</v>
      </c>
      <c r="S49" s="7">
        <v>8411.11</v>
      </c>
      <c r="T49" s="7">
        <v>8411.11</v>
      </c>
      <c r="U49" s="7">
        <v>8411.11</v>
      </c>
      <c r="V49" s="7">
        <v>8411.11</v>
      </c>
      <c r="W49" s="7">
        <v>8411.11</v>
      </c>
      <c r="X49" s="7">
        <v>8411.1200000000008</v>
      </c>
    </row>
    <row r="50" spans="1:24" x14ac:dyDescent="0.25">
      <c r="A50" s="5">
        <v>1026</v>
      </c>
      <c r="B50" s="5" t="s">
        <v>226</v>
      </c>
      <c r="C50" s="5">
        <v>118048</v>
      </c>
      <c r="D50" s="5" t="s">
        <v>146</v>
      </c>
      <c r="E50" s="5" t="s">
        <v>236</v>
      </c>
      <c r="F50" s="5" t="s">
        <v>237</v>
      </c>
      <c r="G50" s="5">
        <v>1000012374</v>
      </c>
      <c r="H50" s="5" t="s">
        <v>199</v>
      </c>
      <c r="I50" s="5" t="s">
        <v>243</v>
      </c>
      <c r="J50" s="5">
        <v>5</v>
      </c>
      <c r="K50" s="6">
        <v>44651</v>
      </c>
      <c r="L50" s="7">
        <v>165099.21</v>
      </c>
      <c r="M50" s="7">
        <v>16509.919999999998</v>
      </c>
      <c r="N50" s="7">
        <v>148589.29</v>
      </c>
      <c r="O50" s="5" t="s">
        <v>213</v>
      </c>
      <c r="P50" s="7">
        <v>2751.65</v>
      </c>
      <c r="Q50" s="12">
        <v>0</v>
      </c>
      <c r="R50" s="7">
        <v>0</v>
      </c>
      <c r="S50" s="7">
        <v>4586.09</v>
      </c>
      <c r="T50" s="7">
        <v>4586.09</v>
      </c>
      <c r="U50" s="7">
        <v>-917.22</v>
      </c>
      <c r="V50" s="7">
        <v>2751.65</v>
      </c>
      <c r="W50" s="7">
        <v>2751.66</v>
      </c>
      <c r="X50" s="7">
        <v>2751.65</v>
      </c>
    </row>
    <row r="51" spans="1:24" x14ac:dyDescent="0.25">
      <c r="A51" s="5">
        <v>1026</v>
      </c>
      <c r="B51" s="5" t="s">
        <v>226</v>
      </c>
      <c r="C51" s="5">
        <v>118001</v>
      </c>
      <c r="D51" s="5" t="s">
        <v>147</v>
      </c>
      <c r="E51" s="5" t="s">
        <v>236</v>
      </c>
      <c r="F51" s="5" t="s">
        <v>237</v>
      </c>
      <c r="G51" s="5">
        <v>1000012414</v>
      </c>
      <c r="H51" s="5" t="s">
        <v>200</v>
      </c>
      <c r="I51" s="5" t="s">
        <v>267</v>
      </c>
      <c r="J51" s="5">
        <v>3</v>
      </c>
      <c r="K51" s="6">
        <v>44671</v>
      </c>
      <c r="L51" s="7">
        <v>75499.86</v>
      </c>
      <c r="M51" s="7">
        <v>10486.09</v>
      </c>
      <c r="N51" s="7">
        <v>65013.77</v>
      </c>
      <c r="O51" s="5" t="s">
        <v>213</v>
      </c>
      <c r="P51" s="7">
        <v>2097.2199999999998</v>
      </c>
      <c r="Q51" s="12">
        <v>0</v>
      </c>
      <c r="R51" s="7">
        <v>0</v>
      </c>
      <c r="S51" s="7">
        <v>0</v>
      </c>
      <c r="T51" s="7">
        <v>2097.2199999999998</v>
      </c>
      <c r="U51" s="7">
        <v>2097.2199999999998</v>
      </c>
      <c r="V51" s="7">
        <v>2097.2199999999998</v>
      </c>
      <c r="W51" s="7">
        <v>2097.21</v>
      </c>
      <c r="X51" s="7">
        <v>2097.2199999999998</v>
      </c>
    </row>
    <row r="52" spans="1:24" x14ac:dyDescent="0.25">
      <c r="A52" s="5">
        <v>1026</v>
      </c>
      <c r="B52" s="5" t="s">
        <v>226</v>
      </c>
      <c r="C52" s="5">
        <v>118001</v>
      </c>
      <c r="D52" s="5" t="s">
        <v>147</v>
      </c>
      <c r="E52" s="5" t="s">
        <v>236</v>
      </c>
      <c r="F52" s="5" t="s">
        <v>237</v>
      </c>
      <c r="G52" s="5">
        <v>1000012415</v>
      </c>
      <c r="H52" s="5" t="s">
        <v>201</v>
      </c>
      <c r="I52" s="5" t="s">
        <v>267</v>
      </c>
      <c r="J52" s="5">
        <v>5</v>
      </c>
      <c r="K52" s="6">
        <v>44671</v>
      </c>
      <c r="L52" s="7">
        <v>120100</v>
      </c>
      <c r="M52" s="7">
        <v>10008.33</v>
      </c>
      <c r="N52" s="7">
        <v>110091.67</v>
      </c>
      <c r="O52" s="5" t="s">
        <v>213</v>
      </c>
      <c r="P52" s="7">
        <v>2001.67</v>
      </c>
      <c r="Q52" s="12">
        <v>0</v>
      </c>
      <c r="R52" s="7">
        <v>0</v>
      </c>
      <c r="S52" s="7">
        <v>0</v>
      </c>
      <c r="T52" s="7">
        <v>3336.11</v>
      </c>
      <c r="U52" s="7">
        <v>667.22</v>
      </c>
      <c r="V52" s="7">
        <v>2001.67</v>
      </c>
      <c r="W52" s="7">
        <v>2001.67</v>
      </c>
      <c r="X52" s="7">
        <v>2001.66</v>
      </c>
    </row>
    <row r="53" spans="1:24" x14ac:dyDescent="0.25">
      <c r="A53" s="5">
        <v>1026</v>
      </c>
      <c r="B53" s="5" t="s">
        <v>226</v>
      </c>
      <c r="C53" s="5">
        <v>118033</v>
      </c>
      <c r="D53" s="5" t="s">
        <v>148</v>
      </c>
      <c r="E53" s="5" t="s">
        <v>236</v>
      </c>
      <c r="F53" s="5" t="s">
        <v>237</v>
      </c>
      <c r="G53" s="5">
        <v>1000012472</v>
      </c>
      <c r="H53" s="5" t="s">
        <v>202</v>
      </c>
      <c r="I53" s="5" t="s">
        <v>268</v>
      </c>
      <c r="J53" s="5">
        <v>3</v>
      </c>
      <c r="K53" s="6">
        <v>44671</v>
      </c>
      <c r="L53" s="7">
        <v>156599.43</v>
      </c>
      <c r="M53" s="7">
        <v>21749.919999999998</v>
      </c>
      <c r="N53" s="7">
        <v>134849.51</v>
      </c>
      <c r="O53" s="5" t="s">
        <v>213</v>
      </c>
      <c r="P53" s="7">
        <v>4349.9799999999996</v>
      </c>
      <c r="Q53" s="12">
        <v>0</v>
      </c>
      <c r="R53" s="7">
        <v>0</v>
      </c>
      <c r="S53" s="7">
        <v>0</v>
      </c>
      <c r="T53" s="7">
        <v>4349.9799999999996</v>
      </c>
      <c r="U53" s="7">
        <v>4349.99</v>
      </c>
      <c r="V53" s="7">
        <v>4349.9799999999996</v>
      </c>
      <c r="W53" s="7">
        <v>4349.99</v>
      </c>
      <c r="X53" s="7">
        <v>4349.9799999999996</v>
      </c>
    </row>
    <row r="54" spans="1:24" x14ac:dyDescent="0.25">
      <c r="A54" s="5">
        <v>1026</v>
      </c>
      <c r="B54" s="5" t="s">
        <v>226</v>
      </c>
      <c r="C54" s="5">
        <v>118033</v>
      </c>
      <c r="D54" s="5" t="s">
        <v>148</v>
      </c>
      <c r="E54" s="5" t="s">
        <v>236</v>
      </c>
      <c r="F54" s="5" t="s">
        <v>237</v>
      </c>
      <c r="G54" s="5">
        <v>1000012473</v>
      </c>
      <c r="H54" s="5" t="s">
        <v>203</v>
      </c>
      <c r="I54" s="5" t="s">
        <v>268</v>
      </c>
      <c r="J54" s="5">
        <v>3</v>
      </c>
      <c r="K54" s="6">
        <v>44671</v>
      </c>
      <c r="L54" s="7">
        <v>134799.14000000001</v>
      </c>
      <c r="M54" s="7">
        <v>18722.099999999999</v>
      </c>
      <c r="N54" s="7">
        <v>116077.04</v>
      </c>
      <c r="O54" s="5" t="s">
        <v>213</v>
      </c>
      <c r="P54" s="7">
        <v>3744.42</v>
      </c>
      <c r="Q54" s="12">
        <v>0</v>
      </c>
      <c r="R54" s="7">
        <v>0</v>
      </c>
      <c r="S54" s="7">
        <v>0</v>
      </c>
      <c r="T54" s="7">
        <v>0</v>
      </c>
      <c r="U54" s="7">
        <v>0</v>
      </c>
      <c r="V54" s="7">
        <v>11233.26</v>
      </c>
      <c r="W54" s="7">
        <v>3744.42</v>
      </c>
      <c r="X54" s="7">
        <v>3744.42</v>
      </c>
    </row>
    <row r="55" spans="1:24" x14ac:dyDescent="0.25">
      <c r="A55" s="5">
        <v>1026</v>
      </c>
      <c r="B55" s="5" t="s">
        <v>226</v>
      </c>
      <c r="C55" s="5">
        <v>118002</v>
      </c>
      <c r="D55" s="5" t="s">
        <v>149</v>
      </c>
      <c r="E55" s="5" t="s">
        <v>236</v>
      </c>
      <c r="F55" s="5" t="s">
        <v>237</v>
      </c>
      <c r="G55" s="5">
        <v>1000012478</v>
      </c>
      <c r="H55" s="5" t="s">
        <v>204</v>
      </c>
      <c r="I55" s="5" t="s">
        <v>269</v>
      </c>
      <c r="J55" s="5">
        <v>3</v>
      </c>
      <c r="K55" s="6">
        <v>44673</v>
      </c>
      <c r="L55" s="7">
        <v>118500</v>
      </c>
      <c r="M55" s="7">
        <v>16458.330000000002</v>
      </c>
      <c r="N55" s="7">
        <v>102041.67</v>
      </c>
      <c r="O55" s="5" t="s">
        <v>213</v>
      </c>
      <c r="P55" s="7">
        <v>3291.67</v>
      </c>
      <c r="Q55" s="12">
        <v>0</v>
      </c>
      <c r="R55" s="7">
        <v>0</v>
      </c>
      <c r="S55" s="7">
        <v>0</v>
      </c>
      <c r="T55" s="7">
        <v>3291.67</v>
      </c>
      <c r="U55" s="7">
        <v>3291.66</v>
      </c>
      <c r="V55" s="7">
        <v>3291.67</v>
      </c>
      <c r="W55" s="7">
        <v>3291.67</v>
      </c>
      <c r="X55" s="7">
        <v>3291.66</v>
      </c>
    </row>
    <row r="56" spans="1:24" x14ac:dyDescent="0.25">
      <c r="A56" s="5">
        <v>1026</v>
      </c>
      <c r="B56" s="5" t="s">
        <v>226</v>
      </c>
      <c r="C56" s="5">
        <v>118002</v>
      </c>
      <c r="D56" s="5" t="s">
        <v>149</v>
      </c>
      <c r="E56" s="5" t="s">
        <v>236</v>
      </c>
      <c r="F56" s="5" t="s">
        <v>237</v>
      </c>
      <c r="G56" s="5">
        <v>1000012479</v>
      </c>
      <c r="H56" s="5" t="s">
        <v>205</v>
      </c>
      <c r="I56" s="5" t="s">
        <v>269</v>
      </c>
      <c r="J56" s="5">
        <v>3</v>
      </c>
      <c r="K56" s="6">
        <v>44673</v>
      </c>
      <c r="L56" s="7">
        <v>70299.360000000001</v>
      </c>
      <c r="M56" s="7">
        <v>9763.7999999999993</v>
      </c>
      <c r="N56" s="7">
        <v>60535.56</v>
      </c>
      <c r="O56" s="5" t="s">
        <v>213</v>
      </c>
      <c r="P56" s="7">
        <v>1952.76</v>
      </c>
      <c r="Q56" s="12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7811.04</v>
      </c>
      <c r="X56" s="7">
        <v>1952.76</v>
      </c>
    </row>
    <row r="57" spans="1:24" x14ac:dyDescent="0.25">
      <c r="A57" s="5">
        <v>1026</v>
      </c>
      <c r="B57" s="5" t="s">
        <v>226</v>
      </c>
      <c r="C57" s="5">
        <v>118049</v>
      </c>
      <c r="D57" s="5" t="s">
        <v>150</v>
      </c>
      <c r="E57" s="5" t="s">
        <v>236</v>
      </c>
      <c r="F57" s="5" t="s">
        <v>237</v>
      </c>
      <c r="G57" s="5">
        <v>1000012574</v>
      </c>
      <c r="H57" s="5" t="s">
        <v>206</v>
      </c>
      <c r="I57" s="5" t="s">
        <v>243</v>
      </c>
      <c r="J57" s="5">
        <v>5</v>
      </c>
      <c r="K57" s="6">
        <v>44681</v>
      </c>
      <c r="L57" s="7">
        <v>33441.18</v>
      </c>
      <c r="M57" s="7">
        <v>2786.77</v>
      </c>
      <c r="N57" s="7">
        <v>30654.41</v>
      </c>
      <c r="O57" s="5" t="s">
        <v>213</v>
      </c>
      <c r="P57" s="7">
        <v>557.35</v>
      </c>
      <c r="Q57" s="12">
        <v>0</v>
      </c>
      <c r="R57" s="7">
        <v>0</v>
      </c>
      <c r="S57" s="7">
        <v>0</v>
      </c>
      <c r="T57" s="7">
        <v>928.92</v>
      </c>
      <c r="U57" s="7">
        <v>185.79</v>
      </c>
      <c r="V57" s="7">
        <v>557.35</v>
      </c>
      <c r="W57" s="7">
        <v>557.35</v>
      </c>
      <c r="X57" s="7">
        <v>557.36</v>
      </c>
    </row>
    <row r="58" spans="1:24" x14ac:dyDescent="0.25">
      <c r="A58" s="5">
        <v>1026</v>
      </c>
      <c r="B58" s="5" t="s">
        <v>226</v>
      </c>
      <c r="C58" s="5">
        <v>118029</v>
      </c>
      <c r="D58" s="5" t="s">
        <v>151</v>
      </c>
      <c r="E58" s="5" t="s">
        <v>236</v>
      </c>
      <c r="F58" s="5" t="s">
        <v>237</v>
      </c>
      <c r="G58" s="5">
        <v>1000012636</v>
      </c>
      <c r="H58" s="5" t="s">
        <v>207</v>
      </c>
      <c r="I58" s="5" t="s">
        <v>270</v>
      </c>
      <c r="J58" s="5">
        <v>3</v>
      </c>
      <c r="K58" s="6">
        <v>44697</v>
      </c>
      <c r="L58" s="7">
        <v>181799.43</v>
      </c>
      <c r="M58" s="7">
        <v>20199.939999999999</v>
      </c>
      <c r="N58" s="7">
        <v>161599.49</v>
      </c>
      <c r="O58" s="5" t="s">
        <v>213</v>
      </c>
      <c r="P58" s="7">
        <v>5049.9799999999996</v>
      </c>
      <c r="Q58" s="12">
        <v>0</v>
      </c>
      <c r="R58" s="7">
        <v>0</v>
      </c>
      <c r="S58" s="7">
        <v>0</v>
      </c>
      <c r="T58" s="7">
        <v>0</v>
      </c>
      <c r="U58" s="7">
        <v>5049.9799999999996</v>
      </c>
      <c r="V58" s="7">
        <v>5049.99</v>
      </c>
      <c r="W58" s="7">
        <v>5049.9799999999996</v>
      </c>
      <c r="X58" s="7">
        <v>5049.99</v>
      </c>
    </row>
    <row r="59" spans="1:24" x14ac:dyDescent="0.25">
      <c r="A59" s="5">
        <v>1026</v>
      </c>
      <c r="B59" s="5" t="s">
        <v>226</v>
      </c>
      <c r="C59" s="5">
        <v>118029</v>
      </c>
      <c r="D59" s="5" t="s">
        <v>151</v>
      </c>
      <c r="E59" s="5" t="s">
        <v>236</v>
      </c>
      <c r="F59" s="5" t="s">
        <v>237</v>
      </c>
      <c r="G59" s="5">
        <v>1000012637</v>
      </c>
      <c r="H59" s="5" t="s">
        <v>208</v>
      </c>
      <c r="I59" s="5" t="s">
        <v>270</v>
      </c>
      <c r="J59" s="5">
        <v>5</v>
      </c>
      <c r="K59" s="6">
        <v>44697</v>
      </c>
      <c r="L59" s="7">
        <v>147899.07</v>
      </c>
      <c r="M59" s="7">
        <v>9859.94</v>
      </c>
      <c r="N59" s="7">
        <v>138039.13</v>
      </c>
      <c r="O59" s="5" t="s">
        <v>213</v>
      </c>
      <c r="P59" s="7">
        <v>2464.98</v>
      </c>
      <c r="Q59" s="12">
        <v>0</v>
      </c>
      <c r="R59" s="7">
        <v>0</v>
      </c>
      <c r="S59" s="7">
        <v>0</v>
      </c>
      <c r="T59" s="7">
        <v>0</v>
      </c>
      <c r="U59" s="7">
        <v>2464.98</v>
      </c>
      <c r="V59" s="7">
        <v>2464.9899999999998</v>
      </c>
      <c r="W59" s="7">
        <v>2464.98</v>
      </c>
      <c r="X59" s="7">
        <v>2464.9899999999998</v>
      </c>
    </row>
    <row r="60" spans="1:24" x14ac:dyDescent="0.25">
      <c r="A60" s="5">
        <v>1026</v>
      </c>
      <c r="B60" s="5" t="s">
        <v>226</v>
      </c>
      <c r="C60" s="5">
        <v>618001</v>
      </c>
      <c r="D60" s="5" t="s">
        <v>130</v>
      </c>
      <c r="E60" s="5" t="s">
        <v>236</v>
      </c>
      <c r="F60" s="5" t="s">
        <v>237</v>
      </c>
      <c r="G60" s="5">
        <v>1000012668</v>
      </c>
      <c r="H60" s="5" t="s">
        <v>209</v>
      </c>
      <c r="I60" s="5" t="s">
        <v>271</v>
      </c>
      <c r="J60" s="5">
        <v>3</v>
      </c>
      <c r="K60" s="6">
        <v>44714</v>
      </c>
      <c r="L60" s="7">
        <v>190900</v>
      </c>
      <c r="M60" s="7">
        <v>15908.33</v>
      </c>
      <c r="N60" s="7">
        <v>174991.67</v>
      </c>
      <c r="O60" s="5" t="s">
        <v>213</v>
      </c>
      <c r="P60" s="7">
        <v>5302.78</v>
      </c>
      <c r="Q60" s="12">
        <v>0</v>
      </c>
      <c r="R60" s="7">
        <v>0</v>
      </c>
      <c r="S60" s="7">
        <v>0</v>
      </c>
      <c r="T60" s="7">
        <v>0</v>
      </c>
      <c r="U60" s="7">
        <v>0</v>
      </c>
      <c r="V60" s="7">
        <v>5302.78</v>
      </c>
      <c r="W60" s="7">
        <v>5302.78</v>
      </c>
      <c r="X60" s="7">
        <v>5302.77</v>
      </c>
    </row>
    <row r="61" spans="1:24" x14ac:dyDescent="0.25">
      <c r="A61" s="5">
        <v>1026</v>
      </c>
      <c r="B61" s="5" t="s">
        <v>226</v>
      </c>
      <c r="C61" s="5">
        <v>618001</v>
      </c>
      <c r="D61" s="5" t="s">
        <v>130</v>
      </c>
      <c r="E61" s="5" t="s">
        <v>236</v>
      </c>
      <c r="F61" s="5" t="s">
        <v>237</v>
      </c>
      <c r="G61" s="5">
        <v>1000012669</v>
      </c>
      <c r="H61" s="5" t="s">
        <v>210</v>
      </c>
      <c r="I61" s="5" t="s">
        <v>271</v>
      </c>
      <c r="J61" s="5">
        <v>3</v>
      </c>
      <c r="K61" s="6">
        <v>44714</v>
      </c>
      <c r="L61" s="7">
        <v>107399.86</v>
      </c>
      <c r="M61" s="7">
        <v>8949.99</v>
      </c>
      <c r="N61" s="7">
        <v>98449.87</v>
      </c>
      <c r="O61" s="5" t="s">
        <v>213</v>
      </c>
      <c r="P61" s="7">
        <v>2983.33</v>
      </c>
      <c r="Q61" s="12">
        <v>0</v>
      </c>
      <c r="R61" s="7">
        <v>0</v>
      </c>
      <c r="S61" s="7">
        <v>0</v>
      </c>
      <c r="T61" s="7">
        <v>0</v>
      </c>
      <c r="U61" s="7">
        <v>0</v>
      </c>
      <c r="V61" s="7">
        <v>2983.33</v>
      </c>
      <c r="W61" s="7">
        <v>2983.33</v>
      </c>
      <c r="X61" s="7">
        <v>2983.33</v>
      </c>
    </row>
    <row r="62" spans="1:24" x14ac:dyDescent="0.25">
      <c r="A62" s="5">
        <v>1026</v>
      </c>
      <c r="B62" s="5" t="s">
        <v>226</v>
      </c>
      <c r="C62" s="5">
        <v>118040</v>
      </c>
      <c r="D62" s="5" t="s">
        <v>133</v>
      </c>
      <c r="E62" s="5" t="s">
        <v>236</v>
      </c>
      <c r="F62" s="5" t="s">
        <v>237</v>
      </c>
      <c r="G62" s="5">
        <v>1000013014</v>
      </c>
      <c r="H62" s="5" t="s">
        <v>211</v>
      </c>
      <c r="I62" s="5" t="s">
        <v>272</v>
      </c>
      <c r="J62" s="5">
        <v>3</v>
      </c>
      <c r="K62" s="6">
        <v>44804</v>
      </c>
      <c r="L62" s="7">
        <v>220899.64</v>
      </c>
      <c r="M62" s="7">
        <v>6136.1</v>
      </c>
      <c r="N62" s="7">
        <v>214763.54</v>
      </c>
      <c r="O62" s="5" t="s">
        <v>213</v>
      </c>
      <c r="P62" s="7">
        <v>6136.1</v>
      </c>
      <c r="Q62" s="12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6136.1</v>
      </c>
    </row>
    <row r="63" spans="1:24" x14ac:dyDescent="0.25">
      <c r="A63" s="5">
        <v>1026</v>
      </c>
      <c r="B63" s="5" t="s">
        <v>226</v>
      </c>
      <c r="C63" s="5">
        <v>118040</v>
      </c>
      <c r="D63" s="5" t="s">
        <v>133</v>
      </c>
      <c r="E63" s="5" t="s">
        <v>236</v>
      </c>
      <c r="F63" s="5" t="s">
        <v>237</v>
      </c>
      <c r="G63" s="5">
        <v>1000013015</v>
      </c>
      <c r="H63" s="5" t="s">
        <v>212</v>
      </c>
      <c r="I63" s="5" t="s">
        <v>272</v>
      </c>
      <c r="J63" s="5">
        <v>5</v>
      </c>
      <c r="K63" s="6">
        <v>44804</v>
      </c>
      <c r="L63" s="7">
        <v>144899.5</v>
      </c>
      <c r="M63" s="7">
        <v>2414.9899999999998</v>
      </c>
      <c r="N63" s="7">
        <v>142484.51</v>
      </c>
      <c r="O63" s="5" t="s">
        <v>213</v>
      </c>
      <c r="P63" s="7">
        <v>2414.9899999999998</v>
      </c>
      <c r="Q63" s="12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2414.9899999999998</v>
      </c>
    </row>
    <row r="64" spans="1:24" x14ac:dyDescent="0.25">
      <c r="A64" s="5">
        <v>1026</v>
      </c>
      <c r="B64" s="5" t="s">
        <v>226</v>
      </c>
      <c r="C64" s="5">
        <v>618005</v>
      </c>
      <c r="D64" s="5" t="s">
        <v>137</v>
      </c>
      <c r="E64" s="5" t="s">
        <v>273</v>
      </c>
      <c r="F64" s="5" t="s">
        <v>274</v>
      </c>
      <c r="G64" s="5">
        <v>1700000254</v>
      </c>
      <c r="H64" s="5" t="s">
        <v>275</v>
      </c>
      <c r="I64" s="5">
        <v>118012</v>
      </c>
      <c r="J64" s="5">
        <v>2</v>
      </c>
      <c r="K64" s="6">
        <v>41789</v>
      </c>
      <c r="L64" s="7">
        <v>14160</v>
      </c>
      <c r="M64" s="7">
        <v>14160</v>
      </c>
      <c r="N64" s="7">
        <v>0</v>
      </c>
      <c r="O64" s="5" t="s">
        <v>213</v>
      </c>
      <c r="P64" s="7">
        <v>590</v>
      </c>
      <c r="Q64" s="12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</row>
    <row r="65" spans="1:24" x14ac:dyDescent="0.25">
      <c r="A65" s="5">
        <v>1026</v>
      </c>
      <c r="B65" s="5" t="s">
        <v>226</v>
      </c>
      <c r="C65" s="5">
        <v>118029</v>
      </c>
      <c r="D65" s="5" t="s">
        <v>151</v>
      </c>
      <c r="E65" s="5" t="s">
        <v>273</v>
      </c>
      <c r="F65" s="5" t="s">
        <v>274</v>
      </c>
      <c r="G65" s="5">
        <v>1700000603</v>
      </c>
      <c r="H65" s="5" t="s">
        <v>276</v>
      </c>
      <c r="I65" s="5" t="s">
        <v>239</v>
      </c>
      <c r="J65" s="5">
        <v>2</v>
      </c>
      <c r="K65" s="6">
        <v>41905</v>
      </c>
      <c r="L65" s="7">
        <v>24499.75</v>
      </c>
      <c r="M65" s="7">
        <v>24499.75</v>
      </c>
      <c r="N65" s="7">
        <v>0</v>
      </c>
      <c r="O65" s="5" t="s">
        <v>213</v>
      </c>
      <c r="P65" s="7">
        <v>1020.82</v>
      </c>
      <c r="Q65" s="12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</row>
    <row r="66" spans="1:24" x14ac:dyDescent="0.25">
      <c r="A66" s="5">
        <v>1026</v>
      </c>
      <c r="B66" s="5" t="s">
        <v>226</v>
      </c>
      <c r="C66" s="5">
        <v>118034</v>
      </c>
      <c r="D66" s="5" t="s">
        <v>136</v>
      </c>
      <c r="E66" s="5" t="s">
        <v>273</v>
      </c>
      <c r="F66" s="5" t="s">
        <v>274</v>
      </c>
      <c r="G66" s="5">
        <v>1700000604</v>
      </c>
      <c r="H66" s="5" t="s">
        <v>276</v>
      </c>
      <c r="I66" s="5">
        <v>118028</v>
      </c>
      <c r="J66" s="5">
        <v>2</v>
      </c>
      <c r="K66" s="6">
        <v>41905</v>
      </c>
      <c r="L66" s="7">
        <v>24499.75</v>
      </c>
      <c r="M66" s="7">
        <v>24499.75</v>
      </c>
      <c r="N66" s="7">
        <v>0</v>
      </c>
      <c r="O66" s="5" t="s">
        <v>213</v>
      </c>
      <c r="P66" s="7">
        <v>1020.82</v>
      </c>
      <c r="Q66" s="12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</row>
    <row r="67" spans="1:24" x14ac:dyDescent="0.25">
      <c r="A67" s="5">
        <v>1026</v>
      </c>
      <c r="B67" s="5" t="s">
        <v>226</v>
      </c>
      <c r="C67" s="5">
        <v>118033</v>
      </c>
      <c r="D67" s="5" t="s">
        <v>148</v>
      </c>
      <c r="E67" s="5" t="s">
        <v>273</v>
      </c>
      <c r="F67" s="5" t="s">
        <v>274</v>
      </c>
      <c r="G67" s="5">
        <v>1700000834</v>
      </c>
      <c r="H67" s="5" t="s">
        <v>276</v>
      </c>
      <c r="I67" s="5" t="s">
        <v>119</v>
      </c>
      <c r="J67" s="5">
        <v>2</v>
      </c>
      <c r="K67" s="6">
        <v>41947</v>
      </c>
      <c r="L67" s="7">
        <v>24499.75</v>
      </c>
      <c r="M67" s="7">
        <v>24499.75</v>
      </c>
      <c r="N67" s="7">
        <v>0</v>
      </c>
      <c r="O67" s="5" t="s">
        <v>213</v>
      </c>
      <c r="P67" s="7">
        <v>1020.82</v>
      </c>
      <c r="Q67" s="12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</row>
    <row r="68" spans="1:24" x14ac:dyDescent="0.25">
      <c r="A68" s="5">
        <v>1026</v>
      </c>
      <c r="B68" s="5" t="s">
        <v>226</v>
      </c>
      <c r="C68" s="5">
        <v>118041</v>
      </c>
      <c r="D68" s="5" t="s">
        <v>277</v>
      </c>
      <c r="E68" s="5" t="s">
        <v>273</v>
      </c>
      <c r="F68" s="5" t="s">
        <v>274</v>
      </c>
      <c r="G68" s="5">
        <v>1700001024</v>
      </c>
      <c r="H68" s="5" t="s">
        <v>276</v>
      </c>
      <c r="I68" s="5">
        <v>618001</v>
      </c>
      <c r="J68" s="5">
        <v>2</v>
      </c>
      <c r="K68" s="6">
        <v>42060</v>
      </c>
      <c r="L68" s="7">
        <v>18375</v>
      </c>
      <c r="M68" s="7">
        <v>18375</v>
      </c>
      <c r="N68" s="7">
        <v>0</v>
      </c>
      <c r="O68" s="5" t="s">
        <v>213</v>
      </c>
      <c r="P68" s="7">
        <v>765.63</v>
      </c>
      <c r="Q68" s="12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</row>
    <row r="69" spans="1:24" x14ac:dyDescent="0.25">
      <c r="A69" s="5">
        <v>1026</v>
      </c>
      <c r="B69" s="5" t="s">
        <v>226</v>
      </c>
      <c r="C69" s="5">
        <v>118040</v>
      </c>
      <c r="D69" s="5" t="s">
        <v>133</v>
      </c>
      <c r="E69" s="5" t="s">
        <v>273</v>
      </c>
      <c r="F69" s="5" t="s">
        <v>274</v>
      </c>
      <c r="G69" s="5">
        <v>1700001025</v>
      </c>
      <c r="H69" s="5" t="s">
        <v>276</v>
      </c>
      <c r="I69" s="5">
        <v>118026</v>
      </c>
      <c r="J69" s="5">
        <v>2</v>
      </c>
      <c r="K69" s="6">
        <v>42060</v>
      </c>
      <c r="L69" s="7">
        <v>18375</v>
      </c>
      <c r="M69" s="7">
        <v>18375</v>
      </c>
      <c r="N69" s="7">
        <v>0</v>
      </c>
      <c r="O69" s="5" t="s">
        <v>213</v>
      </c>
      <c r="P69" s="7">
        <v>765.63</v>
      </c>
      <c r="Q69" s="12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</row>
    <row r="70" spans="1:24" x14ac:dyDescent="0.25">
      <c r="A70" s="5">
        <v>1026</v>
      </c>
      <c r="B70" s="5" t="s">
        <v>226</v>
      </c>
      <c r="C70" s="5">
        <v>118038</v>
      </c>
      <c r="D70" s="5" t="s">
        <v>128</v>
      </c>
      <c r="E70" s="5" t="s">
        <v>273</v>
      </c>
      <c r="F70" s="5" t="s">
        <v>274</v>
      </c>
      <c r="G70" s="5">
        <v>1700001026</v>
      </c>
      <c r="H70" s="5" t="s">
        <v>276</v>
      </c>
      <c r="I70" s="5">
        <v>118019</v>
      </c>
      <c r="J70" s="5">
        <v>2</v>
      </c>
      <c r="K70" s="6">
        <v>42060</v>
      </c>
      <c r="L70" s="7">
        <v>18375</v>
      </c>
      <c r="M70" s="7">
        <v>18375</v>
      </c>
      <c r="N70" s="7">
        <v>0</v>
      </c>
      <c r="O70" s="5" t="s">
        <v>213</v>
      </c>
      <c r="P70" s="7">
        <v>765.63</v>
      </c>
      <c r="Q70" s="12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</row>
    <row r="71" spans="1:24" x14ac:dyDescent="0.25">
      <c r="A71" s="5">
        <v>1026</v>
      </c>
      <c r="B71" s="5" t="s">
        <v>226</v>
      </c>
      <c r="C71" s="5">
        <v>118036</v>
      </c>
      <c r="D71" s="5" t="s">
        <v>144</v>
      </c>
      <c r="E71" s="5" t="s">
        <v>273</v>
      </c>
      <c r="F71" s="5" t="s">
        <v>274</v>
      </c>
      <c r="G71" s="5">
        <v>1700001027</v>
      </c>
      <c r="H71" s="5" t="s">
        <v>276</v>
      </c>
      <c r="I71" s="5">
        <v>118013</v>
      </c>
      <c r="J71" s="5">
        <v>2</v>
      </c>
      <c r="K71" s="6">
        <v>42060</v>
      </c>
      <c r="L71" s="7">
        <v>18375</v>
      </c>
      <c r="M71" s="7">
        <v>18375</v>
      </c>
      <c r="N71" s="7">
        <v>0</v>
      </c>
      <c r="O71" s="5" t="s">
        <v>213</v>
      </c>
      <c r="P71" s="7">
        <v>765.63</v>
      </c>
      <c r="Q71" s="12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</row>
    <row r="72" spans="1:24" x14ac:dyDescent="0.25">
      <c r="A72" s="5">
        <v>1026</v>
      </c>
      <c r="B72" s="5" t="s">
        <v>226</v>
      </c>
      <c r="C72" s="5">
        <v>118008</v>
      </c>
      <c r="D72" s="5" t="s">
        <v>278</v>
      </c>
      <c r="E72" s="5" t="s">
        <v>273</v>
      </c>
      <c r="F72" s="5" t="s">
        <v>274</v>
      </c>
      <c r="G72" s="5">
        <v>1700001028</v>
      </c>
      <c r="H72" s="5" t="s">
        <v>276</v>
      </c>
      <c r="I72" s="5" t="s">
        <v>118</v>
      </c>
      <c r="J72" s="5">
        <v>2</v>
      </c>
      <c r="K72" s="6">
        <v>42060</v>
      </c>
      <c r="L72" s="7">
        <v>18375</v>
      </c>
      <c r="M72" s="7">
        <v>18375</v>
      </c>
      <c r="N72" s="7">
        <v>0</v>
      </c>
      <c r="O72" s="5" t="s">
        <v>213</v>
      </c>
      <c r="P72" s="7">
        <v>765.63</v>
      </c>
      <c r="Q72" s="12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</row>
    <row r="73" spans="1:24" x14ac:dyDescent="0.25">
      <c r="A73" s="5">
        <v>1026</v>
      </c>
      <c r="B73" s="5" t="s">
        <v>226</v>
      </c>
      <c r="C73" s="5">
        <v>118038</v>
      </c>
      <c r="D73" s="5" t="s">
        <v>128</v>
      </c>
      <c r="E73" s="5" t="s">
        <v>273</v>
      </c>
      <c r="F73" s="5" t="s">
        <v>274</v>
      </c>
      <c r="G73" s="5">
        <v>1700001029</v>
      </c>
      <c r="H73" s="5" t="s">
        <v>276</v>
      </c>
      <c r="I73" s="5">
        <v>118015</v>
      </c>
      <c r="J73" s="5">
        <v>2</v>
      </c>
      <c r="K73" s="6">
        <v>42060</v>
      </c>
      <c r="L73" s="7">
        <v>18375</v>
      </c>
      <c r="M73" s="7">
        <v>18375</v>
      </c>
      <c r="N73" s="7">
        <v>0</v>
      </c>
      <c r="O73" s="5" t="s">
        <v>213</v>
      </c>
      <c r="P73" s="7">
        <v>765.63</v>
      </c>
      <c r="Q73" s="12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</row>
    <row r="74" spans="1:24" x14ac:dyDescent="0.25">
      <c r="A74" s="5">
        <v>1026</v>
      </c>
      <c r="B74" s="5" t="s">
        <v>226</v>
      </c>
      <c r="C74" s="5">
        <v>118037</v>
      </c>
      <c r="D74" s="5" t="s">
        <v>140</v>
      </c>
      <c r="E74" s="5" t="s">
        <v>273</v>
      </c>
      <c r="F74" s="5" t="s">
        <v>274</v>
      </c>
      <c r="G74" s="5">
        <v>1700001030</v>
      </c>
      <c r="H74" s="5" t="s">
        <v>276</v>
      </c>
      <c r="I74" s="5">
        <v>118009</v>
      </c>
      <c r="J74" s="5">
        <v>2</v>
      </c>
      <c r="K74" s="6">
        <v>42060</v>
      </c>
      <c r="L74" s="7">
        <v>18375</v>
      </c>
      <c r="M74" s="7">
        <v>18375</v>
      </c>
      <c r="N74" s="7">
        <v>0</v>
      </c>
      <c r="O74" s="5" t="s">
        <v>213</v>
      </c>
      <c r="P74" s="7">
        <v>765.63</v>
      </c>
      <c r="Q74" s="12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</row>
    <row r="75" spans="1:24" x14ac:dyDescent="0.25">
      <c r="A75" s="5">
        <v>1026</v>
      </c>
      <c r="B75" s="5" t="s">
        <v>226</v>
      </c>
      <c r="C75" s="5">
        <v>118008</v>
      </c>
      <c r="D75" s="5" t="s">
        <v>278</v>
      </c>
      <c r="E75" s="5" t="s">
        <v>273</v>
      </c>
      <c r="F75" s="5" t="s">
        <v>274</v>
      </c>
      <c r="G75" s="5">
        <v>1700001031</v>
      </c>
      <c r="H75" s="5" t="s">
        <v>276</v>
      </c>
      <c r="I75" s="5" t="s">
        <v>279</v>
      </c>
      <c r="J75" s="5">
        <v>2</v>
      </c>
      <c r="K75" s="6">
        <v>42060</v>
      </c>
      <c r="L75" s="7">
        <v>18375</v>
      </c>
      <c r="M75" s="7">
        <v>18375</v>
      </c>
      <c r="N75" s="7">
        <v>0</v>
      </c>
      <c r="O75" s="5" t="s">
        <v>213</v>
      </c>
      <c r="P75" s="7">
        <v>765.63</v>
      </c>
      <c r="Q75" s="12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</row>
    <row r="76" spans="1:24" x14ac:dyDescent="0.25">
      <c r="A76" s="5">
        <v>1026</v>
      </c>
      <c r="B76" s="5" t="s">
        <v>226</v>
      </c>
      <c r="C76" s="5">
        <v>118035</v>
      </c>
      <c r="D76" s="5" t="s">
        <v>280</v>
      </c>
      <c r="E76" s="5" t="s">
        <v>273</v>
      </c>
      <c r="F76" s="5" t="s">
        <v>274</v>
      </c>
      <c r="G76" s="5">
        <v>1700001032</v>
      </c>
      <c r="H76" s="5" t="s">
        <v>276</v>
      </c>
      <c r="I76" s="5">
        <v>118007</v>
      </c>
      <c r="J76" s="5">
        <v>2</v>
      </c>
      <c r="K76" s="6">
        <v>42060</v>
      </c>
      <c r="L76" s="7">
        <v>18375</v>
      </c>
      <c r="M76" s="7">
        <v>18375</v>
      </c>
      <c r="N76" s="7">
        <v>0</v>
      </c>
      <c r="O76" s="5" t="s">
        <v>213</v>
      </c>
      <c r="P76" s="7">
        <v>765.63</v>
      </c>
      <c r="Q76" s="12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</row>
    <row r="77" spans="1:24" x14ac:dyDescent="0.25">
      <c r="A77" s="5">
        <v>1026</v>
      </c>
      <c r="B77" s="5" t="s">
        <v>226</v>
      </c>
      <c r="C77" s="5">
        <v>118035</v>
      </c>
      <c r="D77" s="5" t="s">
        <v>280</v>
      </c>
      <c r="E77" s="5" t="s">
        <v>273</v>
      </c>
      <c r="F77" s="5" t="s">
        <v>274</v>
      </c>
      <c r="G77" s="5">
        <v>1700001033</v>
      </c>
      <c r="H77" s="5" t="s">
        <v>276</v>
      </c>
      <c r="I77" s="5">
        <v>118006</v>
      </c>
      <c r="J77" s="5">
        <v>2</v>
      </c>
      <c r="K77" s="6">
        <v>42060</v>
      </c>
      <c r="L77" s="7">
        <v>18375</v>
      </c>
      <c r="M77" s="7">
        <v>18375</v>
      </c>
      <c r="N77" s="7">
        <v>0</v>
      </c>
      <c r="O77" s="5" t="s">
        <v>213</v>
      </c>
      <c r="P77" s="7">
        <v>765.63</v>
      </c>
      <c r="Q77" s="12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</row>
    <row r="78" spans="1:24" x14ac:dyDescent="0.25">
      <c r="A78" s="5">
        <v>1026</v>
      </c>
      <c r="B78" s="5" t="s">
        <v>226</v>
      </c>
      <c r="C78" s="5">
        <v>118011</v>
      </c>
      <c r="D78" s="5" t="s">
        <v>123</v>
      </c>
      <c r="E78" s="5" t="s">
        <v>273</v>
      </c>
      <c r="F78" s="5" t="s">
        <v>274</v>
      </c>
      <c r="G78" s="5">
        <v>1700001458</v>
      </c>
      <c r="H78" s="5" t="s">
        <v>281</v>
      </c>
      <c r="I78" s="5">
        <v>118030</v>
      </c>
      <c r="J78" s="5">
        <v>2</v>
      </c>
      <c r="K78" s="6">
        <v>41969</v>
      </c>
      <c r="L78" s="7">
        <v>9569.98</v>
      </c>
      <c r="M78" s="7">
        <v>9569.98</v>
      </c>
      <c r="N78" s="7">
        <v>0</v>
      </c>
      <c r="O78" s="5" t="s">
        <v>213</v>
      </c>
      <c r="P78" s="7">
        <v>398.75</v>
      </c>
      <c r="Q78" s="12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</row>
    <row r="79" spans="1:24" x14ac:dyDescent="0.25">
      <c r="A79" s="5">
        <v>1026</v>
      </c>
      <c r="B79" s="5" t="s">
        <v>226</v>
      </c>
      <c r="C79" s="5">
        <v>118009</v>
      </c>
      <c r="D79" s="5" t="s">
        <v>125</v>
      </c>
      <c r="E79" s="5" t="s">
        <v>273</v>
      </c>
      <c r="F79" s="5" t="s">
        <v>274</v>
      </c>
      <c r="G79" s="5">
        <v>1700001459</v>
      </c>
      <c r="H79" s="5" t="s">
        <v>281</v>
      </c>
      <c r="I79" s="5">
        <v>118015</v>
      </c>
      <c r="J79" s="5">
        <v>2</v>
      </c>
      <c r="K79" s="6">
        <v>41969</v>
      </c>
      <c r="L79" s="7">
        <v>9570</v>
      </c>
      <c r="M79" s="7">
        <v>9570</v>
      </c>
      <c r="N79" s="7">
        <v>0</v>
      </c>
      <c r="O79" s="5" t="s">
        <v>213</v>
      </c>
      <c r="P79" s="7">
        <v>398.75</v>
      </c>
      <c r="Q79" s="12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</row>
    <row r="80" spans="1:24" x14ac:dyDescent="0.25">
      <c r="A80" s="5">
        <v>1026</v>
      </c>
      <c r="B80" s="5" t="s">
        <v>226</v>
      </c>
      <c r="C80" s="5">
        <v>118015</v>
      </c>
      <c r="D80" s="5" t="s">
        <v>282</v>
      </c>
      <c r="E80" s="5" t="s">
        <v>273</v>
      </c>
      <c r="F80" s="5" t="s">
        <v>274</v>
      </c>
      <c r="G80" s="5">
        <v>1700001460</v>
      </c>
      <c r="H80" s="5" t="s">
        <v>281</v>
      </c>
      <c r="I80" s="5" t="s">
        <v>118</v>
      </c>
      <c r="J80" s="5">
        <v>2</v>
      </c>
      <c r="K80" s="6">
        <v>41969</v>
      </c>
      <c r="L80" s="7">
        <v>9570</v>
      </c>
      <c r="M80" s="7">
        <v>9570</v>
      </c>
      <c r="N80" s="7">
        <v>0</v>
      </c>
      <c r="O80" s="5" t="s">
        <v>213</v>
      </c>
      <c r="P80" s="7">
        <v>398.75</v>
      </c>
      <c r="Q80" s="12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</row>
    <row r="81" spans="1:24" x14ac:dyDescent="0.25">
      <c r="A81" s="5">
        <v>1026</v>
      </c>
      <c r="B81" s="5" t="s">
        <v>226</v>
      </c>
      <c r="C81" s="5">
        <v>118010</v>
      </c>
      <c r="D81" s="5" t="s">
        <v>145</v>
      </c>
      <c r="E81" s="5" t="s">
        <v>273</v>
      </c>
      <c r="F81" s="5" t="s">
        <v>274</v>
      </c>
      <c r="G81" s="5">
        <v>1700001461</v>
      </c>
      <c r="H81" s="5" t="s">
        <v>281</v>
      </c>
      <c r="I81" s="5">
        <v>118026</v>
      </c>
      <c r="J81" s="5">
        <v>2</v>
      </c>
      <c r="K81" s="6">
        <v>41969</v>
      </c>
      <c r="L81" s="7">
        <v>9570</v>
      </c>
      <c r="M81" s="7">
        <v>9570</v>
      </c>
      <c r="N81" s="7">
        <v>0</v>
      </c>
      <c r="O81" s="5" t="s">
        <v>213</v>
      </c>
      <c r="P81" s="7">
        <v>398.75</v>
      </c>
      <c r="Q81" s="12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</row>
    <row r="82" spans="1:24" x14ac:dyDescent="0.25">
      <c r="A82" s="5">
        <v>1026</v>
      </c>
      <c r="B82" s="5" t="s">
        <v>226</v>
      </c>
      <c r="C82" s="5">
        <v>118012</v>
      </c>
      <c r="D82" s="5" t="s">
        <v>139</v>
      </c>
      <c r="E82" s="5" t="s">
        <v>273</v>
      </c>
      <c r="F82" s="5" t="s">
        <v>274</v>
      </c>
      <c r="G82" s="5">
        <v>1700001462</v>
      </c>
      <c r="H82" s="5" t="s">
        <v>281</v>
      </c>
      <c r="I82" s="5">
        <v>618001</v>
      </c>
      <c r="J82" s="5">
        <v>2</v>
      </c>
      <c r="K82" s="6">
        <v>41969</v>
      </c>
      <c r="L82" s="7">
        <v>9570</v>
      </c>
      <c r="M82" s="7">
        <v>9570</v>
      </c>
      <c r="N82" s="7">
        <v>0</v>
      </c>
      <c r="O82" s="5" t="s">
        <v>213</v>
      </c>
      <c r="P82" s="7">
        <v>398.75</v>
      </c>
      <c r="Q82" s="12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</row>
    <row r="83" spans="1:24" x14ac:dyDescent="0.25">
      <c r="A83" s="5">
        <v>1026</v>
      </c>
      <c r="B83" s="5" t="s">
        <v>226</v>
      </c>
      <c r="C83" s="5">
        <v>118033</v>
      </c>
      <c r="D83" s="5" t="s">
        <v>148</v>
      </c>
      <c r="E83" s="5" t="s">
        <v>273</v>
      </c>
      <c r="F83" s="5" t="s">
        <v>274</v>
      </c>
      <c r="G83" s="5">
        <v>1700001483</v>
      </c>
      <c r="H83" s="5" t="s">
        <v>276</v>
      </c>
      <c r="I83" s="5">
        <v>118030</v>
      </c>
      <c r="J83" s="5">
        <v>2</v>
      </c>
      <c r="K83" s="6">
        <v>42051</v>
      </c>
      <c r="L83" s="7">
        <v>18374.990000000002</v>
      </c>
      <c r="M83" s="7">
        <v>18374.990000000002</v>
      </c>
      <c r="N83" s="7">
        <v>0</v>
      </c>
      <c r="O83" s="5" t="s">
        <v>213</v>
      </c>
      <c r="P83" s="7">
        <v>765.62</v>
      </c>
      <c r="Q83" s="12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</row>
    <row r="84" spans="1:24" x14ac:dyDescent="0.25">
      <c r="A84" s="5">
        <v>1026</v>
      </c>
      <c r="B84" s="5" t="s">
        <v>226</v>
      </c>
      <c r="C84" s="5">
        <v>118040</v>
      </c>
      <c r="D84" s="5" t="s">
        <v>133</v>
      </c>
      <c r="E84" s="5" t="s">
        <v>273</v>
      </c>
      <c r="F84" s="5" t="s">
        <v>274</v>
      </c>
      <c r="G84" s="5">
        <v>1700001484</v>
      </c>
      <c r="H84" s="5" t="s">
        <v>275</v>
      </c>
      <c r="I84" s="5">
        <v>118030</v>
      </c>
      <c r="J84" s="5">
        <v>2</v>
      </c>
      <c r="K84" s="6">
        <v>42051</v>
      </c>
      <c r="L84" s="7">
        <v>18920</v>
      </c>
      <c r="M84" s="7">
        <v>18920</v>
      </c>
      <c r="N84" s="7">
        <v>0</v>
      </c>
      <c r="O84" s="5" t="s">
        <v>213</v>
      </c>
      <c r="P84" s="7">
        <v>788.33</v>
      </c>
      <c r="Q84" s="12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</row>
    <row r="85" spans="1:24" x14ac:dyDescent="0.25">
      <c r="A85" s="5">
        <v>1026</v>
      </c>
      <c r="B85" s="5" t="s">
        <v>226</v>
      </c>
      <c r="C85" s="5">
        <v>118013</v>
      </c>
      <c r="D85" s="5" t="s">
        <v>141</v>
      </c>
      <c r="E85" s="5" t="s">
        <v>273</v>
      </c>
      <c r="F85" s="5" t="s">
        <v>274</v>
      </c>
      <c r="G85" s="5">
        <v>1700001710</v>
      </c>
      <c r="H85" s="5" t="s">
        <v>276</v>
      </c>
      <c r="I85" s="5">
        <v>118008</v>
      </c>
      <c r="J85" s="5">
        <v>2</v>
      </c>
      <c r="K85" s="6">
        <v>42104</v>
      </c>
      <c r="L85" s="7">
        <v>18375</v>
      </c>
      <c r="M85" s="7">
        <v>18375</v>
      </c>
      <c r="N85" s="7">
        <v>0</v>
      </c>
      <c r="O85" s="5" t="s">
        <v>213</v>
      </c>
      <c r="P85" s="7">
        <v>765.63</v>
      </c>
      <c r="Q85" s="12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</row>
    <row r="86" spans="1:24" x14ac:dyDescent="0.25">
      <c r="A86" s="5">
        <v>1026</v>
      </c>
      <c r="B86" s="5" t="s">
        <v>226</v>
      </c>
      <c r="C86" s="5">
        <v>118032</v>
      </c>
      <c r="D86" s="5" t="s">
        <v>283</v>
      </c>
      <c r="E86" s="5" t="s">
        <v>273</v>
      </c>
      <c r="F86" s="5" t="s">
        <v>274</v>
      </c>
      <c r="G86" s="5">
        <v>1700001711</v>
      </c>
      <c r="H86" s="5" t="s">
        <v>276</v>
      </c>
      <c r="I86" s="5">
        <v>118012</v>
      </c>
      <c r="J86" s="5">
        <v>2</v>
      </c>
      <c r="K86" s="6">
        <v>42104</v>
      </c>
      <c r="L86" s="7">
        <v>18375</v>
      </c>
      <c r="M86" s="7">
        <v>18375</v>
      </c>
      <c r="N86" s="7">
        <v>0</v>
      </c>
      <c r="O86" s="5" t="s">
        <v>213</v>
      </c>
      <c r="P86" s="7">
        <v>765.63</v>
      </c>
      <c r="Q86" s="12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</row>
    <row r="87" spans="1:24" x14ac:dyDescent="0.25">
      <c r="A87" s="5">
        <v>1026</v>
      </c>
      <c r="B87" s="5" t="s">
        <v>226</v>
      </c>
      <c r="C87" s="5">
        <v>118032</v>
      </c>
      <c r="D87" s="5" t="s">
        <v>283</v>
      </c>
      <c r="E87" s="5" t="s">
        <v>273</v>
      </c>
      <c r="F87" s="5" t="s">
        <v>274</v>
      </c>
      <c r="G87" s="5">
        <v>1700001712</v>
      </c>
      <c r="H87" s="5" t="s">
        <v>276</v>
      </c>
      <c r="I87" s="5">
        <v>118010</v>
      </c>
      <c r="J87" s="5">
        <v>2</v>
      </c>
      <c r="K87" s="6">
        <v>42104</v>
      </c>
      <c r="L87" s="7">
        <v>18375</v>
      </c>
      <c r="M87" s="7">
        <v>18375</v>
      </c>
      <c r="N87" s="7">
        <v>0</v>
      </c>
      <c r="O87" s="5" t="s">
        <v>213</v>
      </c>
      <c r="P87" s="7">
        <v>765.63</v>
      </c>
      <c r="Q87" s="12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</row>
    <row r="88" spans="1:24" x14ac:dyDescent="0.25">
      <c r="A88" s="5">
        <v>1026</v>
      </c>
      <c r="B88" s="5" t="s">
        <v>226</v>
      </c>
      <c r="C88" s="5">
        <v>118022</v>
      </c>
      <c r="D88" s="5" t="s">
        <v>122</v>
      </c>
      <c r="E88" s="5" t="s">
        <v>273</v>
      </c>
      <c r="F88" s="5" t="s">
        <v>274</v>
      </c>
      <c r="G88" s="5">
        <v>1700001927</v>
      </c>
      <c r="H88" s="5" t="s">
        <v>284</v>
      </c>
      <c r="I88" s="5" t="s">
        <v>285</v>
      </c>
      <c r="J88" s="5">
        <v>5</v>
      </c>
      <c r="K88" s="6">
        <v>44701</v>
      </c>
      <c r="L88" s="7">
        <v>33000</v>
      </c>
      <c r="M88" s="7">
        <v>2200</v>
      </c>
      <c r="N88" s="7">
        <v>30800</v>
      </c>
      <c r="O88" s="5" t="s">
        <v>213</v>
      </c>
      <c r="P88" s="7">
        <v>550</v>
      </c>
      <c r="Q88" s="12">
        <v>0</v>
      </c>
      <c r="R88" s="7">
        <v>0</v>
      </c>
      <c r="S88" s="7">
        <v>0</v>
      </c>
      <c r="T88" s="7">
        <v>0</v>
      </c>
      <c r="U88" s="7">
        <v>550</v>
      </c>
      <c r="V88" s="7">
        <v>550</v>
      </c>
      <c r="W88" s="7">
        <v>550</v>
      </c>
      <c r="X88" s="7">
        <v>550</v>
      </c>
    </row>
    <row r="89" spans="1:24" x14ac:dyDescent="0.25">
      <c r="A89" s="5">
        <v>1026</v>
      </c>
      <c r="B89" s="5" t="s">
        <v>226</v>
      </c>
      <c r="C89" s="5">
        <v>118012</v>
      </c>
      <c r="D89" s="5" t="s">
        <v>139</v>
      </c>
      <c r="E89" s="5" t="s">
        <v>273</v>
      </c>
      <c r="F89" s="5" t="s">
        <v>274</v>
      </c>
      <c r="G89" s="5">
        <v>1700001928</v>
      </c>
      <c r="H89" s="5" t="s">
        <v>284</v>
      </c>
      <c r="I89" s="5" t="s">
        <v>285</v>
      </c>
      <c r="J89" s="5">
        <v>5</v>
      </c>
      <c r="K89" s="6">
        <v>44701</v>
      </c>
      <c r="L89" s="7">
        <v>33000</v>
      </c>
      <c r="M89" s="7">
        <v>2200</v>
      </c>
      <c r="N89" s="7">
        <v>30800</v>
      </c>
      <c r="O89" s="5" t="s">
        <v>213</v>
      </c>
      <c r="P89" s="7">
        <v>550</v>
      </c>
      <c r="Q89" s="12">
        <v>0</v>
      </c>
      <c r="R89" s="7">
        <v>0</v>
      </c>
      <c r="S89" s="7">
        <v>0</v>
      </c>
      <c r="T89" s="7">
        <v>0</v>
      </c>
      <c r="U89" s="7">
        <v>550</v>
      </c>
      <c r="V89" s="7">
        <v>550</v>
      </c>
      <c r="W89" s="7">
        <v>550</v>
      </c>
      <c r="X89" s="7">
        <v>550</v>
      </c>
    </row>
    <row r="90" spans="1:24" x14ac:dyDescent="0.25">
      <c r="A90" s="5">
        <v>1026</v>
      </c>
      <c r="B90" s="5" t="s">
        <v>226</v>
      </c>
      <c r="C90" s="5">
        <v>118030</v>
      </c>
      <c r="D90" s="5" t="s">
        <v>127</v>
      </c>
      <c r="E90" s="5" t="s">
        <v>273</v>
      </c>
      <c r="F90" s="5" t="s">
        <v>274</v>
      </c>
      <c r="G90" s="5">
        <v>1700001929</v>
      </c>
      <c r="H90" s="5" t="s">
        <v>284</v>
      </c>
      <c r="I90" s="5" t="s">
        <v>285</v>
      </c>
      <c r="J90" s="5">
        <v>5</v>
      </c>
      <c r="K90" s="6">
        <v>44701</v>
      </c>
      <c r="L90" s="7">
        <v>33000</v>
      </c>
      <c r="M90" s="7">
        <v>2200</v>
      </c>
      <c r="N90" s="7">
        <v>30800</v>
      </c>
      <c r="O90" s="5" t="s">
        <v>213</v>
      </c>
      <c r="P90" s="7">
        <v>550</v>
      </c>
      <c r="Q90" s="12">
        <v>0</v>
      </c>
      <c r="R90" s="7">
        <v>0</v>
      </c>
      <c r="S90" s="7">
        <v>0</v>
      </c>
      <c r="T90" s="7">
        <v>0</v>
      </c>
      <c r="U90" s="7">
        <v>550</v>
      </c>
      <c r="V90" s="7">
        <v>550</v>
      </c>
      <c r="W90" s="7">
        <v>550</v>
      </c>
      <c r="X90" s="7">
        <v>550</v>
      </c>
    </row>
    <row r="91" spans="1:24" x14ac:dyDescent="0.25">
      <c r="A91" s="5">
        <v>1026</v>
      </c>
      <c r="B91" s="5" t="s">
        <v>226</v>
      </c>
      <c r="C91" s="5">
        <v>118041</v>
      </c>
      <c r="D91" s="5" t="s">
        <v>277</v>
      </c>
      <c r="E91" s="5" t="s">
        <v>273</v>
      </c>
      <c r="F91" s="5" t="s">
        <v>274</v>
      </c>
      <c r="G91" s="5">
        <v>1700003246</v>
      </c>
      <c r="H91" s="5" t="s">
        <v>275</v>
      </c>
      <c r="I91" s="5">
        <v>118029</v>
      </c>
      <c r="J91" s="5">
        <v>2</v>
      </c>
      <c r="K91" s="6">
        <v>42307</v>
      </c>
      <c r="L91" s="7">
        <v>23520</v>
      </c>
      <c r="M91" s="7">
        <v>23520</v>
      </c>
      <c r="N91" s="7">
        <v>0</v>
      </c>
      <c r="O91" s="5" t="s">
        <v>213</v>
      </c>
      <c r="P91" s="7">
        <v>980</v>
      </c>
      <c r="Q91" s="12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</row>
    <row r="92" spans="1:24" x14ac:dyDescent="0.25">
      <c r="A92" s="5">
        <v>1026</v>
      </c>
      <c r="B92" s="5" t="s">
        <v>226</v>
      </c>
      <c r="C92" s="5">
        <v>118041</v>
      </c>
      <c r="D92" s="5" t="s">
        <v>277</v>
      </c>
      <c r="E92" s="5" t="s">
        <v>273</v>
      </c>
      <c r="F92" s="5" t="s">
        <v>274</v>
      </c>
      <c r="G92" s="5">
        <v>1700003406</v>
      </c>
      <c r="H92" s="5" t="s">
        <v>275</v>
      </c>
      <c r="I92" s="5" t="s">
        <v>286</v>
      </c>
      <c r="J92" s="5">
        <v>2</v>
      </c>
      <c r="K92" s="6">
        <v>42307</v>
      </c>
      <c r="L92" s="7">
        <v>18919.79</v>
      </c>
      <c r="M92" s="7">
        <v>18919.79</v>
      </c>
      <c r="N92" s="7">
        <v>0</v>
      </c>
      <c r="O92" s="5" t="s">
        <v>213</v>
      </c>
      <c r="P92" s="7">
        <v>788.32</v>
      </c>
      <c r="Q92" s="12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</row>
    <row r="93" spans="1:24" x14ac:dyDescent="0.25">
      <c r="A93" s="5">
        <v>1026</v>
      </c>
      <c r="B93" s="5" t="s">
        <v>226</v>
      </c>
      <c r="C93" s="5" t="s">
        <v>118</v>
      </c>
      <c r="D93" s="5" t="s">
        <v>101</v>
      </c>
      <c r="E93" s="5" t="s">
        <v>273</v>
      </c>
      <c r="F93" s="5" t="s">
        <v>274</v>
      </c>
      <c r="G93" s="5">
        <v>1700003407</v>
      </c>
      <c r="H93" s="5" t="s">
        <v>275</v>
      </c>
      <c r="I93" s="5">
        <v>118029</v>
      </c>
      <c r="J93" s="5">
        <v>2</v>
      </c>
      <c r="K93" s="6">
        <v>42339</v>
      </c>
      <c r="L93" s="7">
        <v>18920</v>
      </c>
      <c r="M93" s="7">
        <v>18920</v>
      </c>
      <c r="N93" s="7">
        <v>0</v>
      </c>
      <c r="O93" s="5" t="s">
        <v>213</v>
      </c>
      <c r="P93" s="7">
        <v>788.33</v>
      </c>
      <c r="Q93" s="12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</row>
    <row r="94" spans="1:24" x14ac:dyDescent="0.25">
      <c r="A94" s="5">
        <v>1026</v>
      </c>
      <c r="B94" s="5" t="s">
        <v>226</v>
      </c>
      <c r="C94" s="5">
        <v>118006</v>
      </c>
      <c r="D94" s="5" t="s">
        <v>138</v>
      </c>
      <c r="E94" s="5" t="s">
        <v>273</v>
      </c>
      <c r="F94" s="5" t="s">
        <v>274</v>
      </c>
      <c r="G94" s="5">
        <v>1700003408</v>
      </c>
      <c r="H94" s="5" t="s">
        <v>275</v>
      </c>
      <c r="I94" s="5">
        <v>118033</v>
      </c>
      <c r="J94" s="5">
        <v>2</v>
      </c>
      <c r="K94" s="6">
        <v>42339</v>
      </c>
      <c r="L94" s="7">
        <v>18920</v>
      </c>
      <c r="M94" s="7">
        <v>18920</v>
      </c>
      <c r="N94" s="7">
        <v>0</v>
      </c>
      <c r="O94" s="5" t="s">
        <v>213</v>
      </c>
      <c r="P94" s="7">
        <v>788.33</v>
      </c>
      <c r="Q94" s="12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</row>
    <row r="95" spans="1:24" x14ac:dyDescent="0.25">
      <c r="A95" s="5">
        <v>1026</v>
      </c>
      <c r="B95" s="5" t="s">
        <v>226</v>
      </c>
      <c r="C95" s="5">
        <v>118040</v>
      </c>
      <c r="D95" s="5" t="s">
        <v>133</v>
      </c>
      <c r="E95" s="5" t="s">
        <v>273</v>
      </c>
      <c r="F95" s="5" t="s">
        <v>274</v>
      </c>
      <c r="G95" s="5">
        <v>1700003409</v>
      </c>
      <c r="H95" s="5" t="s">
        <v>287</v>
      </c>
      <c r="I95" s="5">
        <v>608028</v>
      </c>
      <c r="J95" s="5">
        <v>2</v>
      </c>
      <c r="K95" s="6">
        <v>42153</v>
      </c>
      <c r="L95" s="7">
        <v>19959.21</v>
      </c>
      <c r="M95" s="7">
        <v>19959.21</v>
      </c>
      <c r="N95" s="7">
        <v>0</v>
      </c>
      <c r="O95" s="5" t="s">
        <v>213</v>
      </c>
      <c r="P95" s="7">
        <v>831.63</v>
      </c>
      <c r="Q95" s="12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</row>
    <row r="96" spans="1:24" x14ac:dyDescent="0.25">
      <c r="A96" s="5">
        <v>1026</v>
      </c>
      <c r="B96" s="5" t="s">
        <v>226</v>
      </c>
      <c r="C96" s="5">
        <v>118033</v>
      </c>
      <c r="D96" s="5" t="s">
        <v>148</v>
      </c>
      <c r="E96" s="5" t="s">
        <v>273</v>
      </c>
      <c r="F96" s="5" t="s">
        <v>274</v>
      </c>
      <c r="G96" s="5">
        <v>1700004668</v>
      </c>
      <c r="H96" s="5" t="s">
        <v>288</v>
      </c>
      <c r="I96" s="5">
        <v>118006</v>
      </c>
      <c r="J96" s="5">
        <v>2</v>
      </c>
      <c r="K96" s="6">
        <v>42200</v>
      </c>
      <c r="L96" s="7">
        <v>29000</v>
      </c>
      <c r="M96" s="7">
        <v>29000</v>
      </c>
      <c r="N96" s="7">
        <v>0</v>
      </c>
      <c r="O96" s="5" t="s">
        <v>213</v>
      </c>
      <c r="P96" s="7">
        <v>1208.33</v>
      </c>
      <c r="Q96" s="12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</row>
    <row r="97" spans="1:24" x14ac:dyDescent="0.25">
      <c r="A97" s="5">
        <v>1026</v>
      </c>
      <c r="B97" s="5" t="s">
        <v>226</v>
      </c>
      <c r="C97" s="5">
        <v>118038</v>
      </c>
      <c r="D97" s="5" t="s">
        <v>128</v>
      </c>
      <c r="E97" s="5" t="s">
        <v>273</v>
      </c>
      <c r="F97" s="5" t="s">
        <v>274</v>
      </c>
      <c r="G97" s="5">
        <v>1700004669</v>
      </c>
      <c r="H97" s="5" t="s">
        <v>288</v>
      </c>
      <c r="I97" s="5">
        <v>118007</v>
      </c>
      <c r="J97" s="5">
        <v>2</v>
      </c>
      <c r="K97" s="6">
        <v>42200</v>
      </c>
      <c r="L97" s="7">
        <v>29000</v>
      </c>
      <c r="M97" s="7">
        <v>29000</v>
      </c>
      <c r="N97" s="7">
        <v>0</v>
      </c>
      <c r="O97" s="5" t="s">
        <v>213</v>
      </c>
      <c r="P97" s="7">
        <v>1208.33</v>
      </c>
      <c r="Q97" s="12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</row>
    <row r="98" spans="1:24" x14ac:dyDescent="0.25">
      <c r="A98" s="5">
        <v>1026</v>
      </c>
      <c r="B98" s="5" t="s">
        <v>226</v>
      </c>
      <c r="C98" s="5">
        <v>118006</v>
      </c>
      <c r="D98" s="5" t="s">
        <v>138</v>
      </c>
      <c r="E98" s="5" t="s">
        <v>273</v>
      </c>
      <c r="F98" s="5" t="s">
        <v>274</v>
      </c>
      <c r="G98" s="5">
        <v>1700005035</v>
      </c>
      <c r="H98" s="5" t="s">
        <v>276</v>
      </c>
      <c r="I98" s="5" t="s">
        <v>118</v>
      </c>
      <c r="J98" s="5">
        <v>2</v>
      </c>
      <c r="K98" s="6">
        <v>42431</v>
      </c>
      <c r="L98" s="7">
        <v>18375</v>
      </c>
      <c r="M98" s="7">
        <v>18375</v>
      </c>
      <c r="N98" s="7">
        <v>0</v>
      </c>
      <c r="O98" s="5" t="s">
        <v>213</v>
      </c>
      <c r="P98" s="7">
        <v>765.63</v>
      </c>
      <c r="Q98" s="12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</row>
    <row r="99" spans="1:24" x14ac:dyDescent="0.25">
      <c r="A99" s="5">
        <v>1026</v>
      </c>
      <c r="B99" s="5" t="s">
        <v>226</v>
      </c>
      <c r="C99" s="5">
        <v>118042</v>
      </c>
      <c r="D99" s="5" t="s">
        <v>121</v>
      </c>
      <c r="E99" s="5" t="s">
        <v>273</v>
      </c>
      <c r="F99" s="5" t="s">
        <v>274</v>
      </c>
      <c r="G99" s="5">
        <v>1700005146</v>
      </c>
      <c r="H99" s="5" t="s">
        <v>275</v>
      </c>
      <c r="I99" s="5">
        <v>118034</v>
      </c>
      <c r="J99" s="5">
        <v>2</v>
      </c>
      <c r="K99" s="6">
        <v>42332</v>
      </c>
      <c r="L99" s="7">
        <v>18919.93</v>
      </c>
      <c r="M99" s="7">
        <v>18919.93</v>
      </c>
      <c r="N99" s="7">
        <v>0</v>
      </c>
      <c r="O99" s="5" t="s">
        <v>213</v>
      </c>
      <c r="P99" s="7">
        <v>788.33</v>
      </c>
      <c r="Q99" s="12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</row>
    <row r="100" spans="1:24" x14ac:dyDescent="0.25">
      <c r="A100" s="5">
        <v>1026</v>
      </c>
      <c r="B100" s="5" t="s">
        <v>226</v>
      </c>
      <c r="C100" s="5">
        <v>118006</v>
      </c>
      <c r="D100" s="5" t="s">
        <v>138</v>
      </c>
      <c r="E100" s="5" t="s">
        <v>273</v>
      </c>
      <c r="F100" s="5" t="s">
        <v>274</v>
      </c>
      <c r="G100" s="5">
        <v>1700007756</v>
      </c>
      <c r="H100" s="5" t="s">
        <v>284</v>
      </c>
      <c r="I100" s="5" t="s">
        <v>118</v>
      </c>
      <c r="J100" s="5">
        <v>2</v>
      </c>
      <c r="K100" s="6">
        <v>42635</v>
      </c>
      <c r="L100" s="7">
        <v>33000</v>
      </c>
      <c r="M100" s="7">
        <v>33000</v>
      </c>
      <c r="N100" s="7">
        <v>0</v>
      </c>
      <c r="O100" s="5" t="s">
        <v>213</v>
      </c>
      <c r="P100" s="7">
        <v>1375</v>
      </c>
      <c r="Q100" s="12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</row>
    <row r="101" spans="1:24" x14ac:dyDescent="0.25">
      <c r="A101" s="5">
        <v>1026</v>
      </c>
      <c r="B101" s="5" t="s">
        <v>226</v>
      </c>
      <c r="C101" s="5">
        <v>118006</v>
      </c>
      <c r="D101" s="5" t="s">
        <v>138</v>
      </c>
      <c r="E101" s="5" t="s">
        <v>273</v>
      </c>
      <c r="F101" s="5" t="s">
        <v>274</v>
      </c>
      <c r="G101" s="5">
        <v>1700007757</v>
      </c>
      <c r="H101" s="5" t="s">
        <v>284</v>
      </c>
      <c r="I101" s="5" t="s">
        <v>118</v>
      </c>
      <c r="J101" s="5">
        <v>2</v>
      </c>
      <c r="K101" s="6">
        <v>42635</v>
      </c>
      <c r="L101" s="7">
        <v>33000</v>
      </c>
      <c r="M101" s="7">
        <v>33000</v>
      </c>
      <c r="N101" s="7">
        <v>0</v>
      </c>
      <c r="O101" s="5" t="s">
        <v>213</v>
      </c>
      <c r="P101" s="7">
        <v>1375</v>
      </c>
      <c r="Q101" s="12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</row>
    <row r="102" spans="1:24" x14ac:dyDescent="0.25">
      <c r="A102" s="5">
        <v>1026</v>
      </c>
      <c r="B102" s="5" t="s">
        <v>226</v>
      </c>
      <c r="C102" s="5">
        <v>118007</v>
      </c>
      <c r="D102" s="5" t="s">
        <v>142</v>
      </c>
      <c r="E102" s="5" t="s">
        <v>273</v>
      </c>
      <c r="F102" s="5" t="s">
        <v>274</v>
      </c>
      <c r="G102" s="5">
        <v>1700007758</v>
      </c>
      <c r="H102" s="5" t="s">
        <v>284</v>
      </c>
      <c r="I102" s="5" t="s">
        <v>118</v>
      </c>
      <c r="J102" s="5">
        <v>2</v>
      </c>
      <c r="K102" s="6">
        <v>42635</v>
      </c>
      <c r="L102" s="7">
        <v>33000</v>
      </c>
      <c r="M102" s="7">
        <v>33000</v>
      </c>
      <c r="N102" s="7">
        <v>0</v>
      </c>
      <c r="O102" s="5" t="s">
        <v>213</v>
      </c>
      <c r="P102" s="7">
        <v>1375</v>
      </c>
      <c r="Q102" s="12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</row>
    <row r="103" spans="1:24" x14ac:dyDescent="0.25">
      <c r="A103" s="5">
        <v>1026</v>
      </c>
      <c r="B103" s="5" t="s">
        <v>226</v>
      </c>
      <c r="C103" s="5">
        <v>118032</v>
      </c>
      <c r="D103" s="5" t="s">
        <v>283</v>
      </c>
      <c r="E103" s="5" t="s">
        <v>273</v>
      </c>
      <c r="F103" s="5" t="s">
        <v>274</v>
      </c>
      <c r="G103" s="5">
        <v>1700008539</v>
      </c>
      <c r="H103" s="5" t="s">
        <v>289</v>
      </c>
      <c r="I103" s="5" t="s">
        <v>290</v>
      </c>
      <c r="J103" s="5">
        <v>5</v>
      </c>
      <c r="K103" s="6">
        <v>44431</v>
      </c>
      <c r="L103" s="7">
        <v>6790</v>
      </c>
      <c r="M103" s="7">
        <v>1471.16</v>
      </c>
      <c r="N103" s="7">
        <v>5318.84</v>
      </c>
      <c r="O103" s="5" t="s">
        <v>213</v>
      </c>
      <c r="P103" s="7">
        <v>113.17</v>
      </c>
      <c r="Q103" s="12">
        <v>113.17</v>
      </c>
      <c r="R103" s="7">
        <v>113.16</v>
      </c>
      <c r="S103" s="7">
        <v>113.17</v>
      </c>
      <c r="T103" s="7">
        <v>113.17</v>
      </c>
      <c r="U103" s="7">
        <v>113.16</v>
      </c>
      <c r="V103" s="7">
        <v>113.17</v>
      </c>
      <c r="W103" s="7">
        <v>113.17</v>
      </c>
      <c r="X103" s="7">
        <v>113.16</v>
      </c>
    </row>
    <row r="104" spans="1:24" x14ac:dyDescent="0.25">
      <c r="A104" s="5">
        <v>1026</v>
      </c>
      <c r="B104" s="5" t="s">
        <v>226</v>
      </c>
      <c r="C104" s="5">
        <v>118030</v>
      </c>
      <c r="D104" s="5" t="s">
        <v>127</v>
      </c>
      <c r="E104" s="5" t="s">
        <v>273</v>
      </c>
      <c r="F104" s="5" t="s">
        <v>274</v>
      </c>
      <c r="G104" s="5">
        <v>1700008642</v>
      </c>
      <c r="H104" s="5" t="s">
        <v>289</v>
      </c>
      <c r="I104" s="5" t="s">
        <v>290</v>
      </c>
      <c r="J104" s="5">
        <v>5</v>
      </c>
      <c r="K104" s="6">
        <v>44431</v>
      </c>
      <c r="L104" s="7">
        <v>6790</v>
      </c>
      <c r="M104" s="7">
        <v>1471.16</v>
      </c>
      <c r="N104" s="7">
        <v>5318.84</v>
      </c>
      <c r="O104" s="5" t="s">
        <v>213</v>
      </c>
      <c r="P104" s="7">
        <v>113.17</v>
      </c>
      <c r="Q104" s="12">
        <v>113.17</v>
      </c>
      <c r="R104" s="7">
        <v>113.16</v>
      </c>
      <c r="S104" s="7">
        <v>113.17</v>
      </c>
      <c r="T104" s="7">
        <v>113.17</v>
      </c>
      <c r="U104" s="7">
        <v>113.16</v>
      </c>
      <c r="V104" s="7">
        <v>113.17</v>
      </c>
      <c r="W104" s="7">
        <v>113.17</v>
      </c>
      <c r="X104" s="7">
        <v>113.16</v>
      </c>
    </row>
    <row r="105" spans="1:24" x14ac:dyDescent="0.25">
      <c r="A105" s="5">
        <v>1026</v>
      </c>
      <c r="B105" s="5" t="s">
        <v>226</v>
      </c>
      <c r="C105" s="5">
        <v>118010</v>
      </c>
      <c r="D105" s="5" t="s">
        <v>145</v>
      </c>
      <c r="E105" s="5" t="s">
        <v>273</v>
      </c>
      <c r="F105" s="5" t="s">
        <v>274</v>
      </c>
      <c r="G105" s="5">
        <v>1700008712</v>
      </c>
      <c r="H105" s="5" t="s">
        <v>289</v>
      </c>
      <c r="I105" s="5" t="s">
        <v>290</v>
      </c>
      <c r="J105" s="5">
        <v>5</v>
      </c>
      <c r="K105" s="6">
        <v>44431</v>
      </c>
      <c r="L105" s="7">
        <v>6790</v>
      </c>
      <c r="M105" s="7">
        <v>1471.16</v>
      </c>
      <c r="N105" s="7">
        <v>5318.84</v>
      </c>
      <c r="O105" s="5" t="s">
        <v>213</v>
      </c>
      <c r="P105" s="7">
        <v>113.17</v>
      </c>
      <c r="Q105" s="12">
        <v>113.17</v>
      </c>
      <c r="R105" s="7">
        <v>113.16</v>
      </c>
      <c r="S105" s="7">
        <v>113.17</v>
      </c>
      <c r="T105" s="7">
        <v>113.17</v>
      </c>
      <c r="U105" s="7">
        <v>113.16</v>
      </c>
      <c r="V105" s="7">
        <v>113.17</v>
      </c>
      <c r="W105" s="7">
        <v>113.17</v>
      </c>
      <c r="X105" s="7">
        <v>113.16</v>
      </c>
    </row>
    <row r="106" spans="1:24" x14ac:dyDescent="0.25">
      <c r="A106" s="5">
        <v>1026</v>
      </c>
      <c r="B106" s="5" t="s">
        <v>226</v>
      </c>
      <c r="C106" s="5">
        <v>118006</v>
      </c>
      <c r="D106" s="5" t="s">
        <v>138</v>
      </c>
      <c r="E106" s="5" t="s">
        <v>273</v>
      </c>
      <c r="F106" s="5" t="s">
        <v>274</v>
      </c>
      <c r="G106" s="5">
        <v>1700008713</v>
      </c>
      <c r="H106" s="5" t="s">
        <v>289</v>
      </c>
      <c r="I106" s="5" t="s">
        <v>290</v>
      </c>
      <c r="J106" s="5">
        <v>5</v>
      </c>
      <c r="K106" s="6">
        <v>44431</v>
      </c>
      <c r="L106" s="7">
        <v>6790</v>
      </c>
      <c r="M106" s="7">
        <v>1471.16</v>
      </c>
      <c r="N106" s="7">
        <v>5318.84</v>
      </c>
      <c r="O106" s="5" t="s">
        <v>213</v>
      </c>
      <c r="P106" s="7">
        <v>113.17</v>
      </c>
      <c r="Q106" s="12">
        <v>113.17</v>
      </c>
      <c r="R106" s="7">
        <v>113.16</v>
      </c>
      <c r="S106" s="7">
        <v>113.17</v>
      </c>
      <c r="T106" s="7">
        <v>113.17</v>
      </c>
      <c r="U106" s="7">
        <v>113.16</v>
      </c>
      <c r="V106" s="7">
        <v>113.17</v>
      </c>
      <c r="W106" s="7">
        <v>113.17</v>
      </c>
      <c r="X106" s="7">
        <v>113.16</v>
      </c>
    </row>
    <row r="107" spans="1:24" x14ac:dyDescent="0.25">
      <c r="A107" s="5">
        <v>1026</v>
      </c>
      <c r="B107" s="5" t="s">
        <v>226</v>
      </c>
      <c r="C107" s="5">
        <v>118028</v>
      </c>
      <c r="D107" s="5" t="s">
        <v>134</v>
      </c>
      <c r="E107" s="5" t="s">
        <v>273</v>
      </c>
      <c r="F107" s="5" t="s">
        <v>274</v>
      </c>
      <c r="G107" s="5">
        <v>1700008714</v>
      </c>
      <c r="H107" s="5" t="s">
        <v>289</v>
      </c>
      <c r="I107" s="5" t="s">
        <v>290</v>
      </c>
      <c r="J107" s="5">
        <v>5</v>
      </c>
      <c r="K107" s="6">
        <v>44431</v>
      </c>
      <c r="L107" s="7">
        <v>6790</v>
      </c>
      <c r="M107" s="7">
        <v>1471.16</v>
      </c>
      <c r="N107" s="7">
        <v>5318.84</v>
      </c>
      <c r="O107" s="5" t="s">
        <v>213</v>
      </c>
      <c r="P107" s="7">
        <v>113.17</v>
      </c>
      <c r="Q107" s="12">
        <v>113.17</v>
      </c>
      <c r="R107" s="7">
        <v>113.16</v>
      </c>
      <c r="S107" s="7">
        <v>113.17</v>
      </c>
      <c r="T107" s="7">
        <v>113.17</v>
      </c>
      <c r="U107" s="7">
        <v>113.16</v>
      </c>
      <c r="V107" s="7">
        <v>113.17</v>
      </c>
      <c r="W107" s="7">
        <v>113.17</v>
      </c>
      <c r="X107" s="7">
        <v>113.16</v>
      </c>
    </row>
    <row r="108" spans="1:24" x14ac:dyDescent="0.25">
      <c r="A108" s="5">
        <v>1026</v>
      </c>
      <c r="B108" s="5" t="s">
        <v>226</v>
      </c>
      <c r="C108" s="5">
        <v>118019</v>
      </c>
      <c r="D108" s="5" t="s">
        <v>126</v>
      </c>
      <c r="E108" s="5" t="s">
        <v>273</v>
      </c>
      <c r="F108" s="5" t="s">
        <v>274</v>
      </c>
      <c r="G108" s="5">
        <v>1700008724</v>
      </c>
      <c r="H108" s="5" t="s">
        <v>289</v>
      </c>
      <c r="I108" s="5" t="s">
        <v>290</v>
      </c>
      <c r="J108" s="5">
        <v>5</v>
      </c>
      <c r="K108" s="6">
        <v>44431</v>
      </c>
      <c r="L108" s="7">
        <v>6790</v>
      </c>
      <c r="M108" s="7">
        <v>1471.16</v>
      </c>
      <c r="N108" s="7">
        <v>5318.84</v>
      </c>
      <c r="O108" s="5" t="s">
        <v>213</v>
      </c>
      <c r="P108" s="7">
        <v>113.17</v>
      </c>
      <c r="Q108" s="12">
        <v>113.17</v>
      </c>
      <c r="R108" s="7">
        <v>113.16</v>
      </c>
      <c r="S108" s="7">
        <v>113.17</v>
      </c>
      <c r="T108" s="7">
        <v>113.17</v>
      </c>
      <c r="U108" s="7">
        <v>113.16</v>
      </c>
      <c r="V108" s="7">
        <v>113.17</v>
      </c>
      <c r="W108" s="7">
        <v>113.17</v>
      </c>
      <c r="X108" s="7">
        <v>113.16</v>
      </c>
    </row>
    <row r="109" spans="1:24" x14ac:dyDescent="0.25">
      <c r="A109" s="5">
        <v>1026</v>
      </c>
      <c r="B109" s="5" t="s">
        <v>226</v>
      </c>
      <c r="C109" s="5">
        <v>118006</v>
      </c>
      <c r="D109" s="5" t="s">
        <v>138</v>
      </c>
      <c r="E109" s="5" t="s">
        <v>273</v>
      </c>
      <c r="F109" s="5" t="s">
        <v>274</v>
      </c>
      <c r="G109" s="5">
        <v>1700008767</v>
      </c>
      <c r="H109" s="5" t="s">
        <v>276</v>
      </c>
      <c r="I109" s="5">
        <v>118035</v>
      </c>
      <c r="J109" s="5">
        <v>2</v>
      </c>
      <c r="K109" s="6">
        <v>42557</v>
      </c>
      <c r="L109" s="7">
        <v>18374.07</v>
      </c>
      <c r="M109" s="7">
        <v>18374.07</v>
      </c>
      <c r="N109" s="7">
        <v>0</v>
      </c>
      <c r="O109" s="5" t="s">
        <v>213</v>
      </c>
      <c r="P109" s="7">
        <v>765.59</v>
      </c>
      <c r="Q109" s="12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</row>
    <row r="110" spans="1:24" x14ac:dyDescent="0.25">
      <c r="A110" s="5">
        <v>1026</v>
      </c>
      <c r="B110" s="5" t="s">
        <v>226</v>
      </c>
      <c r="C110" s="5">
        <v>118033</v>
      </c>
      <c r="D110" s="5" t="s">
        <v>148</v>
      </c>
      <c r="E110" s="5" t="s">
        <v>273</v>
      </c>
      <c r="F110" s="5" t="s">
        <v>274</v>
      </c>
      <c r="G110" s="5">
        <v>1700008768</v>
      </c>
      <c r="H110" s="5" t="s">
        <v>289</v>
      </c>
      <c r="I110" s="5" t="s">
        <v>290</v>
      </c>
      <c r="J110" s="5">
        <v>5</v>
      </c>
      <c r="K110" s="6">
        <v>44431</v>
      </c>
      <c r="L110" s="7">
        <v>6790</v>
      </c>
      <c r="M110" s="7">
        <v>1471.16</v>
      </c>
      <c r="N110" s="7">
        <v>5318.84</v>
      </c>
      <c r="O110" s="5" t="s">
        <v>213</v>
      </c>
      <c r="P110" s="7">
        <v>113.17</v>
      </c>
      <c r="Q110" s="12">
        <v>113.17</v>
      </c>
      <c r="R110" s="7">
        <v>113.16</v>
      </c>
      <c r="S110" s="7">
        <v>113.17</v>
      </c>
      <c r="T110" s="7">
        <v>113.17</v>
      </c>
      <c r="U110" s="7">
        <v>113.16</v>
      </c>
      <c r="V110" s="7">
        <v>113.17</v>
      </c>
      <c r="W110" s="7">
        <v>113.17</v>
      </c>
      <c r="X110" s="7">
        <v>113.16</v>
      </c>
    </row>
    <row r="111" spans="1:24" x14ac:dyDescent="0.25">
      <c r="A111" s="5">
        <v>1026</v>
      </c>
      <c r="B111" s="5" t="s">
        <v>226</v>
      </c>
      <c r="C111" s="5">
        <v>118002</v>
      </c>
      <c r="D111" s="5" t="s">
        <v>149</v>
      </c>
      <c r="E111" s="5" t="s">
        <v>273</v>
      </c>
      <c r="F111" s="5" t="s">
        <v>274</v>
      </c>
      <c r="G111" s="5">
        <v>1700008770</v>
      </c>
      <c r="H111" s="5" t="s">
        <v>276</v>
      </c>
      <c r="I111" s="5" t="s">
        <v>291</v>
      </c>
      <c r="J111" s="5">
        <v>2</v>
      </c>
      <c r="K111" s="6">
        <v>42557</v>
      </c>
      <c r="L111" s="7">
        <v>18375</v>
      </c>
      <c r="M111" s="7">
        <v>18375</v>
      </c>
      <c r="N111" s="7">
        <v>0</v>
      </c>
      <c r="O111" s="5" t="s">
        <v>213</v>
      </c>
      <c r="P111" s="7">
        <v>765.63</v>
      </c>
      <c r="Q111" s="12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</row>
    <row r="112" spans="1:24" x14ac:dyDescent="0.25">
      <c r="A112" s="5">
        <v>1026</v>
      </c>
      <c r="B112" s="5" t="s">
        <v>226</v>
      </c>
      <c r="C112" s="5">
        <v>118009</v>
      </c>
      <c r="D112" s="5" t="s">
        <v>125</v>
      </c>
      <c r="E112" s="5" t="s">
        <v>273</v>
      </c>
      <c r="F112" s="5" t="s">
        <v>274</v>
      </c>
      <c r="G112" s="5">
        <v>1700008771</v>
      </c>
      <c r="H112" s="5" t="s">
        <v>281</v>
      </c>
      <c r="I112" s="5">
        <v>118035</v>
      </c>
      <c r="J112" s="5">
        <v>2</v>
      </c>
      <c r="K112" s="6">
        <v>42545</v>
      </c>
      <c r="L112" s="7">
        <v>6500</v>
      </c>
      <c r="M112" s="7">
        <v>6500</v>
      </c>
      <c r="N112" s="7">
        <v>0</v>
      </c>
      <c r="O112" s="5" t="s">
        <v>213</v>
      </c>
      <c r="P112" s="7">
        <v>270.83</v>
      </c>
      <c r="Q112" s="12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</row>
    <row r="113" spans="1:24" x14ac:dyDescent="0.25">
      <c r="A113" s="5">
        <v>1026</v>
      </c>
      <c r="B113" s="5" t="s">
        <v>226</v>
      </c>
      <c r="C113" s="5">
        <v>118011</v>
      </c>
      <c r="D113" s="5" t="s">
        <v>123</v>
      </c>
      <c r="E113" s="5" t="s">
        <v>273</v>
      </c>
      <c r="F113" s="5" t="s">
        <v>274</v>
      </c>
      <c r="G113" s="5">
        <v>1700008772</v>
      </c>
      <c r="H113" s="5" t="s">
        <v>287</v>
      </c>
      <c r="I113" s="5" t="s">
        <v>292</v>
      </c>
      <c r="J113" s="5">
        <v>2</v>
      </c>
      <c r="K113" s="6">
        <v>42545</v>
      </c>
      <c r="L113" s="7">
        <v>6500</v>
      </c>
      <c r="M113" s="7">
        <v>6500</v>
      </c>
      <c r="N113" s="7">
        <v>0</v>
      </c>
      <c r="O113" s="5" t="s">
        <v>213</v>
      </c>
      <c r="P113" s="7">
        <v>270.83</v>
      </c>
      <c r="Q113" s="12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</row>
    <row r="114" spans="1:24" x14ac:dyDescent="0.25">
      <c r="A114" s="5">
        <v>1026</v>
      </c>
      <c r="B114" s="5" t="s">
        <v>226</v>
      </c>
      <c r="C114" s="5">
        <v>118010</v>
      </c>
      <c r="D114" s="5" t="s">
        <v>145</v>
      </c>
      <c r="E114" s="5" t="s">
        <v>273</v>
      </c>
      <c r="F114" s="5" t="s">
        <v>274</v>
      </c>
      <c r="G114" s="5">
        <v>1700008773</v>
      </c>
      <c r="H114" s="5" t="s">
        <v>281</v>
      </c>
      <c r="I114" s="5" t="s">
        <v>293</v>
      </c>
      <c r="J114" s="5">
        <v>2</v>
      </c>
      <c r="K114" s="6">
        <v>42545</v>
      </c>
      <c r="L114" s="7">
        <v>6500</v>
      </c>
      <c r="M114" s="7">
        <v>6500</v>
      </c>
      <c r="N114" s="7">
        <v>0</v>
      </c>
      <c r="O114" s="5" t="s">
        <v>213</v>
      </c>
      <c r="P114" s="7">
        <v>270.83</v>
      </c>
      <c r="Q114" s="12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</row>
    <row r="115" spans="1:24" x14ac:dyDescent="0.25">
      <c r="A115" s="5">
        <v>1026</v>
      </c>
      <c r="B115" s="5" t="s">
        <v>226</v>
      </c>
      <c r="C115" s="5">
        <v>118012</v>
      </c>
      <c r="D115" s="5" t="s">
        <v>139</v>
      </c>
      <c r="E115" s="5" t="s">
        <v>273</v>
      </c>
      <c r="F115" s="5" t="s">
        <v>274</v>
      </c>
      <c r="G115" s="5">
        <v>1700008774</v>
      </c>
      <c r="H115" s="5" t="s">
        <v>281</v>
      </c>
      <c r="I115" s="5" t="s">
        <v>291</v>
      </c>
      <c r="J115" s="5">
        <v>2</v>
      </c>
      <c r="K115" s="6">
        <v>42545</v>
      </c>
      <c r="L115" s="7">
        <v>6500</v>
      </c>
      <c r="M115" s="7">
        <v>6500</v>
      </c>
      <c r="N115" s="7">
        <v>0</v>
      </c>
      <c r="O115" s="5" t="s">
        <v>213</v>
      </c>
      <c r="P115" s="7">
        <v>270.83</v>
      </c>
      <c r="Q115" s="12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</row>
    <row r="116" spans="1:24" x14ac:dyDescent="0.25">
      <c r="A116" s="5">
        <v>1026</v>
      </c>
      <c r="B116" s="5" t="s">
        <v>226</v>
      </c>
      <c r="C116" s="5">
        <v>118006</v>
      </c>
      <c r="D116" s="5" t="s">
        <v>138</v>
      </c>
      <c r="E116" s="5" t="s">
        <v>273</v>
      </c>
      <c r="F116" s="5" t="s">
        <v>274</v>
      </c>
      <c r="G116" s="5">
        <v>1700008775</v>
      </c>
      <c r="H116" s="5" t="s">
        <v>275</v>
      </c>
      <c r="I116" s="5">
        <v>118035</v>
      </c>
      <c r="J116" s="5">
        <v>2</v>
      </c>
      <c r="K116" s="6">
        <v>42557</v>
      </c>
      <c r="L116" s="7">
        <v>21555</v>
      </c>
      <c r="M116" s="7">
        <v>21555</v>
      </c>
      <c r="N116" s="7">
        <v>0</v>
      </c>
      <c r="O116" s="5" t="s">
        <v>213</v>
      </c>
      <c r="P116" s="7">
        <v>898.13</v>
      </c>
      <c r="Q116" s="12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</row>
    <row r="117" spans="1:24" x14ac:dyDescent="0.25">
      <c r="A117" s="5">
        <v>1026</v>
      </c>
      <c r="B117" s="5" t="s">
        <v>226</v>
      </c>
      <c r="C117" s="5">
        <v>118008</v>
      </c>
      <c r="D117" s="5" t="s">
        <v>278</v>
      </c>
      <c r="E117" s="5" t="s">
        <v>273</v>
      </c>
      <c r="F117" s="5" t="s">
        <v>274</v>
      </c>
      <c r="G117" s="5">
        <v>1700008776</v>
      </c>
      <c r="H117" s="5" t="s">
        <v>275</v>
      </c>
      <c r="I117" s="5" t="s">
        <v>292</v>
      </c>
      <c r="J117" s="5">
        <v>2</v>
      </c>
      <c r="K117" s="6">
        <v>42557</v>
      </c>
      <c r="L117" s="7">
        <v>21555</v>
      </c>
      <c r="M117" s="7">
        <v>21555</v>
      </c>
      <c r="N117" s="7">
        <v>0</v>
      </c>
      <c r="O117" s="5" t="s">
        <v>213</v>
      </c>
      <c r="P117" s="7">
        <v>898.13</v>
      </c>
      <c r="Q117" s="12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</row>
    <row r="118" spans="1:24" x14ac:dyDescent="0.25">
      <c r="A118" s="5">
        <v>1026</v>
      </c>
      <c r="B118" s="5" t="s">
        <v>226</v>
      </c>
      <c r="C118" s="5">
        <v>118007</v>
      </c>
      <c r="D118" s="5" t="s">
        <v>142</v>
      </c>
      <c r="E118" s="5" t="s">
        <v>273</v>
      </c>
      <c r="F118" s="5" t="s">
        <v>274</v>
      </c>
      <c r="G118" s="5">
        <v>1700008777</v>
      </c>
      <c r="H118" s="5" t="s">
        <v>275</v>
      </c>
      <c r="I118" s="5" t="s">
        <v>293</v>
      </c>
      <c r="J118" s="5">
        <v>2</v>
      </c>
      <c r="K118" s="6">
        <v>42557</v>
      </c>
      <c r="L118" s="7">
        <v>58305</v>
      </c>
      <c r="M118" s="7">
        <v>58305</v>
      </c>
      <c r="N118" s="7">
        <v>0</v>
      </c>
      <c r="O118" s="5" t="s">
        <v>213</v>
      </c>
      <c r="P118" s="7">
        <v>2429.38</v>
      </c>
      <c r="Q118" s="12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</row>
    <row r="119" spans="1:24" x14ac:dyDescent="0.25">
      <c r="A119" s="5">
        <v>1026</v>
      </c>
      <c r="B119" s="5" t="s">
        <v>226</v>
      </c>
      <c r="C119" s="5">
        <v>118008</v>
      </c>
      <c r="D119" s="5" t="s">
        <v>278</v>
      </c>
      <c r="E119" s="5" t="s">
        <v>273</v>
      </c>
      <c r="F119" s="5" t="s">
        <v>274</v>
      </c>
      <c r="G119" s="5">
        <v>1700008778</v>
      </c>
      <c r="H119" s="5" t="s">
        <v>275</v>
      </c>
      <c r="I119" s="5" t="s">
        <v>291</v>
      </c>
      <c r="J119" s="5">
        <v>2</v>
      </c>
      <c r="K119" s="6">
        <v>42557</v>
      </c>
      <c r="L119" s="7">
        <v>21555</v>
      </c>
      <c r="M119" s="7">
        <v>21555</v>
      </c>
      <c r="N119" s="7">
        <v>0</v>
      </c>
      <c r="O119" s="5" t="s">
        <v>213</v>
      </c>
      <c r="P119" s="7">
        <v>898.13</v>
      </c>
      <c r="Q119" s="12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</row>
    <row r="120" spans="1:24" x14ac:dyDescent="0.25">
      <c r="A120" s="5">
        <v>1026</v>
      </c>
      <c r="B120" s="5" t="s">
        <v>226</v>
      </c>
      <c r="C120" s="5">
        <v>118026</v>
      </c>
      <c r="D120" s="5" t="s">
        <v>294</v>
      </c>
      <c r="E120" s="5" t="s">
        <v>273</v>
      </c>
      <c r="F120" s="5" t="s">
        <v>274</v>
      </c>
      <c r="G120" s="5">
        <v>1700008933</v>
      </c>
      <c r="H120" s="5" t="s">
        <v>295</v>
      </c>
      <c r="I120" s="5">
        <v>118035</v>
      </c>
      <c r="J120" s="5">
        <v>2</v>
      </c>
      <c r="K120" s="6">
        <v>42773</v>
      </c>
      <c r="L120" s="7">
        <v>19960</v>
      </c>
      <c r="M120" s="7">
        <v>19959</v>
      </c>
      <c r="N120" s="7">
        <v>1</v>
      </c>
      <c r="O120" s="5" t="s">
        <v>213</v>
      </c>
      <c r="P120" s="7">
        <v>831.67</v>
      </c>
      <c r="Q120" s="12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</row>
    <row r="121" spans="1:24" x14ac:dyDescent="0.25">
      <c r="A121" s="5">
        <v>1026</v>
      </c>
      <c r="B121" s="5" t="s">
        <v>226</v>
      </c>
      <c r="C121" s="5">
        <v>118030</v>
      </c>
      <c r="D121" s="5" t="s">
        <v>127</v>
      </c>
      <c r="E121" s="5" t="s">
        <v>273</v>
      </c>
      <c r="F121" s="5" t="s">
        <v>274</v>
      </c>
      <c r="G121" s="5">
        <v>1700008936</v>
      </c>
      <c r="H121" s="5" t="s">
        <v>295</v>
      </c>
      <c r="I121" s="5" t="s">
        <v>296</v>
      </c>
      <c r="J121" s="5">
        <v>2</v>
      </c>
      <c r="K121" s="6">
        <v>42773</v>
      </c>
      <c r="L121" s="7">
        <v>19959.14</v>
      </c>
      <c r="M121" s="7">
        <v>19958.14</v>
      </c>
      <c r="N121" s="7">
        <v>1</v>
      </c>
      <c r="O121" s="5" t="s">
        <v>213</v>
      </c>
      <c r="P121" s="7">
        <v>831.63</v>
      </c>
      <c r="Q121" s="12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</row>
    <row r="122" spans="1:24" x14ac:dyDescent="0.25">
      <c r="A122" s="5">
        <v>1026</v>
      </c>
      <c r="B122" s="5" t="s">
        <v>226</v>
      </c>
      <c r="C122" s="5">
        <v>118032</v>
      </c>
      <c r="D122" s="5" t="s">
        <v>283</v>
      </c>
      <c r="E122" s="5" t="s">
        <v>273</v>
      </c>
      <c r="F122" s="5" t="s">
        <v>274</v>
      </c>
      <c r="G122" s="5">
        <v>1700008937</v>
      </c>
      <c r="H122" s="5" t="s">
        <v>295</v>
      </c>
      <c r="I122" s="5" t="s">
        <v>297</v>
      </c>
      <c r="J122" s="5">
        <v>2</v>
      </c>
      <c r="K122" s="6">
        <v>42773</v>
      </c>
      <c r="L122" s="7">
        <v>19960</v>
      </c>
      <c r="M122" s="7">
        <v>19959</v>
      </c>
      <c r="N122" s="7">
        <v>1</v>
      </c>
      <c r="O122" s="5" t="s">
        <v>213</v>
      </c>
      <c r="P122" s="7">
        <v>831.67</v>
      </c>
      <c r="Q122" s="12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</row>
    <row r="123" spans="1:24" x14ac:dyDescent="0.25">
      <c r="A123" s="5">
        <v>1026</v>
      </c>
      <c r="B123" s="5" t="s">
        <v>226</v>
      </c>
      <c r="C123" s="5">
        <v>118027</v>
      </c>
      <c r="D123" s="5" t="s">
        <v>129</v>
      </c>
      <c r="E123" s="5" t="s">
        <v>273</v>
      </c>
      <c r="F123" s="5" t="s">
        <v>274</v>
      </c>
      <c r="G123" s="5">
        <v>1700008939</v>
      </c>
      <c r="H123" s="5" t="s">
        <v>295</v>
      </c>
      <c r="I123" s="5" t="s">
        <v>293</v>
      </c>
      <c r="J123" s="5">
        <v>2</v>
      </c>
      <c r="K123" s="6">
        <v>42773</v>
      </c>
      <c r="L123" s="7">
        <v>19960</v>
      </c>
      <c r="M123" s="7">
        <v>19959</v>
      </c>
      <c r="N123" s="7">
        <v>1</v>
      </c>
      <c r="O123" s="5" t="s">
        <v>213</v>
      </c>
      <c r="P123" s="7">
        <v>831.67</v>
      </c>
      <c r="Q123" s="12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</row>
    <row r="124" spans="1:24" x14ac:dyDescent="0.25">
      <c r="A124" s="5">
        <v>1026</v>
      </c>
      <c r="B124" s="5" t="s">
        <v>226</v>
      </c>
      <c r="C124" s="5">
        <v>118027</v>
      </c>
      <c r="D124" s="5" t="s">
        <v>129</v>
      </c>
      <c r="E124" s="5" t="s">
        <v>273</v>
      </c>
      <c r="F124" s="5" t="s">
        <v>274</v>
      </c>
      <c r="G124" s="5">
        <v>1700008943</v>
      </c>
      <c r="H124" s="5" t="s">
        <v>298</v>
      </c>
      <c r="I124" s="5">
        <v>118035</v>
      </c>
      <c r="J124" s="5">
        <v>2</v>
      </c>
      <c r="K124" s="6">
        <v>42773</v>
      </c>
      <c r="L124" s="7">
        <v>18374.62</v>
      </c>
      <c r="M124" s="7">
        <v>18373.62</v>
      </c>
      <c r="N124" s="7">
        <v>1</v>
      </c>
      <c r="O124" s="5" t="s">
        <v>213</v>
      </c>
      <c r="P124" s="7">
        <v>765.61</v>
      </c>
      <c r="Q124" s="12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</row>
    <row r="125" spans="1:24" x14ac:dyDescent="0.25">
      <c r="A125" s="5">
        <v>1026</v>
      </c>
      <c r="B125" s="5" t="s">
        <v>226</v>
      </c>
      <c r="C125" s="5">
        <v>618005</v>
      </c>
      <c r="D125" s="5" t="s">
        <v>137</v>
      </c>
      <c r="E125" s="5" t="s">
        <v>273</v>
      </c>
      <c r="F125" s="5" t="s">
        <v>274</v>
      </c>
      <c r="G125" s="5">
        <v>1700008946</v>
      </c>
      <c r="H125" s="5" t="s">
        <v>299</v>
      </c>
      <c r="I125" s="5" t="s">
        <v>296</v>
      </c>
      <c r="J125" s="5">
        <v>2</v>
      </c>
      <c r="K125" s="6">
        <v>42773</v>
      </c>
      <c r="L125" s="7">
        <v>18375</v>
      </c>
      <c r="M125" s="7">
        <v>18374</v>
      </c>
      <c r="N125" s="7">
        <v>1</v>
      </c>
      <c r="O125" s="5" t="s">
        <v>213</v>
      </c>
      <c r="P125" s="7">
        <v>765.63</v>
      </c>
      <c r="Q125" s="12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</row>
    <row r="126" spans="1:24" x14ac:dyDescent="0.25">
      <c r="A126" s="5">
        <v>1026</v>
      </c>
      <c r="B126" s="5" t="s">
        <v>226</v>
      </c>
      <c r="C126" s="5">
        <v>118042</v>
      </c>
      <c r="D126" s="5" t="s">
        <v>121</v>
      </c>
      <c r="E126" s="5" t="s">
        <v>273</v>
      </c>
      <c r="F126" s="5" t="s">
        <v>274</v>
      </c>
      <c r="G126" s="5">
        <v>1700008947</v>
      </c>
      <c r="H126" s="5" t="s">
        <v>299</v>
      </c>
      <c r="I126" s="5" t="s">
        <v>297</v>
      </c>
      <c r="J126" s="5">
        <v>2</v>
      </c>
      <c r="K126" s="6">
        <v>42773</v>
      </c>
      <c r="L126" s="7">
        <v>18375</v>
      </c>
      <c r="M126" s="7">
        <v>18374</v>
      </c>
      <c r="N126" s="7">
        <v>1</v>
      </c>
      <c r="O126" s="5" t="s">
        <v>213</v>
      </c>
      <c r="P126" s="7">
        <v>765.63</v>
      </c>
      <c r="Q126" s="12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</row>
    <row r="127" spans="1:24" x14ac:dyDescent="0.25">
      <c r="A127" s="5">
        <v>1026</v>
      </c>
      <c r="B127" s="5" t="s">
        <v>226</v>
      </c>
      <c r="C127" s="5">
        <v>118027</v>
      </c>
      <c r="D127" s="5" t="s">
        <v>129</v>
      </c>
      <c r="E127" s="5" t="s">
        <v>273</v>
      </c>
      <c r="F127" s="5" t="s">
        <v>274</v>
      </c>
      <c r="G127" s="5">
        <v>1700008949</v>
      </c>
      <c r="H127" s="5" t="s">
        <v>300</v>
      </c>
      <c r="I127" s="5" t="s">
        <v>293</v>
      </c>
      <c r="J127" s="5">
        <v>2</v>
      </c>
      <c r="K127" s="6">
        <v>42773</v>
      </c>
      <c r="L127" s="7">
        <v>18375</v>
      </c>
      <c r="M127" s="7">
        <v>18374</v>
      </c>
      <c r="N127" s="7">
        <v>1</v>
      </c>
      <c r="O127" s="5" t="s">
        <v>213</v>
      </c>
      <c r="P127" s="7">
        <v>765.63</v>
      </c>
      <c r="Q127" s="12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</row>
    <row r="128" spans="1:24" x14ac:dyDescent="0.25">
      <c r="A128" s="5">
        <v>1026</v>
      </c>
      <c r="B128" s="5" t="s">
        <v>226</v>
      </c>
      <c r="C128" s="5">
        <v>118035</v>
      </c>
      <c r="D128" s="5" t="s">
        <v>280</v>
      </c>
      <c r="E128" s="5" t="s">
        <v>273</v>
      </c>
      <c r="F128" s="5" t="s">
        <v>274</v>
      </c>
      <c r="G128" s="5">
        <v>1700008953</v>
      </c>
      <c r="H128" s="5" t="s">
        <v>301</v>
      </c>
      <c r="I128" s="5" t="s">
        <v>239</v>
      </c>
      <c r="J128" s="5">
        <v>2</v>
      </c>
      <c r="K128" s="6">
        <v>42573</v>
      </c>
      <c r="L128" s="7">
        <v>11000</v>
      </c>
      <c r="M128" s="7">
        <v>11000</v>
      </c>
      <c r="N128" s="7">
        <v>0</v>
      </c>
      <c r="O128" s="5" t="s">
        <v>213</v>
      </c>
      <c r="P128" s="7">
        <v>458.33</v>
      </c>
      <c r="Q128" s="12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</row>
    <row r="129" spans="1:24" x14ac:dyDescent="0.25">
      <c r="A129" s="5">
        <v>1026</v>
      </c>
      <c r="B129" s="5" t="s">
        <v>226</v>
      </c>
      <c r="C129" s="5">
        <v>118035</v>
      </c>
      <c r="D129" s="5" t="s">
        <v>280</v>
      </c>
      <c r="E129" s="5" t="s">
        <v>273</v>
      </c>
      <c r="F129" s="5" t="s">
        <v>274</v>
      </c>
      <c r="G129" s="5">
        <v>1700008955</v>
      </c>
      <c r="H129" s="5" t="s">
        <v>302</v>
      </c>
      <c r="I129" s="5" t="s">
        <v>239</v>
      </c>
      <c r="J129" s="5">
        <v>2</v>
      </c>
      <c r="K129" s="6">
        <v>42606</v>
      </c>
      <c r="L129" s="7">
        <v>5794.48</v>
      </c>
      <c r="M129" s="7">
        <v>5794.48</v>
      </c>
      <c r="N129" s="7">
        <v>0</v>
      </c>
      <c r="O129" s="5" t="s">
        <v>213</v>
      </c>
      <c r="P129" s="7">
        <v>241.44</v>
      </c>
      <c r="Q129" s="12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</row>
    <row r="130" spans="1:24" x14ac:dyDescent="0.25">
      <c r="A130" s="5">
        <v>1026</v>
      </c>
      <c r="B130" s="5" t="s">
        <v>226</v>
      </c>
      <c r="C130" s="5">
        <v>118035</v>
      </c>
      <c r="D130" s="5" t="s">
        <v>280</v>
      </c>
      <c r="E130" s="5" t="s">
        <v>273</v>
      </c>
      <c r="F130" s="5" t="s">
        <v>274</v>
      </c>
      <c r="G130" s="5">
        <v>1700008957</v>
      </c>
      <c r="H130" s="5" t="s">
        <v>303</v>
      </c>
      <c r="I130" s="5" t="s">
        <v>239</v>
      </c>
      <c r="J130" s="5">
        <v>2</v>
      </c>
      <c r="K130" s="6">
        <v>42577</v>
      </c>
      <c r="L130" s="7">
        <v>13500</v>
      </c>
      <c r="M130" s="7">
        <v>13500</v>
      </c>
      <c r="N130" s="7">
        <v>0</v>
      </c>
      <c r="O130" s="5" t="s">
        <v>213</v>
      </c>
      <c r="P130" s="7">
        <v>562.5</v>
      </c>
      <c r="Q130" s="12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</row>
    <row r="131" spans="1:24" x14ac:dyDescent="0.25">
      <c r="A131" s="5">
        <v>1026</v>
      </c>
      <c r="B131" s="5" t="s">
        <v>226</v>
      </c>
      <c r="C131" s="5" t="s">
        <v>119</v>
      </c>
      <c r="D131" s="5" t="s">
        <v>104</v>
      </c>
      <c r="E131" s="5" t="s">
        <v>273</v>
      </c>
      <c r="F131" s="5" t="s">
        <v>274</v>
      </c>
      <c r="G131" s="5">
        <v>1700008960</v>
      </c>
      <c r="H131" s="5" t="s">
        <v>303</v>
      </c>
      <c r="I131" s="5">
        <v>618002</v>
      </c>
      <c r="J131" s="5">
        <v>2</v>
      </c>
      <c r="K131" s="6">
        <v>42577</v>
      </c>
      <c r="L131" s="7">
        <v>13500</v>
      </c>
      <c r="M131" s="7">
        <v>13500</v>
      </c>
      <c r="N131" s="7">
        <v>0</v>
      </c>
      <c r="O131" s="5" t="s">
        <v>213</v>
      </c>
      <c r="P131" s="7">
        <v>562.5</v>
      </c>
      <c r="Q131" s="12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</row>
    <row r="132" spans="1:24" x14ac:dyDescent="0.25">
      <c r="A132" s="5">
        <v>1026</v>
      </c>
      <c r="B132" s="5" t="s">
        <v>226</v>
      </c>
      <c r="C132" s="5" t="s">
        <v>119</v>
      </c>
      <c r="D132" s="5" t="s">
        <v>104</v>
      </c>
      <c r="E132" s="5" t="s">
        <v>273</v>
      </c>
      <c r="F132" s="5" t="s">
        <v>274</v>
      </c>
      <c r="G132" s="5">
        <v>1700008961</v>
      </c>
      <c r="H132" s="5" t="s">
        <v>303</v>
      </c>
      <c r="I132" s="5">
        <v>618003</v>
      </c>
      <c r="J132" s="5">
        <v>2</v>
      </c>
      <c r="K132" s="6">
        <v>42577</v>
      </c>
      <c r="L132" s="7">
        <v>13500</v>
      </c>
      <c r="M132" s="7">
        <v>13500</v>
      </c>
      <c r="N132" s="7">
        <v>0</v>
      </c>
      <c r="O132" s="5" t="s">
        <v>213</v>
      </c>
      <c r="P132" s="7">
        <v>562.5</v>
      </c>
      <c r="Q132" s="12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</row>
    <row r="133" spans="1:24" x14ac:dyDescent="0.25">
      <c r="A133" s="5">
        <v>1026</v>
      </c>
      <c r="B133" s="5" t="s">
        <v>226</v>
      </c>
      <c r="C133" s="5" t="s">
        <v>304</v>
      </c>
      <c r="D133" s="5" t="s">
        <v>96</v>
      </c>
      <c r="E133" s="5" t="s">
        <v>273</v>
      </c>
      <c r="F133" s="5" t="s">
        <v>274</v>
      </c>
      <c r="G133" s="5">
        <v>1700008963</v>
      </c>
      <c r="H133" s="5" t="s">
        <v>303</v>
      </c>
      <c r="I133" s="5">
        <v>718001</v>
      </c>
      <c r="J133" s="5">
        <v>2</v>
      </c>
      <c r="K133" s="6">
        <v>42577</v>
      </c>
      <c r="L133" s="7">
        <v>13500</v>
      </c>
      <c r="M133" s="7">
        <v>13500</v>
      </c>
      <c r="N133" s="7">
        <v>0</v>
      </c>
      <c r="O133" s="5" t="s">
        <v>213</v>
      </c>
      <c r="P133" s="7">
        <v>562.5</v>
      </c>
      <c r="Q133" s="12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</row>
    <row r="134" spans="1:24" x14ac:dyDescent="0.25">
      <c r="A134" s="5">
        <v>1026</v>
      </c>
      <c r="B134" s="5" t="s">
        <v>226</v>
      </c>
      <c r="C134" s="5">
        <v>118049</v>
      </c>
      <c r="D134" s="5" t="s">
        <v>150</v>
      </c>
      <c r="E134" s="5" t="s">
        <v>273</v>
      </c>
      <c r="F134" s="5" t="s">
        <v>274</v>
      </c>
      <c r="G134" s="5">
        <v>1700010342</v>
      </c>
      <c r="H134" s="5" t="s">
        <v>305</v>
      </c>
      <c r="I134" s="5" t="s">
        <v>306</v>
      </c>
      <c r="J134" s="5">
        <v>5</v>
      </c>
      <c r="K134" s="6">
        <v>44572</v>
      </c>
      <c r="L134" s="7">
        <v>36400</v>
      </c>
      <c r="M134" s="7">
        <v>4853.33</v>
      </c>
      <c r="N134" s="7">
        <v>31546.67</v>
      </c>
      <c r="O134" s="5" t="s">
        <v>213</v>
      </c>
      <c r="P134" s="7">
        <v>606.66999999999996</v>
      </c>
      <c r="Q134" s="12">
        <v>606.66999999999996</v>
      </c>
      <c r="R134" s="7">
        <v>606.66</v>
      </c>
      <c r="S134" s="7">
        <v>606.66999999999996</v>
      </c>
      <c r="T134" s="7">
        <v>606.66999999999996</v>
      </c>
      <c r="U134" s="7">
        <v>606.66</v>
      </c>
      <c r="V134" s="7">
        <v>606.66999999999996</v>
      </c>
      <c r="W134" s="7">
        <v>606.66999999999996</v>
      </c>
      <c r="X134" s="7">
        <v>606.66</v>
      </c>
    </row>
    <row r="135" spans="1:24" x14ac:dyDescent="0.25">
      <c r="A135" s="5">
        <v>1026</v>
      </c>
      <c r="B135" s="5" t="s">
        <v>226</v>
      </c>
      <c r="C135" s="5">
        <v>118015</v>
      </c>
      <c r="D135" s="5" t="s">
        <v>282</v>
      </c>
      <c r="E135" s="5" t="s">
        <v>273</v>
      </c>
      <c r="F135" s="5" t="s">
        <v>274</v>
      </c>
      <c r="G135" s="5">
        <v>1700010787</v>
      </c>
      <c r="H135" s="5" t="s">
        <v>281</v>
      </c>
      <c r="I135" s="5" t="s">
        <v>304</v>
      </c>
      <c r="J135" s="5">
        <v>2</v>
      </c>
      <c r="K135" s="6">
        <v>42647</v>
      </c>
      <c r="L135" s="7">
        <v>6499.36</v>
      </c>
      <c r="M135" s="7">
        <v>6499.36</v>
      </c>
      <c r="N135" s="7">
        <v>0</v>
      </c>
      <c r="O135" s="5" t="s">
        <v>213</v>
      </c>
      <c r="P135" s="7">
        <v>270.81</v>
      </c>
      <c r="Q135" s="12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</row>
    <row r="136" spans="1:24" x14ac:dyDescent="0.25">
      <c r="A136" s="5">
        <v>1026</v>
      </c>
      <c r="B136" s="5" t="s">
        <v>226</v>
      </c>
      <c r="C136" s="5">
        <v>118019</v>
      </c>
      <c r="D136" s="5" t="s">
        <v>126</v>
      </c>
      <c r="E136" s="5" t="s">
        <v>273</v>
      </c>
      <c r="F136" s="5" t="s">
        <v>274</v>
      </c>
      <c r="G136" s="5">
        <v>1700010788</v>
      </c>
      <c r="H136" s="5" t="s">
        <v>281</v>
      </c>
      <c r="I136" s="5" t="s">
        <v>304</v>
      </c>
      <c r="J136" s="5">
        <v>2</v>
      </c>
      <c r="K136" s="6">
        <v>42647</v>
      </c>
      <c r="L136" s="7">
        <v>6500</v>
      </c>
      <c r="M136" s="7">
        <v>6500</v>
      </c>
      <c r="N136" s="7">
        <v>0</v>
      </c>
      <c r="O136" s="5" t="s">
        <v>213</v>
      </c>
      <c r="P136" s="7">
        <v>270.83</v>
      </c>
      <c r="Q136" s="12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</row>
    <row r="137" spans="1:24" x14ac:dyDescent="0.25">
      <c r="A137" s="5">
        <v>1026</v>
      </c>
      <c r="B137" s="5" t="s">
        <v>226</v>
      </c>
      <c r="C137" s="5">
        <v>118022</v>
      </c>
      <c r="D137" s="5" t="s">
        <v>122</v>
      </c>
      <c r="E137" s="5" t="s">
        <v>273</v>
      </c>
      <c r="F137" s="5" t="s">
        <v>274</v>
      </c>
      <c r="G137" s="5">
        <v>1700010789</v>
      </c>
      <c r="H137" s="5" t="s">
        <v>281</v>
      </c>
      <c r="I137" s="5" t="s">
        <v>304</v>
      </c>
      <c r="J137" s="5">
        <v>2</v>
      </c>
      <c r="K137" s="6">
        <v>42647</v>
      </c>
      <c r="L137" s="7">
        <v>6500</v>
      </c>
      <c r="M137" s="7">
        <v>6500</v>
      </c>
      <c r="N137" s="7">
        <v>0</v>
      </c>
      <c r="O137" s="5" t="s">
        <v>213</v>
      </c>
      <c r="P137" s="7">
        <v>270.83</v>
      </c>
      <c r="Q137" s="12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</row>
    <row r="138" spans="1:24" x14ac:dyDescent="0.25">
      <c r="A138" s="5">
        <v>1026</v>
      </c>
      <c r="B138" s="5" t="s">
        <v>226</v>
      </c>
      <c r="C138" s="5">
        <v>118026</v>
      </c>
      <c r="D138" s="5" t="s">
        <v>294</v>
      </c>
      <c r="E138" s="5" t="s">
        <v>273</v>
      </c>
      <c r="F138" s="5" t="s">
        <v>274</v>
      </c>
      <c r="G138" s="5">
        <v>1700010790</v>
      </c>
      <c r="H138" s="5" t="s">
        <v>281</v>
      </c>
      <c r="I138" s="5" t="s">
        <v>304</v>
      </c>
      <c r="J138" s="5">
        <v>2</v>
      </c>
      <c r="K138" s="6">
        <v>42647</v>
      </c>
      <c r="L138" s="7">
        <v>6500</v>
      </c>
      <c r="M138" s="7">
        <v>6500</v>
      </c>
      <c r="N138" s="7">
        <v>0</v>
      </c>
      <c r="O138" s="5" t="s">
        <v>213</v>
      </c>
      <c r="P138" s="7">
        <v>270.83</v>
      </c>
      <c r="Q138" s="12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</row>
    <row r="139" spans="1:24" x14ac:dyDescent="0.25">
      <c r="A139" s="5">
        <v>1026</v>
      </c>
      <c r="B139" s="5" t="s">
        <v>226</v>
      </c>
      <c r="C139" s="5">
        <v>118027</v>
      </c>
      <c r="D139" s="5" t="s">
        <v>129</v>
      </c>
      <c r="E139" s="5" t="s">
        <v>273</v>
      </c>
      <c r="F139" s="5" t="s">
        <v>274</v>
      </c>
      <c r="G139" s="5">
        <v>1700010807</v>
      </c>
      <c r="H139" s="5" t="s">
        <v>281</v>
      </c>
      <c r="I139" s="5" t="s">
        <v>304</v>
      </c>
      <c r="J139" s="5">
        <v>2</v>
      </c>
      <c r="K139" s="6">
        <v>42647</v>
      </c>
      <c r="L139" s="7">
        <v>6500</v>
      </c>
      <c r="M139" s="7">
        <v>6500</v>
      </c>
      <c r="N139" s="7">
        <v>0</v>
      </c>
      <c r="O139" s="5" t="s">
        <v>213</v>
      </c>
      <c r="P139" s="7">
        <v>270.83</v>
      </c>
      <c r="Q139" s="12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</row>
    <row r="140" spans="1:24" x14ac:dyDescent="0.25">
      <c r="A140" s="5">
        <v>1026</v>
      </c>
      <c r="B140" s="5" t="s">
        <v>226</v>
      </c>
      <c r="C140" s="5">
        <v>118029</v>
      </c>
      <c r="D140" s="5" t="s">
        <v>151</v>
      </c>
      <c r="E140" s="5" t="s">
        <v>273</v>
      </c>
      <c r="F140" s="5" t="s">
        <v>274</v>
      </c>
      <c r="G140" s="5">
        <v>1700010841</v>
      </c>
      <c r="H140" s="5" t="s">
        <v>281</v>
      </c>
      <c r="I140" s="5" t="s">
        <v>304</v>
      </c>
      <c r="J140" s="5">
        <v>2</v>
      </c>
      <c r="K140" s="6">
        <v>42647</v>
      </c>
      <c r="L140" s="7">
        <v>6500</v>
      </c>
      <c r="M140" s="7">
        <v>6500</v>
      </c>
      <c r="N140" s="7">
        <v>0</v>
      </c>
      <c r="O140" s="5" t="s">
        <v>213</v>
      </c>
      <c r="P140" s="7">
        <v>270.83</v>
      </c>
      <c r="Q140" s="12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</row>
    <row r="141" spans="1:24" x14ac:dyDescent="0.25">
      <c r="A141" s="5">
        <v>1026</v>
      </c>
      <c r="B141" s="5" t="s">
        <v>226</v>
      </c>
      <c r="C141" s="5">
        <v>118034</v>
      </c>
      <c r="D141" s="5" t="s">
        <v>136</v>
      </c>
      <c r="E141" s="5" t="s">
        <v>273</v>
      </c>
      <c r="F141" s="5" t="s">
        <v>274</v>
      </c>
      <c r="G141" s="5">
        <v>1700010842</v>
      </c>
      <c r="H141" s="5" t="s">
        <v>281</v>
      </c>
      <c r="I141" s="5" t="s">
        <v>304</v>
      </c>
      <c r="J141" s="5">
        <v>2</v>
      </c>
      <c r="K141" s="6">
        <v>42647</v>
      </c>
      <c r="L141" s="7">
        <v>6500</v>
      </c>
      <c r="M141" s="7">
        <v>6500</v>
      </c>
      <c r="N141" s="7">
        <v>0</v>
      </c>
      <c r="O141" s="5" t="s">
        <v>213</v>
      </c>
      <c r="P141" s="7">
        <v>270.83</v>
      </c>
      <c r="Q141" s="12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</row>
    <row r="142" spans="1:24" x14ac:dyDescent="0.25">
      <c r="A142" s="5">
        <v>1026</v>
      </c>
      <c r="B142" s="5" t="s">
        <v>226</v>
      </c>
      <c r="C142" s="5">
        <v>118035</v>
      </c>
      <c r="D142" s="5" t="s">
        <v>280</v>
      </c>
      <c r="E142" s="5" t="s">
        <v>273</v>
      </c>
      <c r="F142" s="5" t="s">
        <v>274</v>
      </c>
      <c r="G142" s="5">
        <v>1700010843</v>
      </c>
      <c r="H142" s="5" t="s">
        <v>281</v>
      </c>
      <c r="I142" s="5" t="s">
        <v>304</v>
      </c>
      <c r="J142" s="5">
        <v>2</v>
      </c>
      <c r="K142" s="6">
        <v>42647</v>
      </c>
      <c r="L142" s="7">
        <v>6500</v>
      </c>
      <c r="M142" s="7">
        <v>6500</v>
      </c>
      <c r="N142" s="7">
        <v>0</v>
      </c>
      <c r="O142" s="5" t="s">
        <v>213</v>
      </c>
      <c r="P142" s="7">
        <v>270.83</v>
      </c>
      <c r="Q142" s="12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</row>
    <row r="143" spans="1:24" x14ac:dyDescent="0.25">
      <c r="A143" s="5">
        <v>1026</v>
      </c>
      <c r="B143" s="5" t="s">
        <v>226</v>
      </c>
      <c r="C143" s="5">
        <v>118037</v>
      </c>
      <c r="D143" s="5" t="s">
        <v>140</v>
      </c>
      <c r="E143" s="5" t="s">
        <v>273</v>
      </c>
      <c r="F143" s="5" t="s">
        <v>274</v>
      </c>
      <c r="G143" s="5">
        <v>1700010844</v>
      </c>
      <c r="H143" s="5" t="s">
        <v>281</v>
      </c>
      <c r="I143" s="5" t="s">
        <v>304</v>
      </c>
      <c r="J143" s="5">
        <v>2</v>
      </c>
      <c r="K143" s="6">
        <v>42647</v>
      </c>
      <c r="L143" s="7">
        <v>6500</v>
      </c>
      <c r="M143" s="7">
        <v>6500</v>
      </c>
      <c r="N143" s="7">
        <v>0</v>
      </c>
      <c r="O143" s="5" t="s">
        <v>213</v>
      </c>
      <c r="P143" s="7">
        <v>270.83</v>
      </c>
      <c r="Q143" s="12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</row>
    <row r="144" spans="1:24" x14ac:dyDescent="0.25">
      <c r="A144" s="5">
        <v>1026</v>
      </c>
      <c r="B144" s="5" t="s">
        <v>226</v>
      </c>
      <c r="C144" s="5">
        <v>118036</v>
      </c>
      <c r="D144" s="5" t="s">
        <v>144</v>
      </c>
      <c r="E144" s="5" t="s">
        <v>273</v>
      </c>
      <c r="F144" s="5" t="s">
        <v>274</v>
      </c>
      <c r="G144" s="5">
        <v>1700010845</v>
      </c>
      <c r="H144" s="5" t="s">
        <v>281</v>
      </c>
      <c r="I144" s="5" t="s">
        <v>304</v>
      </c>
      <c r="J144" s="5">
        <v>2</v>
      </c>
      <c r="K144" s="6">
        <v>42647</v>
      </c>
      <c r="L144" s="7">
        <v>6500</v>
      </c>
      <c r="M144" s="7">
        <v>6500</v>
      </c>
      <c r="N144" s="7">
        <v>0</v>
      </c>
      <c r="O144" s="5" t="s">
        <v>213</v>
      </c>
      <c r="P144" s="7">
        <v>270.83</v>
      </c>
      <c r="Q144" s="12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</row>
    <row r="145" spans="1:24" x14ac:dyDescent="0.25">
      <c r="A145" s="5">
        <v>1026</v>
      </c>
      <c r="B145" s="5" t="s">
        <v>226</v>
      </c>
      <c r="C145" s="5">
        <v>118009</v>
      </c>
      <c r="D145" s="5" t="s">
        <v>125</v>
      </c>
      <c r="E145" s="5" t="s">
        <v>273</v>
      </c>
      <c r="F145" s="5" t="s">
        <v>274</v>
      </c>
      <c r="G145" s="5">
        <v>1700011347</v>
      </c>
      <c r="H145" s="5" t="s">
        <v>287</v>
      </c>
      <c r="I145" s="5" t="s">
        <v>118</v>
      </c>
      <c r="J145" s="5">
        <v>2</v>
      </c>
      <c r="K145" s="6">
        <v>42692</v>
      </c>
      <c r="L145" s="7">
        <v>19959.38</v>
      </c>
      <c r="M145" s="7">
        <v>19959.38</v>
      </c>
      <c r="N145" s="7">
        <v>0</v>
      </c>
      <c r="O145" s="5" t="s">
        <v>213</v>
      </c>
      <c r="P145" s="7">
        <v>831.64</v>
      </c>
      <c r="Q145" s="12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</row>
    <row r="146" spans="1:24" x14ac:dyDescent="0.25">
      <c r="A146" s="5">
        <v>1026</v>
      </c>
      <c r="B146" s="5" t="s">
        <v>226</v>
      </c>
      <c r="C146" s="5">
        <v>118010</v>
      </c>
      <c r="D146" s="5" t="s">
        <v>145</v>
      </c>
      <c r="E146" s="5" t="s">
        <v>273</v>
      </c>
      <c r="F146" s="5" t="s">
        <v>274</v>
      </c>
      <c r="G146" s="5">
        <v>1700011348</v>
      </c>
      <c r="H146" s="5" t="s">
        <v>287</v>
      </c>
      <c r="I146" s="5" t="s">
        <v>118</v>
      </c>
      <c r="J146" s="5">
        <v>2</v>
      </c>
      <c r="K146" s="6">
        <v>42692</v>
      </c>
      <c r="L146" s="7">
        <v>19960</v>
      </c>
      <c r="M146" s="7">
        <v>19960</v>
      </c>
      <c r="N146" s="7">
        <v>0</v>
      </c>
      <c r="O146" s="5" t="s">
        <v>213</v>
      </c>
      <c r="P146" s="7">
        <v>831.67</v>
      </c>
      <c r="Q146" s="12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</row>
    <row r="147" spans="1:24" x14ac:dyDescent="0.25">
      <c r="A147" s="5">
        <v>1026</v>
      </c>
      <c r="B147" s="5" t="s">
        <v>226</v>
      </c>
      <c r="C147" s="5">
        <v>118011</v>
      </c>
      <c r="D147" s="5" t="s">
        <v>123</v>
      </c>
      <c r="E147" s="5" t="s">
        <v>273</v>
      </c>
      <c r="F147" s="5" t="s">
        <v>274</v>
      </c>
      <c r="G147" s="5">
        <v>1700011349</v>
      </c>
      <c r="H147" s="5" t="s">
        <v>307</v>
      </c>
      <c r="I147" s="5" t="s">
        <v>118</v>
      </c>
      <c r="J147" s="5">
        <v>2</v>
      </c>
      <c r="K147" s="6">
        <v>42692</v>
      </c>
      <c r="L147" s="7">
        <v>19960</v>
      </c>
      <c r="M147" s="7">
        <v>19960</v>
      </c>
      <c r="N147" s="7">
        <v>0</v>
      </c>
      <c r="O147" s="5" t="s">
        <v>213</v>
      </c>
      <c r="P147" s="7">
        <v>831.67</v>
      </c>
      <c r="Q147" s="12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</row>
    <row r="148" spans="1:24" x14ac:dyDescent="0.25">
      <c r="A148" s="5">
        <v>1026</v>
      </c>
      <c r="B148" s="5" t="s">
        <v>226</v>
      </c>
      <c r="C148" s="5">
        <v>118012</v>
      </c>
      <c r="D148" s="5" t="s">
        <v>139</v>
      </c>
      <c r="E148" s="5" t="s">
        <v>273</v>
      </c>
      <c r="F148" s="5" t="s">
        <v>274</v>
      </c>
      <c r="G148" s="5">
        <v>1700011350</v>
      </c>
      <c r="H148" s="5" t="s">
        <v>287</v>
      </c>
      <c r="I148" s="5" t="s">
        <v>119</v>
      </c>
      <c r="J148" s="5">
        <v>2</v>
      </c>
      <c r="K148" s="6">
        <v>42692</v>
      </c>
      <c r="L148" s="7">
        <v>19960</v>
      </c>
      <c r="M148" s="7">
        <v>19960</v>
      </c>
      <c r="N148" s="7">
        <v>0</v>
      </c>
      <c r="O148" s="5" t="s">
        <v>213</v>
      </c>
      <c r="P148" s="7">
        <v>831.67</v>
      </c>
      <c r="Q148" s="12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</row>
    <row r="149" spans="1:24" x14ac:dyDescent="0.25">
      <c r="A149" s="5">
        <v>1026</v>
      </c>
      <c r="B149" s="5" t="s">
        <v>226</v>
      </c>
      <c r="C149" s="5">
        <v>118013</v>
      </c>
      <c r="D149" s="5" t="s">
        <v>141</v>
      </c>
      <c r="E149" s="5" t="s">
        <v>273</v>
      </c>
      <c r="F149" s="5" t="s">
        <v>274</v>
      </c>
      <c r="G149" s="5">
        <v>1700011351</v>
      </c>
      <c r="H149" s="5" t="s">
        <v>287</v>
      </c>
      <c r="I149" s="5" t="s">
        <v>119</v>
      </c>
      <c r="J149" s="5">
        <v>2</v>
      </c>
      <c r="K149" s="6">
        <v>42692</v>
      </c>
      <c r="L149" s="7">
        <v>19960</v>
      </c>
      <c r="M149" s="7">
        <v>19960</v>
      </c>
      <c r="N149" s="7">
        <v>0</v>
      </c>
      <c r="O149" s="5" t="s">
        <v>213</v>
      </c>
      <c r="P149" s="7">
        <v>831.67</v>
      </c>
      <c r="Q149" s="12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</row>
    <row r="150" spans="1:24" x14ac:dyDescent="0.25">
      <c r="A150" s="5">
        <v>1026</v>
      </c>
      <c r="B150" s="5" t="s">
        <v>226</v>
      </c>
      <c r="C150" s="5">
        <v>118008</v>
      </c>
      <c r="D150" s="5" t="s">
        <v>278</v>
      </c>
      <c r="E150" s="5" t="s">
        <v>273</v>
      </c>
      <c r="F150" s="5" t="s">
        <v>274</v>
      </c>
      <c r="G150" s="5">
        <v>1700011352</v>
      </c>
      <c r="H150" s="5" t="s">
        <v>276</v>
      </c>
      <c r="I150" s="5" t="s">
        <v>118</v>
      </c>
      <c r="J150" s="5">
        <v>2</v>
      </c>
      <c r="K150" s="6">
        <v>42692</v>
      </c>
      <c r="L150" s="7">
        <v>18375</v>
      </c>
      <c r="M150" s="7">
        <v>18375</v>
      </c>
      <c r="N150" s="7">
        <v>0</v>
      </c>
      <c r="O150" s="5" t="s">
        <v>213</v>
      </c>
      <c r="P150" s="7">
        <v>765.63</v>
      </c>
      <c r="Q150" s="12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  <c r="X150" s="7">
        <v>0</v>
      </c>
    </row>
    <row r="151" spans="1:24" x14ac:dyDescent="0.25">
      <c r="A151" s="5">
        <v>1026</v>
      </c>
      <c r="B151" s="5" t="s">
        <v>226</v>
      </c>
      <c r="C151" s="5">
        <v>118008</v>
      </c>
      <c r="D151" s="5" t="s">
        <v>278</v>
      </c>
      <c r="E151" s="5" t="s">
        <v>273</v>
      </c>
      <c r="F151" s="5" t="s">
        <v>274</v>
      </c>
      <c r="G151" s="5">
        <v>1700011353</v>
      </c>
      <c r="H151" s="5" t="s">
        <v>276</v>
      </c>
      <c r="I151" s="5" t="s">
        <v>118</v>
      </c>
      <c r="J151" s="5">
        <v>2</v>
      </c>
      <c r="K151" s="6">
        <v>42692</v>
      </c>
      <c r="L151" s="7">
        <v>18375</v>
      </c>
      <c r="M151" s="7">
        <v>18375</v>
      </c>
      <c r="N151" s="7">
        <v>0</v>
      </c>
      <c r="O151" s="5" t="s">
        <v>213</v>
      </c>
      <c r="P151" s="7">
        <v>765.63</v>
      </c>
      <c r="Q151" s="12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</row>
    <row r="152" spans="1:24" x14ac:dyDescent="0.25">
      <c r="A152" s="5">
        <v>1026</v>
      </c>
      <c r="B152" s="5" t="s">
        <v>226</v>
      </c>
      <c r="C152" s="5">
        <v>118010</v>
      </c>
      <c r="D152" s="5" t="s">
        <v>145</v>
      </c>
      <c r="E152" s="5" t="s">
        <v>273</v>
      </c>
      <c r="F152" s="5" t="s">
        <v>274</v>
      </c>
      <c r="G152" s="5">
        <v>1700011354</v>
      </c>
      <c r="H152" s="5" t="s">
        <v>276</v>
      </c>
      <c r="I152" s="5" t="s">
        <v>118</v>
      </c>
      <c r="J152" s="5">
        <v>2</v>
      </c>
      <c r="K152" s="6">
        <v>42692</v>
      </c>
      <c r="L152" s="7">
        <v>18375</v>
      </c>
      <c r="M152" s="7">
        <v>18375</v>
      </c>
      <c r="N152" s="7">
        <v>0</v>
      </c>
      <c r="O152" s="5" t="s">
        <v>213</v>
      </c>
      <c r="P152" s="7">
        <v>765.63</v>
      </c>
      <c r="Q152" s="12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</row>
    <row r="153" spans="1:24" x14ac:dyDescent="0.25">
      <c r="A153" s="5">
        <v>1026</v>
      </c>
      <c r="B153" s="5" t="s">
        <v>226</v>
      </c>
      <c r="C153" s="5">
        <v>118009</v>
      </c>
      <c r="D153" s="5" t="s">
        <v>125</v>
      </c>
      <c r="E153" s="5" t="s">
        <v>273</v>
      </c>
      <c r="F153" s="5" t="s">
        <v>274</v>
      </c>
      <c r="G153" s="5">
        <v>1700011355</v>
      </c>
      <c r="H153" s="5" t="s">
        <v>276</v>
      </c>
      <c r="I153" s="5" t="s">
        <v>119</v>
      </c>
      <c r="J153" s="5">
        <v>2</v>
      </c>
      <c r="K153" s="6">
        <v>42692</v>
      </c>
      <c r="L153" s="7">
        <v>18375</v>
      </c>
      <c r="M153" s="7">
        <v>18375</v>
      </c>
      <c r="N153" s="7">
        <v>0</v>
      </c>
      <c r="O153" s="5" t="s">
        <v>213</v>
      </c>
      <c r="P153" s="7">
        <v>765.63</v>
      </c>
      <c r="Q153" s="12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</row>
    <row r="154" spans="1:24" x14ac:dyDescent="0.25">
      <c r="A154" s="5">
        <v>1026</v>
      </c>
      <c r="B154" s="5" t="s">
        <v>226</v>
      </c>
      <c r="C154" s="5">
        <v>118032</v>
      </c>
      <c r="D154" s="5" t="s">
        <v>283</v>
      </c>
      <c r="E154" s="5" t="s">
        <v>273</v>
      </c>
      <c r="F154" s="5" t="s">
        <v>274</v>
      </c>
      <c r="G154" s="5">
        <v>1700011356</v>
      </c>
      <c r="H154" s="5" t="s">
        <v>276</v>
      </c>
      <c r="I154" s="5" t="s">
        <v>119</v>
      </c>
      <c r="J154" s="5">
        <v>2</v>
      </c>
      <c r="K154" s="6">
        <v>42692</v>
      </c>
      <c r="L154" s="7">
        <v>18375</v>
      </c>
      <c r="M154" s="7">
        <v>18375</v>
      </c>
      <c r="N154" s="7">
        <v>0</v>
      </c>
      <c r="O154" s="5" t="s">
        <v>213</v>
      </c>
      <c r="P154" s="7">
        <v>765.63</v>
      </c>
      <c r="Q154" s="12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</row>
    <row r="155" spans="1:24" x14ac:dyDescent="0.25">
      <c r="A155" s="5">
        <v>1026</v>
      </c>
      <c r="B155" s="5" t="s">
        <v>226</v>
      </c>
      <c r="C155" s="5">
        <v>118008</v>
      </c>
      <c r="D155" s="5" t="s">
        <v>278</v>
      </c>
      <c r="E155" s="5" t="s">
        <v>273</v>
      </c>
      <c r="F155" s="5" t="s">
        <v>274</v>
      </c>
      <c r="G155" s="5">
        <v>1700011870</v>
      </c>
      <c r="H155" s="5" t="s">
        <v>308</v>
      </c>
      <c r="I155" s="5" t="s">
        <v>309</v>
      </c>
      <c r="J155" s="5">
        <v>2</v>
      </c>
      <c r="K155" s="6">
        <v>42657</v>
      </c>
      <c r="L155" s="7">
        <v>19600</v>
      </c>
      <c r="M155" s="7">
        <v>19600</v>
      </c>
      <c r="N155" s="7">
        <v>0</v>
      </c>
      <c r="O155" s="5" t="s">
        <v>213</v>
      </c>
      <c r="P155" s="7">
        <v>816.67</v>
      </c>
      <c r="Q155" s="12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</row>
    <row r="156" spans="1:24" x14ac:dyDescent="0.25">
      <c r="A156" s="5">
        <v>1026</v>
      </c>
      <c r="B156" s="5" t="s">
        <v>226</v>
      </c>
      <c r="C156" s="5">
        <v>118008</v>
      </c>
      <c r="D156" s="5" t="s">
        <v>278</v>
      </c>
      <c r="E156" s="5" t="s">
        <v>273</v>
      </c>
      <c r="F156" s="5" t="s">
        <v>274</v>
      </c>
      <c r="G156" s="5">
        <v>1700011871</v>
      </c>
      <c r="H156" s="5" t="s">
        <v>308</v>
      </c>
      <c r="I156" s="5">
        <v>618005</v>
      </c>
      <c r="J156" s="5">
        <v>2</v>
      </c>
      <c r="K156" s="6">
        <v>42657</v>
      </c>
      <c r="L156" s="7">
        <v>19600</v>
      </c>
      <c r="M156" s="7">
        <v>19600</v>
      </c>
      <c r="N156" s="7">
        <v>0</v>
      </c>
      <c r="O156" s="5" t="s">
        <v>213</v>
      </c>
      <c r="P156" s="7">
        <v>816.67</v>
      </c>
      <c r="Q156" s="12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</row>
    <row r="157" spans="1:24" x14ac:dyDescent="0.25">
      <c r="A157" s="5">
        <v>1026</v>
      </c>
      <c r="B157" s="5" t="s">
        <v>226</v>
      </c>
      <c r="C157" s="5">
        <v>118007</v>
      </c>
      <c r="D157" s="5" t="s">
        <v>142</v>
      </c>
      <c r="E157" s="5" t="s">
        <v>273</v>
      </c>
      <c r="F157" s="5" t="s">
        <v>274</v>
      </c>
      <c r="G157" s="5">
        <v>1700011872</v>
      </c>
      <c r="H157" s="5" t="s">
        <v>276</v>
      </c>
      <c r="I157" s="5" t="s">
        <v>309</v>
      </c>
      <c r="J157" s="5">
        <v>2</v>
      </c>
      <c r="K157" s="6">
        <v>42663</v>
      </c>
      <c r="L157" s="7">
        <v>25799.71</v>
      </c>
      <c r="M157" s="7">
        <v>25799.71</v>
      </c>
      <c r="N157" s="7">
        <v>0</v>
      </c>
      <c r="O157" s="5" t="s">
        <v>213</v>
      </c>
      <c r="P157" s="7">
        <v>1074.99</v>
      </c>
      <c r="Q157" s="12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</row>
    <row r="158" spans="1:24" x14ac:dyDescent="0.25">
      <c r="A158" s="5">
        <v>1026</v>
      </c>
      <c r="B158" s="5" t="s">
        <v>226</v>
      </c>
      <c r="C158" s="5">
        <v>118007</v>
      </c>
      <c r="D158" s="5" t="s">
        <v>142</v>
      </c>
      <c r="E158" s="5" t="s">
        <v>273</v>
      </c>
      <c r="F158" s="5" t="s">
        <v>274</v>
      </c>
      <c r="G158" s="5">
        <v>1700011873</v>
      </c>
      <c r="H158" s="5" t="s">
        <v>276</v>
      </c>
      <c r="I158" s="5">
        <v>618005</v>
      </c>
      <c r="J158" s="5">
        <v>2</v>
      </c>
      <c r="K158" s="6">
        <v>42663</v>
      </c>
      <c r="L158" s="7">
        <v>25800</v>
      </c>
      <c r="M158" s="7">
        <v>25800</v>
      </c>
      <c r="N158" s="7">
        <v>0</v>
      </c>
      <c r="O158" s="5" t="s">
        <v>213</v>
      </c>
      <c r="P158" s="7">
        <v>1075</v>
      </c>
      <c r="Q158" s="12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</row>
    <row r="159" spans="1:24" x14ac:dyDescent="0.25">
      <c r="A159" s="5">
        <v>1026</v>
      </c>
      <c r="B159" s="5" t="s">
        <v>226</v>
      </c>
      <c r="C159" s="5">
        <v>118032</v>
      </c>
      <c r="D159" s="5" t="s">
        <v>283</v>
      </c>
      <c r="E159" s="5" t="s">
        <v>273</v>
      </c>
      <c r="F159" s="5" t="s">
        <v>274</v>
      </c>
      <c r="G159" s="5">
        <v>1700012296</v>
      </c>
      <c r="H159" s="5" t="s">
        <v>308</v>
      </c>
      <c r="I159" s="5">
        <v>118036</v>
      </c>
      <c r="J159" s="5">
        <v>2</v>
      </c>
      <c r="K159" s="6">
        <v>42709</v>
      </c>
      <c r="L159" s="7">
        <v>19600</v>
      </c>
      <c r="M159" s="7">
        <v>19600</v>
      </c>
      <c r="N159" s="7">
        <v>0</v>
      </c>
      <c r="O159" s="5" t="s">
        <v>213</v>
      </c>
      <c r="P159" s="7">
        <v>816.67</v>
      </c>
      <c r="Q159" s="12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</row>
    <row r="160" spans="1:24" x14ac:dyDescent="0.25">
      <c r="A160" s="5">
        <v>1026</v>
      </c>
      <c r="B160" s="5" t="s">
        <v>226</v>
      </c>
      <c r="C160" s="5">
        <v>118037</v>
      </c>
      <c r="D160" s="5" t="s">
        <v>140</v>
      </c>
      <c r="E160" s="5" t="s">
        <v>273</v>
      </c>
      <c r="F160" s="5" t="s">
        <v>274</v>
      </c>
      <c r="G160" s="5">
        <v>1700012297</v>
      </c>
      <c r="H160" s="5" t="s">
        <v>308</v>
      </c>
      <c r="I160" s="5" t="s">
        <v>239</v>
      </c>
      <c r="J160" s="5">
        <v>2</v>
      </c>
      <c r="K160" s="6">
        <v>42709</v>
      </c>
      <c r="L160" s="7">
        <v>19600</v>
      </c>
      <c r="M160" s="7">
        <v>19600</v>
      </c>
      <c r="N160" s="7">
        <v>0</v>
      </c>
      <c r="O160" s="5" t="s">
        <v>213</v>
      </c>
      <c r="P160" s="7">
        <v>816.67</v>
      </c>
      <c r="Q160" s="12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  <c r="X160" s="7">
        <v>0</v>
      </c>
    </row>
    <row r="161" spans="1:24" x14ac:dyDescent="0.25">
      <c r="A161" s="5">
        <v>1026</v>
      </c>
      <c r="B161" s="5" t="s">
        <v>226</v>
      </c>
      <c r="C161" s="5">
        <v>118019</v>
      </c>
      <c r="D161" s="5" t="s">
        <v>126</v>
      </c>
      <c r="E161" s="5" t="s">
        <v>273</v>
      </c>
      <c r="F161" s="5" t="s">
        <v>274</v>
      </c>
      <c r="G161" s="5">
        <v>1700012299</v>
      </c>
      <c r="H161" s="5" t="s">
        <v>276</v>
      </c>
      <c r="I161" s="5">
        <v>118036</v>
      </c>
      <c r="J161" s="5">
        <v>2</v>
      </c>
      <c r="K161" s="6">
        <v>42758</v>
      </c>
      <c r="L161" s="7">
        <v>18374.37</v>
      </c>
      <c r="M161" s="7">
        <v>18374.37</v>
      </c>
      <c r="N161" s="7">
        <v>0</v>
      </c>
      <c r="O161" s="5" t="s">
        <v>213</v>
      </c>
      <c r="P161" s="7">
        <v>765.6</v>
      </c>
      <c r="Q161" s="12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</row>
    <row r="162" spans="1:24" x14ac:dyDescent="0.25">
      <c r="A162" s="5">
        <v>1026</v>
      </c>
      <c r="B162" s="5" t="s">
        <v>226</v>
      </c>
      <c r="C162" s="5">
        <v>118022</v>
      </c>
      <c r="D162" s="5" t="s">
        <v>122</v>
      </c>
      <c r="E162" s="5" t="s">
        <v>273</v>
      </c>
      <c r="F162" s="5" t="s">
        <v>274</v>
      </c>
      <c r="G162" s="5">
        <v>1700012300</v>
      </c>
      <c r="H162" s="5" t="s">
        <v>276</v>
      </c>
      <c r="I162" s="5">
        <v>118037</v>
      </c>
      <c r="J162" s="5">
        <v>2</v>
      </c>
      <c r="K162" s="6">
        <v>42758</v>
      </c>
      <c r="L162" s="7">
        <v>18375</v>
      </c>
      <c r="M162" s="7">
        <v>18375</v>
      </c>
      <c r="N162" s="7">
        <v>0</v>
      </c>
      <c r="O162" s="5" t="s">
        <v>213</v>
      </c>
      <c r="P162" s="7">
        <v>765.63</v>
      </c>
      <c r="Q162" s="12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</row>
    <row r="163" spans="1:24" x14ac:dyDescent="0.25">
      <c r="A163" s="5">
        <v>1026</v>
      </c>
      <c r="B163" s="5" t="s">
        <v>226</v>
      </c>
      <c r="C163" s="5">
        <v>618005</v>
      </c>
      <c r="D163" s="5" t="s">
        <v>137</v>
      </c>
      <c r="E163" s="5" t="s">
        <v>273</v>
      </c>
      <c r="F163" s="5" t="s">
        <v>274</v>
      </c>
      <c r="G163" s="5">
        <v>1700012302</v>
      </c>
      <c r="H163" s="5" t="s">
        <v>281</v>
      </c>
      <c r="I163" s="5">
        <v>118036</v>
      </c>
      <c r="J163" s="5">
        <v>2</v>
      </c>
      <c r="K163" s="6">
        <v>42758</v>
      </c>
      <c r="L163" s="7">
        <v>18375</v>
      </c>
      <c r="M163" s="7">
        <v>18375</v>
      </c>
      <c r="N163" s="7">
        <v>0</v>
      </c>
      <c r="O163" s="5" t="s">
        <v>213</v>
      </c>
      <c r="P163" s="7">
        <v>765.63</v>
      </c>
      <c r="Q163" s="12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</row>
    <row r="164" spans="1:24" x14ac:dyDescent="0.25">
      <c r="A164" s="5">
        <v>1026</v>
      </c>
      <c r="B164" s="5" t="s">
        <v>226</v>
      </c>
      <c r="C164" s="5">
        <v>118040</v>
      </c>
      <c r="D164" s="5" t="s">
        <v>133</v>
      </c>
      <c r="E164" s="5" t="s">
        <v>273</v>
      </c>
      <c r="F164" s="5" t="s">
        <v>274</v>
      </c>
      <c r="G164" s="5">
        <v>1700012303</v>
      </c>
      <c r="H164" s="5" t="s">
        <v>281</v>
      </c>
      <c r="I164" s="5">
        <v>118037</v>
      </c>
      <c r="J164" s="5">
        <v>2</v>
      </c>
      <c r="K164" s="6">
        <v>42758</v>
      </c>
      <c r="L164" s="7">
        <v>18375</v>
      </c>
      <c r="M164" s="7">
        <v>18375</v>
      </c>
      <c r="N164" s="7">
        <v>0</v>
      </c>
      <c r="O164" s="5" t="s">
        <v>213</v>
      </c>
      <c r="P164" s="7">
        <v>765.63</v>
      </c>
      <c r="Q164" s="12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</row>
    <row r="165" spans="1:24" x14ac:dyDescent="0.25">
      <c r="A165" s="5">
        <v>1026</v>
      </c>
      <c r="B165" s="5" t="s">
        <v>226</v>
      </c>
      <c r="C165" s="5">
        <v>118015</v>
      </c>
      <c r="D165" s="5" t="s">
        <v>282</v>
      </c>
      <c r="E165" s="5" t="s">
        <v>273</v>
      </c>
      <c r="F165" s="5" t="s">
        <v>274</v>
      </c>
      <c r="G165" s="5">
        <v>1700012305</v>
      </c>
      <c r="H165" s="5" t="s">
        <v>276</v>
      </c>
      <c r="I165" s="5">
        <v>118033</v>
      </c>
      <c r="J165" s="5">
        <v>2</v>
      </c>
      <c r="K165" s="6">
        <v>42758</v>
      </c>
      <c r="L165" s="7">
        <v>18375</v>
      </c>
      <c r="M165" s="7">
        <v>18375</v>
      </c>
      <c r="N165" s="7">
        <v>0</v>
      </c>
      <c r="O165" s="5" t="s">
        <v>213</v>
      </c>
      <c r="P165" s="7">
        <v>765.63</v>
      </c>
      <c r="Q165" s="12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</row>
    <row r="166" spans="1:24" x14ac:dyDescent="0.25">
      <c r="A166" s="5">
        <v>1026</v>
      </c>
      <c r="B166" s="5" t="s">
        <v>226</v>
      </c>
      <c r="C166" s="5">
        <v>118012</v>
      </c>
      <c r="D166" s="5" t="s">
        <v>139</v>
      </c>
      <c r="E166" s="5" t="s">
        <v>273</v>
      </c>
      <c r="F166" s="5" t="s">
        <v>274</v>
      </c>
      <c r="G166" s="5">
        <v>1700012306</v>
      </c>
      <c r="H166" s="5" t="s">
        <v>276</v>
      </c>
      <c r="I166" s="5" t="s">
        <v>279</v>
      </c>
      <c r="J166" s="5">
        <v>2</v>
      </c>
      <c r="K166" s="6">
        <v>42711</v>
      </c>
      <c r="L166" s="7">
        <v>6499.11</v>
      </c>
      <c r="M166" s="7">
        <v>6499.11</v>
      </c>
      <c r="N166" s="7">
        <v>0</v>
      </c>
      <c r="O166" s="5" t="s">
        <v>213</v>
      </c>
      <c r="P166" s="7">
        <v>270.8</v>
      </c>
      <c r="Q166" s="12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</row>
    <row r="167" spans="1:24" x14ac:dyDescent="0.25">
      <c r="A167" s="5">
        <v>1026</v>
      </c>
      <c r="B167" s="5" t="s">
        <v>226</v>
      </c>
      <c r="C167" s="5">
        <v>118012</v>
      </c>
      <c r="D167" s="5" t="s">
        <v>139</v>
      </c>
      <c r="E167" s="5" t="s">
        <v>273</v>
      </c>
      <c r="F167" s="5" t="s">
        <v>274</v>
      </c>
      <c r="G167" s="5">
        <v>1700012307</v>
      </c>
      <c r="H167" s="5" t="s">
        <v>276</v>
      </c>
      <c r="I167" s="5">
        <v>118013</v>
      </c>
      <c r="J167" s="5">
        <v>2</v>
      </c>
      <c r="K167" s="6">
        <v>42711</v>
      </c>
      <c r="L167" s="7">
        <v>6500</v>
      </c>
      <c r="M167" s="7">
        <v>6500</v>
      </c>
      <c r="N167" s="7">
        <v>0</v>
      </c>
      <c r="O167" s="5" t="s">
        <v>213</v>
      </c>
      <c r="P167" s="7">
        <v>270.83</v>
      </c>
      <c r="Q167" s="12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</row>
    <row r="168" spans="1:24" x14ac:dyDescent="0.25">
      <c r="A168" s="5">
        <v>1026</v>
      </c>
      <c r="B168" s="5" t="s">
        <v>226</v>
      </c>
      <c r="C168" s="5">
        <v>118011</v>
      </c>
      <c r="D168" s="5" t="s">
        <v>123</v>
      </c>
      <c r="E168" s="5" t="s">
        <v>273</v>
      </c>
      <c r="F168" s="5" t="s">
        <v>274</v>
      </c>
      <c r="G168" s="5">
        <v>1700012308</v>
      </c>
      <c r="H168" s="5" t="s">
        <v>276</v>
      </c>
      <c r="I168" s="5">
        <v>118007</v>
      </c>
      <c r="J168" s="5">
        <v>2</v>
      </c>
      <c r="K168" s="6">
        <v>42711</v>
      </c>
      <c r="L168" s="7">
        <v>6500</v>
      </c>
      <c r="M168" s="7">
        <v>6500</v>
      </c>
      <c r="N168" s="7">
        <v>0</v>
      </c>
      <c r="O168" s="5" t="s">
        <v>213</v>
      </c>
      <c r="P168" s="7">
        <v>270.83</v>
      </c>
      <c r="Q168" s="12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</row>
    <row r="169" spans="1:24" x14ac:dyDescent="0.25">
      <c r="A169" s="5">
        <v>1026</v>
      </c>
      <c r="B169" s="5" t="s">
        <v>226</v>
      </c>
      <c r="C169" s="5">
        <v>118048</v>
      </c>
      <c r="D169" s="5" t="s">
        <v>146</v>
      </c>
      <c r="E169" s="5" t="s">
        <v>273</v>
      </c>
      <c r="F169" s="5" t="s">
        <v>274</v>
      </c>
      <c r="G169" s="5">
        <v>1700012312</v>
      </c>
      <c r="H169" s="5" t="s">
        <v>276</v>
      </c>
      <c r="I169" s="5" t="s">
        <v>310</v>
      </c>
      <c r="J169" s="5">
        <v>2</v>
      </c>
      <c r="K169" s="6">
        <v>42758</v>
      </c>
      <c r="L169" s="7">
        <v>18375</v>
      </c>
      <c r="M169" s="7">
        <v>18375</v>
      </c>
      <c r="N169" s="7">
        <v>0</v>
      </c>
      <c r="O169" s="5" t="s">
        <v>213</v>
      </c>
      <c r="P169" s="7">
        <v>765.63</v>
      </c>
      <c r="Q169" s="12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</row>
    <row r="170" spans="1:24" x14ac:dyDescent="0.25">
      <c r="A170" s="5">
        <v>1026</v>
      </c>
      <c r="B170" s="5" t="s">
        <v>226</v>
      </c>
      <c r="C170" s="5">
        <v>118019</v>
      </c>
      <c r="D170" s="5" t="s">
        <v>126</v>
      </c>
      <c r="E170" s="5" t="s">
        <v>273</v>
      </c>
      <c r="F170" s="5" t="s">
        <v>274</v>
      </c>
      <c r="G170" s="5">
        <v>1700012313</v>
      </c>
      <c r="H170" s="5" t="s">
        <v>275</v>
      </c>
      <c r="I170" s="5" t="s">
        <v>118</v>
      </c>
      <c r="J170" s="5">
        <v>2</v>
      </c>
      <c r="K170" s="6">
        <v>42758</v>
      </c>
      <c r="L170" s="7">
        <v>17325</v>
      </c>
      <c r="M170" s="7">
        <v>17325</v>
      </c>
      <c r="N170" s="7">
        <v>0</v>
      </c>
      <c r="O170" s="5" t="s">
        <v>213</v>
      </c>
      <c r="P170" s="7">
        <v>721.88</v>
      </c>
      <c r="Q170" s="12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</row>
    <row r="171" spans="1:24" x14ac:dyDescent="0.25">
      <c r="A171" s="5">
        <v>1026</v>
      </c>
      <c r="B171" s="5" t="s">
        <v>226</v>
      </c>
      <c r="C171" s="5">
        <v>118010</v>
      </c>
      <c r="D171" s="5" t="s">
        <v>145</v>
      </c>
      <c r="E171" s="5" t="s">
        <v>273</v>
      </c>
      <c r="F171" s="5" t="s">
        <v>274</v>
      </c>
      <c r="G171" s="5">
        <v>1700012316</v>
      </c>
      <c r="H171" s="5" t="s">
        <v>276</v>
      </c>
      <c r="I171" s="5" t="s">
        <v>309</v>
      </c>
      <c r="J171" s="5">
        <v>2</v>
      </c>
      <c r="K171" s="6">
        <v>42758</v>
      </c>
      <c r="L171" s="7">
        <v>18374.25</v>
      </c>
      <c r="M171" s="7">
        <v>18374.25</v>
      </c>
      <c r="N171" s="7">
        <v>0</v>
      </c>
      <c r="O171" s="5" t="s">
        <v>213</v>
      </c>
      <c r="P171" s="7">
        <v>765.59</v>
      </c>
      <c r="Q171" s="12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</row>
    <row r="172" spans="1:24" x14ac:dyDescent="0.25">
      <c r="A172" s="5">
        <v>1026</v>
      </c>
      <c r="B172" s="5" t="s">
        <v>226</v>
      </c>
      <c r="C172" s="5">
        <v>118022</v>
      </c>
      <c r="D172" s="5" t="s">
        <v>122</v>
      </c>
      <c r="E172" s="5" t="s">
        <v>273</v>
      </c>
      <c r="F172" s="5" t="s">
        <v>274</v>
      </c>
      <c r="G172" s="5">
        <v>1700012317</v>
      </c>
      <c r="H172" s="5" t="s">
        <v>275</v>
      </c>
      <c r="I172" s="5" t="s">
        <v>309</v>
      </c>
      <c r="J172" s="5">
        <v>2</v>
      </c>
      <c r="K172" s="6">
        <v>42758</v>
      </c>
      <c r="L172" s="7">
        <v>17325</v>
      </c>
      <c r="M172" s="7">
        <v>17325</v>
      </c>
      <c r="N172" s="7">
        <v>0</v>
      </c>
      <c r="O172" s="5" t="s">
        <v>213</v>
      </c>
      <c r="P172" s="7">
        <v>721.88</v>
      </c>
      <c r="Q172" s="12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</row>
    <row r="173" spans="1:24" x14ac:dyDescent="0.25">
      <c r="A173" s="5">
        <v>1026</v>
      </c>
      <c r="B173" s="5" t="s">
        <v>226</v>
      </c>
      <c r="C173" s="5">
        <v>118015</v>
      </c>
      <c r="D173" s="5" t="s">
        <v>282</v>
      </c>
      <c r="E173" s="5" t="s">
        <v>273</v>
      </c>
      <c r="F173" s="5" t="s">
        <v>274</v>
      </c>
      <c r="G173" s="5">
        <v>1700012318</v>
      </c>
      <c r="H173" s="5" t="s">
        <v>276</v>
      </c>
      <c r="I173" s="5" t="s">
        <v>309</v>
      </c>
      <c r="J173" s="5">
        <v>2</v>
      </c>
      <c r="K173" s="6">
        <v>42758</v>
      </c>
      <c r="L173" s="7">
        <v>18375</v>
      </c>
      <c r="M173" s="7">
        <v>18375</v>
      </c>
      <c r="N173" s="7">
        <v>0</v>
      </c>
      <c r="O173" s="5" t="s">
        <v>213</v>
      </c>
      <c r="P173" s="7">
        <v>765.63</v>
      </c>
      <c r="Q173" s="12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</row>
    <row r="174" spans="1:24" x14ac:dyDescent="0.25">
      <c r="A174" s="5">
        <v>1026</v>
      </c>
      <c r="B174" s="5" t="s">
        <v>226</v>
      </c>
      <c r="C174" s="5">
        <v>618001</v>
      </c>
      <c r="D174" s="5" t="s">
        <v>130</v>
      </c>
      <c r="E174" s="5" t="s">
        <v>273</v>
      </c>
      <c r="F174" s="5" t="s">
        <v>274</v>
      </c>
      <c r="G174" s="5">
        <v>1700012319</v>
      </c>
      <c r="H174" s="5" t="s">
        <v>275</v>
      </c>
      <c r="I174" s="5" t="s">
        <v>309</v>
      </c>
      <c r="J174" s="5">
        <v>2</v>
      </c>
      <c r="K174" s="6">
        <v>42758</v>
      </c>
      <c r="L174" s="7">
        <v>17325</v>
      </c>
      <c r="M174" s="7">
        <v>17325</v>
      </c>
      <c r="N174" s="7">
        <v>0</v>
      </c>
      <c r="O174" s="5" t="s">
        <v>213</v>
      </c>
      <c r="P174" s="7">
        <v>721.88</v>
      </c>
      <c r="Q174" s="12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</row>
    <row r="175" spans="1:24" x14ac:dyDescent="0.25">
      <c r="A175" s="5">
        <v>1026</v>
      </c>
      <c r="B175" s="5" t="s">
        <v>226</v>
      </c>
      <c r="C175" s="5">
        <v>118013</v>
      </c>
      <c r="D175" s="5" t="s">
        <v>141</v>
      </c>
      <c r="E175" s="5" t="s">
        <v>273</v>
      </c>
      <c r="F175" s="5" t="s">
        <v>274</v>
      </c>
      <c r="G175" s="5">
        <v>1700012600</v>
      </c>
      <c r="H175" s="5" t="s">
        <v>308</v>
      </c>
      <c r="I175" s="5" t="s">
        <v>118</v>
      </c>
      <c r="J175" s="5">
        <v>2</v>
      </c>
      <c r="K175" s="6">
        <v>42690</v>
      </c>
      <c r="L175" s="7">
        <v>19600</v>
      </c>
      <c r="M175" s="7">
        <v>19600</v>
      </c>
      <c r="N175" s="7">
        <v>0</v>
      </c>
      <c r="O175" s="5" t="s">
        <v>213</v>
      </c>
      <c r="P175" s="7">
        <v>816.67</v>
      </c>
      <c r="Q175" s="12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</row>
    <row r="176" spans="1:24" x14ac:dyDescent="0.25">
      <c r="A176" s="5">
        <v>1026</v>
      </c>
      <c r="B176" s="5" t="s">
        <v>226</v>
      </c>
      <c r="C176" s="5">
        <v>118030</v>
      </c>
      <c r="D176" s="5" t="s">
        <v>127</v>
      </c>
      <c r="E176" s="5" t="s">
        <v>273</v>
      </c>
      <c r="F176" s="5" t="s">
        <v>274</v>
      </c>
      <c r="G176" s="5">
        <v>1700012602</v>
      </c>
      <c r="H176" s="5" t="s">
        <v>311</v>
      </c>
      <c r="I176" s="5" t="s">
        <v>118</v>
      </c>
      <c r="J176" s="5">
        <v>2</v>
      </c>
      <c r="K176" s="6">
        <v>42891</v>
      </c>
      <c r="L176" s="7">
        <v>25799.71</v>
      </c>
      <c r="M176" s="7">
        <v>25798.71</v>
      </c>
      <c r="N176" s="7">
        <v>1</v>
      </c>
      <c r="O176" s="5" t="s">
        <v>213</v>
      </c>
      <c r="P176" s="7">
        <v>1074.99</v>
      </c>
      <c r="Q176" s="12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</row>
    <row r="177" spans="1:24" x14ac:dyDescent="0.25">
      <c r="A177" s="5">
        <v>1026</v>
      </c>
      <c r="B177" s="5" t="s">
        <v>226</v>
      </c>
      <c r="C177" s="5">
        <v>118008</v>
      </c>
      <c r="D177" s="5" t="s">
        <v>278</v>
      </c>
      <c r="E177" s="5" t="s">
        <v>273</v>
      </c>
      <c r="F177" s="5" t="s">
        <v>274</v>
      </c>
      <c r="G177" s="5">
        <v>1700012649</v>
      </c>
      <c r="H177" s="5" t="s">
        <v>284</v>
      </c>
      <c r="I177" s="5" t="s">
        <v>118</v>
      </c>
      <c r="J177" s="5">
        <v>2</v>
      </c>
      <c r="K177" s="6">
        <v>42748</v>
      </c>
      <c r="L177" s="7">
        <v>33000</v>
      </c>
      <c r="M177" s="7">
        <v>33000</v>
      </c>
      <c r="N177" s="7">
        <v>0</v>
      </c>
      <c r="O177" s="5" t="s">
        <v>213</v>
      </c>
      <c r="P177" s="7">
        <v>1375</v>
      </c>
      <c r="Q177" s="12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</row>
    <row r="178" spans="1:24" x14ac:dyDescent="0.25">
      <c r="A178" s="5">
        <v>1026</v>
      </c>
      <c r="B178" s="5" t="s">
        <v>226</v>
      </c>
      <c r="C178" s="5">
        <v>118008</v>
      </c>
      <c r="D178" s="5" t="s">
        <v>278</v>
      </c>
      <c r="E178" s="5" t="s">
        <v>273</v>
      </c>
      <c r="F178" s="5" t="s">
        <v>274</v>
      </c>
      <c r="G178" s="5">
        <v>1700012650</v>
      </c>
      <c r="H178" s="5" t="s">
        <v>284</v>
      </c>
      <c r="I178" s="5" t="s">
        <v>118</v>
      </c>
      <c r="J178" s="5">
        <v>2</v>
      </c>
      <c r="K178" s="6">
        <v>42748</v>
      </c>
      <c r="L178" s="7">
        <v>33000</v>
      </c>
      <c r="M178" s="7">
        <v>33000</v>
      </c>
      <c r="N178" s="7">
        <v>0</v>
      </c>
      <c r="O178" s="5" t="s">
        <v>213</v>
      </c>
      <c r="P178" s="7">
        <v>1375</v>
      </c>
      <c r="Q178" s="12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</row>
    <row r="179" spans="1:24" x14ac:dyDescent="0.25">
      <c r="A179" s="5">
        <v>1026</v>
      </c>
      <c r="B179" s="5" t="s">
        <v>226</v>
      </c>
      <c r="C179" s="5">
        <v>118009</v>
      </c>
      <c r="D179" s="5" t="s">
        <v>125</v>
      </c>
      <c r="E179" s="5" t="s">
        <v>273</v>
      </c>
      <c r="F179" s="5" t="s">
        <v>274</v>
      </c>
      <c r="G179" s="5">
        <v>1700012681</v>
      </c>
      <c r="H179" s="5" t="s">
        <v>284</v>
      </c>
      <c r="I179" s="5" t="s">
        <v>118</v>
      </c>
      <c r="J179" s="5">
        <v>2</v>
      </c>
      <c r="K179" s="6">
        <v>42773</v>
      </c>
      <c r="L179" s="7">
        <v>32999.86</v>
      </c>
      <c r="M179" s="7">
        <v>32998.86</v>
      </c>
      <c r="N179" s="7">
        <v>1</v>
      </c>
      <c r="O179" s="5" t="s">
        <v>213</v>
      </c>
      <c r="P179" s="7">
        <v>1374.99</v>
      </c>
      <c r="Q179" s="12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</row>
    <row r="180" spans="1:24" x14ac:dyDescent="0.25">
      <c r="A180" s="5">
        <v>1026</v>
      </c>
      <c r="B180" s="5" t="s">
        <v>226</v>
      </c>
      <c r="C180" s="5">
        <v>118010</v>
      </c>
      <c r="D180" s="5" t="s">
        <v>145</v>
      </c>
      <c r="E180" s="5" t="s">
        <v>273</v>
      </c>
      <c r="F180" s="5" t="s">
        <v>274</v>
      </c>
      <c r="G180" s="5">
        <v>1700012682</v>
      </c>
      <c r="H180" s="5" t="s">
        <v>284</v>
      </c>
      <c r="I180" s="5" t="s">
        <v>118</v>
      </c>
      <c r="J180" s="5">
        <v>2</v>
      </c>
      <c r="K180" s="6">
        <v>42773</v>
      </c>
      <c r="L180" s="7">
        <v>33000</v>
      </c>
      <c r="M180" s="7">
        <v>32999</v>
      </c>
      <c r="N180" s="7">
        <v>1</v>
      </c>
      <c r="O180" s="5" t="s">
        <v>213</v>
      </c>
      <c r="P180" s="7">
        <v>1375</v>
      </c>
      <c r="Q180" s="12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</row>
    <row r="181" spans="1:24" x14ac:dyDescent="0.25">
      <c r="A181" s="5">
        <v>1026</v>
      </c>
      <c r="B181" s="5" t="s">
        <v>226</v>
      </c>
      <c r="C181" s="5">
        <v>118011</v>
      </c>
      <c r="D181" s="5" t="s">
        <v>123</v>
      </c>
      <c r="E181" s="5" t="s">
        <v>273</v>
      </c>
      <c r="F181" s="5" t="s">
        <v>274</v>
      </c>
      <c r="G181" s="5">
        <v>1700012683</v>
      </c>
      <c r="H181" s="5" t="s">
        <v>284</v>
      </c>
      <c r="I181" s="5" t="s">
        <v>118</v>
      </c>
      <c r="J181" s="5">
        <v>2</v>
      </c>
      <c r="K181" s="6">
        <v>42775</v>
      </c>
      <c r="L181" s="7">
        <v>33000</v>
      </c>
      <c r="M181" s="7">
        <v>32999</v>
      </c>
      <c r="N181" s="7">
        <v>1</v>
      </c>
      <c r="O181" s="5" t="s">
        <v>213</v>
      </c>
      <c r="P181" s="7">
        <v>1375</v>
      </c>
      <c r="Q181" s="12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</row>
    <row r="182" spans="1:24" x14ac:dyDescent="0.25">
      <c r="A182" s="5">
        <v>1026</v>
      </c>
      <c r="B182" s="5" t="s">
        <v>226</v>
      </c>
      <c r="C182" s="5">
        <v>118012</v>
      </c>
      <c r="D182" s="5" t="s">
        <v>139</v>
      </c>
      <c r="E182" s="5" t="s">
        <v>273</v>
      </c>
      <c r="F182" s="5" t="s">
        <v>274</v>
      </c>
      <c r="G182" s="5">
        <v>1700012684</v>
      </c>
      <c r="H182" s="5" t="s">
        <v>284</v>
      </c>
      <c r="I182" s="5" t="s">
        <v>118</v>
      </c>
      <c r="J182" s="5">
        <v>2</v>
      </c>
      <c r="K182" s="6">
        <v>42775</v>
      </c>
      <c r="L182" s="7">
        <v>33000</v>
      </c>
      <c r="M182" s="7">
        <v>32999</v>
      </c>
      <c r="N182" s="7">
        <v>1</v>
      </c>
      <c r="O182" s="5" t="s">
        <v>213</v>
      </c>
      <c r="P182" s="7">
        <v>1375</v>
      </c>
      <c r="Q182" s="12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</row>
    <row r="183" spans="1:24" x14ac:dyDescent="0.25">
      <c r="A183" s="5">
        <v>1026</v>
      </c>
      <c r="B183" s="5" t="s">
        <v>226</v>
      </c>
      <c r="C183" s="5">
        <v>118012</v>
      </c>
      <c r="D183" s="5" t="s">
        <v>139</v>
      </c>
      <c r="E183" s="5" t="s">
        <v>273</v>
      </c>
      <c r="F183" s="5" t="s">
        <v>274</v>
      </c>
      <c r="G183" s="5">
        <v>1700012685</v>
      </c>
      <c r="H183" s="5" t="s">
        <v>284</v>
      </c>
      <c r="I183" s="5" t="s">
        <v>118</v>
      </c>
      <c r="J183" s="5">
        <v>2</v>
      </c>
      <c r="K183" s="6">
        <v>42775</v>
      </c>
      <c r="L183" s="7">
        <v>33000</v>
      </c>
      <c r="M183" s="7">
        <v>32999</v>
      </c>
      <c r="N183" s="7">
        <v>1</v>
      </c>
      <c r="O183" s="5" t="s">
        <v>213</v>
      </c>
      <c r="P183" s="7">
        <v>1375</v>
      </c>
      <c r="Q183" s="12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</row>
    <row r="184" spans="1:24" x14ac:dyDescent="0.25">
      <c r="A184" s="5">
        <v>1026</v>
      </c>
      <c r="B184" s="5" t="s">
        <v>226</v>
      </c>
      <c r="C184" s="5">
        <v>118013</v>
      </c>
      <c r="D184" s="5" t="s">
        <v>141</v>
      </c>
      <c r="E184" s="5" t="s">
        <v>273</v>
      </c>
      <c r="F184" s="5" t="s">
        <v>274</v>
      </c>
      <c r="G184" s="5">
        <v>1700012686</v>
      </c>
      <c r="H184" s="5" t="s">
        <v>284</v>
      </c>
      <c r="I184" s="5" t="s">
        <v>118</v>
      </c>
      <c r="J184" s="5">
        <v>2</v>
      </c>
      <c r="K184" s="6">
        <v>42775</v>
      </c>
      <c r="L184" s="7">
        <v>33000</v>
      </c>
      <c r="M184" s="7">
        <v>32999</v>
      </c>
      <c r="N184" s="7">
        <v>1</v>
      </c>
      <c r="O184" s="5" t="s">
        <v>213</v>
      </c>
      <c r="P184" s="7">
        <v>1375</v>
      </c>
      <c r="Q184" s="12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</row>
    <row r="185" spans="1:24" x14ac:dyDescent="0.25">
      <c r="A185" s="5">
        <v>1026</v>
      </c>
      <c r="B185" s="5" t="s">
        <v>226</v>
      </c>
      <c r="C185" s="5">
        <v>118013</v>
      </c>
      <c r="D185" s="5" t="s">
        <v>141</v>
      </c>
      <c r="E185" s="5" t="s">
        <v>273</v>
      </c>
      <c r="F185" s="5" t="s">
        <v>274</v>
      </c>
      <c r="G185" s="5">
        <v>1700012687</v>
      </c>
      <c r="H185" s="5" t="s">
        <v>284</v>
      </c>
      <c r="I185" s="5" t="s">
        <v>118</v>
      </c>
      <c r="J185" s="5">
        <v>2</v>
      </c>
      <c r="K185" s="6">
        <v>42775</v>
      </c>
      <c r="L185" s="7">
        <v>32999.86</v>
      </c>
      <c r="M185" s="7">
        <v>32998.86</v>
      </c>
      <c r="N185" s="7">
        <v>1</v>
      </c>
      <c r="O185" s="5" t="s">
        <v>213</v>
      </c>
      <c r="P185" s="7">
        <v>1374.99</v>
      </c>
      <c r="Q185" s="12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</row>
    <row r="186" spans="1:24" x14ac:dyDescent="0.25">
      <c r="A186" s="5">
        <v>1026</v>
      </c>
      <c r="B186" s="5" t="s">
        <v>226</v>
      </c>
      <c r="C186" s="5">
        <v>118015</v>
      </c>
      <c r="D186" s="5" t="s">
        <v>282</v>
      </c>
      <c r="E186" s="5" t="s">
        <v>273</v>
      </c>
      <c r="F186" s="5" t="s">
        <v>274</v>
      </c>
      <c r="G186" s="5">
        <v>1700012688</v>
      </c>
      <c r="H186" s="5" t="s">
        <v>284</v>
      </c>
      <c r="I186" s="5" t="s">
        <v>118</v>
      </c>
      <c r="J186" s="5">
        <v>2</v>
      </c>
      <c r="K186" s="6">
        <v>42775</v>
      </c>
      <c r="L186" s="7">
        <v>33000</v>
      </c>
      <c r="M186" s="7">
        <v>32999</v>
      </c>
      <c r="N186" s="7">
        <v>1</v>
      </c>
      <c r="O186" s="5" t="s">
        <v>213</v>
      </c>
      <c r="P186" s="7">
        <v>1375</v>
      </c>
      <c r="Q186" s="12">
        <v>0</v>
      </c>
      <c r="R186" s="7">
        <v>0</v>
      </c>
      <c r="S186" s="7">
        <v>0</v>
      </c>
      <c r="T186" s="7">
        <v>0</v>
      </c>
      <c r="U186" s="7">
        <v>1</v>
      </c>
      <c r="V186" s="7">
        <v>0</v>
      </c>
      <c r="W186" s="7">
        <v>0</v>
      </c>
      <c r="X186" s="7">
        <v>0</v>
      </c>
    </row>
    <row r="187" spans="1:24" x14ac:dyDescent="0.25">
      <c r="A187" s="5">
        <v>1026</v>
      </c>
      <c r="B187" s="5" t="s">
        <v>226</v>
      </c>
      <c r="C187" s="5">
        <v>118019</v>
      </c>
      <c r="D187" s="5" t="s">
        <v>126</v>
      </c>
      <c r="E187" s="5" t="s">
        <v>273</v>
      </c>
      <c r="F187" s="5" t="s">
        <v>274</v>
      </c>
      <c r="G187" s="5">
        <v>1700012689</v>
      </c>
      <c r="H187" s="5" t="s">
        <v>284</v>
      </c>
      <c r="I187" s="5" t="s">
        <v>118</v>
      </c>
      <c r="J187" s="5">
        <v>2</v>
      </c>
      <c r="K187" s="6">
        <v>42775</v>
      </c>
      <c r="L187" s="7">
        <v>33000</v>
      </c>
      <c r="M187" s="7">
        <v>32999</v>
      </c>
      <c r="N187" s="7">
        <v>1</v>
      </c>
      <c r="O187" s="5" t="s">
        <v>213</v>
      </c>
      <c r="P187" s="7">
        <v>1375</v>
      </c>
      <c r="Q187" s="12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</row>
    <row r="188" spans="1:24" x14ac:dyDescent="0.25">
      <c r="A188" s="5">
        <v>1026</v>
      </c>
      <c r="B188" s="5" t="s">
        <v>226</v>
      </c>
      <c r="C188" s="5">
        <v>118022</v>
      </c>
      <c r="D188" s="5" t="s">
        <v>122</v>
      </c>
      <c r="E188" s="5" t="s">
        <v>273</v>
      </c>
      <c r="F188" s="5" t="s">
        <v>274</v>
      </c>
      <c r="G188" s="5">
        <v>1700012690</v>
      </c>
      <c r="H188" s="5" t="s">
        <v>284</v>
      </c>
      <c r="I188" s="5" t="s">
        <v>118</v>
      </c>
      <c r="J188" s="5">
        <v>2</v>
      </c>
      <c r="K188" s="6">
        <v>42775</v>
      </c>
      <c r="L188" s="7">
        <v>33000</v>
      </c>
      <c r="M188" s="7">
        <v>32999</v>
      </c>
      <c r="N188" s="7">
        <v>1</v>
      </c>
      <c r="O188" s="5" t="s">
        <v>213</v>
      </c>
      <c r="P188" s="7">
        <v>1375</v>
      </c>
      <c r="Q188" s="12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</row>
    <row r="189" spans="1:24" x14ac:dyDescent="0.25">
      <c r="A189" s="5">
        <v>1026</v>
      </c>
      <c r="B189" s="5" t="s">
        <v>226</v>
      </c>
      <c r="C189" s="5">
        <v>118048</v>
      </c>
      <c r="D189" s="5" t="s">
        <v>146</v>
      </c>
      <c r="E189" s="5" t="s">
        <v>273</v>
      </c>
      <c r="F189" s="5" t="s">
        <v>274</v>
      </c>
      <c r="G189" s="5">
        <v>1700012725</v>
      </c>
      <c r="H189" s="5" t="s">
        <v>284</v>
      </c>
      <c r="I189" s="5" t="s">
        <v>310</v>
      </c>
      <c r="J189" s="5">
        <v>2</v>
      </c>
      <c r="K189" s="6">
        <v>42779</v>
      </c>
      <c r="L189" s="7">
        <v>33000</v>
      </c>
      <c r="M189" s="7">
        <v>32999</v>
      </c>
      <c r="N189" s="7">
        <v>1</v>
      </c>
      <c r="O189" s="5" t="s">
        <v>213</v>
      </c>
      <c r="P189" s="7">
        <v>1375</v>
      </c>
      <c r="Q189" s="12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</row>
    <row r="190" spans="1:24" x14ac:dyDescent="0.25">
      <c r="A190" s="5">
        <v>1026</v>
      </c>
      <c r="B190" s="5" t="s">
        <v>226</v>
      </c>
      <c r="C190" s="5">
        <v>118027</v>
      </c>
      <c r="D190" s="5" t="s">
        <v>129</v>
      </c>
      <c r="E190" s="5" t="s">
        <v>273</v>
      </c>
      <c r="F190" s="5" t="s">
        <v>274</v>
      </c>
      <c r="G190" s="5">
        <v>1700012726</v>
      </c>
      <c r="H190" s="5" t="s">
        <v>284</v>
      </c>
      <c r="I190" s="5" t="s">
        <v>118</v>
      </c>
      <c r="J190" s="5">
        <v>2</v>
      </c>
      <c r="K190" s="6">
        <v>42779</v>
      </c>
      <c r="L190" s="7">
        <v>33000</v>
      </c>
      <c r="M190" s="7">
        <v>32999</v>
      </c>
      <c r="N190" s="7">
        <v>1</v>
      </c>
      <c r="O190" s="5" t="s">
        <v>213</v>
      </c>
      <c r="P190" s="7">
        <v>1375</v>
      </c>
      <c r="Q190" s="12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</row>
    <row r="191" spans="1:24" x14ac:dyDescent="0.25">
      <c r="A191" s="5">
        <v>1026</v>
      </c>
      <c r="B191" s="5" t="s">
        <v>226</v>
      </c>
      <c r="C191" s="5">
        <v>118027</v>
      </c>
      <c r="D191" s="5" t="s">
        <v>129</v>
      </c>
      <c r="E191" s="5" t="s">
        <v>273</v>
      </c>
      <c r="F191" s="5" t="s">
        <v>274</v>
      </c>
      <c r="G191" s="5">
        <v>1700012727</v>
      </c>
      <c r="H191" s="5" t="s">
        <v>284</v>
      </c>
      <c r="I191" s="5" t="s">
        <v>118</v>
      </c>
      <c r="J191" s="5">
        <v>2</v>
      </c>
      <c r="K191" s="6">
        <v>42779</v>
      </c>
      <c r="L191" s="7">
        <v>33000</v>
      </c>
      <c r="M191" s="7">
        <v>32999</v>
      </c>
      <c r="N191" s="7">
        <v>1</v>
      </c>
      <c r="O191" s="5" t="s">
        <v>213</v>
      </c>
      <c r="P191" s="7">
        <v>1375</v>
      </c>
      <c r="Q191" s="12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</row>
    <row r="192" spans="1:24" x14ac:dyDescent="0.25">
      <c r="A192" s="5">
        <v>1026</v>
      </c>
      <c r="B192" s="5" t="s">
        <v>226</v>
      </c>
      <c r="C192" s="5">
        <v>118028</v>
      </c>
      <c r="D192" s="5" t="s">
        <v>134</v>
      </c>
      <c r="E192" s="5" t="s">
        <v>273</v>
      </c>
      <c r="F192" s="5" t="s">
        <v>274</v>
      </c>
      <c r="G192" s="5">
        <v>1700012728</v>
      </c>
      <c r="H192" s="5" t="s">
        <v>284</v>
      </c>
      <c r="I192" s="5" t="s">
        <v>118</v>
      </c>
      <c r="J192" s="5">
        <v>2</v>
      </c>
      <c r="K192" s="6">
        <v>42779</v>
      </c>
      <c r="L192" s="7">
        <v>33000</v>
      </c>
      <c r="M192" s="7">
        <v>32999</v>
      </c>
      <c r="N192" s="7">
        <v>1</v>
      </c>
      <c r="O192" s="5" t="s">
        <v>213</v>
      </c>
      <c r="P192" s="7">
        <v>1375</v>
      </c>
      <c r="Q192" s="12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</row>
    <row r="193" spans="1:24" x14ac:dyDescent="0.25">
      <c r="A193" s="5">
        <v>1026</v>
      </c>
      <c r="B193" s="5" t="s">
        <v>226</v>
      </c>
      <c r="C193" s="5">
        <v>118028</v>
      </c>
      <c r="D193" s="5" t="s">
        <v>134</v>
      </c>
      <c r="E193" s="5" t="s">
        <v>273</v>
      </c>
      <c r="F193" s="5" t="s">
        <v>274</v>
      </c>
      <c r="G193" s="5">
        <v>1700012729</v>
      </c>
      <c r="H193" s="5" t="s">
        <v>284</v>
      </c>
      <c r="I193" s="5" t="s">
        <v>118</v>
      </c>
      <c r="J193" s="5">
        <v>2</v>
      </c>
      <c r="K193" s="6">
        <v>42780</v>
      </c>
      <c r="L193" s="7">
        <v>32999.86</v>
      </c>
      <c r="M193" s="7">
        <v>32998.86</v>
      </c>
      <c r="N193" s="7">
        <v>1</v>
      </c>
      <c r="O193" s="5" t="s">
        <v>213</v>
      </c>
      <c r="P193" s="7">
        <v>1374.99</v>
      </c>
      <c r="Q193" s="12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</row>
    <row r="194" spans="1:24" x14ac:dyDescent="0.25">
      <c r="A194" s="5">
        <v>1026</v>
      </c>
      <c r="B194" s="5" t="s">
        <v>226</v>
      </c>
      <c r="C194" s="5">
        <v>118030</v>
      </c>
      <c r="D194" s="5" t="s">
        <v>127</v>
      </c>
      <c r="E194" s="5" t="s">
        <v>273</v>
      </c>
      <c r="F194" s="5" t="s">
        <v>274</v>
      </c>
      <c r="G194" s="5">
        <v>1700012730</v>
      </c>
      <c r="H194" s="5" t="s">
        <v>284</v>
      </c>
      <c r="I194" s="5" t="s">
        <v>118</v>
      </c>
      <c r="J194" s="5">
        <v>2</v>
      </c>
      <c r="K194" s="6">
        <v>42780</v>
      </c>
      <c r="L194" s="7">
        <v>33000</v>
      </c>
      <c r="M194" s="7">
        <v>32999</v>
      </c>
      <c r="N194" s="7">
        <v>1</v>
      </c>
      <c r="O194" s="5" t="s">
        <v>213</v>
      </c>
      <c r="P194" s="7">
        <v>1375</v>
      </c>
      <c r="Q194" s="12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</row>
    <row r="195" spans="1:24" x14ac:dyDescent="0.25">
      <c r="A195" s="5">
        <v>1026</v>
      </c>
      <c r="B195" s="5" t="s">
        <v>226</v>
      </c>
      <c r="C195" s="5">
        <v>118033</v>
      </c>
      <c r="D195" s="5" t="s">
        <v>148</v>
      </c>
      <c r="E195" s="5" t="s">
        <v>273</v>
      </c>
      <c r="F195" s="5" t="s">
        <v>274</v>
      </c>
      <c r="G195" s="5">
        <v>1700013396</v>
      </c>
      <c r="H195" s="5" t="s">
        <v>312</v>
      </c>
      <c r="I195" s="5" t="s">
        <v>313</v>
      </c>
      <c r="J195" s="5">
        <v>3</v>
      </c>
      <c r="K195" s="6">
        <v>44418</v>
      </c>
      <c r="L195" s="7">
        <v>22000</v>
      </c>
      <c r="M195" s="7">
        <v>9077.9599999999991</v>
      </c>
      <c r="N195" s="7">
        <v>12922.04</v>
      </c>
      <c r="O195" s="5" t="s">
        <v>213</v>
      </c>
      <c r="P195" s="7">
        <v>611.11</v>
      </c>
      <c r="Q195" s="12">
        <v>916.67</v>
      </c>
      <c r="R195" s="7">
        <v>916.66</v>
      </c>
      <c r="S195" s="7">
        <v>916.67</v>
      </c>
      <c r="T195" s="7">
        <v>916.67</v>
      </c>
      <c r="U195" s="7">
        <v>-857.53</v>
      </c>
      <c r="V195" s="7">
        <v>561.83000000000004</v>
      </c>
      <c r="W195" s="7">
        <v>561.83000000000004</v>
      </c>
      <c r="X195" s="7">
        <v>561.83000000000004</v>
      </c>
    </row>
    <row r="196" spans="1:24" x14ac:dyDescent="0.25">
      <c r="A196" s="5">
        <v>1026</v>
      </c>
      <c r="B196" s="5" t="s">
        <v>226</v>
      </c>
      <c r="C196" s="5">
        <v>118013</v>
      </c>
      <c r="D196" s="5" t="s">
        <v>141</v>
      </c>
      <c r="E196" s="5" t="s">
        <v>273</v>
      </c>
      <c r="F196" s="5" t="s">
        <v>274</v>
      </c>
      <c r="G196" s="5">
        <v>1700013397</v>
      </c>
      <c r="H196" s="5" t="s">
        <v>312</v>
      </c>
      <c r="I196" s="5" t="s">
        <v>313</v>
      </c>
      <c r="J196" s="5">
        <v>3</v>
      </c>
      <c r="K196" s="6">
        <v>44418</v>
      </c>
      <c r="L196" s="7">
        <v>22000</v>
      </c>
      <c r="M196" s="7">
        <v>9077.9599999999991</v>
      </c>
      <c r="N196" s="7">
        <v>12922.04</v>
      </c>
      <c r="O196" s="5" t="s">
        <v>213</v>
      </c>
      <c r="P196" s="7">
        <v>611.11</v>
      </c>
      <c r="Q196" s="12">
        <v>916.67</v>
      </c>
      <c r="R196" s="7">
        <v>916.66</v>
      </c>
      <c r="S196" s="7">
        <v>916.67</v>
      </c>
      <c r="T196" s="7">
        <v>916.67</v>
      </c>
      <c r="U196" s="7">
        <v>-857.53</v>
      </c>
      <c r="V196" s="7">
        <v>561.83000000000004</v>
      </c>
      <c r="W196" s="7">
        <v>561.83000000000004</v>
      </c>
      <c r="X196" s="7">
        <v>561.83000000000004</v>
      </c>
    </row>
    <row r="197" spans="1:24" x14ac:dyDescent="0.25">
      <c r="A197" s="5">
        <v>1026</v>
      </c>
      <c r="B197" s="5" t="s">
        <v>226</v>
      </c>
      <c r="C197" s="5">
        <v>118012</v>
      </c>
      <c r="D197" s="5" t="s">
        <v>139</v>
      </c>
      <c r="E197" s="5" t="s">
        <v>273</v>
      </c>
      <c r="F197" s="5" t="s">
        <v>274</v>
      </c>
      <c r="G197" s="5">
        <v>1700013398</v>
      </c>
      <c r="H197" s="5" t="s">
        <v>312</v>
      </c>
      <c r="I197" s="5" t="s">
        <v>313</v>
      </c>
      <c r="J197" s="5">
        <v>3</v>
      </c>
      <c r="K197" s="6">
        <v>44418</v>
      </c>
      <c r="L197" s="7">
        <v>22000</v>
      </c>
      <c r="M197" s="7">
        <v>9077.9599999999991</v>
      </c>
      <c r="N197" s="7">
        <v>12922.04</v>
      </c>
      <c r="O197" s="5" t="s">
        <v>213</v>
      </c>
      <c r="P197" s="7">
        <v>611.11</v>
      </c>
      <c r="Q197" s="12">
        <v>916.67</v>
      </c>
      <c r="R197" s="7">
        <v>916.66</v>
      </c>
      <c r="S197" s="7">
        <v>916.67</v>
      </c>
      <c r="T197" s="7">
        <v>916.67</v>
      </c>
      <c r="U197" s="7">
        <v>-857.53</v>
      </c>
      <c r="V197" s="7">
        <v>561.83000000000004</v>
      </c>
      <c r="W197" s="7">
        <v>561.83000000000004</v>
      </c>
      <c r="X197" s="7">
        <v>561.83000000000004</v>
      </c>
    </row>
    <row r="198" spans="1:24" x14ac:dyDescent="0.25">
      <c r="A198" s="5">
        <v>1026</v>
      </c>
      <c r="B198" s="5" t="s">
        <v>226</v>
      </c>
      <c r="C198" s="5">
        <v>118007</v>
      </c>
      <c r="D198" s="5" t="s">
        <v>142</v>
      </c>
      <c r="E198" s="5" t="s">
        <v>273</v>
      </c>
      <c r="F198" s="5" t="s">
        <v>274</v>
      </c>
      <c r="G198" s="5">
        <v>1700013399</v>
      </c>
      <c r="H198" s="5" t="s">
        <v>312</v>
      </c>
      <c r="I198" s="5" t="s">
        <v>313</v>
      </c>
      <c r="J198" s="5">
        <v>3</v>
      </c>
      <c r="K198" s="6">
        <v>44418</v>
      </c>
      <c r="L198" s="7">
        <v>22000</v>
      </c>
      <c r="M198" s="7">
        <v>9077.9599999999991</v>
      </c>
      <c r="N198" s="7">
        <v>12922.04</v>
      </c>
      <c r="O198" s="5" t="s">
        <v>213</v>
      </c>
      <c r="P198" s="7">
        <v>611.11</v>
      </c>
      <c r="Q198" s="12">
        <v>916.67</v>
      </c>
      <c r="R198" s="7">
        <v>916.66</v>
      </c>
      <c r="S198" s="7">
        <v>916.67</v>
      </c>
      <c r="T198" s="7">
        <v>916.67</v>
      </c>
      <c r="U198" s="7">
        <v>-857.53</v>
      </c>
      <c r="V198" s="7">
        <v>561.83000000000004</v>
      </c>
      <c r="W198" s="7">
        <v>561.83000000000004</v>
      </c>
      <c r="X198" s="7">
        <v>561.83000000000004</v>
      </c>
    </row>
    <row r="199" spans="1:24" x14ac:dyDescent="0.25">
      <c r="A199" s="5">
        <v>1026</v>
      </c>
      <c r="B199" s="5" t="s">
        <v>226</v>
      </c>
      <c r="C199" s="5">
        <v>118019</v>
      </c>
      <c r="D199" s="5" t="s">
        <v>126</v>
      </c>
      <c r="E199" s="5" t="s">
        <v>273</v>
      </c>
      <c r="F199" s="5" t="s">
        <v>274</v>
      </c>
      <c r="G199" s="5">
        <v>1700013400</v>
      </c>
      <c r="H199" s="5" t="s">
        <v>312</v>
      </c>
      <c r="I199" s="5" t="s">
        <v>313</v>
      </c>
      <c r="J199" s="5">
        <v>3</v>
      </c>
      <c r="K199" s="6">
        <v>44418</v>
      </c>
      <c r="L199" s="7">
        <v>22000</v>
      </c>
      <c r="M199" s="7">
        <v>9077.9599999999991</v>
      </c>
      <c r="N199" s="7">
        <v>12922.04</v>
      </c>
      <c r="O199" s="5" t="s">
        <v>213</v>
      </c>
      <c r="P199" s="7">
        <v>611.11</v>
      </c>
      <c r="Q199" s="12">
        <v>916.67</v>
      </c>
      <c r="R199" s="7">
        <v>916.66</v>
      </c>
      <c r="S199" s="7">
        <v>916.67</v>
      </c>
      <c r="T199" s="7">
        <v>916.67</v>
      </c>
      <c r="U199" s="7">
        <v>-857.53</v>
      </c>
      <c r="V199" s="7">
        <v>561.83000000000004</v>
      </c>
      <c r="W199" s="7">
        <v>561.83000000000004</v>
      </c>
      <c r="X199" s="7">
        <v>561.83000000000004</v>
      </c>
    </row>
    <row r="200" spans="1:24" x14ac:dyDescent="0.25">
      <c r="A200" s="5">
        <v>1026</v>
      </c>
      <c r="B200" s="5" t="s">
        <v>226</v>
      </c>
      <c r="C200" s="5">
        <v>118030</v>
      </c>
      <c r="D200" s="5" t="s">
        <v>127</v>
      </c>
      <c r="E200" s="5" t="s">
        <v>273</v>
      </c>
      <c r="F200" s="5" t="s">
        <v>274</v>
      </c>
      <c r="G200" s="5">
        <v>1700013401</v>
      </c>
      <c r="H200" s="5" t="s">
        <v>312</v>
      </c>
      <c r="I200" s="5" t="s">
        <v>313</v>
      </c>
      <c r="J200" s="5">
        <v>3</v>
      </c>
      <c r="K200" s="6">
        <v>44418</v>
      </c>
      <c r="L200" s="7">
        <v>22000</v>
      </c>
      <c r="M200" s="7">
        <v>9077.9599999999991</v>
      </c>
      <c r="N200" s="7">
        <v>12922.04</v>
      </c>
      <c r="O200" s="5" t="s">
        <v>213</v>
      </c>
      <c r="P200" s="7">
        <v>611.11</v>
      </c>
      <c r="Q200" s="12">
        <v>916.67</v>
      </c>
      <c r="R200" s="7">
        <v>916.66</v>
      </c>
      <c r="S200" s="7">
        <v>916.67</v>
      </c>
      <c r="T200" s="7">
        <v>916.67</v>
      </c>
      <c r="U200" s="7">
        <v>-857.53</v>
      </c>
      <c r="V200" s="7">
        <v>561.83000000000004</v>
      </c>
      <c r="W200" s="7">
        <v>561.83000000000004</v>
      </c>
      <c r="X200" s="7">
        <v>561.83000000000004</v>
      </c>
    </row>
    <row r="201" spans="1:24" x14ac:dyDescent="0.25">
      <c r="A201" s="5">
        <v>1026</v>
      </c>
      <c r="B201" s="5" t="s">
        <v>226</v>
      </c>
      <c r="C201" s="5">
        <v>118048</v>
      </c>
      <c r="D201" s="5" t="s">
        <v>146</v>
      </c>
      <c r="E201" s="5" t="s">
        <v>273</v>
      </c>
      <c r="F201" s="5" t="s">
        <v>274</v>
      </c>
      <c r="G201" s="5">
        <v>1700013465</v>
      </c>
      <c r="H201" s="5" t="s">
        <v>312</v>
      </c>
      <c r="I201" s="5" t="s">
        <v>314</v>
      </c>
      <c r="J201" s="5">
        <v>3</v>
      </c>
      <c r="K201" s="6">
        <v>44544</v>
      </c>
      <c r="L201" s="7">
        <v>21999.71</v>
      </c>
      <c r="M201" s="7">
        <v>5735.64</v>
      </c>
      <c r="N201" s="7">
        <v>16264.07</v>
      </c>
      <c r="O201" s="5" t="s">
        <v>213</v>
      </c>
      <c r="P201" s="7">
        <v>611.1</v>
      </c>
      <c r="Q201" s="12">
        <v>916.65</v>
      </c>
      <c r="R201" s="7">
        <v>916.66</v>
      </c>
      <c r="S201" s="7">
        <v>916.65</v>
      </c>
      <c r="T201" s="7">
        <v>916.66</v>
      </c>
      <c r="U201" s="7">
        <v>-654.76</v>
      </c>
      <c r="V201" s="7">
        <v>602.38</v>
      </c>
      <c r="W201" s="7">
        <v>602.37</v>
      </c>
      <c r="X201" s="7">
        <v>602.37</v>
      </c>
    </row>
    <row r="202" spans="1:24" x14ac:dyDescent="0.25">
      <c r="A202" s="5">
        <v>1026</v>
      </c>
      <c r="B202" s="5" t="s">
        <v>226</v>
      </c>
      <c r="C202" s="5">
        <v>118009</v>
      </c>
      <c r="D202" s="5" t="s">
        <v>125</v>
      </c>
      <c r="E202" s="5" t="s">
        <v>273</v>
      </c>
      <c r="F202" s="5" t="s">
        <v>274</v>
      </c>
      <c r="G202" s="5">
        <v>1700013564</v>
      </c>
      <c r="H202" s="5" t="s">
        <v>276</v>
      </c>
      <c r="I202" s="5" t="s">
        <v>315</v>
      </c>
      <c r="J202" s="5">
        <v>2</v>
      </c>
      <c r="K202" s="6">
        <v>42741</v>
      </c>
      <c r="L202" s="7">
        <v>18374.75</v>
      </c>
      <c r="M202" s="7">
        <v>18374.75</v>
      </c>
      <c r="N202" s="7">
        <v>0</v>
      </c>
      <c r="O202" s="5" t="s">
        <v>213</v>
      </c>
      <c r="P202" s="7">
        <v>765.61</v>
      </c>
      <c r="Q202" s="12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</row>
    <row r="203" spans="1:24" x14ac:dyDescent="0.25">
      <c r="A203" s="5">
        <v>1026</v>
      </c>
      <c r="B203" s="5" t="s">
        <v>226</v>
      </c>
      <c r="C203" s="5">
        <v>118015</v>
      </c>
      <c r="D203" s="5" t="s">
        <v>282</v>
      </c>
      <c r="E203" s="5" t="s">
        <v>273</v>
      </c>
      <c r="F203" s="5" t="s">
        <v>274</v>
      </c>
      <c r="G203" s="5">
        <v>1700013565</v>
      </c>
      <c r="H203" s="5" t="s">
        <v>275</v>
      </c>
      <c r="I203" s="5" t="s">
        <v>315</v>
      </c>
      <c r="J203" s="5">
        <v>2</v>
      </c>
      <c r="K203" s="6">
        <v>42741</v>
      </c>
      <c r="L203" s="7">
        <v>17325</v>
      </c>
      <c r="M203" s="7">
        <v>17325</v>
      </c>
      <c r="N203" s="7">
        <v>0</v>
      </c>
      <c r="O203" s="5" t="s">
        <v>213</v>
      </c>
      <c r="P203" s="7">
        <v>721.88</v>
      </c>
      <c r="Q203" s="12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</row>
    <row r="204" spans="1:24" x14ac:dyDescent="0.25">
      <c r="A204" s="5">
        <v>1026</v>
      </c>
      <c r="B204" s="5" t="s">
        <v>226</v>
      </c>
      <c r="C204" s="5">
        <v>118022</v>
      </c>
      <c r="D204" s="5" t="s">
        <v>122</v>
      </c>
      <c r="E204" s="5" t="s">
        <v>273</v>
      </c>
      <c r="F204" s="5" t="s">
        <v>274</v>
      </c>
      <c r="G204" s="5">
        <v>1700013634</v>
      </c>
      <c r="H204" s="5" t="s">
        <v>316</v>
      </c>
      <c r="I204" s="5" t="s">
        <v>317</v>
      </c>
      <c r="J204" s="5">
        <v>2</v>
      </c>
      <c r="K204" s="6">
        <v>43054</v>
      </c>
      <c r="L204" s="7">
        <v>21000</v>
      </c>
      <c r="M204" s="7">
        <v>20999</v>
      </c>
      <c r="N204" s="7">
        <v>1</v>
      </c>
      <c r="O204" s="5" t="s">
        <v>213</v>
      </c>
      <c r="P204" s="7">
        <v>875</v>
      </c>
      <c r="Q204" s="12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</row>
    <row r="205" spans="1:24" x14ac:dyDescent="0.25">
      <c r="A205" s="5">
        <v>1026</v>
      </c>
      <c r="B205" s="5" t="s">
        <v>226</v>
      </c>
      <c r="C205" s="5">
        <v>118027</v>
      </c>
      <c r="D205" s="5" t="s">
        <v>129</v>
      </c>
      <c r="E205" s="5" t="s">
        <v>273</v>
      </c>
      <c r="F205" s="5" t="s">
        <v>274</v>
      </c>
      <c r="G205" s="5">
        <v>1700013635</v>
      </c>
      <c r="H205" s="5" t="s">
        <v>316</v>
      </c>
      <c r="I205" s="5" t="s">
        <v>317</v>
      </c>
      <c r="J205" s="5">
        <v>2</v>
      </c>
      <c r="K205" s="6">
        <v>43054</v>
      </c>
      <c r="L205" s="7">
        <v>21000</v>
      </c>
      <c r="M205" s="7">
        <v>20999</v>
      </c>
      <c r="N205" s="7">
        <v>1</v>
      </c>
      <c r="O205" s="5" t="s">
        <v>213</v>
      </c>
      <c r="P205" s="7">
        <v>875</v>
      </c>
      <c r="Q205" s="12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</row>
    <row r="206" spans="1:24" x14ac:dyDescent="0.25">
      <c r="A206" s="5">
        <v>1026</v>
      </c>
      <c r="B206" s="5" t="s">
        <v>226</v>
      </c>
      <c r="C206" s="5">
        <v>118001</v>
      </c>
      <c r="D206" s="5" t="s">
        <v>147</v>
      </c>
      <c r="E206" s="5" t="s">
        <v>273</v>
      </c>
      <c r="F206" s="5" t="s">
        <v>274</v>
      </c>
      <c r="G206" s="5">
        <v>1700013935</v>
      </c>
      <c r="H206" s="5" t="s">
        <v>318</v>
      </c>
      <c r="I206" s="5" t="s">
        <v>118</v>
      </c>
      <c r="J206" s="5">
        <v>2</v>
      </c>
      <c r="K206" s="6">
        <v>42796</v>
      </c>
      <c r="L206" s="7">
        <v>21000</v>
      </c>
      <c r="M206" s="7">
        <v>20999</v>
      </c>
      <c r="N206" s="7">
        <v>1</v>
      </c>
      <c r="O206" s="5" t="s">
        <v>213</v>
      </c>
      <c r="P206" s="7">
        <v>875</v>
      </c>
      <c r="Q206" s="12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</row>
    <row r="207" spans="1:24" x14ac:dyDescent="0.25">
      <c r="A207" s="5">
        <v>1026</v>
      </c>
      <c r="B207" s="5" t="s">
        <v>226</v>
      </c>
      <c r="C207" s="5">
        <v>118002</v>
      </c>
      <c r="D207" s="5" t="s">
        <v>149</v>
      </c>
      <c r="E207" s="5" t="s">
        <v>273</v>
      </c>
      <c r="F207" s="5" t="s">
        <v>274</v>
      </c>
      <c r="G207" s="5">
        <v>1700013936</v>
      </c>
      <c r="H207" s="5" t="s">
        <v>318</v>
      </c>
      <c r="I207" s="5" t="s">
        <v>118</v>
      </c>
      <c r="J207" s="5">
        <v>2</v>
      </c>
      <c r="K207" s="6">
        <v>42796</v>
      </c>
      <c r="L207" s="7">
        <v>21000</v>
      </c>
      <c r="M207" s="7">
        <v>20999</v>
      </c>
      <c r="N207" s="7">
        <v>1</v>
      </c>
      <c r="O207" s="5" t="s">
        <v>213</v>
      </c>
      <c r="P207" s="7">
        <v>875</v>
      </c>
      <c r="Q207" s="12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</row>
    <row r="208" spans="1:24" x14ac:dyDescent="0.25">
      <c r="A208" s="5">
        <v>1026</v>
      </c>
      <c r="B208" s="5" t="s">
        <v>226</v>
      </c>
      <c r="C208" s="5" t="s">
        <v>119</v>
      </c>
      <c r="D208" s="5" t="s">
        <v>104</v>
      </c>
      <c r="E208" s="5" t="s">
        <v>273</v>
      </c>
      <c r="F208" s="5" t="s">
        <v>274</v>
      </c>
      <c r="G208" s="5">
        <v>1700014006</v>
      </c>
      <c r="H208" s="5" t="s">
        <v>319</v>
      </c>
      <c r="I208" s="5" t="s">
        <v>239</v>
      </c>
      <c r="J208" s="5">
        <v>2</v>
      </c>
      <c r="K208" s="6">
        <v>42781</v>
      </c>
      <c r="L208" s="7">
        <v>7000</v>
      </c>
      <c r="M208" s="7">
        <v>6999</v>
      </c>
      <c r="N208" s="7">
        <v>1</v>
      </c>
      <c r="O208" s="5" t="s">
        <v>213</v>
      </c>
      <c r="P208" s="7">
        <v>291.67</v>
      </c>
      <c r="Q208" s="12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</row>
    <row r="209" spans="1:24" x14ac:dyDescent="0.25">
      <c r="A209" s="5">
        <v>1026</v>
      </c>
      <c r="B209" s="5" t="s">
        <v>226</v>
      </c>
      <c r="C209" s="5" t="s">
        <v>119</v>
      </c>
      <c r="D209" s="5" t="s">
        <v>104</v>
      </c>
      <c r="E209" s="5" t="s">
        <v>273</v>
      </c>
      <c r="F209" s="5" t="s">
        <v>274</v>
      </c>
      <c r="G209" s="5">
        <v>1700014008</v>
      </c>
      <c r="H209" s="5" t="s">
        <v>319</v>
      </c>
      <c r="I209" s="5" t="s">
        <v>239</v>
      </c>
      <c r="J209" s="5">
        <v>2</v>
      </c>
      <c r="K209" s="6">
        <v>42781</v>
      </c>
      <c r="L209" s="7">
        <v>7000</v>
      </c>
      <c r="M209" s="7">
        <v>6999</v>
      </c>
      <c r="N209" s="7">
        <v>1</v>
      </c>
      <c r="O209" s="5" t="s">
        <v>213</v>
      </c>
      <c r="P209" s="7">
        <v>291.67</v>
      </c>
      <c r="Q209" s="12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</row>
    <row r="210" spans="1:24" x14ac:dyDescent="0.25">
      <c r="A210" s="5">
        <v>1026</v>
      </c>
      <c r="B210" s="5" t="s">
        <v>226</v>
      </c>
      <c r="C210" s="5" t="s">
        <v>119</v>
      </c>
      <c r="D210" s="5" t="s">
        <v>104</v>
      </c>
      <c r="E210" s="5" t="s">
        <v>273</v>
      </c>
      <c r="F210" s="5" t="s">
        <v>274</v>
      </c>
      <c r="G210" s="5">
        <v>1700014017</v>
      </c>
      <c r="H210" s="5" t="s">
        <v>319</v>
      </c>
      <c r="I210" s="5" t="s">
        <v>239</v>
      </c>
      <c r="J210" s="5">
        <v>2</v>
      </c>
      <c r="K210" s="6">
        <v>42781</v>
      </c>
      <c r="L210" s="7">
        <v>7000</v>
      </c>
      <c r="M210" s="7">
        <v>6999</v>
      </c>
      <c r="N210" s="7">
        <v>1</v>
      </c>
      <c r="O210" s="5" t="s">
        <v>213</v>
      </c>
      <c r="P210" s="7">
        <v>291.67</v>
      </c>
      <c r="Q210" s="12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</row>
    <row r="211" spans="1:24" x14ac:dyDescent="0.25">
      <c r="A211" s="5">
        <v>1026</v>
      </c>
      <c r="B211" s="5" t="s">
        <v>226</v>
      </c>
      <c r="C211" s="5" t="s">
        <v>309</v>
      </c>
      <c r="D211" s="5" t="s">
        <v>106</v>
      </c>
      <c r="E211" s="5" t="s">
        <v>273</v>
      </c>
      <c r="F211" s="5" t="s">
        <v>274</v>
      </c>
      <c r="G211" s="5">
        <v>1700014018</v>
      </c>
      <c r="H211" s="5" t="s">
        <v>319</v>
      </c>
      <c r="I211" s="5" t="s">
        <v>239</v>
      </c>
      <c r="J211" s="5">
        <v>2</v>
      </c>
      <c r="K211" s="6">
        <v>42781</v>
      </c>
      <c r="L211" s="7">
        <v>7000</v>
      </c>
      <c r="M211" s="7">
        <v>6999</v>
      </c>
      <c r="N211" s="7">
        <v>1</v>
      </c>
      <c r="O211" s="5" t="s">
        <v>213</v>
      </c>
      <c r="P211" s="7">
        <v>291.67</v>
      </c>
      <c r="Q211" s="12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</row>
    <row r="212" spans="1:24" x14ac:dyDescent="0.25">
      <c r="A212" s="5">
        <v>1026</v>
      </c>
      <c r="B212" s="5" t="s">
        <v>226</v>
      </c>
      <c r="C212" s="5" t="s">
        <v>309</v>
      </c>
      <c r="D212" s="5" t="s">
        <v>106</v>
      </c>
      <c r="E212" s="5" t="s">
        <v>273</v>
      </c>
      <c r="F212" s="5" t="s">
        <v>274</v>
      </c>
      <c r="G212" s="5">
        <v>1700014020</v>
      </c>
      <c r="H212" s="5" t="s">
        <v>319</v>
      </c>
      <c r="I212" s="5" t="s">
        <v>239</v>
      </c>
      <c r="J212" s="5">
        <v>2</v>
      </c>
      <c r="K212" s="6">
        <v>42781</v>
      </c>
      <c r="L212" s="7">
        <v>7000</v>
      </c>
      <c r="M212" s="7">
        <v>6999</v>
      </c>
      <c r="N212" s="7">
        <v>1</v>
      </c>
      <c r="O212" s="5" t="s">
        <v>213</v>
      </c>
      <c r="P212" s="7">
        <v>291.67</v>
      </c>
      <c r="Q212" s="12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</row>
    <row r="213" spans="1:24" x14ac:dyDescent="0.25">
      <c r="A213" s="5">
        <v>1026</v>
      </c>
      <c r="B213" s="5" t="s">
        <v>226</v>
      </c>
      <c r="C213" s="5">
        <v>118009</v>
      </c>
      <c r="D213" s="5" t="s">
        <v>125</v>
      </c>
      <c r="E213" s="5" t="s">
        <v>273</v>
      </c>
      <c r="F213" s="5" t="s">
        <v>274</v>
      </c>
      <c r="G213" s="5">
        <v>1700015883</v>
      </c>
      <c r="H213" s="5" t="s">
        <v>316</v>
      </c>
      <c r="I213" s="5">
        <v>118040</v>
      </c>
      <c r="J213" s="5">
        <v>2</v>
      </c>
      <c r="K213" s="6">
        <v>42831</v>
      </c>
      <c r="L213" s="7">
        <v>21000</v>
      </c>
      <c r="M213" s="7">
        <v>20999</v>
      </c>
      <c r="N213" s="7">
        <v>1</v>
      </c>
      <c r="O213" s="5" t="s">
        <v>213</v>
      </c>
      <c r="P213" s="7">
        <v>875</v>
      </c>
      <c r="Q213" s="12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</row>
    <row r="214" spans="1:24" x14ac:dyDescent="0.25">
      <c r="A214" s="5">
        <v>1026</v>
      </c>
      <c r="B214" s="5" t="s">
        <v>226</v>
      </c>
      <c r="C214" s="5">
        <v>118029</v>
      </c>
      <c r="D214" s="5" t="s">
        <v>151</v>
      </c>
      <c r="E214" s="5" t="s">
        <v>273</v>
      </c>
      <c r="F214" s="5" t="s">
        <v>274</v>
      </c>
      <c r="G214" s="5">
        <v>1700016070</v>
      </c>
      <c r="H214" s="5" t="s">
        <v>320</v>
      </c>
      <c r="I214" s="5" t="s">
        <v>118</v>
      </c>
      <c r="J214" s="5">
        <v>2</v>
      </c>
      <c r="K214" s="6">
        <v>42856</v>
      </c>
      <c r="L214" s="7">
        <v>19600</v>
      </c>
      <c r="M214" s="7">
        <v>19599</v>
      </c>
      <c r="N214" s="7">
        <v>1</v>
      </c>
      <c r="O214" s="5" t="s">
        <v>213</v>
      </c>
      <c r="P214" s="7">
        <v>816.67</v>
      </c>
      <c r="Q214" s="12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</row>
    <row r="215" spans="1:24" x14ac:dyDescent="0.25">
      <c r="A215" s="5">
        <v>1026</v>
      </c>
      <c r="B215" s="5" t="s">
        <v>226</v>
      </c>
      <c r="C215" s="5">
        <v>118033</v>
      </c>
      <c r="D215" s="5" t="s">
        <v>148</v>
      </c>
      <c r="E215" s="5" t="s">
        <v>273</v>
      </c>
      <c r="F215" s="5" t="s">
        <v>274</v>
      </c>
      <c r="G215" s="5">
        <v>1700016071</v>
      </c>
      <c r="H215" s="5" t="s">
        <v>320</v>
      </c>
      <c r="I215" s="5" t="s">
        <v>119</v>
      </c>
      <c r="J215" s="5">
        <v>2</v>
      </c>
      <c r="K215" s="6">
        <v>42856</v>
      </c>
      <c r="L215" s="7">
        <v>19600</v>
      </c>
      <c r="M215" s="7">
        <v>19599</v>
      </c>
      <c r="N215" s="7">
        <v>1</v>
      </c>
      <c r="O215" s="5" t="s">
        <v>213</v>
      </c>
      <c r="P215" s="7">
        <v>816.67</v>
      </c>
      <c r="Q215" s="12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</row>
    <row r="216" spans="1:24" x14ac:dyDescent="0.25">
      <c r="A216" s="5">
        <v>1026</v>
      </c>
      <c r="B216" s="5" t="s">
        <v>226</v>
      </c>
      <c r="C216" s="5">
        <v>118034</v>
      </c>
      <c r="D216" s="5" t="s">
        <v>136</v>
      </c>
      <c r="E216" s="5" t="s">
        <v>273</v>
      </c>
      <c r="F216" s="5" t="s">
        <v>274</v>
      </c>
      <c r="G216" s="5">
        <v>1700016072</v>
      </c>
      <c r="H216" s="5" t="s">
        <v>320</v>
      </c>
      <c r="I216" s="5" t="s">
        <v>119</v>
      </c>
      <c r="J216" s="5">
        <v>2</v>
      </c>
      <c r="K216" s="6">
        <v>42856</v>
      </c>
      <c r="L216" s="7">
        <v>19600</v>
      </c>
      <c r="M216" s="7">
        <v>19599</v>
      </c>
      <c r="N216" s="7">
        <v>1</v>
      </c>
      <c r="O216" s="5" t="s">
        <v>213</v>
      </c>
      <c r="P216" s="7">
        <v>816.67</v>
      </c>
      <c r="Q216" s="12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</row>
    <row r="217" spans="1:24" x14ac:dyDescent="0.25">
      <c r="A217" s="5">
        <v>1026</v>
      </c>
      <c r="B217" s="5" t="s">
        <v>226</v>
      </c>
      <c r="C217" s="5">
        <v>118035</v>
      </c>
      <c r="D217" s="5" t="s">
        <v>280</v>
      </c>
      <c r="E217" s="5" t="s">
        <v>273</v>
      </c>
      <c r="F217" s="5" t="s">
        <v>274</v>
      </c>
      <c r="G217" s="5">
        <v>1700016073</v>
      </c>
      <c r="H217" s="5" t="s">
        <v>320</v>
      </c>
      <c r="I217" s="5" t="s">
        <v>119</v>
      </c>
      <c r="J217" s="5">
        <v>2</v>
      </c>
      <c r="K217" s="6">
        <v>42856</v>
      </c>
      <c r="L217" s="7">
        <v>19600</v>
      </c>
      <c r="M217" s="7">
        <v>19599</v>
      </c>
      <c r="N217" s="7">
        <v>1</v>
      </c>
      <c r="O217" s="5" t="s">
        <v>213</v>
      </c>
      <c r="P217" s="7">
        <v>816.67</v>
      </c>
      <c r="Q217" s="12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</row>
    <row r="218" spans="1:24" x14ac:dyDescent="0.25">
      <c r="A218" s="5">
        <v>1026</v>
      </c>
      <c r="B218" s="5" t="s">
        <v>226</v>
      </c>
      <c r="C218" s="5">
        <v>118037</v>
      </c>
      <c r="D218" s="5" t="s">
        <v>140</v>
      </c>
      <c r="E218" s="5" t="s">
        <v>273</v>
      </c>
      <c r="F218" s="5" t="s">
        <v>274</v>
      </c>
      <c r="G218" s="5">
        <v>1700016074</v>
      </c>
      <c r="H218" s="5" t="s">
        <v>320</v>
      </c>
      <c r="I218" s="5" t="s">
        <v>309</v>
      </c>
      <c r="J218" s="5">
        <v>2</v>
      </c>
      <c r="K218" s="6">
        <v>42856</v>
      </c>
      <c r="L218" s="7">
        <v>19600</v>
      </c>
      <c r="M218" s="7">
        <v>19599</v>
      </c>
      <c r="N218" s="7">
        <v>1</v>
      </c>
      <c r="O218" s="5" t="s">
        <v>213</v>
      </c>
      <c r="P218" s="7">
        <v>816.67</v>
      </c>
      <c r="Q218" s="12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</row>
    <row r="219" spans="1:24" x14ac:dyDescent="0.25">
      <c r="A219" s="5">
        <v>1026</v>
      </c>
      <c r="B219" s="5" t="s">
        <v>226</v>
      </c>
      <c r="C219" s="5">
        <v>118036</v>
      </c>
      <c r="D219" s="5" t="s">
        <v>144</v>
      </c>
      <c r="E219" s="5" t="s">
        <v>273</v>
      </c>
      <c r="F219" s="5" t="s">
        <v>274</v>
      </c>
      <c r="G219" s="5">
        <v>1700016075</v>
      </c>
      <c r="H219" s="5" t="s">
        <v>320</v>
      </c>
      <c r="I219" s="5" t="s">
        <v>309</v>
      </c>
      <c r="J219" s="5">
        <v>2</v>
      </c>
      <c r="K219" s="6">
        <v>42856</v>
      </c>
      <c r="L219" s="7">
        <v>19600</v>
      </c>
      <c r="M219" s="7">
        <v>19599</v>
      </c>
      <c r="N219" s="7">
        <v>1</v>
      </c>
      <c r="O219" s="5" t="s">
        <v>213</v>
      </c>
      <c r="P219" s="7">
        <v>816.67</v>
      </c>
      <c r="Q219" s="12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</row>
    <row r="220" spans="1:24" x14ac:dyDescent="0.25">
      <c r="A220" s="5">
        <v>1026</v>
      </c>
      <c r="B220" s="5" t="s">
        <v>226</v>
      </c>
      <c r="C220" s="5">
        <v>118038</v>
      </c>
      <c r="D220" s="5" t="s">
        <v>128</v>
      </c>
      <c r="E220" s="5" t="s">
        <v>273</v>
      </c>
      <c r="F220" s="5" t="s">
        <v>274</v>
      </c>
      <c r="G220" s="5">
        <v>1700016076</v>
      </c>
      <c r="H220" s="5" t="s">
        <v>320</v>
      </c>
      <c r="I220" s="5" t="s">
        <v>309</v>
      </c>
      <c r="J220" s="5">
        <v>2</v>
      </c>
      <c r="K220" s="6">
        <v>42856</v>
      </c>
      <c r="L220" s="7">
        <v>19600</v>
      </c>
      <c r="M220" s="7">
        <v>19599</v>
      </c>
      <c r="N220" s="7">
        <v>1</v>
      </c>
      <c r="O220" s="5" t="s">
        <v>213</v>
      </c>
      <c r="P220" s="7">
        <v>816.67</v>
      </c>
      <c r="Q220" s="12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</row>
    <row r="221" spans="1:24" x14ac:dyDescent="0.25">
      <c r="A221" s="5">
        <v>1026</v>
      </c>
      <c r="B221" s="5" t="s">
        <v>226</v>
      </c>
      <c r="C221" s="5" t="s">
        <v>119</v>
      </c>
      <c r="D221" s="5" t="s">
        <v>104</v>
      </c>
      <c r="E221" s="5" t="s">
        <v>273</v>
      </c>
      <c r="F221" s="5" t="s">
        <v>274</v>
      </c>
      <c r="G221" s="5">
        <v>1700016078</v>
      </c>
      <c r="H221" s="5" t="s">
        <v>321</v>
      </c>
      <c r="I221" s="5" t="s">
        <v>239</v>
      </c>
      <c r="J221" s="5">
        <v>2</v>
      </c>
      <c r="K221" s="6">
        <v>42935</v>
      </c>
      <c r="L221" s="7">
        <v>19534.52</v>
      </c>
      <c r="M221" s="7">
        <v>19533.52</v>
      </c>
      <c r="N221" s="7">
        <v>1</v>
      </c>
      <c r="O221" s="5" t="s">
        <v>213</v>
      </c>
      <c r="P221" s="7">
        <v>813.94</v>
      </c>
      <c r="Q221" s="12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</row>
    <row r="222" spans="1:24" x14ac:dyDescent="0.25">
      <c r="A222" s="5">
        <v>1026</v>
      </c>
      <c r="B222" s="5" t="s">
        <v>226</v>
      </c>
      <c r="C222" s="5" t="s">
        <v>119</v>
      </c>
      <c r="D222" s="5" t="s">
        <v>104</v>
      </c>
      <c r="E222" s="5" t="s">
        <v>273</v>
      </c>
      <c r="F222" s="5" t="s">
        <v>274</v>
      </c>
      <c r="G222" s="5">
        <v>1700016079</v>
      </c>
      <c r="H222" s="5" t="s">
        <v>321</v>
      </c>
      <c r="I222" s="5" t="s">
        <v>239</v>
      </c>
      <c r="J222" s="5">
        <v>2</v>
      </c>
      <c r="K222" s="6">
        <v>42935</v>
      </c>
      <c r="L222" s="7">
        <v>19535</v>
      </c>
      <c r="M222" s="7">
        <v>19534</v>
      </c>
      <c r="N222" s="7">
        <v>1</v>
      </c>
      <c r="O222" s="5" t="s">
        <v>213</v>
      </c>
      <c r="P222" s="7">
        <v>813.96</v>
      </c>
      <c r="Q222" s="12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</row>
    <row r="223" spans="1:24" x14ac:dyDescent="0.25">
      <c r="A223" s="5">
        <v>1026</v>
      </c>
      <c r="B223" s="5" t="s">
        <v>226</v>
      </c>
      <c r="C223" s="5" t="s">
        <v>119</v>
      </c>
      <c r="D223" s="5" t="s">
        <v>104</v>
      </c>
      <c r="E223" s="5" t="s">
        <v>273</v>
      </c>
      <c r="F223" s="5" t="s">
        <v>274</v>
      </c>
      <c r="G223" s="5">
        <v>1700016080</v>
      </c>
      <c r="H223" s="5" t="s">
        <v>321</v>
      </c>
      <c r="I223" s="5" t="s">
        <v>239</v>
      </c>
      <c r="J223" s="5">
        <v>2</v>
      </c>
      <c r="K223" s="6">
        <v>42935</v>
      </c>
      <c r="L223" s="7">
        <v>19535</v>
      </c>
      <c r="M223" s="7">
        <v>19534</v>
      </c>
      <c r="N223" s="7">
        <v>1</v>
      </c>
      <c r="O223" s="5" t="s">
        <v>213</v>
      </c>
      <c r="P223" s="7">
        <v>813.96</v>
      </c>
      <c r="Q223" s="12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</row>
    <row r="224" spans="1:24" x14ac:dyDescent="0.25">
      <c r="A224" s="5">
        <v>1026</v>
      </c>
      <c r="B224" s="5" t="s">
        <v>226</v>
      </c>
      <c r="C224" s="5">
        <v>618001</v>
      </c>
      <c r="D224" s="5" t="s">
        <v>130</v>
      </c>
      <c r="E224" s="5" t="s">
        <v>273</v>
      </c>
      <c r="F224" s="5" t="s">
        <v>274</v>
      </c>
      <c r="G224" s="5">
        <v>1700016081</v>
      </c>
      <c r="H224" s="5" t="s">
        <v>322</v>
      </c>
      <c r="I224" s="5" t="s">
        <v>309</v>
      </c>
      <c r="J224" s="5">
        <v>2</v>
      </c>
      <c r="K224" s="6">
        <v>42935</v>
      </c>
      <c r="L224" s="7">
        <v>19535</v>
      </c>
      <c r="M224" s="7">
        <v>19534</v>
      </c>
      <c r="N224" s="7">
        <v>1</v>
      </c>
      <c r="O224" s="5" t="s">
        <v>213</v>
      </c>
      <c r="P224" s="7">
        <v>813.96</v>
      </c>
      <c r="Q224" s="12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</row>
    <row r="225" spans="1:24" x14ac:dyDescent="0.25">
      <c r="A225" s="5">
        <v>1026</v>
      </c>
      <c r="B225" s="5" t="s">
        <v>226</v>
      </c>
      <c r="C225" s="5">
        <v>618005</v>
      </c>
      <c r="D225" s="5" t="s">
        <v>137</v>
      </c>
      <c r="E225" s="5" t="s">
        <v>273</v>
      </c>
      <c r="F225" s="5" t="s">
        <v>274</v>
      </c>
      <c r="G225" s="5">
        <v>1700016082</v>
      </c>
      <c r="H225" s="5" t="s">
        <v>322</v>
      </c>
      <c r="I225" s="5" t="s">
        <v>309</v>
      </c>
      <c r="J225" s="5">
        <v>2</v>
      </c>
      <c r="K225" s="6">
        <v>42935</v>
      </c>
      <c r="L225" s="7">
        <v>19535</v>
      </c>
      <c r="M225" s="7">
        <v>19534</v>
      </c>
      <c r="N225" s="7">
        <v>1</v>
      </c>
      <c r="O225" s="5" t="s">
        <v>213</v>
      </c>
      <c r="P225" s="7">
        <v>813.96</v>
      </c>
      <c r="Q225" s="12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</row>
    <row r="226" spans="1:24" x14ac:dyDescent="0.25">
      <c r="A226" s="5">
        <v>1026</v>
      </c>
      <c r="B226" s="5" t="s">
        <v>226</v>
      </c>
      <c r="C226" s="5">
        <v>118042</v>
      </c>
      <c r="D226" s="5" t="s">
        <v>121</v>
      </c>
      <c r="E226" s="5" t="s">
        <v>273</v>
      </c>
      <c r="F226" s="5" t="s">
        <v>274</v>
      </c>
      <c r="G226" s="5">
        <v>1700016083</v>
      </c>
      <c r="H226" s="5" t="s">
        <v>322</v>
      </c>
      <c r="I226" s="5" t="s">
        <v>309</v>
      </c>
      <c r="J226" s="5">
        <v>2</v>
      </c>
      <c r="K226" s="6">
        <v>42935</v>
      </c>
      <c r="L226" s="7">
        <v>19535</v>
      </c>
      <c r="M226" s="7">
        <v>19534</v>
      </c>
      <c r="N226" s="7">
        <v>1</v>
      </c>
      <c r="O226" s="5" t="s">
        <v>213</v>
      </c>
      <c r="P226" s="7">
        <v>813.96</v>
      </c>
      <c r="Q226" s="12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</row>
    <row r="227" spans="1:24" x14ac:dyDescent="0.25">
      <c r="A227" s="5">
        <v>1026</v>
      </c>
      <c r="B227" s="5" t="s">
        <v>226</v>
      </c>
      <c r="C227" s="5" t="s">
        <v>118</v>
      </c>
      <c r="D227" s="5" t="s">
        <v>101</v>
      </c>
      <c r="E227" s="5" t="s">
        <v>273</v>
      </c>
      <c r="F227" s="5" t="s">
        <v>274</v>
      </c>
      <c r="G227" s="5">
        <v>1700016148</v>
      </c>
      <c r="H227" s="5" t="s">
        <v>303</v>
      </c>
      <c r="I227" s="5" t="s">
        <v>239</v>
      </c>
      <c r="J227" s="5">
        <v>2</v>
      </c>
      <c r="K227" s="6">
        <v>42765</v>
      </c>
      <c r="L227" s="7">
        <v>12600</v>
      </c>
      <c r="M227" s="7">
        <v>12600</v>
      </c>
      <c r="N227" s="7">
        <v>0</v>
      </c>
      <c r="O227" s="5" t="s">
        <v>213</v>
      </c>
      <c r="P227" s="7">
        <v>525</v>
      </c>
      <c r="Q227" s="12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</row>
    <row r="228" spans="1:24" x14ac:dyDescent="0.25">
      <c r="A228" s="5">
        <v>1026</v>
      </c>
      <c r="B228" s="5" t="s">
        <v>226</v>
      </c>
      <c r="C228" s="5" t="s">
        <v>118</v>
      </c>
      <c r="D228" s="5" t="s">
        <v>101</v>
      </c>
      <c r="E228" s="5" t="s">
        <v>273</v>
      </c>
      <c r="F228" s="5" t="s">
        <v>274</v>
      </c>
      <c r="G228" s="5">
        <v>1700016149</v>
      </c>
      <c r="H228" s="5" t="s">
        <v>323</v>
      </c>
      <c r="I228" s="5" t="s">
        <v>239</v>
      </c>
      <c r="J228" s="5">
        <v>2</v>
      </c>
      <c r="K228" s="6">
        <v>42773</v>
      </c>
      <c r="L228" s="7">
        <v>12600</v>
      </c>
      <c r="M228" s="7">
        <v>12599</v>
      </c>
      <c r="N228" s="7">
        <v>1</v>
      </c>
      <c r="O228" s="5" t="s">
        <v>213</v>
      </c>
      <c r="P228" s="7">
        <v>525</v>
      </c>
      <c r="Q228" s="12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</row>
    <row r="229" spans="1:24" x14ac:dyDescent="0.25">
      <c r="A229" s="5">
        <v>1026</v>
      </c>
      <c r="B229" s="5" t="s">
        <v>226</v>
      </c>
      <c r="C229" s="5">
        <v>118032</v>
      </c>
      <c r="D229" s="5" t="s">
        <v>283</v>
      </c>
      <c r="E229" s="5" t="s">
        <v>273</v>
      </c>
      <c r="F229" s="5" t="s">
        <v>274</v>
      </c>
      <c r="G229" s="5">
        <v>1700016434</v>
      </c>
      <c r="H229" s="5" t="s">
        <v>324</v>
      </c>
      <c r="I229" s="5" t="s">
        <v>290</v>
      </c>
      <c r="J229" s="5">
        <v>5</v>
      </c>
      <c r="K229" s="6">
        <v>44466</v>
      </c>
      <c r="L229" s="7">
        <v>24500</v>
      </c>
      <c r="M229" s="7">
        <v>4900</v>
      </c>
      <c r="N229" s="7">
        <v>19600</v>
      </c>
      <c r="O229" s="5" t="s">
        <v>213</v>
      </c>
      <c r="P229" s="7">
        <v>408.33</v>
      </c>
      <c r="Q229" s="12">
        <v>408.33</v>
      </c>
      <c r="R229" s="7">
        <v>408.34</v>
      </c>
      <c r="S229" s="7">
        <v>408.33</v>
      </c>
      <c r="T229" s="7">
        <v>408.33</v>
      </c>
      <c r="U229" s="7">
        <v>408.34</v>
      </c>
      <c r="V229" s="7">
        <v>408.33</v>
      </c>
      <c r="W229" s="7">
        <v>408.33</v>
      </c>
      <c r="X229" s="7">
        <v>408.34</v>
      </c>
    </row>
    <row r="230" spans="1:24" x14ac:dyDescent="0.25">
      <c r="A230" s="5">
        <v>1026</v>
      </c>
      <c r="B230" s="5" t="s">
        <v>226</v>
      </c>
      <c r="C230" s="5">
        <v>118030</v>
      </c>
      <c r="D230" s="5" t="s">
        <v>127</v>
      </c>
      <c r="E230" s="5" t="s">
        <v>273</v>
      </c>
      <c r="F230" s="5" t="s">
        <v>274</v>
      </c>
      <c r="G230" s="5">
        <v>1700016435</v>
      </c>
      <c r="H230" s="5" t="s">
        <v>324</v>
      </c>
      <c r="I230" s="5" t="s">
        <v>290</v>
      </c>
      <c r="J230" s="5">
        <v>5</v>
      </c>
      <c r="K230" s="6">
        <v>44466</v>
      </c>
      <c r="L230" s="7">
        <v>24500</v>
      </c>
      <c r="M230" s="7">
        <v>4900</v>
      </c>
      <c r="N230" s="7">
        <v>19600</v>
      </c>
      <c r="O230" s="5" t="s">
        <v>213</v>
      </c>
      <c r="P230" s="7">
        <v>408.33</v>
      </c>
      <c r="Q230" s="12">
        <v>408.33</v>
      </c>
      <c r="R230" s="7">
        <v>408.34</v>
      </c>
      <c r="S230" s="7">
        <v>408.33</v>
      </c>
      <c r="T230" s="7">
        <v>408.33</v>
      </c>
      <c r="U230" s="7">
        <v>408.34</v>
      </c>
      <c r="V230" s="7">
        <v>408.33</v>
      </c>
      <c r="W230" s="7">
        <v>408.33</v>
      </c>
      <c r="X230" s="7">
        <v>408.34</v>
      </c>
    </row>
    <row r="231" spans="1:24" x14ac:dyDescent="0.25">
      <c r="A231" s="5">
        <v>1026</v>
      </c>
      <c r="B231" s="5" t="s">
        <v>226</v>
      </c>
      <c r="C231" s="5">
        <v>118010</v>
      </c>
      <c r="D231" s="5" t="s">
        <v>145</v>
      </c>
      <c r="E231" s="5" t="s">
        <v>273</v>
      </c>
      <c r="F231" s="5" t="s">
        <v>274</v>
      </c>
      <c r="G231" s="5">
        <v>1700016436</v>
      </c>
      <c r="H231" s="5" t="s">
        <v>324</v>
      </c>
      <c r="I231" s="5" t="s">
        <v>290</v>
      </c>
      <c r="J231" s="5">
        <v>5</v>
      </c>
      <c r="K231" s="6">
        <v>44466</v>
      </c>
      <c r="L231" s="7">
        <v>24500</v>
      </c>
      <c r="M231" s="7">
        <v>4900</v>
      </c>
      <c r="N231" s="7">
        <v>19600</v>
      </c>
      <c r="O231" s="5" t="s">
        <v>213</v>
      </c>
      <c r="P231" s="7">
        <v>408.33</v>
      </c>
      <c r="Q231" s="12">
        <v>408.33</v>
      </c>
      <c r="R231" s="7">
        <v>408.34</v>
      </c>
      <c r="S231" s="7">
        <v>408.33</v>
      </c>
      <c r="T231" s="7">
        <v>408.33</v>
      </c>
      <c r="U231" s="7">
        <v>408.34</v>
      </c>
      <c r="V231" s="7">
        <v>408.33</v>
      </c>
      <c r="W231" s="7">
        <v>408.33</v>
      </c>
      <c r="X231" s="7">
        <v>408.34</v>
      </c>
    </row>
    <row r="232" spans="1:24" x14ac:dyDescent="0.25">
      <c r="A232" s="5">
        <v>1026</v>
      </c>
      <c r="B232" s="5" t="s">
        <v>226</v>
      </c>
      <c r="C232" s="5">
        <v>118007</v>
      </c>
      <c r="D232" s="5" t="s">
        <v>142</v>
      </c>
      <c r="E232" s="5" t="s">
        <v>273</v>
      </c>
      <c r="F232" s="5" t="s">
        <v>274</v>
      </c>
      <c r="G232" s="5">
        <v>1700016437</v>
      </c>
      <c r="H232" s="5" t="s">
        <v>324</v>
      </c>
      <c r="I232" s="5" t="s">
        <v>290</v>
      </c>
      <c r="J232" s="5">
        <v>5</v>
      </c>
      <c r="K232" s="6">
        <v>44466</v>
      </c>
      <c r="L232" s="7">
        <v>24500</v>
      </c>
      <c r="M232" s="7">
        <v>4900</v>
      </c>
      <c r="N232" s="7">
        <v>19600</v>
      </c>
      <c r="O232" s="5" t="s">
        <v>213</v>
      </c>
      <c r="P232" s="7">
        <v>408.33</v>
      </c>
      <c r="Q232" s="12">
        <v>408.33</v>
      </c>
      <c r="R232" s="7">
        <v>408.34</v>
      </c>
      <c r="S232" s="7">
        <v>408.33</v>
      </c>
      <c r="T232" s="7">
        <v>408.33</v>
      </c>
      <c r="U232" s="7">
        <v>408.34</v>
      </c>
      <c r="V232" s="7">
        <v>408.33</v>
      </c>
      <c r="W232" s="7">
        <v>408.33</v>
      </c>
      <c r="X232" s="7">
        <v>408.34</v>
      </c>
    </row>
    <row r="233" spans="1:24" x14ac:dyDescent="0.25">
      <c r="A233" s="5">
        <v>1026</v>
      </c>
      <c r="B233" s="5" t="s">
        <v>226</v>
      </c>
      <c r="C233" s="5">
        <v>118028</v>
      </c>
      <c r="D233" s="5" t="s">
        <v>134</v>
      </c>
      <c r="E233" s="5" t="s">
        <v>273</v>
      </c>
      <c r="F233" s="5" t="s">
        <v>274</v>
      </c>
      <c r="G233" s="5">
        <v>1700016438</v>
      </c>
      <c r="H233" s="5" t="s">
        <v>324</v>
      </c>
      <c r="I233" s="5" t="s">
        <v>290</v>
      </c>
      <c r="J233" s="5">
        <v>5</v>
      </c>
      <c r="K233" s="6">
        <v>44466</v>
      </c>
      <c r="L233" s="7">
        <v>24500</v>
      </c>
      <c r="M233" s="7">
        <v>4900</v>
      </c>
      <c r="N233" s="7">
        <v>19600</v>
      </c>
      <c r="O233" s="5" t="s">
        <v>213</v>
      </c>
      <c r="P233" s="7">
        <v>408.33</v>
      </c>
      <c r="Q233" s="12">
        <v>408.33</v>
      </c>
      <c r="R233" s="7">
        <v>408.34</v>
      </c>
      <c r="S233" s="7">
        <v>408.33</v>
      </c>
      <c r="T233" s="7">
        <v>408.33</v>
      </c>
      <c r="U233" s="7">
        <v>408.34</v>
      </c>
      <c r="V233" s="7">
        <v>408.33</v>
      </c>
      <c r="W233" s="7">
        <v>408.33</v>
      </c>
      <c r="X233" s="7">
        <v>408.34</v>
      </c>
    </row>
    <row r="234" spans="1:24" x14ac:dyDescent="0.25">
      <c r="A234" s="5">
        <v>1026</v>
      </c>
      <c r="B234" s="5" t="s">
        <v>226</v>
      </c>
      <c r="C234" s="5">
        <v>118019</v>
      </c>
      <c r="D234" s="5" t="s">
        <v>126</v>
      </c>
      <c r="E234" s="5" t="s">
        <v>273</v>
      </c>
      <c r="F234" s="5" t="s">
        <v>274</v>
      </c>
      <c r="G234" s="5">
        <v>1700016439</v>
      </c>
      <c r="H234" s="5" t="s">
        <v>324</v>
      </c>
      <c r="I234" s="5" t="s">
        <v>290</v>
      </c>
      <c r="J234" s="5">
        <v>5</v>
      </c>
      <c r="K234" s="6">
        <v>44466</v>
      </c>
      <c r="L234" s="7">
        <v>24500</v>
      </c>
      <c r="M234" s="7">
        <v>4900</v>
      </c>
      <c r="N234" s="7">
        <v>19600</v>
      </c>
      <c r="O234" s="5" t="s">
        <v>213</v>
      </c>
      <c r="P234" s="7">
        <v>408.33</v>
      </c>
      <c r="Q234" s="12">
        <v>408.33</v>
      </c>
      <c r="R234" s="7">
        <v>408.34</v>
      </c>
      <c r="S234" s="7">
        <v>408.33</v>
      </c>
      <c r="T234" s="7">
        <v>408.33</v>
      </c>
      <c r="U234" s="7">
        <v>408.34</v>
      </c>
      <c r="V234" s="7">
        <v>408.33</v>
      </c>
      <c r="W234" s="7">
        <v>408.33</v>
      </c>
      <c r="X234" s="7">
        <v>408.34</v>
      </c>
    </row>
    <row r="235" spans="1:24" x14ac:dyDescent="0.25">
      <c r="A235" s="5">
        <v>1026</v>
      </c>
      <c r="B235" s="5" t="s">
        <v>226</v>
      </c>
      <c r="C235" s="5">
        <v>118033</v>
      </c>
      <c r="D235" s="5" t="s">
        <v>148</v>
      </c>
      <c r="E235" s="5" t="s">
        <v>273</v>
      </c>
      <c r="F235" s="5" t="s">
        <v>274</v>
      </c>
      <c r="G235" s="5">
        <v>1700016440</v>
      </c>
      <c r="H235" s="5" t="s">
        <v>324</v>
      </c>
      <c r="I235" s="5" t="s">
        <v>290</v>
      </c>
      <c r="J235" s="5">
        <v>5</v>
      </c>
      <c r="K235" s="6">
        <v>44466</v>
      </c>
      <c r="L235" s="7">
        <v>24500</v>
      </c>
      <c r="M235" s="7">
        <v>4900</v>
      </c>
      <c r="N235" s="7">
        <v>19600</v>
      </c>
      <c r="O235" s="5" t="s">
        <v>213</v>
      </c>
      <c r="P235" s="7">
        <v>408.33</v>
      </c>
      <c r="Q235" s="12">
        <v>408.33</v>
      </c>
      <c r="R235" s="7">
        <v>408.34</v>
      </c>
      <c r="S235" s="7">
        <v>408.33</v>
      </c>
      <c r="T235" s="7">
        <v>408.33</v>
      </c>
      <c r="U235" s="7">
        <v>408.34</v>
      </c>
      <c r="V235" s="7">
        <v>408.33</v>
      </c>
      <c r="W235" s="7">
        <v>408.33</v>
      </c>
      <c r="X235" s="7">
        <v>408.34</v>
      </c>
    </row>
    <row r="236" spans="1:24" x14ac:dyDescent="0.25">
      <c r="A236" s="5">
        <v>1026</v>
      </c>
      <c r="B236" s="5" t="s">
        <v>226</v>
      </c>
      <c r="C236" s="5">
        <v>118008</v>
      </c>
      <c r="D236" s="5" t="s">
        <v>278</v>
      </c>
      <c r="E236" s="5" t="s">
        <v>273</v>
      </c>
      <c r="F236" s="5" t="s">
        <v>274</v>
      </c>
      <c r="G236" s="5">
        <v>1700018186</v>
      </c>
      <c r="H236" s="5" t="s">
        <v>325</v>
      </c>
      <c r="I236" s="5" t="s">
        <v>119</v>
      </c>
      <c r="J236" s="5">
        <v>5</v>
      </c>
      <c r="K236" s="6">
        <v>42837</v>
      </c>
      <c r="L236" s="7">
        <v>70000</v>
      </c>
      <c r="M236" s="7">
        <v>68833.33</v>
      </c>
      <c r="N236" s="7">
        <v>1166.67</v>
      </c>
      <c r="O236" s="5" t="s">
        <v>213</v>
      </c>
      <c r="P236" s="7">
        <v>1166.67</v>
      </c>
      <c r="Q236" s="12">
        <v>291.67</v>
      </c>
      <c r="R236" s="7">
        <v>291.66000000000003</v>
      </c>
      <c r="S236" s="7">
        <v>291.67</v>
      </c>
      <c r="T236" s="7">
        <v>291.67</v>
      </c>
      <c r="U236" s="7">
        <v>291.66000000000003</v>
      </c>
      <c r="V236" s="7">
        <v>291.67</v>
      </c>
      <c r="W236" s="7">
        <v>291.67</v>
      </c>
      <c r="X236" s="7">
        <v>291.66000000000003</v>
      </c>
    </row>
    <row r="237" spans="1:24" x14ac:dyDescent="0.25">
      <c r="A237" s="5">
        <v>1026</v>
      </c>
      <c r="B237" s="5" t="s">
        <v>226</v>
      </c>
      <c r="C237" s="5">
        <v>118040</v>
      </c>
      <c r="D237" s="5" t="s">
        <v>133</v>
      </c>
      <c r="E237" s="5" t="s">
        <v>273</v>
      </c>
      <c r="F237" s="5" t="s">
        <v>274</v>
      </c>
      <c r="G237" s="5">
        <v>1700018510</v>
      </c>
      <c r="H237" s="5" t="s">
        <v>303</v>
      </c>
      <c r="I237" s="5" t="s">
        <v>239</v>
      </c>
      <c r="J237" s="5">
        <v>2</v>
      </c>
      <c r="K237" s="6">
        <v>42853</v>
      </c>
      <c r="L237" s="7">
        <v>18000</v>
      </c>
      <c r="M237" s="7">
        <v>17999</v>
      </c>
      <c r="N237" s="7">
        <v>1</v>
      </c>
      <c r="O237" s="5" t="s">
        <v>213</v>
      </c>
      <c r="P237" s="7">
        <v>750</v>
      </c>
      <c r="Q237" s="12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</row>
    <row r="238" spans="1:24" x14ac:dyDescent="0.25">
      <c r="A238" s="5">
        <v>1026</v>
      </c>
      <c r="B238" s="5" t="s">
        <v>226</v>
      </c>
      <c r="C238" s="5">
        <v>618001</v>
      </c>
      <c r="D238" s="5" t="s">
        <v>130</v>
      </c>
      <c r="E238" s="5" t="s">
        <v>273</v>
      </c>
      <c r="F238" s="5" t="s">
        <v>274</v>
      </c>
      <c r="G238" s="5">
        <v>1700018529</v>
      </c>
      <c r="H238" s="5" t="s">
        <v>326</v>
      </c>
      <c r="I238" s="5" t="s">
        <v>119</v>
      </c>
      <c r="J238" s="5">
        <v>5</v>
      </c>
      <c r="K238" s="6">
        <v>42860</v>
      </c>
      <c r="L238" s="7">
        <v>70000</v>
      </c>
      <c r="M238" s="7">
        <v>68444.44</v>
      </c>
      <c r="N238" s="7">
        <v>1555.56</v>
      </c>
      <c r="O238" s="5" t="s">
        <v>213</v>
      </c>
      <c r="P238" s="7">
        <v>1166.67</v>
      </c>
      <c r="Q238" s="12">
        <v>388.89</v>
      </c>
      <c r="R238" s="7">
        <v>388.89</v>
      </c>
      <c r="S238" s="7">
        <v>388.89</v>
      </c>
      <c r="T238" s="7">
        <v>388.89</v>
      </c>
      <c r="U238" s="7">
        <v>388.89</v>
      </c>
      <c r="V238" s="7">
        <v>388.89</v>
      </c>
      <c r="W238" s="7">
        <v>388.88</v>
      </c>
      <c r="X238" s="7">
        <v>388.89</v>
      </c>
    </row>
    <row r="239" spans="1:24" x14ac:dyDescent="0.25">
      <c r="A239" s="5">
        <v>1026</v>
      </c>
      <c r="B239" s="5" t="s">
        <v>226</v>
      </c>
      <c r="C239" s="5">
        <v>618005</v>
      </c>
      <c r="D239" s="5" t="s">
        <v>137</v>
      </c>
      <c r="E239" s="5" t="s">
        <v>273</v>
      </c>
      <c r="F239" s="5" t="s">
        <v>274</v>
      </c>
      <c r="G239" s="5">
        <v>1700018745</v>
      </c>
      <c r="H239" s="5" t="s">
        <v>327</v>
      </c>
      <c r="I239" s="5" t="s">
        <v>328</v>
      </c>
      <c r="J239" s="5">
        <v>5</v>
      </c>
      <c r="K239" s="6">
        <v>42864</v>
      </c>
      <c r="L239" s="7">
        <v>40000</v>
      </c>
      <c r="M239" s="7">
        <v>39111.11</v>
      </c>
      <c r="N239" s="7">
        <v>888.89</v>
      </c>
      <c r="O239" s="5" t="s">
        <v>213</v>
      </c>
      <c r="P239" s="7">
        <v>666.67</v>
      </c>
      <c r="Q239" s="12">
        <v>222.22</v>
      </c>
      <c r="R239" s="7">
        <v>222.23</v>
      </c>
      <c r="S239" s="7">
        <v>222.22</v>
      </c>
      <c r="T239" s="7">
        <v>222.22</v>
      </c>
      <c r="U239" s="7">
        <v>222.22</v>
      </c>
      <c r="V239" s="7">
        <v>222.23</v>
      </c>
      <c r="W239" s="7">
        <v>222.22</v>
      </c>
      <c r="X239" s="7">
        <v>222.22</v>
      </c>
    </row>
    <row r="240" spans="1:24" x14ac:dyDescent="0.25">
      <c r="A240" s="5">
        <v>1026</v>
      </c>
      <c r="B240" s="5" t="s">
        <v>226</v>
      </c>
      <c r="C240" s="5" t="s">
        <v>304</v>
      </c>
      <c r="D240" s="5" t="s">
        <v>96</v>
      </c>
      <c r="E240" s="5" t="s">
        <v>273</v>
      </c>
      <c r="F240" s="5" t="s">
        <v>274</v>
      </c>
      <c r="G240" s="5">
        <v>1700018746</v>
      </c>
      <c r="H240" s="5" t="s">
        <v>303</v>
      </c>
      <c r="I240" s="5">
        <v>618007</v>
      </c>
      <c r="J240" s="5">
        <v>2</v>
      </c>
      <c r="K240" s="6">
        <v>42864</v>
      </c>
      <c r="L240" s="7">
        <v>16000</v>
      </c>
      <c r="M240" s="7">
        <v>15999</v>
      </c>
      <c r="N240" s="7">
        <v>1</v>
      </c>
      <c r="O240" s="5" t="s">
        <v>213</v>
      </c>
      <c r="P240" s="7">
        <v>666.67</v>
      </c>
      <c r="Q240" s="12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</row>
    <row r="241" spans="1:24" x14ac:dyDescent="0.25">
      <c r="A241" s="5">
        <v>1026</v>
      </c>
      <c r="B241" s="5" t="s">
        <v>226</v>
      </c>
      <c r="C241" s="5">
        <v>118041</v>
      </c>
      <c r="D241" s="5" t="s">
        <v>277</v>
      </c>
      <c r="E241" s="5" t="s">
        <v>273</v>
      </c>
      <c r="F241" s="5" t="s">
        <v>274</v>
      </c>
      <c r="G241" s="5">
        <v>1700018815</v>
      </c>
      <c r="H241" s="5" t="s">
        <v>303</v>
      </c>
      <c r="I241" s="5" t="s">
        <v>239</v>
      </c>
      <c r="J241" s="5">
        <v>2</v>
      </c>
      <c r="K241" s="6">
        <v>42873</v>
      </c>
      <c r="L241" s="7">
        <v>28000</v>
      </c>
      <c r="M241" s="7">
        <v>27999</v>
      </c>
      <c r="N241" s="7">
        <v>1</v>
      </c>
      <c r="O241" s="5" t="s">
        <v>213</v>
      </c>
      <c r="P241" s="7">
        <v>1166.67</v>
      </c>
      <c r="Q241" s="12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</row>
    <row r="242" spans="1:24" x14ac:dyDescent="0.25">
      <c r="A242" s="5">
        <v>1026</v>
      </c>
      <c r="B242" s="5" t="s">
        <v>226</v>
      </c>
      <c r="C242" s="5">
        <v>118041</v>
      </c>
      <c r="D242" s="5" t="s">
        <v>277</v>
      </c>
      <c r="E242" s="5" t="s">
        <v>273</v>
      </c>
      <c r="F242" s="5" t="s">
        <v>274</v>
      </c>
      <c r="G242" s="5">
        <v>1700018816</v>
      </c>
      <c r="H242" s="5" t="s">
        <v>329</v>
      </c>
      <c r="I242" s="5" t="s">
        <v>239</v>
      </c>
      <c r="J242" s="5">
        <v>2</v>
      </c>
      <c r="K242" s="6">
        <v>42873</v>
      </c>
      <c r="L242" s="7">
        <v>10000</v>
      </c>
      <c r="M242" s="7">
        <v>9999</v>
      </c>
      <c r="N242" s="7">
        <v>1</v>
      </c>
      <c r="O242" s="5" t="s">
        <v>213</v>
      </c>
      <c r="P242" s="7">
        <v>416.67</v>
      </c>
      <c r="Q242" s="12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</row>
    <row r="243" spans="1:24" x14ac:dyDescent="0.25">
      <c r="A243" s="5">
        <v>1026</v>
      </c>
      <c r="B243" s="5" t="s">
        <v>226</v>
      </c>
      <c r="C243" s="5">
        <v>118002</v>
      </c>
      <c r="D243" s="5" t="s">
        <v>149</v>
      </c>
      <c r="E243" s="5" t="s">
        <v>273</v>
      </c>
      <c r="F243" s="5" t="s">
        <v>274</v>
      </c>
      <c r="G243" s="5">
        <v>1700018926</v>
      </c>
      <c r="H243" s="5" t="s">
        <v>330</v>
      </c>
      <c r="I243" s="5" t="s">
        <v>331</v>
      </c>
      <c r="J243" s="5">
        <v>2</v>
      </c>
      <c r="K243" s="6">
        <v>42884</v>
      </c>
      <c r="L243" s="7">
        <v>5000</v>
      </c>
      <c r="M243" s="7">
        <v>4999</v>
      </c>
      <c r="N243" s="7">
        <v>1</v>
      </c>
      <c r="O243" s="5" t="s">
        <v>213</v>
      </c>
      <c r="P243" s="7">
        <v>208.33</v>
      </c>
      <c r="Q243" s="12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</row>
    <row r="244" spans="1:24" x14ac:dyDescent="0.25">
      <c r="A244" s="5">
        <v>1026</v>
      </c>
      <c r="B244" s="5" t="s">
        <v>226</v>
      </c>
      <c r="C244" s="5">
        <v>618001</v>
      </c>
      <c r="D244" s="5" t="s">
        <v>130</v>
      </c>
      <c r="E244" s="5" t="s">
        <v>273</v>
      </c>
      <c r="F244" s="5" t="s">
        <v>274</v>
      </c>
      <c r="G244" s="5">
        <v>1700018927</v>
      </c>
      <c r="H244" s="5" t="s">
        <v>330</v>
      </c>
      <c r="I244" s="5" t="s">
        <v>331</v>
      </c>
      <c r="J244" s="5">
        <v>2</v>
      </c>
      <c r="K244" s="6">
        <v>42884</v>
      </c>
      <c r="L244" s="7">
        <v>5000</v>
      </c>
      <c r="M244" s="7">
        <v>4999</v>
      </c>
      <c r="N244" s="7">
        <v>1</v>
      </c>
      <c r="O244" s="5" t="s">
        <v>213</v>
      </c>
      <c r="P244" s="7">
        <v>208.33</v>
      </c>
      <c r="Q244" s="12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</row>
    <row r="245" spans="1:24" x14ac:dyDescent="0.25">
      <c r="A245" s="5">
        <v>1026</v>
      </c>
      <c r="B245" s="5" t="s">
        <v>226</v>
      </c>
      <c r="C245" s="5" t="s">
        <v>118</v>
      </c>
      <c r="D245" s="5" t="s">
        <v>101</v>
      </c>
      <c r="E245" s="5" t="s">
        <v>273</v>
      </c>
      <c r="F245" s="5" t="s">
        <v>274</v>
      </c>
      <c r="G245" s="5">
        <v>1700019408</v>
      </c>
      <c r="H245" s="5" t="s">
        <v>329</v>
      </c>
      <c r="I245" s="5" t="s">
        <v>239</v>
      </c>
      <c r="J245" s="5">
        <v>2</v>
      </c>
      <c r="K245" s="6">
        <v>42906</v>
      </c>
      <c r="L245" s="7">
        <v>5200</v>
      </c>
      <c r="M245" s="7">
        <v>5199</v>
      </c>
      <c r="N245" s="7">
        <v>1</v>
      </c>
      <c r="O245" s="5" t="s">
        <v>213</v>
      </c>
      <c r="P245" s="7">
        <v>216.67</v>
      </c>
      <c r="Q245" s="12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</row>
    <row r="246" spans="1:24" x14ac:dyDescent="0.25">
      <c r="A246" s="5">
        <v>1026</v>
      </c>
      <c r="B246" s="5" t="s">
        <v>226</v>
      </c>
      <c r="C246" s="5" t="s">
        <v>118</v>
      </c>
      <c r="D246" s="5" t="s">
        <v>101</v>
      </c>
      <c r="E246" s="5" t="s">
        <v>273</v>
      </c>
      <c r="F246" s="5" t="s">
        <v>274</v>
      </c>
      <c r="G246" s="5">
        <v>1700019572</v>
      </c>
      <c r="H246" s="5" t="s">
        <v>332</v>
      </c>
      <c r="I246" s="5" t="s">
        <v>239</v>
      </c>
      <c r="J246" s="5">
        <v>2</v>
      </c>
      <c r="K246" s="6">
        <v>42886</v>
      </c>
      <c r="L246" s="7">
        <v>31000</v>
      </c>
      <c r="M246" s="7">
        <v>30999</v>
      </c>
      <c r="N246" s="7">
        <v>1</v>
      </c>
      <c r="O246" s="5" t="s">
        <v>213</v>
      </c>
      <c r="P246" s="7">
        <v>1291.67</v>
      </c>
      <c r="Q246" s="12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</row>
    <row r="247" spans="1:24" x14ac:dyDescent="0.25">
      <c r="A247" s="5">
        <v>1026</v>
      </c>
      <c r="B247" s="5" t="s">
        <v>226</v>
      </c>
      <c r="C247" s="5" t="s">
        <v>118</v>
      </c>
      <c r="D247" s="5" t="s">
        <v>101</v>
      </c>
      <c r="E247" s="5" t="s">
        <v>273</v>
      </c>
      <c r="F247" s="5" t="s">
        <v>274</v>
      </c>
      <c r="G247" s="5">
        <v>1700019573</v>
      </c>
      <c r="H247" s="5" t="s">
        <v>332</v>
      </c>
      <c r="I247" s="5" t="s">
        <v>239</v>
      </c>
      <c r="J247" s="5">
        <v>2</v>
      </c>
      <c r="K247" s="6">
        <v>42886</v>
      </c>
      <c r="L247" s="7">
        <v>31000</v>
      </c>
      <c r="M247" s="7">
        <v>30999</v>
      </c>
      <c r="N247" s="7">
        <v>1</v>
      </c>
      <c r="O247" s="5" t="s">
        <v>213</v>
      </c>
      <c r="P247" s="7">
        <v>1291.67</v>
      </c>
      <c r="Q247" s="12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</row>
    <row r="248" spans="1:24" x14ac:dyDescent="0.25">
      <c r="A248" s="5">
        <v>1026</v>
      </c>
      <c r="B248" s="5" t="s">
        <v>226</v>
      </c>
      <c r="C248" s="5" t="s">
        <v>118</v>
      </c>
      <c r="D248" s="5" t="s">
        <v>101</v>
      </c>
      <c r="E248" s="5" t="s">
        <v>273</v>
      </c>
      <c r="F248" s="5" t="s">
        <v>274</v>
      </c>
      <c r="G248" s="5">
        <v>1700019574</v>
      </c>
      <c r="H248" s="5" t="s">
        <v>332</v>
      </c>
      <c r="I248" s="5" t="s">
        <v>239</v>
      </c>
      <c r="J248" s="5">
        <v>2</v>
      </c>
      <c r="K248" s="6">
        <v>42886</v>
      </c>
      <c r="L248" s="7">
        <v>31000</v>
      </c>
      <c r="M248" s="7">
        <v>30999</v>
      </c>
      <c r="N248" s="7">
        <v>1</v>
      </c>
      <c r="O248" s="5" t="s">
        <v>213</v>
      </c>
      <c r="P248" s="7">
        <v>1291.67</v>
      </c>
      <c r="Q248" s="12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</row>
    <row r="249" spans="1:24" x14ac:dyDescent="0.25">
      <c r="A249" s="5">
        <v>1026</v>
      </c>
      <c r="B249" s="5" t="s">
        <v>226</v>
      </c>
      <c r="C249" s="5" t="s">
        <v>118</v>
      </c>
      <c r="D249" s="5" t="s">
        <v>101</v>
      </c>
      <c r="E249" s="5" t="s">
        <v>273</v>
      </c>
      <c r="F249" s="5" t="s">
        <v>274</v>
      </c>
      <c r="G249" s="5">
        <v>1700019575</v>
      </c>
      <c r="H249" s="5" t="s">
        <v>332</v>
      </c>
      <c r="I249" s="5" t="s">
        <v>239</v>
      </c>
      <c r="J249" s="5">
        <v>2</v>
      </c>
      <c r="K249" s="6">
        <v>42886</v>
      </c>
      <c r="L249" s="7">
        <v>31000</v>
      </c>
      <c r="M249" s="7">
        <v>30999</v>
      </c>
      <c r="N249" s="7">
        <v>1</v>
      </c>
      <c r="O249" s="5" t="s">
        <v>213</v>
      </c>
      <c r="P249" s="7">
        <v>1291.67</v>
      </c>
      <c r="Q249" s="12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</row>
    <row r="250" spans="1:24" x14ac:dyDescent="0.25">
      <c r="A250" s="5">
        <v>1026</v>
      </c>
      <c r="B250" s="5" t="s">
        <v>226</v>
      </c>
      <c r="C250" s="5" t="s">
        <v>118</v>
      </c>
      <c r="D250" s="5" t="s">
        <v>101</v>
      </c>
      <c r="E250" s="5" t="s">
        <v>273</v>
      </c>
      <c r="F250" s="5" t="s">
        <v>274</v>
      </c>
      <c r="G250" s="5">
        <v>1700019576</v>
      </c>
      <c r="H250" s="5" t="s">
        <v>332</v>
      </c>
      <c r="I250" s="5" t="s">
        <v>239</v>
      </c>
      <c r="J250" s="5">
        <v>2</v>
      </c>
      <c r="K250" s="6">
        <v>42886</v>
      </c>
      <c r="L250" s="7">
        <v>31000</v>
      </c>
      <c r="M250" s="7">
        <v>30999</v>
      </c>
      <c r="N250" s="7">
        <v>1</v>
      </c>
      <c r="O250" s="5" t="s">
        <v>213</v>
      </c>
      <c r="P250" s="7">
        <v>1291.67</v>
      </c>
      <c r="Q250" s="12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</row>
    <row r="251" spans="1:24" x14ac:dyDescent="0.25">
      <c r="A251" s="5">
        <v>1026</v>
      </c>
      <c r="B251" s="5" t="s">
        <v>226</v>
      </c>
      <c r="C251" s="5" t="s">
        <v>118</v>
      </c>
      <c r="D251" s="5" t="s">
        <v>101</v>
      </c>
      <c r="E251" s="5" t="s">
        <v>273</v>
      </c>
      <c r="F251" s="5" t="s">
        <v>274</v>
      </c>
      <c r="G251" s="5">
        <v>1700019616</v>
      </c>
      <c r="H251" s="5" t="s">
        <v>333</v>
      </c>
      <c r="I251" s="5" t="s">
        <v>239</v>
      </c>
      <c r="J251" s="5">
        <v>2</v>
      </c>
      <c r="K251" s="6">
        <v>42961</v>
      </c>
      <c r="L251" s="7">
        <v>34200</v>
      </c>
      <c r="M251" s="7">
        <v>34199</v>
      </c>
      <c r="N251" s="7">
        <v>1</v>
      </c>
      <c r="O251" s="5" t="s">
        <v>213</v>
      </c>
      <c r="P251" s="7">
        <v>1425</v>
      </c>
      <c r="Q251" s="12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</row>
    <row r="252" spans="1:24" x14ac:dyDescent="0.25">
      <c r="A252" s="5">
        <v>1026</v>
      </c>
      <c r="B252" s="5" t="s">
        <v>226</v>
      </c>
      <c r="C252" s="5" t="s">
        <v>118</v>
      </c>
      <c r="D252" s="5" t="s">
        <v>101</v>
      </c>
      <c r="E252" s="5" t="s">
        <v>273</v>
      </c>
      <c r="F252" s="5" t="s">
        <v>274</v>
      </c>
      <c r="G252" s="5">
        <v>1700019617</v>
      </c>
      <c r="H252" s="5" t="s">
        <v>333</v>
      </c>
      <c r="I252" s="5" t="s">
        <v>239</v>
      </c>
      <c r="J252" s="5">
        <v>2</v>
      </c>
      <c r="K252" s="6">
        <v>42961</v>
      </c>
      <c r="L252" s="7">
        <v>34200</v>
      </c>
      <c r="M252" s="7">
        <v>34199</v>
      </c>
      <c r="N252" s="7">
        <v>1</v>
      </c>
      <c r="O252" s="5" t="s">
        <v>213</v>
      </c>
      <c r="P252" s="7">
        <v>1425</v>
      </c>
      <c r="Q252" s="12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</row>
    <row r="253" spans="1:24" x14ac:dyDescent="0.25">
      <c r="A253" s="5">
        <v>1026</v>
      </c>
      <c r="B253" s="5" t="s">
        <v>226</v>
      </c>
      <c r="C253" s="5">
        <v>118012</v>
      </c>
      <c r="D253" s="5" t="s">
        <v>139</v>
      </c>
      <c r="E253" s="5" t="s">
        <v>273</v>
      </c>
      <c r="F253" s="5" t="s">
        <v>274</v>
      </c>
      <c r="G253" s="5">
        <v>1700024634</v>
      </c>
      <c r="H253" s="5" t="s">
        <v>288</v>
      </c>
      <c r="I253" s="5" t="s">
        <v>313</v>
      </c>
      <c r="J253" s="5">
        <v>5</v>
      </c>
      <c r="K253" s="6">
        <v>44424</v>
      </c>
      <c r="L253" s="7">
        <v>30869.88</v>
      </c>
      <c r="M253" s="7">
        <v>6688.48</v>
      </c>
      <c r="N253" s="7">
        <v>24181.4</v>
      </c>
      <c r="O253" s="5" t="s">
        <v>213</v>
      </c>
      <c r="P253" s="7">
        <v>514.5</v>
      </c>
      <c r="Q253" s="12">
        <v>514.5</v>
      </c>
      <c r="R253" s="7">
        <v>514.5</v>
      </c>
      <c r="S253" s="7">
        <v>514.5</v>
      </c>
      <c r="T253" s="7">
        <v>514.49</v>
      </c>
      <c r="U253" s="7">
        <v>514.5</v>
      </c>
      <c r="V253" s="7">
        <v>514.5</v>
      </c>
      <c r="W253" s="7">
        <v>514.5</v>
      </c>
      <c r="X253" s="7">
        <v>514.5</v>
      </c>
    </row>
    <row r="254" spans="1:24" x14ac:dyDescent="0.25">
      <c r="A254" s="5">
        <v>1026</v>
      </c>
      <c r="B254" s="5" t="s">
        <v>226</v>
      </c>
      <c r="C254" s="5">
        <v>118043</v>
      </c>
      <c r="D254" s="5" t="s">
        <v>124</v>
      </c>
      <c r="E254" s="5" t="s">
        <v>273</v>
      </c>
      <c r="F254" s="5" t="s">
        <v>274</v>
      </c>
      <c r="G254" s="5">
        <v>1700024635</v>
      </c>
      <c r="H254" s="5" t="s">
        <v>334</v>
      </c>
      <c r="I254" s="5" t="s">
        <v>313</v>
      </c>
      <c r="J254" s="5">
        <v>5</v>
      </c>
      <c r="K254" s="6">
        <v>44414</v>
      </c>
      <c r="L254" s="7">
        <v>15700</v>
      </c>
      <c r="M254" s="7">
        <v>3401.66</v>
      </c>
      <c r="N254" s="7">
        <v>12298.34</v>
      </c>
      <c r="O254" s="5" t="s">
        <v>213</v>
      </c>
      <c r="P254" s="7">
        <v>261.67</v>
      </c>
      <c r="Q254" s="12">
        <v>261.67</v>
      </c>
      <c r="R254" s="7">
        <v>261.66000000000003</v>
      </c>
      <c r="S254" s="7">
        <v>261.67</v>
      </c>
      <c r="T254" s="7">
        <v>261.67</v>
      </c>
      <c r="U254" s="7">
        <v>261.66000000000003</v>
      </c>
      <c r="V254" s="7">
        <v>261.67</v>
      </c>
      <c r="W254" s="7">
        <v>261.67</v>
      </c>
      <c r="X254" s="7">
        <v>261.66000000000003</v>
      </c>
    </row>
    <row r="255" spans="1:24" x14ac:dyDescent="0.25">
      <c r="A255" s="5">
        <v>1026</v>
      </c>
      <c r="B255" s="5" t="s">
        <v>226</v>
      </c>
      <c r="C255" s="5">
        <v>618005</v>
      </c>
      <c r="D255" s="5" t="s">
        <v>137</v>
      </c>
      <c r="E255" s="5" t="s">
        <v>273</v>
      </c>
      <c r="F255" s="5" t="s">
        <v>274</v>
      </c>
      <c r="G255" s="5">
        <v>1700024636</v>
      </c>
      <c r="H255" s="5" t="s">
        <v>334</v>
      </c>
      <c r="I255" s="5" t="s">
        <v>313</v>
      </c>
      <c r="J255" s="5">
        <v>5</v>
      </c>
      <c r="K255" s="6">
        <v>44414</v>
      </c>
      <c r="L255" s="7">
        <v>15700</v>
      </c>
      <c r="M255" s="7">
        <v>3401.66</v>
      </c>
      <c r="N255" s="7">
        <v>12298.34</v>
      </c>
      <c r="O255" s="5" t="s">
        <v>213</v>
      </c>
      <c r="P255" s="7">
        <v>261.67</v>
      </c>
      <c r="Q255" s="12">
        <v>261.67</v>
      </c>
      <c r="R255" s="7">
        <v>261.66000000000003</v>
      </c>
      <c r="S255" s="7">
        <v>261.67</v>
      </c>
      <c r="T255" s="7">
        <v>261.67</v>
      </c>
      <c r="U255" s="7">
        <v>261.66000000000003</v>
      </c>
      <c r="V255" s="7">
        <v>261.67</v>
      </c>
      <c r="W255" s="7">
        <v>261.67</v>
      </c>
      <c r="X255" s="7">
        <v>261.66000000000003</v>
      </c>
    </row>
    <row r="256" spans="1:24" x14ac:dyDescent="0.25">
      <c r="A256" s="5">
        <v>1026</v>
      </c>
      <c r="B256" s="5" t="s">
        <v>226</v>
      </c>
      <c r="C256" s="5">
        <v>118034</v>
      </c>
      <c r="D256" s="5" t="s">
        <v>136</v>
      </c>
      <c r="E256" s="5" t="s">
        <v>273</v>
      </c>
      <c r="F256" s="5" t="s">
        <v>274</v>
      </c>
      <c r="G256" s="5">
        <v>1700024637</v>
      </c>
      <c r="H256" s="5" t="s">
        <v>334</v>
      </c>
      <c r="I256" s="5" t="s">
        <v>313</v>
      </c>
      <c r="J256" s="5">
        <v>5</v>
      </c>
      <c r="K256" s="6">
        <v>44414</v>
      </c>
      <c r="L256" s="7">
        <v>15700</v>
      </c>
      <c r="M256" s="7">
        <v>3401.66</v>
      </c>
      <c r="N256" s="7">
        <v>12298.34</v>
      </c>
      <c r="O256" s="5" t="s">
        <v>213</v>
      </c>
      <c r="P256" s="7">
        <v>261.67</v>
      </c>
      <c r="Q256" s="12">
        <v>261.67</v>
      </c>
      <c r="R256" s="7">
        <v>261.66000000000003</v>
      </c>
      <c r="S256" s="7">
        <v>261.67</v>
      </c>
      <c r="T256" s="7">
        <v>261.67</v>
      </c>
      <c r="U256" s="7">
        <v>261.66000000000003</v>
      </c>
      <c r="V256" s="7">
        <v>261.67</v>
      </c>
      <c r="W256" s="7">
        <v>261.67</v>
      </c>
      <c r="X256" s="7">
        <v>261.66000000000003</v>
      </c>
    </row>
    <row r="257" spans="1:24" x14ac:dyDescent="0.25">
      <c r="A257" s="5">
        <v>1026</v>
      </c>
      <c r="B257" s="5" t="s">
        <v>226</v>
      </c>
      <c r="C257" s="5">
        <v>118007</v>
      </c>
      <c r="D257" s="5" t="s">
        <v>142</v>
      </c>
      <c r="E257" s="5" t="s">
        <v>273</v>
      </c>
      <c r="F257" s="5" t="s">
        <v>274</v>
      </c>
      <c r="G257" s="5">
        <v>1700024638</v>
      </c>
      <c r="H257" s="5" t="s">
        <v>334</v>
      </c>
      <c r="I257" s="5" t="s">
        <v>313</v>
      </c>
      <c r="J257" s="5">
        <v>5</v>
      </c>
      <c r="K257" s="6">
        <v>44414</v>
      </c>
      <c r="L257" s="7">
        <v>15700</v>
      </c>
      <c r="M257" s="7">
        <v>3401.66</v>
      </c>
      <c r="N257" s="7">
        <v>12298.34</v>
      </c>
      <c r="O257" s="5" t="s">
        <v>213</v>
      </c>
      <c r="P257" s="7">
        <v>261.67</v>
      </c>
      <c r="Q257" s="12">
        <v>261.67</v>
      </c>
      <c r="R257" s="7">
        <v>261.66000000000003</v>
      </c>
      <c r="S257" s="7">
        <v>261.67</v>
      </c>
      <c r="T257" s="7">
        <v>261.67</v>
      </c>
      <c r="U257" s="7">
        <v>261.66000000000003</v>
      </c>
      <c r="V257" s="7">
        <v>261.67</v>
      </c>
      <c r="W257" s="7">
        <v>261.67</v>
      </c>
      <c r="X257" s="7">
        <v>261.66000000000003</v>
      </c>
    </row>
    <row r="258" spans="1:24" x14ac:dyDescent="0.25">
      <c r="A258" s="5">
        <v>1026</v>
      </c>
      <c r="B258" s="5" t="s">
        <v>226</v>
      </c>
      <c r="C258" s="5">
        <v>118019</v>
      </c>
      <c r="D258" s="5" t="s">
        <v>126</v>
      </c>
      <c r="E258" s="5" t="s">
        <v>273</v>
      </c>
      <c r="F258" s="5" t="s">
        <v>274</v>
      </c>
      <c r="G258" s="5">
        <v>1700024639</v>
      </c>
      <c r="H258" s="5" t="s">
        <v>334</v>
      </c>
      <c r="I258" s="5" t="s">
        <v>313</v>
      </c>
      <c r="J258" s="5">
        <v>5</v>
      </c>
      <c r="K258" s="6">
        <v>44414</v>
      </c>
      <c r="L258" s="7">
        <v>15700</v>
      </c>
      <c r="M258" s="7">
        <v>3401.66</v>
      </c>
      <c r="N258" s="7">
        <v>12298.34</v>
      </c>
      <c r="O258" s="5" t="s">
        <v>213</v>
      </c>
      <c r="P258" s="7">
        <v>261.67</v>
      </c>
      <c r="Q258" s="12">
        <v>261.67</v>
      </c>
      <c r="R258" s="7">
        <v>261.66000000000003</v>
      </c>
      <c r="S258" s="7">
        <v>261.67</v>
      </c>
      <c r="T258" s="7">
        <v>261.67</v>
      </c>
      <c r="U258" s="7">
        <v>261.66000000000003</v>
      </c>
      <c r="V258" s="7">
        <v>261.67</v>
      </c>
      <c r="W258" s="7">
        <v>261.67</v>
      </c>
      <c r="X258" s="7">
        <v>261.66000000000003</v>
      </c>
    </row>
    <row r="259" spans="1:24" x14ac:dyDescent="0.25">
      <c r="A259" s="5">
        <v>1026</v>
      </c>
      <c r="B259" s="5" t="s">
        <v>226</v>
      </c>
      <c r="C259" s="5">
        <v>118011</v>
      </c>
      <c r="D259" s="5" t="s">
        <v>123</v>
      </c>
      <c r="E259" s="5" t="s">
        <v>273</v>
      </c>
      <c r="F259" s="5" t="s">
        <v>274</v>
      </c>
      <c r="G259" s="5">
        <v>1700024640</v>
      </c>
      <c r="H259" s="5" t="s">
        <v>334</v>
      </c>
      <c r="I259" s="5" t="s">
        <v>313</v>
      </c>
      <c r="J259" s="5">
        <v>5</v>
      </c>
      <c r="K259" s="6">
        <v>44414</v>
      </c>
      <c r="L259" s="7">
        <v>15700</v>
      </c>
      <c r="M259" s="7">
        <v>3401.66</v>
      </c>
      <c r="N259" s="7">
        <v>12298.34</v>
      </c>
      <c r="O259" s="5" t="s">
        <v>213</v>
      </c>
      <c r="P259" s="7">
        <v>261.67</v>
      </c>
      <c r="Q259" s="12">
        <v>261.67</v>
      </c>
      <c r="R259" s="7">
        <v>261.66000000000003</v>
      </c>
      <c r="S259" s="7">
        <v>261.67</v>
      </c>
      <c r="T259" s="7">
        <v>261.67</v>
      </c>
      <c r="U259" s="7">
        <v>261.66000000000003</v>
      </c>
      <c r="V259" s="7">
        <v>261.67</v>
      </c>
      <c r="W259" s="7">
        <v>261.67</v>
      </c>
      <c r="X259" s="7">
        <v>261.66000000000003</v>
      </c>
    </row>
    <row r="260" spans="1:24" x14ac:dyDescent="0.25">
      <c r="A260" s="5">
        <v>1026</v>
      </c>
      <c r="B260" s="5" t="s">
        <v>226</v>
      </c>
      <c r="C260" s="5">
        <v>118012</v>
      </c>
      <c r="D260" s="5" t="s">
        <v>139</v>
      </c>
      <c r="E260" s="5" t="s">
        <v>273</v>
      </c>
      <c r="F260" s="5" t="s">
        <v>274</v>
      </c>
      <c r="G260" s="5">
        <v>1700024641</v>
      </c>
      <c r="H260" s="5" t="s">
        <v>276</v>
      </c>
      <c r="I260" s="5" t="s">
        <v>313</v>
      </c>
      <c r="J260" s="5">
        <v>5</v>
      </c>
      <c r="K260" s="6">
        <v>44459</v>
      </c>
      <c r="L260" s="7">
        <v>18950</v>
      </c>
      <c r="M260" s="7">
        <v>3790</v>
      </c>
      <c r="N260" s="7">
        <v>15160</v>
      </c>
      <c r="O260" s="5" t="s">
        <v>213</v>
      </c>
      <c r="P260" s="7">
        <v>315.83</v>
      </c>
      <c r="Q260" s="12">
        <v>315.83</v>
      </c>
      <c r="R260" s="7">
        <v>315.83999999999997</v>
      </c>
      <c r="S260" s="7">
        <v>315.83</v>
      </c>
      <c r="T260" s="7">
        <v>315.83</v>
      </c>
      <c r="U260" s="7">
        <v>315.83999999999997</v>
      </c>
      <c r="V260" s="7">
        <v>315.83</v>
      </c>
      <c r="W260" s="7">
        <v>315.83</v>
      </c>
      <c r="X260" s="7">
        <v>315.83999999999997</v>
      </c>
    </row>
    <row r="261" spans="1:24" x14ac:dyDescent="0.25">
      <c r="A261" s="5">
        <v>1026</v>
      </c>
      <c r="B261" s="5" t="s">
        <v>226</v>
      </c>
      <c r="C261" s="5">
        <v>118011</v>
      </c>
      <c r="D261" s="5" t="s">
        <v>123</v>
      </c>
      <c r="E261" s="5" t="s">
        <v>273</v>
      </c>
      <c r="F261" s="5" t="s">
        <v>274</v>
      </c>
      <c r="G261" s="5">
        <v>1700024788</v>
      </c>
      <c r="H261" s="5" t="s">
        <v>276</v>
      </c>
      <c r="I261" s="5" t="s">
        <v>313</v>
      </c>
      <c r="J261" s="5">
        <v>5</v>
      </c>
      <c r="K261" s="6">
        <v>44459</v>
      </c>
      <c r="L261" s="7">
        <v>18950</v>
      </c>
      <c r="M261" s="7">
        <v>3790</v>
      </c>
      <c r="N261" s="7">
        <v>15160</v>
      </c>
      <c r="O261" s="5" t="s">
        <v>213</v>
      </c>
      <c r="P261" s="7">
        <v>315.83</v>
      </c>
      <c r="Q261" s="12">
        <v>315.83</v>
      </c>
      <c r="R261" s="7">
        <v>315.83999999999997</v>
      </c>
      <c r="S261" s="7">
        <v>315.83</v>
      </c>
      <c r="T261" s="7">
        <v>315.83</v>
      </c>
      <c r="U261" s="7">
        <v>315.83999999999997</v>
      </c>
      <c r="V261" s="7">
        <v>315.83</v>
      </c>
      <c r="W261" s="7">
        <v>315.83</v>
      </c>
      <c r="X261" s="7">
        <v>315.83999999999997</v>
      </c>
    </row>
    <row r="262" spans="1:24" x14ac:dyDescent="0.25">
      <c r="A262" s="5">
        <v>1026</v>
      </c>
      <c r="B262" s="5" t="s">
        <v>226</v>
      </c>
      <c r="C262" s="5">
        <v>118043</v>
      </c>
      <c r="D262" s="5" t="s">
        <v>124</v>
      </c>
      <c r="E262" s="5" t="s">
        <v>273</v>
      </c>
      <c r="F262" s="5" t="s">
        <v>274</v>
      </c>
      <c r="G262" s="5">
        <v>1700024789</v>
      </c>
      <c r="H262" s="5" t="s">
        <v>276</v>
      </c>
      <c r="I262" s="5" t="s">
        <v>313</v>
      </c>
      <c r="J262" s="5">
        <v>5</v>
      </c>
      <c r="K262" s="6">
        <v>44459</v>
      </c>
      <c r="L262" s="7">
        <v>18950</v>
      </c>
      <c r="M262" s="7">
        <v>3790</v>
      </c>
      <c r="N262" s="7">
        <v>15160</v>
      </c>
      <c r="O262" s="5" t="s">
        <v>213</v>
      </c>
      <c r="P262" s="7">
        <v>315.83</v>
      </c>
      <c r="Q262" s="12">
        <v>315.83</v>
      </c>
      <c r="R262" s="7">
        <v>315.83999999999997</v>
      </c>
      <c r="S262" s="7">
        <v>315.83</v>
      </c>
      <c r="T262" s="7">
        <v>315.83</v>
      </c>
      <c r="U262" s="7">
        <v>315.83999999999997</v>
      </c>
      <c r="V262" s="7">
        <v>315.83</v>
      </c>
      <c r="W262" s="7">
        <v>315.83</v>
      </c>
      <c r="X262" s="7">
        <v>315.83999999999997</v>
      </c>
    </row>
    <row r="263" spans="1:24" x14ac:dyDescent="0.25">
      <c r="A263" s="5">
        <v>1026</v>
      </c>
      <c r="B263" s="5" t="s">
        <v>226</v>
      </c>
      <c r="C263" s="5">
        <v>118038</v>
      </c>
      <c r="D263" s="5" t="s">
        <v>128</v>
      </c>
      <c r="E263" s="5" t="s">
        <v>273</v>
      </c>
      <c r="F263" s="5" t="s">
        <v>274</v>
      </c>
      <c r="G263" s="5">
        <v>1700024790</v>
      </c>
      <c r="H263" s="5" t="s">
        <v>276</v>
      </c>
      <c r="I263" s="5" t="s">
        <v>313</v>
      </c>
      <c r="J263" s="5">
        <v>5</v>
      </c>
      <c r="K263" s="6">
        <v>44459</v>
      </c>
      <c r="L263" s="7">
        <v>18950</v>
      </c>
      <c r="M263" s="7">
        <v>3790</v>
      </c>
      <c r="N263" s="7">
        <v>15160</v>
      </c>
      <c r="O263" s="5" t="s">
        <v>213</v>
      </c>
      <c r="P263" s="7">
        <v>315.83</v>
      </c>
      <c r="Q263" s="12">
        <v>315.83</v>
      </c>
      <c r="R263" s="7">
        <v>315.83999999999997</v>
      </c>
      <c r="S263" s="7">
        <v>315.83</v>
      </c>
      <c r="T263" s="7">
        <v>315.83</v>
      </c>
      <c r="U263" s="7">
        <v>315.83999999999997</v>
      </c>
      <c r="V263" s="7">
        <v>315.83</v>
      </c>
      <c r="W263" s="7">
        <v>315.83</v>
      </c>
      <c r="X263" s="7">
        <v>315.83999999999997</v>
      </c>
    </row>
    <row r="264" spans="1:24" x14ac:dyDescent="0.25">
      <c r="A264" s="5">
        <v>1026</v>
      </c>
      <c r="B264" s="5" t="s">
        <v>226</v>
      </c>
      <c r="C264" s="5">
        <v>618005</v>
      </c>
      <c r="D264" s="5" t="s">
        <v>137</v>
      </c>
      <c r="E264" s="5" t="s">
        <v>273</v>
      </c>
      <c r="F264" s="5" t="s">
        <v>274</v>
      </c>
      <c r="G264" s="5">
        <v>1700024791</v>
      </c>
      <c r="H264" s="5" t="s">
        <v>276</v>
      </c>
      <c r="I264" s="5" t="s">
        <v>313</v>
      </c>
      <c r="J264" s="5">
        <v>5</v>
      </c>
      <c r="K264" s="6">
        <v>44461</v>
      </c>
      <c r="L264" s="7">
        <v>18950</v>
      </c>
      <c r="M264" s="7">
        <v>3790</v>
      </c>
      <c r="N264" s="7">
        <v>15160</v>
      </c>
      <c r="O264" s="5" t="s">
        <v>213</v>
      </c>
      <c r="P264" s="7">
        <v>315.83</v>
      </c>
      <c r="Q264" s="12">
        <v>315.83</v>
      </c>
      <c r="R264" s="7">
        <v>315.83999999999997</v>
      </c>
      <c r="S264" s="7">
        <v>315.83</v>
      </c>
      <c r="T264" s="7">
        <v>315.83</v>
      </c>
      <c r="U264" s="7">
        <v>315.83999999999997</v>
      </c>
      <c r="V264" s="7">
        <v>315.83</v>
      </c>
      <c r="W264" s="7">
        <v>315.83</v>
      </c>
      <c r="X264" s="7">
        <v>315.83999999999997</v>
      </c>
    </row>
    <row r="265" spans="1:24" x14ac:dyDescent="0.25">
      <c r="A265" s="5">
        <v>1026</v>
      </c>
      <c r="B265" s="5" t="s">
        <v>226</v>
      </c>
      <c r="C265" s="5">
        <v>618001</v>
      </c>
      <c r="D265" s="5" t="s">
        <v>130</v>
      </c>
      <c r="E265" s="5" t="s">
        <v>273</v>
      </c>
      <c r="F265" s="5" t="s">
        <v>274</v>
      </c>
      <c r="G265" s="5">
        <v>1700024810</v>
      </c>
      <c r="H265" s="5" t="s">
        <v>276</v>
      </c>
      <c r="I265" s="5" t="s">
        <v>313</v>
      </c>
      <c r="J265" s="5">
        <v>5</v>
      </c>
      <c r="K265" s="6">
        <v>44461</v>
      </c>
      <c r="L265" s="7">
        <v>18950</v>
      </c>
      <c r="M265" s="7">
        <v>3790</v>
      </c>
      <c r="N265" s="7">
        <v>15160</v>
      </c>
      <c r="O265" s="5" t="s">
        <v>213</v>
      </c>
      <c r="P265" s="7">
        <v>315.83</v>
      </c>
      <c r="Q265" s="12">
        <v>315.83</v>
      </c>
      <c r="R265" s="7">
        <v>315.83999999999997</v>
      </c>
      <c r="S265" s="7">
        <v>315.83</v>
      </c>
      <c r="T265" s="7">
        <v>315.83</v>
      </c>
      <c r="U265" s="7">
        <v>315.83999999999997</v>
      </c>
      <c r="V265" s="7">
        <v>315.83</v>
      </c>
      <c r="W265" s="7">
        <v>315.83</v>
      </c>
      <c r="X265" s="7">
        <v>315.83999999999997</v>
      </c>
    </row>
    <row r="266" spans="1:24" x14ac:dyDescent="0.25">
      <c r="A266" s="5">
        <v>1026</v>
      </c>
      <c r="B266" s="5" t="s">
        <v>226</v>
      </c>
      <c r="C266" s="5">
        <v>118048</v>
      </c>
      <c r="D266" s="5" t="s">
        <v>146</v>
      </c>
      <c r="E266" s="5" t="s">
        <v>273</v>
      </c>
      <c r="F266" s="5" t="s">
        <v>274</v>
      </c>
      <c r="G266" s="5">
        <v>1700025873</v>
      </c>
      <c r="H266" s="5" t="s">
        <v>334</v>
      </c>
      <c r="I266" s="5" t="s">
        <v>314</v>
      </c>
      <c r="J266" s="5">
        <v>5</v>
      </c>
      <c r="K266" s="6">
        <v>44512</v>
      </c>
      <c r="L266" s="7">
        <v>15699.71</v>
      </c>
      <c r="M266" s="7">
        <v>2616.61</v>
      </c>
      <c r="N266" s="7">
        <v>13083.1</v>
      </c>
      <c r="O266" s="5" t="s">
        <v>213</v>
      </c>
      <c r="P266" s="7">
        <v>261.66000000000003</v>
      </c>
      <c r="Q266" s="12">
        <v>261.66000000000003</v>
      </c>
      <c r="R266" s="7">
        <v>261.66000000000003</v>
      </c>
      <c r="S266" s="7">
        <v>261.67</v>
      </c>
      <c r="T266" s="7">
        <v>261.66000000000003</v>
      </c>
      <c r="U266" s="7">
        <v>261.66000000000003</v>
      </c>
      <c r="V266" s="7">
        <v>261.66000000000003</v>
      </c>
      <c r="W266" s="7">
        <v>261.66000000000003</v>
      </c>
      <c r="X266" s="7">
        <v>261.66000000000003</v>
      </c>
    </row>
    <row r="267" spans="1:24" x14ac:dyDescent="0.25">
      <c r="A267" s="5">
        <v>1026</v>
      </c>
      <c r="B267" s="5" t="s">
        <v>226</v>
      </c>
      <c r="C267" s="5">
        <v>118001</v>
      </c>
      <c r="D267" s="5" t="s">
        <v>147</v>
      </c>
      <c r="E267" s="5" t="s">
        <v>273</v>
      </c>
      <c r="F267" s="5" t="s">
        <v>274</v>
      </c>
      <c r="G267" s="5">
        <v>1700031722</v>
      </c>
      <c r="H267" s="5" t="s">
        <v>305</v>
      </c>
      <c r="I267" s="5" t="s">
        <v>317</v>
      </c>
      <c r="J267" s="5">
        <v>5</v>
      </c>
      <c r="K267" s="6">
        <v>43232</v>
      </c>
      <c r="L267" s="7">
        <v>36400</v>
      </c>
      <c r="M267" s="7">
        <v>31546.66</v>
      </c>
      <c r="N267" s="7">
        <v>4853.34</v>
      </c>
      <c r="O267" s="5" t="s">
        <v>213</v>
      </c>
      <c r="P267" s="7">
        <v>606.66999999999996</v>
      </c>
      <c r="Q267" s="12">
        <v>606.66999999999996</v>
      </c>
      <c r="R267" s="7">
        <v>606.66</v>
      </c>
      <c r="S267" s="7">
        <v>606.66999999999996</v>
      </c>
      <c r="T267" s="7">
        <v>606.66999999999996</v>
      </c>
      <c r="U267" s="7">
        <v>606.66</v>
      </c>
      <c r="V267" s="7">
        <v>606.66999999999996</v>
      </c>
      <c r="W267" s="7">
        <v>606.66999999999996</v>
      </c>
      <c r="X267" s="7">
        <v>606.66</v>
      </c>
    </row>
    <row r="268" spans="1:24" x14ac:dyDescent="0.25">
      <c r="A268" s="5">
        <v>1026</v>
      </c>
      <c r="B268" s="5" t="s">
        <v>226</v>
      </c>
      <c r="C268" s="5">
        <v>118048</v>
      </c>
      <c r="D268" s="5" t="s">
        <v>146</v>
      </c>
      <c r="E268" s="5" t="s">
        <v>273</v>
      </c>
      <c r="F268" s="5" t="s">
        <v>274</v>
      </c>
      <c r="G268" s="5">
        <v>1700032411</v>
      </c>
      <c r="H268" s="5" t="s">
        <v>330</v>
      </c>
      <c r="I268" s="5" t="s">
        <v>314</v>
      </c>
      <c r="J268" s="5">
        <v>2</v>
      </c>
      <c r="K268" s="6">
        <v>44516</v>
      </c>
      <c r="L268" s="7">
        <v>5000</v>
      </c>
      <c r="M268" s="7">
        <v>2083.34</v>
      </c>
      <c r="N268" s="7">
        <v>2916.66</v>
      </c>
      <c r="O268" s="5" t="s">
        <v>213</v>
      </c>
      <c r="P268" s="7">
        <v>208.33</v>
      </c>
      <c r="Q268" s="12">
        <v>208.33</v>
      </c>
      <c r="R268" s="7">
        <v>208.34</v>
      </c>
      <c r="S268" s="7">
        <v>208.33</v>
      </c>
      <c r="T268" s="7">
        <v>208.33</v>
      </c>
      <c r="U268" s="7">
        <v>208.34</v>
      </c>
      <c r="V268" s="7">
        <v>208.33</v>
      </c>
      <c r="W268" s="7">
        <v>208.33</v>
      </c>
      <c r="X268" s="7">
        <v>208.34</v>
      </c>
    </row>
    <row r="269" spans="1:24" x14ac:dyDescent="0.25">
      <c r="A269" s="5">
        <v>1026</v>
      </c>
      <c r="B269" s="5" t="s">
        <v>226</v>
      </c>
      <c r="C269" s="5">
        <v>118045</v>
      </c>
      <c r="D269" s="5" t="s">
        <v>132</v>
      </c>
      <c r="E269" s="5" t="s">
        <v>273</v>
      </c>
      <c r="F269" s="5" t="s">
        <v>274</v>
      </c>
      <c r="G269" s="5">
        <v>1700033605</v>
      </c>
      <c r="H269" s="5" t="s">
        <v>284</v>
      </c>
      <c r="I269" s="5" t="s">
        <v>335</v>
      </c>
      <c r="J269" s="5">
        <v>5</v>
      </c>
      <c r="K269" s="6">
        <v>43643</v>
      </c>
      <c r="L269" s="7">
        <v>33000</v>
      </c>
      <c r="M269" s="7">
        <v>21450</v>
      </c>
      <c r="N269" s="7">
        <v>11550</v>
      </c>
      <c r="O269" s="5" t="s">
        <v>213</v>
      </c>
      <c r="P269" s="7">
        <v>550</v>
      </c>
      <c r="Q269" s="12">
        <v>550</v>
      </c>
      <c r="R269" s="7">
        <v>550</v>
      </c>
      <c r="S269" s="7">
        <v>550</v>
      </c>
      <c r="T269" s="7">
        <v>550</v>
      </c>
      <c r="U269" s="7">
        <v>550</v>
      </c>
      <c r="V269" s="7">
        <v>550</v>
      </c>
      <c r="W269" s="7">
        <v>550</v>
      </c>
      <c r="X269" s="7">
        <v>550</v>
      </c>
    </row>
    <row r="270" spans="1:24" x14ac:dyDescent="0.25">
      <c r="A270" s="5">
        <v>1026</v>
      </c>
      <c r="B270" s="5" t="s">
        <v>226</v>
      </c>
      <c r="C270" s="5">
        <v>118047</v>
      </c>
      <c r="D270" s="5" t="s">
        <v>135</v>
      </c>
      <c r="E270" s="5" t="s">
        <v>273</v>
      </c>
      <c r="F270" s="5" t="s">
        <v>274</v>
      </c>
      <c r="G270" s="5">
        <v>1700033618</v>
      </c>
      <c r="H270" s="5" t="s">
        <v>284</v>
      </c>
      <c r="I270" s="5" t="s">
        <v>336</v>
      </c>
      <c r="J270" s="5">
        <v>5</v>
      </c>
      <c r="K270" s="6">
        <v>43669</v>
      </c>
      <c r="L270" s="7">
        <v>33000</v>
      </c>
      <c r="M270" s="7">
        <v>20900</v>
      </c>
      <c r="N270" s="7">
        <v>12100</v>
      </c>
      <c r="O270" s="5" t="s">
        <v>213</v>
      </c>
      <c r="P270" s="7">
        <v>550</v>
      </c>
      <c r="Q270" s="12">
        <v>550</v>
      </c>
      <c r="R270" s="7">
        <v>550</v>
      </c>
      <c r="S270" s="7">
        <v>550</v>
      </c>
      <c r="T270" s="7">
        <v>550</v>
      </c>
      <c r="U270" s="7">
        <v>550</v>
      </c>
      <c r="V270" s="7">
        <v>550</v>
      </c>
      <c r="W270" s="7">
        <v>550</v>
      </c>
      <c r="X270" s="7">
        <v>550</v>
      </c>
    </row>
    <row r="271" spans="1:24" x14ac:dyDescent="0.25">
      <c r="A271" s="5">
        <v>1026</v>
      </c>
      <c r="B271" s="5" t="s">
        <v>226</v>
      </c>
      <c r="C271" s="5">
        <v>118047</v>
      </c>
      <c r="D271" s="5" t="s">
        <v>135</v>
      </c>
      <c r="E271" s="5" t="s">
        <v>273</v>
      </c>
      <c r="F271" s="5" t="s">
        <v>274</v>
      </c>
      <c r="G271" s="5">
        <v>1700033633</v>
      </c>
      <c r="H271" s="5" t="s">
        <v>284</v>
      </c>
      <c r="I271" s="5" t="s">
        <v>336</v>
      </c>
      <c r="J271" s="5">
        <v>5</v>
      </c>
      <c r="K271" s="6">
        <v>43895</v>
      </c>
      <c r="L271" s="7">
        <v>33000</v>
      </c>
      <c r="M271" s="7">
        <v>16500</v>
      </c>
      <c r="N271" s="7">
        <v>16500</v>
      </c>
      <c r="O271" s="5" t="s">
        <v>213</v>
      </c>
      <c r="P271" s="7">
        <v>550</v>
      </c>
      <c r="Q271" s="12">
        <v>550</v>
      </c>
      <c r="R271" s="7">
        <v>550</v>
      </c>
      <c r="S271" s="7">
        <v>550</v>
      </c>
      <c r="T271" s="7">
        <v>550</v>
      </c>
      <c r="U271" s="7">
        <v>550</v>
      </c>
      <c r="V271" s="7">
        <v>550</v>
      </c>
      <c r="W271" s="7">
        <v>550</v>
      </c>
      <c r="X271" s="7">
        <v>550</v>
      </c>
    </row>
    <row r="272" spans="1:24" x14ac:dyDescent="0.25">
      <c r="A272" s="5">
        <v>1026</v>
      </c>
      <c r="B272" s="5" t="s">
        <v>226</v>
      </c>
      <c r="C272" s="5">
        <v>118045</v>
      </c>
      <c r="D272" s="5" t="s">
        <v>132</v>
      </c>
      <c r="E272" s="5" t="s">
        <v>273</v>
      </c>
      <c r="F272" s="5" t="s">
        <v>274</v>
      </c>
      <c r="G272" s="5">
        <v>1700034600</v>
      </c>
      <c r="H272" s="5" t="s">
        <v>337</v>
      </c>
      <c r="I272" s="5" t="s">
        <v>335</v>
      </c>
      <c r="J272" s="5">
        <v>5</v>
      </c>
      <c r="K272" s="6">
        <v>43634</v>
      </c>
      <c r="L272" s="7">
        <v>19175</v>
      </c>
      <c r="M272" s="7">
        <v>12463.75</v>
      </c>
      <c r="N272" s="7">
        <v>6711.25</v>
      </c>
      <c r="O272" s="5" t="s">
        <v>213</v>
      </c>
      <c r="P272" s="7">
        <v>319.58</v>
      </c>
      <c r="Q272" s="12">
        <v>319.58</v>
      </c>
      <c r="R272" s="7">
        <v>319.58999999999997</v>
      </c>
      <c r="S272" s="7">
        <v>319.58</v>
      </c>
      <c r="T272" s="7">
        <v>319.58</v>
      </c>
      <c r="U272" s="7">
        <v>319.58999999999997</v>
      </c>
      <c r="V272" s="7">
        <v>319.58</v>
      </c>
      <c r="W272" s="7">
        <v>319.58</v>
      </c>
      <c r="X272" s="7">
        <v>319.58999999999997</v>
      </c>
    </row>
    <row r="273" spans="1:24" x14ac:dyDescent="0.25">
      <c r="A273" s="5">
        <v>1026</v>
      </c>
      <c r="B273" s="5" t="s">
        <v>226</v>
      </c>
      <c r="C273" s="5">
        <v>118045</v>
      </c>
      <c r="D273" s="5" t="s">
        <v>132</v>
      </c>
      <c r="E273" s="5" t="s">
        <v>273</v>
      </c>
      <c r="F273" s="5" t="s">
        <v>274</v>
      </c>
      <c r="G273" s="5">
        <v>1700034601</v>
      </c>
      <c r="H273" s="5" t="s">
        <v>276</v>
      </c>
      <c r="I273" s="5" t="s">
        <v>335</v>
      </c>
      <c r="J273" s="5">
        <v>5</v>
      </c>
      <c r="K273" s="6">
        <v>43634</v>
      </c>
      <c r="L273" s="7">
        <v>18950</v>
      </c>
      <c r="M273" s="7">
        <v>12317.5</v>
      </c>
      <c r="N273" s="7">
        <v>6632.5</v>
      </c>
      <c r="O273" s="5" t="s">
        <v>213</v>
      </c>
      <c r="P273" s="7">
        <v>315.83</v>
      </c>
      <c r="Q273" s="12">
        <v>315.83</v>
      </c>
      <c r="R273" s="7">
        <v>315.83999999999997</v>
      </c>
      <c r="S273" s="7">
        <v>315.83</v>
      </c>
      <c r="T273" s="7">
        <v>315.83</v>
      </c>
      <c r="U273" s="7">
        <v>315.83999999999997</v>
      </c>
      <c r="V273" s="7">
        <v>315.83</v>
      </c>
      <c r="W273" s="7">
        <v>315.83</v>
      </c>
      <c r="X273" s="7">
        <v>315.83999999999997</v>
      </c>
    </row>
    <row r="274" spans="1:24" x14ac:dyDescent="0.25">
      <c r="A274" s="5">
        <v>1026</v>
      </c>
      <c r="B274" s="5" t="s">
        <v>226</v>
      </c>
      <c r="C274" s="5">
        <v>118045</v>
      </c>
      <c r="D274" s="5" t="s">
        <v>132</v>
      </c>
      <c r="E274" s="5" t="s">
        <v>273</v>
      </c>
      <c r="F274" s="5" t="s">
        <v>274</v>
      </c>
      <c r="G274" s="5">
        <v>1700034729</v>
      </c>
      <c r="H274" s="5" t="s">
        <v>338</v>
      </c>
      <c r="I274" s="5" t="s">
        <v>339</v>
      </c>
      <c r="J274" s="5">
        <v>10</v>
      </c>
      <c r="K274" s="6">
        <v>43654</v>
      </c>
      <c r="L274" s="7">
        <v>12599.5</v>
      </c>
      <c r="M274" s="7">
        <v>6859.73</v>
      </c>
      <c r="N274" s="7">
        <v>5739.77</v>
      </c>
      <c r="O274" s="5" t="s">
        <v>213</v>
      </c>
      <c r="P274" s="7">
        <v>105</v>
      </c>
      <c r="Q274" s="12">
        <v>209.99</v>
      </c>
      <c r="R274" s="7">
        <v>209.99</v>
      </c>
      <c r="S274" s="7">
        <v>210</v>
      </c>
      <c r="T274" s="7">
        <v>209.99</v>
      </c>
      <c r="U274" s="7">
        <v>-489.98</v>
      </c>
      <c r="V274" s="7">
        <v>70</v>
      </c>
      <c r="W274" s="7">
        <v>69.989999999999995</v>
      </c>
      <c r="X274" s="7">
        <v>70</v>
      </c>
    </row>
    <row r="275" spans="1:24" x14ac:dyDescent="0.25">
      <c r="A275" s="5">
        <v>1026</v>
      </c>
      <c r="B275" s="5" t="s">
        <v>226</v>
      </c>
      <c r="C275" s="5">
        <v>118047</v>
      </c>
      <c r="D275" s="5" t="s">
        <v>135</v>
      </c>
      <c r="E275" s="5" t="s">
        <v>273</v>
      </c>
      <c r="F275" s="5" t="s">
        <v>274</v>
      </c>
      <c r="G275" s="5">
        <v>1700034873</v>
      </c>
      <c r="H275" s="5" t="s">
        <v>303</v>
      </c>
      <c r="I275" s="5" t="s">
        <v>340</v>
      </c>
      <c r="J275" s="5">
        <v>10</v>
      </c>
      <c r="K275" s="6">
        <v>43679</v>
      </c>
      <c r="L275" s="7">
        <v>15999.86</v>
      </c>
      <c r="M275" s="7">
        <v>8459.99</v>
      </c>
      <c r="N275" s="7">
        <v>7539.87</v>
      </c>
      <c r="O275" s="5" t="s">
        <v>213</v>
      </c>
      <c r="P275" s="7">
        <v>133.33000000000001</v>
      </c>
      <c r="Q275" s="12">
        <v>266.66000000000003</v>
      </c>
      <c r="R275" s="7">
        <v>266.67</v>
      </c>
      <c r="S275" s="7">
        <v>266.66000000000003</v>
      </c>
      <c r="T275" s="7">
        <v>266.67</v>
      </c>
      <c r="U275" s="7">
        <v>-612.45000000000005</v>
      </c>
      <c r="V275" s="7">
        <v>90.84</v>
      </c>
      <c r="W275" s="7">
        <v>90.84</v>
      </c>
      <c r="X275" s="7">
        <v>90.84</v>
      </c>
    </row>
    <row r="276" spans="1:24" x14ac:dyDescent="0.25">
      <c r="A276" s="5">
        <v>1026</v>
      </c>
      <c r="B276" s="5" t="s">
        <v>226</v>
      </c>
      <c r="C276" s="5">
        <v>118047</v>
      </c>
      <c r="D276" s="5" t="s">
        <v>135</v>
      </c>
      <c r="E276" s="5" t="s">
        <v>273</v>
      </c>
      <c r="F276" s="5" t="s">
        <v>274</v>
      </c>
      <c r="G276" s="5">
        <v>1700034909</v>
      </c>
      <c r="H276" s="5" t="s">
        <v>308</v>
      </c>
      <c r="I276" s="5" t="s">
        <v>341</v>
      </c>
      <c r="J276" s="5">
        <v>5</v>
      </c>
      <c r="K276" s="6">
        <v>43682</v>
      </c>
      <c r="L276" s="7">
        <v>18275</v>
      </c>
      <c r="M276" s="7">
        <v>11269.59</v>
      </c>
      <c r="N276" s="7">
        <v>7005.41</v>
      </c>
      <c r="O276" s="5" t="s">
        <v>213</v>
      </c>
      <c r="P276" s="7">
        <v>304.58</v>
      </c>
      <c r="Q276" s="12">
        <v>304.58</v>
      </c>
      <c r="R276" s="7">
        <v>304.58999999999997</v>
      </c>
      <c r="S276" s="7">
        <v>304.58</v>
      </c>
      <c r="T276" s="7">
        <v>304.58</v>
      </c>
      <c r="U276" s="7">
        <v>304.58999999999997</v>
      </c>
      <c r="V276" s="7">
        <v>304.58</v>
      </c>
      <c r="W276" s="7">
        <v>304.58</v>
      </c>
      <c r="X276" s="7">
        <v>304.58999999999997</v>
      </c>
    </row>
    <row r="277" spans="1:24" x14ac:dyDescent="0.25">
      <c r="A277" s="5">
        <v>1026</v>
      </c>
      <c r="B277" s="5" t="s">
        <v>226</v>
      </c>
      <c r="C277" s="5">
        <v>118047</v>
      </c>
      <c r="D277" s="5" t="s">
        <v>135</v>
      </c>
      <c r="E277" s="5" t="s">
        <v>273</v>
      </c>
      <c r="F277" s="5" t="s">
        <v>274</v>
      </c>
      <c r="G277" s="5">
        <v>1700034910</v>
      </c>
      <c r="H277" s="5" t="s">
        <v>276</v>
      </c>
      <c r="I277" s="5" t="s">
        <v>341</v>
      </c>
      <c r="J277" s="5">
        <v>5</v>
      </c>
      <c r="K277" s="6">
        <v>43682</v>
      </c>
      <c r="L277" s="7">
        <v>24000</v>
      </c>
      <c r="M277" s="7">
        <v>14800</v>
      </c>
      <c r="N277" s="7">
        <v>9200</v>
      </c>
      <c r="O277" s="5" t="s">
        <v>213</v>
      </c>
      <c r="P277" s="7">
        <v>400</v>
      </c>
      <c r="Q277" s="12">
        <v>400</v>
      </c>
      <c r="R277" s="7">
        <v>400</v>
      </c>
      <c r="S277" s="7">
        <v>400</v>
      </c>
      <c r="T277" s="7">
        <v>400</v>
      </c>
      <c r="U277" s="7">
        <v>400</v>
      </c>
      <c r="V277" s="7">
        <v>400</v>
      </c>
      <c r="W277" s="7">
        <v>400</v>
      </c>
      <c r="X277" s="7">
        <v>400</v>
      </c>
    </row>
    <row r="278" spans="1:24" x14ac:dyDescent="0.25">
      <c r="A278" s="5">
        <v>1026</v>
      </c>
      <c r="B278" s="5" t="s">
        <v>226</v>
      </c>
      <c r="C278" s="5" t="s">
        <v>118</v>
      </c>
      <c r="D278" s="5" t="s">
        <v>101</v>
      </c>
      <c r="E278" s="5" t="s">
        <v>273</v>
      </c>
      <c r="F278" s="5" t="s">
        <v>274</v>
      </c>
      <c r="G278" s="5">
        <v>1700034953</v>
      </c>
      <c r="H278" s="5" t="s">
        <v>303</v>
      </c>
      <c r="I278" s="5" t="s">
        <v>342</v>
      </c>
      <c r="J278" s="5">
        <v>10</v>
      </c>
      <c r="K278" s="6">
        <v>43699</v>
      </c>
      <c r="L278" s="7">
        <v>15999.86</v>
      </c>
      <c r="M278" s="7">
        <v>8459.99</v>
      </c>
      <c r="N278" s="7">
        <v>7539.87</v>
      </c>
      <c r="O278" s="5" t="s">
        <v>213</v>
      </c>
      <c r="P278" s="7">
        <v>133.33000000000001</v>
      </c>
      <c r="Q278" s="12">
        <v>266.66000000000003</v>
      </c>
      <c r="R278" s="7">
        <v>266.67</v>
      </c>
      <c r="S278" s="7">
        <v>266.66000000000003</v>
      </c>
      <c r="T278" s="7">
        <v>266.67</v>
      </c>
      <c r="U278" s="7">
        <v>-612.45000000000005</v>
      </c>
      <c r="V278" s="7">
        <v>90.84</v>
      </c>
      <c r="W278" s="7">
        <v>90.84</v>
      </c>
      <c r="X278" s="7">
        <v>90.84</v>
      </c>
    </row>
    <row r="279" spans="1:24" x14ac:dyDescent="0.25">
      <c r="A279" s="5">
        <v>1026</v>
      </c>
      <c r="B279" s="5" t="s">
        <v>226</v>
      </c>
      <c r="C279" s="5" t="s">
        <v>118</v>
      </c>
      <c r="D279" s="5" t="s">
        <v>101</v>
      </c>
      <c r="E279" s="5" t="s">
        <v>273</v>
      </c>
      <c r="F279" s="5" t="s">
        <v>274</v>
      </c>
      <c r="G279" s="5">
        <v>1700034956</v>
      </c>
      <c r="H279" s="5" t="s">
        <v>308</v>
      </c>
      <c r="I279" s="5" t="s">
        <v>343</v>
      </c>
      <c r="J279" s="5">
        <v>5</v>
      </c>
      <c r="K279" s="6">
        <v>43700</v>
      </c>
      <c r="L279" s="7">
        <v>18274.68</v>
      </c>
      <c r="M279" s="7">
        <v>11269.39</v>
      </c>
      <c r="N279" s="7">
        <v>7005.29</v>
      </c>
      <c r="O279" s="5" t="s">
        <v>213</v>
      </c>
      <c r="P279" s="7">
        <v>304.58</v>
      </c>
      <c r="Q279" s="12">
        <v>304.58</v>
      </c>
      <c r="R279" s="7">
        <v>304.58</v>
      </c>
      <c r="S279" s="7">
        <v>304.58</v>
      </c>
      <c r="T279" s="7">
        <v>304.57</v>
      </c>
      <c r="U279" s="7">
        <v>304.58</v>
      </c>
      <c r="V279" s="7">
        <v>304.58</v>
      </c>
      <c r="W279" s="7">
        <v>304.58</v>
      </c>
      <c r="X279" s="7">
        <v>304.58</v>
      </c>
    </row>
    <row r="280" spans="1:24" x14ac:dyDescent="0.25">
      <c r="A280" s="5">
        <v>1026</v>
      </c>
      <c r="B280" s="5" t="s">
        <v>226</v>
      </c>
      <c r="C280" s="5" t="s">
        <v>118</v>
      </c>
      <c r="D280" s="5" t="s">
        <v>101</v>
      </c>
      <c r="E280" s="5" t="s">
        <v>273</v>
      </c>
      <c r="F280" s="5" t="s">
        <v>274</v>
      </c>
      <c r="G280" s="5">
        <v>1700034957</v>
      </c>
      <c r="H280" s="5" t="s">
        <v>276</v>
      </c>
      <c r="I280" s="5" t="s">
        <v>343</v>
      </c>
      <c r="J280" s="5">
        <v>5</v>
      </c>
      <c r="K280" s="6">
        <v>43699</v>
      </c>
      <c r="L280" s="7">
        <v>18949.79</v>
      </c>
      <c r="M280" s="7">
        <v>11685.71</v>
      </c>
      <c r="N280" s="7">
        <v>7264.08</v>
      </c>
      <c r="O280" s="5" t="s">
        <v>213</v>
      </c>
      <c r="P280" s="7">
        <v>315.83</v>
      </c>
      <c r="Q280" s="12">
        <v>315.83</v>
      </c>
      <c r="R280" s="7">
        <v>315.83</v>
      </c>
      <c r="S280" s="7">
        <v>315.83</v>
      </c>
      <c r="T280" s="7">
        <v>315.83</v>
      </c>
      <c r="U280" s="7">
        <v>315.83</v>
      </c>
      <c r="V280" s="7">
        <v>315.83</v>
      </c>
      <c r="W280" s="7">
        <v>315.83</v>
      </c>
      <c r="X280" s="7">
        <v>315.83</v>
      </c>
    </row>
    <row r="281" spans="1:24" x14ac:dyDescent="0.25">
      <c r="A281" s="5">
        <v>1026</v>
      </c>
      <c r="B281" s="5" t="s">
        <v>226</v>
      </c>
      <c r="C281" s="5" t="s">
        <v>118</v>
      </c>
      <c r="D281" s="5" t="s">
        <v>101</v>
      </c>
      <c r="E281" s="5" t="s">
        <v>273</v>
      </c>
      <c r="F281" s="5" t="s">
        <v>274</v>
      </c>
      <c r="G281" s="5">
        <v>1700035266</v>
      </c>
      <c r="H281" s="5" t="s">
        <v>330</v>
      </c>
      <c r="I281" s="5" t="s">
        <v>344</v>
      </c>
      <c r="J281" s="5">
        <v>5</v>
      </c>
      <c r="K281" s="6">
        <v>43731</v>
      </c>
      <c r="L281" s="7">
        <v>5000</v>
      </c>
      <c r="M281" s="7">
        <v>3000</v>
      </c>
      <c r="N281" s="7">
        <v>2000</v>
      </c>
      <c r="O281" s="5" t="s">
        <v>213</v>
      </c>
      <c r="P281" s="7">
        <v>83.33</v>
      </c>
      <c r="Q281" s="12">
        <v>83.33</v>
      </c>
      <c r="R281" s="7">
        <v>83.34</v>
      </c>
      <c r="S281" s="7">
        <v>83.33</v>
      </c>
      <c r="T281" s="7">
        <v>83.33</v>
      </c>
      <c r="U281" s="7">
        <v>83.34</v>
      </c>
      <c r="V281" s="7">
        <v>83.33</v>
      </c>
      <c r="W281" s="7">
        <v>83.33</v>
      </c>
      <c r="X281" s="7">
        <v>83.34</v>
      </c>
    </row>
    <row r="282" spans="1:24" x14ac:dyDescent="0.25">
      <c r="A282" s="5">
        <v>1026</v>
      </c>
      <c r="B282" s="5" t="s">
        <v>226</v>
      </c>
      <c r="C282" s="5" t="s">
        <v>118</v>
      </c>
      <c r="D282" s="5" t="s">
        <v>101</v>
      </c>
      <c r="E282" s="5" t="s">
        <v>273</v>
      </c>
      <c r="F282" s="5" t="s">
        <v>274</v>
      </c>
      <c r="G282" s="5">
        <v>1700035267</v>
      </c>
      <c r="H282" s="5" t="s">
        <v>330</v>
      </c>
      <c r="I282" s="5" t="s">
        <v>344</v>
      </c>
      <c r="J282" s="5">
        <v>5</v>
      </c>
      <c r="K282" s="6">
        <v>43731</v>
      </c>
      <c r="L282" s="7">
        <v>5000</v>
      </c>
      <c r="M282" s="7">
        <v>3000</v>
      </c>
      <c r="N282" s="7">
        <v>2000</v>
      </c>
      <c r="O282" s="5" t="s">
        <v>213</v>
      </c>
      <c r="P282" s="7">
        <v>83.33</v>
      </c>
      <c r="Q282" s="12">
        <v>83.33</v>
      </c>
      <c r="R282" s="7">
        <v>83.34</v>
      </c>
      <c r="S282" s="7">
        <v>83.33</v>
      </c>
      <c r="T282" s="7">
        <v>83.33</v>
      </c>
      <c r="U282" s="7">
        <v>83.34</v>
      </c>
      <c r="V282" s="7">
        <v>83.33</v>
      </c>
      <c r="W282" s="7">
        <v>83.33</v>
      </c>
      <c r="X282" s="7">
        <v>83.34</v>
      </c>
    </row>
    <row r="283" spans="1:24" x14ac:dyDescent="0.25">
      <c r="A283" s="5">
        <v>1026</v>
      </c>
      <c r="B283" s="5" t="s">
        <v>226</v>
      </c>
      <c r="C283" s="5" t="s">
        <v>114</v>
      </c>
      <c r="D283" s="5" t="s">
        <v>103</v>
      </c>
      <c r="E283" s="5" t="s">
        <v>273</v>
      </c>
      <c r="F283" s="5" t="s">
        <v>274</v>
      </c>
      <c r="G283" s="5">
        <v>1700035835</v>
      </c>
      <c r="H283" s="5" t="s">
        <v>345</v>
      </c>
      <c r="I283" s="5" t="s">
        <v>344</v>
      </c>
      <c r="J283" s="5">
        <v>2</v>
      </c>
      <c r="K283" s="6">
        <v>43804</v>
      </c>
      <c r="L283" s="7">
        <v>20700</v>
      </c>
      <c r="M283" s="7">
        <v>20699</v>
      </c>
      <c r="N283" s="7">
        <v>1</v>
      </c>
      <c r="O283" s="5" t="s">
        <v>213</v>
      </c>
      <c r="P283" s="7">
        <v>862.5</v>
      </c>
      <c r="Q283" s="12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</row>
    <row r="284" spans="1:24" x14ac:dyDescent="0.25">
      <c r="A284" s="5">
        <v>1026</v>
      </c>
      <c r="B284" s="5" t="s">
        <v>226</v>
      </c>
      <c r="C284" s="5" t="s">
        <v>118</v>
      </c>
      <c r="D284" s="5" t="s">
        <v>101</v>
      </c>
      <c r="E284" s="5" t="s">
        <v>273</v>
      </c>
      <c r="F284" s="5" t="s">
        <v>274</v>
      </c>
      <c r="G284" s="5">
        <v>1700036398</v>
      </c>
      <c r="H284" s="5" t="s">
        <v>346</v>
      </c>
      <c r="I284" s="5" t="s">
        <v>347</v>
      </c>
      <c r="J284" s="5">
        <v>3</v>
      </c>
      <c r="K284" s="6">
        <v>44046</v>
      </c>
      <c r="L284" s="7">
        <v>7750</v>
      </c>
      <c r="M284" s="7">
        <v>6441.33</v>
      </c>
      <c r="N284" s="7">
        <v>1308.67</v>
      </c>
      <c r="O284" s="5" t="s">
        <v>213</v>
      </c>
      <c r="P284" s="7">
        <v>215.28</v>
      </c>
      <c r="Q284" s="12">
        <v>188.37</v>
      </c>
      <c r="R284" s="7">
        <v>188.37</v>
      </c>
      <c r="S284" s="7">
        <v>188.37</v>
      </c>
      <c r="T284" s="7">
        <v>188.36</v>
      </c>
      <c r="U284" s="7">
        <v>-158.62</v>
      </c>
      <c r="V284" s="7">
        <v>118.97</v>
      </c>
      <c r="W284" s="7">
        <v>118.96</v>
      </c>
      <c r="X284" s="7">
        <v>118.97</v>
      </c>
    </row>
    <row r="285" spans="1:24" x14ac:dyDescent="0.25">
      <c r="A285" s="5">
        <v>1026</v>
      </c>
      <c r="B285" s="5" t="s">
        <v>226</v>
      </c>
      <c r="C285" s="5" t="s">
        <v>118</v>
      </c>
      <c r="D285" s="5" t="s">
        <v>101</v>
      </c>
      <c r="E285" s="5" t="s">
        <v>273</v>
      </c>
      <c r="F285" s="5" t="s">
        <v>274</v>
      </c>
      <c r="G285" s="5">
        <v>1700036399</v>
      </c>
      <c r="H285" s="5" t="s">
        <v>346</v>
      </c>
      <c r="I285" s="5" t="s">
        <v>347</v>
      </c>
      <c r="J285" s="5">
        <v>3</v>
      </c>
      <c r="K285" s="6">
        <v>44046</v>
      </c>
      <c r="L285" s="7">
        <v>7750</v>
      </c>
      <c r="M285" s="7">
        <v>6441.33</v>
      </c>
      <c r="N285" s="7">
        <v>1308.67</v>
      </c>
      <c r="O285" s="5" t="s">
        <v>213</v>
      </c>
      <c r="P285" s="7">
        <v>215.28</v>
      </c>
      <c r="Q285" s="12">
        <v>188.37</v>
      </c>
      <c r="R285" s="7">
        <v>188.37</v>
      </c>
      <c r="S285" s="7">
        <v>188.37</v>
      </c>
      <c r="T285" s="7">
        <v>188.36</v>
      </c>
      <c r="U285" s="7">
        <v>-158.62</v>
      </c>
      <c r="V285" s="7">
        <v>118.97</v>
      </c>
      <c r="W285" s="7">
        <v>118.96</v>
      </c>
      <c r="X285" s="7">
        <v>118.97</v>
      </c>
    </row>
    <row r="286" spans="1:24" x14ac:dyDescent="0.25">
      <c r="A286" s="5">
        <v>1026</v>
      </c>
      <c r="B286" s="5" t="s">
        <v>226</v>
      </c>
      <c r="C286" s="5" t="s">
        <v>118</v>
      </c>
      <c r="D286" s="5" t="s">
        <v>101</v>
      </c>
      <c r="E286" s="5" t="s">
        <v>273</v>
      </c>
      <c r="F286" s="5" t="s">
        <v>274</v>
      </c>
      <c r="G286" s="5">
        <v>1700036400</v>
      </c>
      <c r="H286" s="5" t="s">
        <v>346</v>
      </c>
      <c r="I286" s="5" t="s">
        <v>347</v>
      </c>
      <c r="J286" s="5">
        <v>3</v>
      </c>
      <c r="K286" s="6">
        <v>44046</v>
      </c>
      <c r="L286" s="7">
        <v>7750</v>
      </c>
      <c r="M286" s="7">
        <v>6441.33</v>
      </c>
      <c r="N286" s="7">
        <v>1308.67</v>
      </c>
      <c r="O286" s="5" t="s">
        <v>213</v>
      </c>
      <c r="P286" s="7">
        <v>215.28</v>
      </c>
      <c r="Q286" s="12">
        <v>188.37</v>
      </c>
      <c r="R286" s="7">
        <v>188.37</v>
      </c>
      <c r="S286" s="7">
        <v>188.37</v>
      </c>
      <c r="T286" s="7">
        <v>188.36</v>
      </c>
      <c r="U286" s="7">
        <v>-158.62</v>
      </c>
      <c r="V286" s="7">
        <v>118.97</v>
      </c>
      <c r="W286" s="7">
        <v>118.96</v>
      </c>
      <c r="X286" s="7">
        <v>118.97</v>
      </c>
    </row>
    <row r="287" spans="1:24" x14ac:dyDescent="0.25">
      <c r="A287" s="5">
        <v>1026</v>
      </c>
      <c r="B287" s="5" t="s">
        <v>226</v>
      </c>
      <c r="C287" s="5" t="s">
        <v>118</v>
      </c>
      <c r="D287" s="5" t="s">
        <v>101</v>
      </c>
      <c r="E287" s="5" t="s">
        <v>273</v>
      </c>
      <c r="F287" s="5" t="s">
        <v>274</v>
      </c>
      <c r="G287" s="5">
        <v>1700036401</v>
      </c>
      <c r="H287" s="5" t="s">
        <v>346</v>
      </c>
      <c r="I287" s="5" t="s">
        <v>347</v>
      </c>
      <c r="J287" s="5">
        <v>3</v>
      </c>
      <c r="K287" s="6">
        <v>44046</v>
      </c>
      <c r="L287" s="7">
        <v>7750</v>
      </c>
      <c r="M287" s="7">
        <v>6441.33</v>
      </c>
      <c r="N287" s="7">
        <v>1308.67</v>
      </c>
      <c r="O287" s="5" t="s">
        <v>213</v>
      </c>
      <c r="P287" s="7">
        <v>215.28</v>
      </c>
      <c r="Q287" s="12">
        <v>188.37</v>
      </c>
      <c r="R287" s="7">
        <v>188.37</v>
      </c>
      <c r="S287" s="7">
        <v>188.37</v>
      </c>
      <c r="T287" s="7">
        <v>188.36</v>
      </c>
      <c r="U287" s="7">
        <v>-158.62</v>
      </c>
      <c r="V287" s="7">
        <v>118.97</v>
      </c>
      <c r="W287" s="7">
        <v>118.96</v>
      </c>
      <c r="X287" s="7">
        <v>118.97</v>
      </c>
    </row>
    <row r="288" spans="1:24" x14ac:dyDescent="0.25">
      <c r="A288" s="5">
        <v>1026</v>
      </c>
      <c r="B288" s="5" t="s">
        <v>226</v>
      </c>
      <c r="C288" s="5" t="s">
        <v>118</v>
      </c>
      <c r="D288" s="5" t="s">
        <v>101</v>
      </c>
      <c r="E288" s="5" t="s">
        <v>273</v>
      </c>
      <c r="F288" s="5" t="s">
        <v>274</v>
      </c>
      <c r="G288" s="5">
        <v>1700036402</v>
      </c>
      <c r="H288" s="5" t="s">
        <v>346</v>
      </c>
      <c r="I288" s="5" t="s">
        <v>347</v>
      </c>
      <c r="J288" s="5">
        <v>3</v>
      </c>
      <c r="K288" s="6">
        <v>44046</v>
      </c>
      <c r="L288" s="7">
        <v>7750</v>
      </c>
      <c r="M288" s="7">
        <v>6441.33</v>
      </c>
      <c r="N288" s="7">
        <v>1308.67</v>
      </c>
      <c r="O288" s="5" t="s">
        <v>213</v>
      </c>
      <c r="P288" s="7">
        <v>215.28</v>
      </c>
      <c r="Q288" s="12">
        <v>188.37</v>
      </c>
      <c r="R288" s="7">
        <v>188.37</v>
      </c>
      <c r="S288" s="7">
        <v>188.37</v>
      </c>
      <c r="T288" s="7">
        <v>188.36</v>
      </c>
      <c r="U288" s="7">
        <v>-158.62</v>
      </c>
      <c r="V288" s="7">
        <v>118.97</v>
      </c>
      <c r="W288" s="7">
        <v>118.96</v>
      </c>
      <c r="X288" s="7">
        <v>118.97</v>
      </c>
    </row>
    <row r="289" spans="1:24" x14ac:dyDescent="0.25">
      <c r="A289" s="5">
        <v>1026</v>
      </c>
      <c r="B289" s="5" t="s">
        <v>226</v>
      </c>
      <c r="C289" s="5" t="s">
        <v>118</v>
      </c>
      <c r="D289" s="5" t="s">
        <v>101</v>
      </c>
      <c r="E289" s="5" t="s">
        <v>273</v>
      </c>
      <c r="F289" s="5" t="s">
        <v>274</v>
      </c>
      <c r="G289" s="5">
        <v>1700036403</v>
      </c>
      <c r="H289" s="5" t="s">
        <v>346</v>
      </c>
      <c r="I289" s="5" t="s">
        <v>347</v>
      </c>
      <c r="J289" s="5">
        <v>3</v>
      </c>
      <c r="K289" s="6">
        <v>44046</v>
      </c>
      <c r="L289" s="7">
        <v>7750</v>
      </c>
      <c r="M289" s="7">
        <v>6441.33</v>
      </c>
      <c r="N289" s="7">
        <v>1308.67</v>
      </c>
      <c r="O289" s="5" t="s">
        <v>213</v>
      </c>
      <c r="P289" s="7">
        <v>215.28</v>
      </c>
      <c r="Q289" s="12">
        <v>188.37</v>
      </c>
      <c r="R289" s="7">
        <v>188.37</v>
      </c>
      <c r="S289" s="7">
        <v>188.37</v>
      </c>
      <c r="T289" s="7">
        <v>188.36</v>
      </c>
      <c r="U289" s="7">
        <v>-158.62</v>
      </c>
      <c r="V289" s="7">
        <v>118.97</v>
      </c>
      <c r="W289" s="7">
        <v>118.96</v>
      </c>
      <c r="X289" s="7">
        <v>118.97</v>
      </c>
    </row>
    <row r="290" spans="1:24" x14ac:dyDescent="0.25">
      <c r="A290" s="5">
        <v>1026</v>
      </c>
      <c r="B290" s="5" t="s">
        <v>226</v>
      </c>
      <c r="C290" s="5" t="s">
        <v>118</v>
      </c>
      <c r="D290" s="5" t="s">
        <v>101</v>
      </c>
      <c r="E290" s="5" t="s">
        <v>273</v>
      </c>
      <c r="F290" s="5" t="s">
        <v>274</v>
      </c>
      <c r="G290" s="5">
        <v>1700036404</v>
      </c>
      <c r="H290" s="5" t="s">
        <v>346</v>
      </c>
      <c r="I290" s="5" t="s">
        <v>347</v>
      </c>
      <c r="J290" s="5">
        <v>3</v>
      </c>
      <c r="K290" s="6">
        <v>44046</v>
      </c>
      <c r="L290" s="7">
        <v>7750</v>
      </c>
      <c r="M290" s="7">
        <v>6441.33</v>
      </c>
      <c r="N290" s="7">
        <v>1308.67</v>
      </c>
      <c r="O290" s="5" t="s">
        <v>213</v>
      </c>
      <c r="P290" s="7">
        <v>215.28</v>
      </c>
      <c r="Q290" s="12">
        <v>188.37</v>
      </c>
      <c r="R290" s="7">
        <v>188.37</v>
      </c>
      <c r="S290" s="7">
        <v>188.37</v>
      </c>
      <c r="T290" s="7">
        <v>188.36</v>
      </c>
      <c r="U290" s="7">
        <v>-158.62</v>
      </c>
      <c r="V290" s="7">
        <v>118.97</v>
      </c>
      <c r="W290" s="7">
        <v>118.96</v>
      </c>
      <c r="X290" s="7">
        <v>118.97</v>
      </c>
    </row>
    <row r="291" spans="1:24" x14ac:dyDescent="0.25">
      <c r="A291" s="5">
        <v>1026</v>
      </c>
      <c r="B291" s="5" t="s">
        <v>226</v>
      </c>
      <c r="C291" s="5" t="s">
        <v>118</v>
      </c>
      <c r="D291" s="5" t="s">
        <v>101</v>
      </c>
      <c r="E291" s="5" t="s">
        <v>273</v>
      </c>
      <c r="F291" s="5" t="s">
        <v>274</v>
      </c>
      <c r="G291" s="5">
        <v>1700036405</v>
      </c>
      <c r="H291" s="5" t="s">
        <v>346</v>
      </c>
      <c r="I291" s="5" t="s">
        <v>347</v>
      </c>
      <c r="J291" s="5">
        <v>3</v>
      </c>
      <c r="K291" s="6">
        <v>44046</v>
      </c>
      <c r="L291" s="7">
        <v>7750</v>
      </c>
      <c r="M291" s="7">
        <v>6441.33</v>
      </c>
      <c r="N291" s="7">
        <v>1308.67</v>
      </c>
      <c r="O291" s="5" t="s">
        <v>213</v>
      </c>
      <c r="P291" s="7">
        <v>215.28</v>
      </c>
      <c r="Q291" s="12">
        <v>188.37</v>
      </c>
      <c r="R291" s="7">
        <v>188.37</v>
      </c>
      <c r="S291" s="7">
        <v>188.37</v>
      </c>
      <c r="T291" s="7">
        <v>188.36</v>
      </c>
      <c r="U291" s="7">
        <v>-158.62</v>
      </c>
      <c r="V291" s="7">
        <v>118.97</v>
      </c>
      <c r="W291" s="7">
        <v>118.96</v>
      </c>
      <c r="X291" s="7">
        <v>118.97</v>
      </c>
    </row>
    <row r="292" spans="1:24" x14ac:dyDescent="0.25">
      <c r="A292" s="5">
        <v>1026</v>
      </c>
      <c r="B292" s="5" t="s">
        <v>226</v>
      </c>
      <c r="C292" s="5" t="s">
        <v>118</v>
      </c>
      <c r="D292" s="5" t="s">
        <v>101</v>
      </c>
      <c r="E292" s="5" t="s">
        <v>273</v>
      </c>
      <c r="F292" s="5" t="s">
        <v>274</v>
      </c>
      <c r="G292" s="5">
        <v>1700036406</v>
      </c>
      <c r="H292" s="5" t="s">
        <v>346</v>
      </c>
      <c r="I292" s="5" t="s">
        <v>347</v>
      </c>
      <c r="J292" s="5">
        <v>3</v>
      </c>
      <c r="K292" s="6">
        <v>44046</v>
      </c>
      <c r="L292" s="7">
        <v>7750</v>
      </c>
      <c r="M292" s="7">
        <v>6441.33</v>
      </c>
      <c r="N292" s="7">
        <v>1308.67</v>
      </c>
      <c r="O292" s="5" t="s">
        <v>213</v>
      </c>
      <c r="P292" s="7">
        <v>215.28</v>
      </c>
      <c r="Q292" s="12">
        <v>188.37</v>
      </c>
      <c r="R292" s="7">
        <v>188.37</v>
      </c>
      <c r="S292" s="7">
        <v>188.37</v>
      </c>
      <c r="T292" s="7">
        <v>188.36</v>
      </c>
      <c r="U292" s="7">
        <v>-158.62</v>
      </c>
      <c r="V292" s="7">
        <v>118.97</v>
      </c>
      <c r="W292" s="7">
        <v>118.96</v>
      </c>
      <c r="X292" s="7">
        <v>118.97</v>
      </c>
    </row>
    <row r="293" spans="1:24" x14ac:dyDescent="0.25">
      <c r="A293" s="5">
        <v>1026</v>
      </c>
      <c r="B293" s="5" t="s">
        <v>226</v>
      </c>
      <c r="C293" s="5" t="s">
        <v>118</v>
      </c>
      <c r="D293" s="5" t="s">
        <v>101</v>
      </c>
      <c r="E293" s="5" t="s">
        <v>273</v>
      </c>
      <c r="F293" s="5" t="s">
        <v>274</v>
      </c>
      <c r="G293" s="5">
        <v>1700036407</v>
      </c>
      <c r="H293" s="5" t="s">
        <v>346</v>
      </c>
      <c r="I293" s="5" t="s">
        <v>347</v>
      </c>
      <c r="J293" s="5">
        <v>3</v>
      </c>
      <c r="K293" s="6">
        <v>44046</v>
      </c>
      <c r="L293" s="7">
        <v>7750</v>
      </c>
      <c r="M293" s="7">
        <v>6441.33</v>
      </c>
      <c r="N293" s="7">
        <v>1308.67</v>
      </c>
      <c r="O293" s="5" t="s">
        <v>213</v>
      </c>
      <c r="P293" s="7">
        <v>215.28</v>
      </c>
      <c r="Q293" s="12">
        <v>188.37</v>
      </c>
      <c r="R293" s="7">
        <v>188.37</v>
      </c>
      <c r="S293" s="7">
        <v>188.37</v>
      </c>
      <c r="T293" s="7">
        <v>188.36</v>
      </c>
      <c r="U293" s="7">
        <v>-158.62</v>
      </c>
      <c r="V293" s="7">
        <v>118.97</v>
      </c>
      <c r="W293" s="7">
        <v>118.96</v>
      </c>
      <c r="X293" s="7">
        <v>118.97</v>
      </c>
    </row>
    <row r="294" spans="1:24" x14ac:dyDescent="0.25">
      <c r="A294" s="5">
        <v>1026</v>
      </c>
      <c r="B294" s="5" t="s">
        <v>226</v>
      </c>
      <c r="C294" s="5" t="s">
        <v>118</v>
      </c>
      <c r="D294" s="5" t="s">
        <v>101</v>
      </c>
      <c r="E294" s="5" t="s">
        <v>273</v>
      </c>
      <c r="F294" s="5" t="s">
        <v>274</v>
      </c>
      <c r="G294" s="5">
        <v>1700036408</v>
      </c>
      <c r="H294" s="5" t="s">
        <v>346</v>
      </c>
      <c r="I294" s="5" t="s">
        <v>347</v>
      </c>
      <c r="J294" s="5">
        <v>3</v>
      </c>
      <c r="K294" s="6">
        <v>44046</v>
      </c>
      <c r="L294" s="7">
        <v>7750</v>
      </c>
      <c r="M294" s="7">
        <v>6441.33</v>
      </c>
      <c r="N294" s="7">
        <v>1308.67</v>
      </c>
      <c r="O294" s="5" t="s">
        <v>213</v>
      </c>
      <c r="P294" s="7">
        <v>215.28</v>
      </c>
      <c r="Q294" s="12">
        <v>188.37</v>
      </c>
      <c r="R294" s="7">
        <v>188.37</v>
      </c>
      <c r="S294" s="7">
        <v>188.37</v>
      </c>
      <c r="T294" s="7">
        <v>188.36</v>
      </c>
      <c r="U294" s="7">
        <v>-158.62</v>
      </c>
      <c r="V294" s="7">
        <v>118.97</v>
      </c>
      <c r="W294" s="7">
        <v>118.96</v>
      </c>
      <c r="X294" s="7">
        <v>118.97</v>
      </c>
    </row>
    <row r="295" spans="1:24" x14ac:dyDescent="0.25">
      <c r="A295" s="5">
        <v>1026</v>
      </c>
      <c r="B295" s="5" t="s">
        <v>226</v>
      </c>
      <c r="C295" s="5" t="s">
        <v>118</v>
      </c>
      <c r="D295" s="5" t="s">
        <v>101</v>
      </c>
      <c r="E295" s="5" t="s">
        <v>273</v>
      </c>
      <c r="F295" s="5" t="s">
        <v>274</v>
      </c>
      <c r="G295" s="5">
        <v>1700036409</v>
      </c>
      <c r="H295" s="5" t="s">
        <v>346</v>
      </c>
      <c r="I295" s="5" t="s">
        <v>347</v>
      </c>
      <c r="J295" s="5">
        <v>3</v>
      </c>
      <c r="K295" s="6">
        <v>44046</v>
      </c>
      <c r="L295" s="7">
        <v>7750</v>
      </c>
      <c r="M295" s="7">
        <v>6441.33</v>
      </c>
      <c r="N295" s="7">
        <v>1308.67</v>
      </c>
      <c r="O295" s="5" t="s">
        <v>213</v>
      </c>
      <c r="P295" s="7">
        <v>215.28</v>
      </c>
      <c r="Q295" s="12">
        <v>188.37</v>
      </c>
      <c r="R295" s="7">
        <v>188.37</v>
      </c>
      <c r="S295" s="7">
        <v>188.37</v>
      </c>
      <c r="T295" s="7">
        <v>188.36</v>
      </c>
      <c r="U295" s="7">
        <v>-158.62</v>
      </c>
      <c r="V295" s="7">
        <v>118.97</v>
      </c>
      <c r="W295" s="7">
        <v>118.96</v>
      </c>
      <c r="X295" s="7">
        <v>118.97</v>
      </c>
    </row>
    <row r="296" spans="1:24" x14ac:dyDescent="0.25">
      <c r="A296" s="5">
        <v>1026</v>
      </c>
      <c r="B296" s="5" t="s">
        <v>226</v>
      </c>
      <c r="C296" s="5" t="s">
        <v>118</v>
      </c>
      <c r="D296" s="5" t="s">
        <v>101</v>
      </c>
      <c r="E296" s="5" t="s">
        <v>273</v>
      </c>
      <c r="F296" s="5" t="s">
        <v>274</v>
      </c>
      <c r="G296" s="5">
        <v>1700036410</v>
      </c>
      <c r="H296" s="5" t="s">
        <v>346</v>
      </c>
      <c r="I296" s="5" t="s">
        <v>347</v>
      </c>
      <c r="J296" s="5">
        <v>3</v>
      </c>
      <c r="K296" s="6">
        <v>44046</v>
      </c>
      <c r="L296" s="7">
        <v>7750</v>
      </c>
      <c r="M296" s="7">
        <v>6441.33</v>
      </c>
      <c r="N296" s="7">
        <v>1308.67</v>
      </c>
      <c r="O296" s="5" t="s">
        <v>213</v>
      </c>
      <c r="P296" s="7">
        <v>215.28</v>
      </c>
      <c r="Q296" s="12">
        <v>188.37</v>
      </c>
      <c r="R296" s="7">
        <v>188.37</v>
      </c>
      <c r="S296" s="7">
        <v>188.37</v>
      </c>
      <c r="T296" s="7">
        <v>188.36</v>
      </c>
      <c r="U296" s="7">
        <v>-158.62</v>
      </c>
      <c r="V296" s="7">
        <v>118.97</v>
      </c>
      <c r="W296" s="7">
        <v>118.96</v>
      </c>
      <c r="X296" s="7">
        <v>118.97</v>
      </c>
    </row>
    <row r="297" spans="1:24" x14ac:dyDescent="0.25">
      <c r="A297" s="5">
        <v>1026</v>
      </c>
      <c r="B297" s="5" t="s">
        <v>226</v>
      </c>
      <c r="C297" s="5" t="s">
        <v>118</v>
      </c>
      <c r="D297" s="5" t="s">
        <v>101</v>
      </c>
      <c r="E297" s="5" t="s">
        <v>273</v>
      </c>
      <c r="F297" s="5" t="s">
        <v>274</v>
      </c>
      <c r="G297" s="5">
        <v>1700036411</v>
      </c>
      <c r="H297" s="5" t="s">
        <v>346</v>
      </c>
      <c r="I297" s="5" t="s">
        <v>347</v>
      </c>
      <c r="J297" s="5">
        <v>3</v>
      </c>
      <c r="K297" s="6">
        <v>44046</v>
      </c>
      <c r="L297" s="7">
        <v>7750</v>
      </c>
      <c r="M297" s="7">
        <v>6441.33</v>
      </c>
      <c r="N297" s="7">
        <v>1308.67</v>
      </c>
      <c r="O297" s="5" t="s">
        <v>213</v>
      </c>
      <c r="P297" s="7">
        <v>215.28</v>
      </c>
      <c r="Q297" s="12">
        <v>188.37</v>
      </c>
      <c r="R297" s="7">
        <v>188.37</v>
      </c>
      <c r="S297" s="7">
        <v>188.37</v>
      </c>
      <c r="T297" s="7">
        <v>188.36</v>
      </c>
      <c r="U297" s="7">
        <v>-158.62</v>
      </c>
      <c r="V297" s="7">
        <v>118.97</v>
      </c>
      <c r="W297" s="7">
        <v>118.96</v>
      </c>
      <c r="X297" s="7">
        <v>118.97</v>
      </c>
    </row>
    <row r="298" spans="1:24" x14ac:dyDescent="0.25">
      <c r="A298" s="5">
        <v>1026</v>
      </c>
      <c r="B298" s="5" t="s">
        <v>226</v>
      </c>
      <c r="C298" s="5" t="s">
        <v>118</v>
      </c>
      <c r="D298" s="5" t="s">
        <v>101</v>
      </c>
      <c r="E298" s="5" t="s">
        <v>273</v>
      </c>
      <c r="F298" s="5" t="s">
        <v>274</v>
      </c>
      <c r="G298" s="5">
        <v>1700036412</v>
      </c>
      <c r="H298" s="5" t="s">
        <v>346</v>
      </c>
      <c r="I298" s="5" t="s">
        <v>347</v>
      </c>
      <c r="J298" s="5">
        <v>3</v>
      </c>
      <c r="K298" s="6">
        <v>44046</v>
      </c>
      <c r="L298" s="7">
        <v>7750</v>
      </c>
      <c r="M298" s="7">
        <v>6441.33</v>
      </c>
      <c r="N298" s="7">
        <v>1308.67</v>
      </c>
      <c r="O298" s="5" t="s">
        <v>213</v>
      </c>
      <c r="P298" s="7">
        <v>215.28</v>
      </c>
      <c r="Q298" s="12">
        <v>188.37</v>
      </c>
      <c r="R298" s="7">
        <v>188.37</v>
      </c>
      <c r="S298" s="7">
        <v>188.37</v>
      </c>
      <c r="T298" s="7">
        <v>188.36</v>
      </c>
      <c r="U298" s="7">
        <v>-158.62</v>
      </c>
      <c r="V298" s="7">
        <v>118.97</v>
      </c>
      <c r="W298" s="7">
        <v>118.96</v>
      </c>
      <c r="X298" s="7">
        <v>118.97</v>
      </c>
    </row>
    <row r="299" spans="1:24" x14ac:dyDescent="0.25">
      <c r="A299" s="5">
        <v>1026</v>
      </c>
      <c r="B299" s="5" t="s">
        <v>226</v>
      </c>
      <c r="C299" s="5" t="s">
        <v>118</v>
      </c>
      <c r="D299" s="5" t="s">
        <v>101</v>
      </c>
      <c r="E299" s="5" t="s">
        <v>273</v>
      </c>
      <c r="F299" s="5" t="s">
        <v>274</v>
      </c>
      <c r="G299" s="5">
        <v>1700036413</v>
      </c>
      <c r="H299" s="5" t="s">
        <v>346</v>
      </c>
      <c r="I299" s="5" t="s">
        <v>347</v>
      </c>
      <c r="J299" s="5">
        <v>3</v>
      </c>
      <c r="K299" s="6">
        <v>44046</v>
      </c>
      <c r="L299" s="7">
        <v>7750</v>
      </c>
      <c r="M299" s="7">
        <v>6441.33</v>
      </c>
      <c r="N299" s="7">
        <v>1308.67</v>
      </c>
      <c r="O299" s="5" t="s">
        <v>213</v>
      </c>
      <c r="P299" s="7">
        <v>215.28</v>
      </c>
      <c r="Q299" s="12">
        <v>188.37</v>
      </c>
      <c r="R299" s="7">
        <v>188.37</v>
      </c>
      <c r="S299" s="7">
        <v>188.37</v>
      </c>
      <c r="T299" s="7">
        <v>188.36</v>
      </c>
      <c r="U299" s="7">
        <v>-158.62</v>
      </c>
      <c r="V299" s="7">
        <v>118.97</v>
      </c>
      <c r="W299" s="7">
        <v>118.96</v>
      </c>
      <c r="X299" s="7">
        <v>118.97</v>
      </c>
    </row>
    <row r="300" spans="1:24" x14ac:dyDescent="0.25">
      <c r="A300" s="5">
        <v>1026</v>
      </c>
      <c r="B300" s="5" t="s">
        <v>226</v>
      </c>
      <c r="C300" s="5" t="s">
        <v>118</v>
      </c>
      <c r="D300" s="5" t="s">
        <v>101</v>
      </c>
      <c r="E300" s="5" t="s">
        <v>273</v>
      </c>
      <c r="F300" s="5" t="s">
        <v>274</v>
      </c>
      <c r="G300" s="5">
        <v>1700036414</v>
      </c>
      <c r="H300" s="5" t="s">
        <v>346</v>
      </c>
      <c r="I300" s="5" t="s">
        <v>347</v>
      </c>
      <c r="J300" s="5">
        <v>3</v>
      </c>
      <c r="K300" s="6">
        <v>44046</v>
      </c>
      <c r="L300" s="7">
        <v>7750</v>
      </c>
      <c r="M300" s="7">
        <v>6441.33</v>
      </c>
      <c r="N300" s="7">
        <v>1308.67</v>
      </c>
      <c r="O300" s="5" t="s">
        <v>213</v>
      </c>
      <c r="P300" s="7">
        <v>215.28</v>
      </c>
      <c r="Q300" s="12">
        <v>188.37</v>
      </c>
      <c r="R300" s="7">
        <v>188.37</v>
      </c>
      <c r="S300" s="7">
        <v>188.37</v>
      </c>
      <c r="T300" s="7">
        <v>188.36</v>
      </c>
      <c r="U300" s="7">
        <v>-158.62</v>
      </c>
      <c r="V300" s="7">
        <v>118.97</v>
      </c>
      <c r="W300" s="7">
        <v>118.96</v>
      </c>
      <c r="X300" s="7">
        <v>118.97</v>
      </c>
    </row>
    <row r="301" spans="1:24" x14ac:dyDescent="0.25">
      <c r="A301" s="5">
        <v>1026</v>
      </c>
      <c r="B301" s="5" t="s">
        <v>226</v>
      </c>
      <c r="C301" s="5" t="s">
        <v>118</v>
      </c>
      <c r="D301" s="5" t="s">
        <v>101</v>
      </c>
      <c r="E301" s="5" t="s">
        <v>273</v>
      </c>
      <c r="F301" s="5" t="s">
        <v>274</v>
      </c>
      <c r="G301" s="5">
        <v>1700036415</v>
      </c>
      <c r="H301" s="5" t="s">
        <v>346</v>
      </c>
      <c r="I301" s="5" t="s">
        <v>347</v>
      </c>
      <c r="J301" s="5">
        <v>3</v>
      </c>
      <c r="K301" s="6">
        <v>44046</v>
      </c>
      <c r="L301" s="7">
        <v>7750</v>
      </c>
      <c r="M301" s="7">
        <v>6441.33</v>
      </c>
      <c r="N301" s="7">
        <v>1308.67</v>
      </c>
      <c r="O301" s="5" t="s">
        <v>213</v>
      </c>
      <c r="P301" s="7">
        <v>215.28</v>
      </c>
      <c r="Q301" s="12">
        <v>188.37</v>
      </c>
      <c r="R301" s="7">
        <v>188.37</v>
      </c>
      <c r="S301" s="7">
        <v>188.37</v>
      </c>
      <c r="T301" s="7">
        <v>188.36</v>
      </c>
      <c r="U301" s="7">
        <v>-158.62</v>
      </c>
      <c r="V301" s="7">
        <v>118.97</v>
      </c>
      <c r="W301" s="7">
        <v>118.96</v>
      </c>
      <c r="X301" s="7">
        <v>118.97</v>
      </c>
    </row>
    <row r="302" spans="1:24" x14ac:dyDescent="0.25">
      <c r="A302" s="5">
        <v>1026</v>
      </c>
      <c r="B302" s="5" t="s">
        <v>226</v>
      </c>
      <c r="C302" s="5" t="s">
        <v>118</v>
      </c>
      <c r="D302" s="5" t="s">
        <v>101</v>
      </c>
      <c r="E302" s="5" t="s">
        <v>273</v>
      </c>
      <c r="F302" s="5" t="s">
        <v>274</v>
      </c>
      <c r="G302" s="5">
        <v>1700036416</v>
      </c>
      <c r="H302" s="5" t="s">
        <v>346</v>
      </c>
      <c r="I302" s="5" t="s">
        <v>347</v>
      </c>
      <c r="J302" s="5">
        <v>3</v>
      </c>
      <c r="K302" s="6">
        <v>44046</v>
      </c>
      <c r="L302" s="7">
        <v>7750</v>
      </c>
      <c r="M302" s="7">
        <v>6441.33</v>
      </c>
      <c r="N302" s="7">
        <v>1308.67</v>
      </c>
      <c r="O302" s="5" t="s">
        <v>213</v>
      </c>
      <c r="P302" s="7">
        <v>215.28</v>
      </c>
      <c r="Q302" s="12">
        <v>188.37</v>
      </c>
      <c r="R302" s="7">
        <v>188.37</v>
      </c>
      <c r="S302" s="7">
        <v>188.37</v>
      </c>
      <c r="T302" s="7">
        <v>188.36</v>
      </c>
      <c r="U302" s="7">
        <v>-158.62</v>
      </c>
      <c r="V302" s="7">
        <v>118.97</v>
      </c>
      <c r="W302" s="7">
        <v>118.96</v>
      </c>
      <c r="X302" s="7">
        <v>118.97</v>
      </c>
    </row>
    <row r="303" spans="1:24" x14ac:dyDescent="0.25">
      <c r="A303" s="5">
        <v>1026</v>
      </c>
      <c r="B303" s="5" t="s">
        <v>226</v>
      </c>
      <c r="C303" s="5" t="s">
        <v>118</v>
      </c>
      <c r="D303" s="5" t="s">
        <v>101</v>
      </c>
      <c r="E303" s="5" t="s">
        <v>273</v>
      </c>
      <c r="F303" s="5" t="s">
        <v>274</v>
      </c>
      <c r="G303" s="5">
        <v>1700036417</v>
      </c>
      <c r="H303" s="5" t="s">
        <v>346</v>
      </c>
      <c r="I303" s="5" t="s">
        <v>347</v>
      </c>
      <c r="J303" s="5">
        <v>3</v>
      </c>
      <c r="K303" s="6">
        <v>44046</v>
      </c>
      <c r="L303" s="7">
        <v>7750</v>
      </c>
      <c r="M303" s="7">
        <v>6441.33</v>
      </c>
      <c r="N303" s="7">
        <v>1308.67</v>
      </c>
      <c r="O303" s="5" t="s">
        <v>213</v>
      </c>
      <c r="P303" s="7">
        <v>215.28</v>
      </c>
      <c r="Q303" s="12">
        <v>188.37</v>
      </c>
      <c r="R303" s="7">
        <v>188.37</v>
      </c>
      <c r="S303" s="7">
        <v>188.37</v>
      </c>
      <c r="T303" s="7">
        <v>188.36</v>
      </c>
      <c r="U303" s="7">
        <v>-158.62</v>
      </c>
      <c r="V303" s="7">
        <v>118.97</v>
      </c>
      <c r="W303" s="7">
        <v>118.96</v>
      </c>
      <c r="X303" s="7">
        <v>118.97</v>
      </c>
    </row>
    <row r="304" spans="1:24" x14ac:dyDescent="0.25">
      <c r="A304" s="5">
        <v>1026</v>
      </c>
      <c r="B304" s="5" t="s">
        <v>226</v>
      </c>
      <c r="C304" s="5" t="s">
        <v>118</v>
      </c>
      <c r="D304" s="5" t="s">
        <v>101</v>
      </c>
      <c r="E304" s="5" t="s">
        <v>273</v>
      </c>
      <c r="F304" s="5" t="s">
        <v>274</v>
      </c>
      <c r="G304" s="5">
        <v>1700036418</v>
      </c>
      <c r="H304" s="5" t="s">
        <v>346</v>
      </c>
      <c r="I304" s="5" t="s">
        <v>347</v>
      </c>
      <c r="J304" s="5">
        <v>3</v>
      </c>
      <c r="K304" s="6">
        <v>44046</v>
      </c>
      <c r="L304" s="7">
        <v>7750</v>
      </c>
      <c r="M304" s="7">
        <v>6441.33</v>
      </c>
      <c r="N304" s="7">
        <v>1308.67</v>
      </c>
      <c r="O304" s="5" t="s">
        <v>213</v>
      </c>
      <c r="P304" s="7">
        <v>215.28</v>
      </c>
      <c r="Q304" s="12">
        <v>188.37</v>
      </c>
      <c r="R304" s="7">
        <v>188.37</v>
      </c>
      <c r="S304" s="7">
        <v>188.37</v>
      </c>
      <c r="T304" s="7">
        <v>188.36</v>
      </c>
      <c r="U304" s="7">
        <v>-158.62</v>
      </c>
      <c r="V304" s="7">
        <v>118.97</v>
      </c>
      <c r="W304" s="7">
        <v>118.96</v>
      </c>
      <c r="X304" s="7">
        <v>118.97</v>
      </c>
    </row>
    <row r="305" spans="1:24" x14ac:dyDescent="0.25">
      <c r="A305" s="5">
        <v>1026</v>
      </c>
      <c r="B305" s="5" t="s">
        <v>226</v>
      </c>
      <c r="C305" s="5" t="s">
        <v>118</v>
      </c>
      <c r="D305" s="5" t="s">
        <v>101</v>
      </c>
      <c r="E305" s="5" t="s">
        <v>273</v>
      </c>
      <c r="F305" s="5" t="s">
        <v>274</v>
      </c>
      <c r="G305" s="5">
        <v>1700036419</v>
      </c>
      <c r="H305" s="5" t="s">
        <v>346</v>
      </c>
      <c r="I305" s="5" t="s">
        <v>347</v>
      </c>
      <c r="J305" s="5">
        <v>3</v>
      </c>
      <c r="K305" s="6">
        <v>44046</v>
      </c>
      <c r="L305" s="7">
        <v>7750</v>
      </c>
      <c r="M305" s="7">
        <v>6441.33</v>
      </c>
      <c r="N305" s="7">
        <v>1308.67</v>
      </c>
      <c r="O305" s="5" t="s">
        <v>213</v>
      </c>
      <c r="P305" s="7">
        <v>215.28</v>
      </c>
      <c r="Q305" s="12">
        <v>188.37</v>
      </c>
      <c r="R305" s="7">
        <v>188.37</v>
      </c>
      <c r="S305" s="7">
        <v>188.37</v>
      </c>
      <c r="T305" s="7">
        <v>188.36</v>
      </c>
      <c r="U305" s="7">
        <v>-158.62</v>
      </c>
      <c r="V305" s="7">
        <v>118.97</v>
      </c>
      <c r="W305" s="7">
        <v>118.96</v>
      </c>
      <c r="X305" s="7">
        <v>118.97</v>
      </c>
    </row>
    <row r="306" spans="1:24" x14ac:dyDescent="0.25">
      <c r="A306" s="5">
        <v>1026</v>
      </c>
      <c r="B306" s="5" t="s">
        <v>226</v>
      </c>
      <c r="C306" s="5" t="s">
        <v>118</v>
      </c>
      <c r="D306" s="5" t="s">
        <v>101</v>
      </c>
      <c r="E306" s="5" t="s">
        <v>273</v>
      </c>
      <c r="F306" s="5" t="s">
        <v>274</v>
      </c>
      <c r="G306" s="5">
        <v>1700036420</v>
      </c>
      <c r="H306" s="5" t="s">
        <v>346</v>
      </c>
      <c r="I306" s="5" t="s">
        <v>347</v>
      </c>
      <c r="J306" s="5">
        <v>3</v>
      </c>
      <c r="K306" s="6">
        <v>44046</v>
      </c>
      <c r="L306" s="7">
        <v>7750</v>
      </c>
      <c r="M306" s="7">
        <v>6441.33</v>
      </c>
      <c r="N306" s="7">
        <v>1308.67</v>
      </c>
      <c r="O306" s="5" t="s">
        <v>213</v>
      </c>
      <c r="P306" s="7">
        <v>215.28</v>
      </c>
      <c r="Q306" s="12">
        <v>188.37</v>
      </c>
      <c r="R306" s="7">
        <v>188.37</v>
      </c>
      <c r="S306" s="7">
        <v>188.37</v>
      </c>
      <c r="T306" s="7">
        <v>188.36</v>
      </c>
      <c r="U306" s="7">
        <v>-158.62</v>
      </c>
      <c r="V306" s="7">
        <v>118.97</v>
      </c>
      <c r="W306" s="7">
        <v>118.96</v>
      </c>
      <c r="X306" s="7">
        <v>118.97</v>
      </c>
    </row>
    <row r="307" spans="1:24" x14ac:dyDescent="0.25">
      <c r="A307" s="5">
        <v>1026</v>
      </c>
      <c r="B307" s="5" t="s">
        <v>226</v>
      </c>
      <c r="C307" s="5" t="s">
        <v>118</v>
      </c>
      <c r="D307" s="5" t="s">
        <v>101</v>
      </c>
      <c r="E307" s="5" t="s">
        <v>273</v>
      </c>
      <c r="F307" s="5" t="s">
        <v>274</v>
      </c>
      <c r="G307" s="5">
        <v>1700036421</v>
      </c>
      <c r="H307" s="5" t="s">
        <v>346</v>
      </c>
      <c r="I307" s="5" t="s">
        <v>347</v>
      </c>
      <c r="J307" s="5">
        <v>3</v>
      </c>
      <c r="K307" s="6">
        <v>44046</v>
      </c>
      <c r="L307" s="7">
        <v>7750</v>
      </c>
      <c r="M307" s="7">
        <v>6441.33</v>
      </c>
      <c r="N307" s="7">
        <v>1308.67</v>
      </c>
      <c r="O307" s="5" t="s">
        <v>213</v>
      </c>
      <c r="P307" s="7">
        <v>215.28</v>
      </c>
      <c r="Q307" s="12">
        <v>188.37</v>
      </c>
      <c r="R307" s="7">
        <v>188.37</v>
      </c>
      <c r="S307" s="7">
        <v>188.37</v>
      </c>
      <c r="T307" s="7">
        <v>188.36</v>
      </c>
      <c r="U307" s="7">
        <v>-158.62</v>
      </c>
      <c r="V307" s="7">
        <v>118.97</v>
      </c>
      <c r="W307" s="7">
        <v>118.96</v>
      </c>
      <c r="X307" s="7">
        <v>118.97</v>
      </c>
    </row>
    <row r="308" spans="1:24" x14ac:dyDescent="0.25">
      <c r="A308" s="5">
        <v>1026</v>
      </c>
      <c r="B308" s="5" t="s">
        <v>226</v>
      </c>
      <c r="C308" s="5">
        <v>118040</v>
      </c>
      <c r="D308" s="5" t="s">
        <v>133</v>
      </c>
      <c r="E308" s="5" t="s">
        <v>273</v>
      </c>
      <c r="F308" s="5" t="s">
        <v>274</v>
      </c>
      <c r="G308" s="5">
        <v>1700037575</v>
      </c>
      <c r="H308" s="5" t="s">
        <v>348</v>
      </c>
      <c r="I308" s="5" t="s">
        <v>349</v>
      </c>
      <c r="J308" s="5">
        <v>2</v>
      </c>
      <c r="K308" s="6">
        <v>43861</v>
      </c>
      <c r="L308" s="7">
        <v>6790</v>
      </c>
      <c r="M308" s="7">
        <v>6789</v>
      </c>
      <c r="N308" s="7">
        <v>1</v>
      </c>
      <c r="O308" s="5" t="s">
        <v>213</v>
      </c>
      <c r="P308" s="7">
        <v>282.92</v>
      </c>
      <c r="Q308" s="12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</row>
    <row r="309" spans="1:24" x14ac:dyDescent="0.25">
      <c r="A309" s="5">
        <v>1026</v>
      </c>
      <c r="B309" s="5" t="s">
        <v>226</v>
      </c>
      <c r="C309" s="5">
        <v>118043</v>
      </c>
      <c r="D309" s="5" t="s">
        <v>124</v>
      </c>
      <c r="E309" s="5" t="s">
        <v>273</v>
      </c>
      <c r="F309" s="5" t="s">
        <v>274</v>
      </c>
      <c r="G309" s="5">
        <v>1700037576</v>
      </c>
      <c r="H309" s="5" t="s">
        <v>289</v>
      </c>
      <c r="I309" s="5" t="s">
        <v>350</v>
      </c>
      <c r="J309" s="5">
        <v>2</v>
      </c>
      <c r="K309" s="6">
        <v>43861</v>
      </c>
      <c r="L309" s="7">
        <v>6790</v>
      </c>
      <c r="M309" s="7">
        <v>6789</v>
      </c>
      <c r="N309" s="7">
        <v>1</v>
      </c>
      <c r="O309" s="5" t="s">
        <v>213</v>
      </c>
      <c r="P309" s="7">
        <v>282.92</v>
      </c>
      <c r="Q309" s="12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</row>
    <row r="310" spans="1:24" x14ac:dyDescent="0.25">
      <c r="A310" s="5">
        <v>1026</v>
      </c>
      <c r="B310" s="5" t="s">
        <v>226</v>
      </c>
      <c r="C310" s="5">
        <v>118034</v>
      </c>
      <c r="D310" s="5" t="s">
        <v>136</v>
      </c>
      <c r="E310" s="5" t="s">
        <v>273</v>
      </c>
      <c r="F310" s="5" t="s">
        <v>274</v>
      </c>
      <c r="G310" s="5">
        <v>1700037577</v>
      </c>
      <c r="H310" s="5" t="s">
        <v>348</v>
      </c>
      <c r="I310" s="5" t="s">
        <v>349</v>
      </c>
      <c r="J310" s="5">
        <v>2</v>
      </c>
      <c r="K310" s="6">
        <v>43861</v>
      </c>
      <c r="L310" s="7">
        <v>6790</v>
      </c>
      <c r="M310" s="7">
        <v>6789</v>
      </c>
      <c r="N310" s="7">
        <v>1</v>
      </c>
      <c r="O310" s="5" t="s">
        <v>213</v>
      </c>
      <c r="P310" s="7">
        <v>282.92</v>
      </c>
      <c r="Q310" s="12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</row>
    <row r="311" spans="1:24" x14ac:dyDescent="0.25">
      <c r="A311" s="5">
        <v>1026</v>
      </c>
      <c r="B311" s="5" t="s">
        <v>226</v>
      </c>
      <c r="C311" s="5">
        <v>118037</v>
      </c>
      <c r="D311" s="5" t="s">
        <v>140</v>
      </c>
      <c r="E311" s="5" t="s">
        <v>273</v>
      </c>
      <c r="F311" s="5" t="s">
        <v>274</v>
      </c>
      <c r="G311" s="5">
        <v>1700037578</v>
      </c>
      <c r="H311" s="5" t="s">
        <v>348</v>
      </c>
      <c r="I311" s="5" t="s">
        <v>349</v>
      </c>
      <c r="J311" s="5">
        <v>2</v>
      </c>
      <c r="K311" s="6">
        <v>43861</v>
      </c>
      <c r="L311" s="7">
        <v>6790</v>
      </c>
      <c r="M311" s="7">
        <v>6789</v>
      </c>
      <c r="N311" s="7">
        <v>1</v>
      </c>
      <c r="O311" s="5" t="s">
        <v>213</v>
      </c>
      <c r="P311" s="7">
        <v>282.92</v>
      </c>
      <c r="Q311" s="12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</row>
    <row r="312" spans="1:24" x14ac:dyDescent="0.25">
      <c r="A312" s="5">
        <v>1026</v>
      </c>
      <c r="B312" s="5" t="s">
        <v>226</v>
      </c>
      <c r="C312" s="5">
        <v>118036</v>
      </c>
      <c r="D312" s="5" t="s">
        <v>144</v>
      </c>
      <c r="E312" s="5" t="s">
        <v>273</v>
      </c>
      <c r="F312" s="5" t="s">
        <v>274</v>
      </c>
      <c r="G312" s="5">
        <v>1700037579</v>
      </c>
      <c r="H312" s="5" t="s">
        <v>348</v>
      </c>
      <c r="I312" s="5" t="s">
        <v>349</v>
      </c>
      <c r="J312" s="5">
        <v>2</v>
      </c>
      <c r="K312" s="6">
        <v>43861</v>
      </c>
      <c r="L312" s="7">
        <v>6790</v>
      </c>
      <c r="M312" s="7">
        <v>6789</v>
      </c>
      <c r="N312" s="7">
        <v>1</v>
      </c>
      <c r="O312" s="5" t="s">
        <v>213</v>
      </c>
      <c r="P312" s="7">
        <v>282.92</v>
      </c>
      <c r="Q312" s="12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</row>
    <row r="313" spans="1:24" x14ac:dyDescent="0.25">
      <c r="A313" s="5">
        <v>1026</v>
      </c>
      <c r="B313" s="5" t="s">
        <v>226</v>
      </c>
      <c r="C313" s="5">
        <v>118001</v>
      </c>
      <c r="D313" s="5" t="s">
        <v>147</v>
      </c>
      <c r="E313" s="5" t="s">
        <v>273</v>
      </c>
      <c r="F313" s="5" t="s">
        <v>274</v>
      </c>
      <c r="G313" s="5">
        <v>1700037580</v>
      </c>
      <c r="H313" s="5" t="s">
        <v>348</v>
      </c>
      <c r="I313" s="5" t="s">
        <v>349</v>
      </c>
      <c r="J313" s="5">
        <v>2</v>
      </c>
      <c r="K313" s="6">
        <v>43861</v>
      </c>
      <c r="L313" s="7">
        <v>6790</v>
      </c>
      <c r="M313" s="7">
        <v>6789</v>
      </c>
      <c r="N313" s="7">
        <v>1</v>
      </c>
      <c r="O313" s="5" t="s">
        <v>213</v>
      </c>
      <c r="P313" s="7">
        <v>282.92</v>
      </c>
      <c r="Q313" s="12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</row>
    <row r="314" spans="1:24" x14ac:dyDescent="0.25">
      <c r="A314" s="5">
        <v>1026</v>
      </c>
      <c r="B314" s="5" t="s">
        <v>226</v>
      </c>
      <c r="C314" s="5">
        <v>118011</v>
      </c>
      <c r="D314" s="5" t="s">
        <v>123</v>
      </c>
      <c r="E314" s="5" t="s">
        <v>273</v>
      </c>
      <c r="F314" s="5" t="s">
        <v>274</v>
      </c>
      <c r="G314" s="5">
        <v>1700037581</v>
      </c>
      <c r="H314" s="5" t="s">
        <v>348</v>
      </c>
      <c r="I314" s="5" t="s">
        <v>349</v>
      </c>
      <c r="J314" s="5">
        <v>2</v>
      </c>
      <c r="K314" s="6">
        <v>43861</v>
      </c>
      <c r="L314" s="7">
        <v>6790</v>
      </c>
      <c r="M314" s="7">
        <v>6789</v>
      </c>
      <c r="N314" s="7">
        <v>1</v>
      </c>
      <c r="O314" s="5" t="s">
        <v>213</v>
      </c>
      <c r="P314" s="7">
        <v>282.92</v>
      </c>
      <c r="Q314" s="12">
        <v>0</v>
      </c>
      <c r="R314" s="7">
        <v>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</row>
    <row r="315" spans="1:24" x14ac:dyDescent="0.25">
      <c r="A315" s="5">
        <v>1026</v>
      </c>
      <c r="B315" s="5" t="s">
        <v>226</v>
      </c>
      <c r="C315" s="5">
        <v>118022</v>
      </c>
      <c r="D315" s="5" t="s">
        <v>122</v>
      </c>
      <c r="E315" s="5" t="s">
        <v>273</v>
      </c>
      <c r="F315" s="5" t="s">
        <v>274</v>
      </c>
      <c r="G315" s="5">
        <v>1700037582</v>
      </c>
      <c r="H315" s="5" t="s">
        <v>348</v>
      </c>
      <c r="I315" s="5" t="s">
        <v>349</v>
      </c>
      <c r="J315" s="5">
        <v>2</v>
      </c>
      <c r="K315" s="6">
        <v>43861</v>
      </c>
      <c r="L315" s="7">
        <v>6790</v>
      </c>
      <c r="M315" s="7">
        <v>6789</v>
      </c>
      <c r="N315" s="7">
        <v>1</v>
      </c>
      <c r="O315" s="5" t="s">
        <v>213</v>
      </c>
      <c r="P315" s="7">
        <v>282.92</v>
      </c>
      <c r="Q315" s="12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</row>
    <row r="316" spans="1:24" x14ac:dyDescent="0.25">
      <c r="A316" s="5">
        <v>1026</v>
      </c>
      <c r="B316" s="5" t="s">
        <v>226</v>
      </c>
      <c r="C316" s="5">
        <v>118009</v>
      </c>
      <c r="D316" s="5" t="s">
        <v>125</v>
      </c>
      <c r="E316" s="5" t="s">
        <v>273</v>
      </c>
      <c r="F316" s="5" t="s">
        <v>274</v>
      </c>
      <c r="G316" s="5">
        <v>1700037583</v>
      </c>
      <c r="H316" s="5" t="s">
        <v>348</v>
      </c>
      <c r="I316" s="5" t="s">
        <v>349</v>
      </c>
      <c r="J316" s="5">
        <v>2</v>
      </c>
      <c r="K316" s="6">
        <v>43861</v>
      </c>
      <c r="L316" s="7">
        <v>6790</v>
      </c>
      <c r="M316" s="7">
        <v>6789</v>
      </c>
      <c r="N316" s="7">
        <v>1</v>
      </c>
      <c r="O316" s="5" t="s">
        <v>213</v>
      </c>
      <c r="P316" s="7">
        <v>282.92</v>
      </c>
      <c r="Q316" s="12">
        <v>0</v>
      </c>
      <c r="R316" s="7">
        <v>0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</row>
    <row r="317" spans="1:24" x14ac:dyDescent="0.25">
      <c r="A317" s="5">
        <v>1026</v>
      </c>
      <c r="B317" s="5" t="s">
        <v>226</v>
      </c>
      <c r="C317" s="5">
        <v>118007</v>
      </c>
      <c r="D317" s="5" t="s">
        <v>142</v>
      </c>
      <c r="E317" s="5" t="s">
        <v>273</v>
      </c>
      <c r="F317" s="5" t="s">
        <v>274</v>
      </c>
      <c r="G317" s="5">
        <v>1700037584</v>
      </c>
      <c r="H317" s="5" t="s">
        <v>289</v>
      </c>
      <c r="I317" s="5" t="s">
        <v>351</v>
      </c>
      <c r="J317" s="5">
        <v>2</v>
      </c>
      <c r="K317" s="6">
        <v>43861</v>
      </c>
      <c r="L317" s="7">
        <v>6790</v>
      </c>
      <c r="M317" s="7">
        <v>6789</v>
      </c>
      <c r="N317" s="7">
        <v>1</v>
      </c>
      <c r="O317" s="5" t="s">
        <v>213</v>
      </c>
      <c r="P317" s="7">
        <v>282.92</v>
      </c>
      <c r="Q317" s="12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</row>
    <row r="318" spans="1:24" x14ac:dyDescent="0.25">
      <c r="A318" s="5">
        <v>1026</v>
      </c>
      <c r="B318" s="5" t="s">
        <v>226</v>
      </c>
      <c r="C318" s="5">
        <v>118038</v>
      </c>
      <c r="D318" s="5" t="s">
        <v>128</v>
      </c>
      <c r="E318" s="5" t="s">
        <v>273</v>
      </c>
      <c r="F318" s="5" t="s">
        <v>274</v>
      </c>
      <c r="G318" s="5">
        <v>1700037803</v>
      </c>
      <c r="H318" s="5" t="s">
        <v>324</v>
      </c>
      <c r="I318" s="5" t="s">
        <v>351</v>
      </c>
      <c r="J318" s="5">
        <v>2</v>
      </c>
      <c r="K318" s="6">
        <v>43872</v>
      </c>
      <c r="L318" s="7">
        <v>23927</v>
      </c>
      <c r="M318" s="7">
        <v>23594.68</v>
      </c>
      <c r="N318" s="7">
        <v>332.32</v>
      </c>
      <c r="O318" s="5" t="s">
        <v>213</v>
      </c>
      <c r="P318" s="7">
        <v>996.96</v>
      </c>
      <c r="Q318" s="12">
        <v>83.08</v>
      </c>
      <c r="R318" s="7">
        <v>83.08</v>
      </c>
      <c r="S318" s="7">
        <v>83.08</v>
      </c>
      <c r="T318" s="7">
        <v>83.08</v>
      </c>
      <c r="U318" s="7">
        <v>83.08</v>
      </c>
      <c r="V318" s="7">
        <v>83.08</v>
      </c>
      <c r="W318" s="7">
        <v>83.08</v>
      </c>
      <c r="X318" s="7">
        <v>83.08</v>
      </c>
    </row>
    <row r="319" spans="1:24" x14ac:dyDescent="0.25">
      <c r="A319" s="5">
        <v>1026</v>
      </c>
      <c r="B319" s="5" t="s">
        <v>226</v>
      </c>
      <c r="C319" s="5">
        <v>118047</v>
      </c>
      <c r="D319" s="5" t="s">
        <v>135</v>
      </c>
      <c r="E319" s="5" t="s">
        <v>273</v>
      </c>
      <c r="F319" s="5" t="s">
        <v>274</v>
      </c>
      <c r="G319" s="5">
        <v>1700037804</v>
      </c>
      <c r="H319" s="5" t="s">
        <v>352</v>
      </c>
      <c r="I319" s="5" t="s">
        <v>353</v>
      </c>
      <c r="J319" s="5">
        <v>2</v>
      </c>
      <c r="K319" s="6">
        <v>43872</v>
      </c>
      <c r="L319" s="7">
        <v>23927</v>
      </c>
      <c r="M319" s="7">
        <v>23594.68</v>
      </c>
      <c r="N319" s="7">
        <v>332.32</v>
      </c>
      <c r="O319" s="5" t="s">
        <v>213</v>
      </c>
      <c r="P319" s="7">
        <v>996.96</v>
      </c>
      <c r="Q319" s="12">
        <v>83.08</v>
      </c>
      <c r="R319" s="7">
        <v>83.08</v>
      </c>
      <c r="S319" s="7">
        <v>83.08</v>
      </c>
      <c r="T319" s="7">
        <v>83.08</v>
      </c>
      <c r="U319" s="7">
        <v>83.08</v>
      </c>
      <c r="V319" s="7">
        <v>83.08</v>
      </c>
      <c r="W319" s="7">
        <v>83.08</v>
      </c>
      <c r="X319" s="7">
        <v>83.08</v>
      </c>
    </row>
    <row r="320" spans="1:24" x14ac:dyDescent="0.25">
      <c r="A320" s="5">
        <v>1026</v>
      </c>
      <c r="B320" s="5" t="s">
        <v>226</v>
      </c>
      <c r="C320" s="5">
        <v>118038</v>
      </c>
      <c r="D320" s="5" t="s">
        <v>128</v>
      </c>
      <c r="E320" s="5" t="s">
        <v>273</v>
      </c>
      <c r="F320" s="5" t="s">
        <v>274</v>
      </c>
      <c r="G320" s="5">
        <v>1700037839</v>
      </c>
      <c r="H320" s="5" t="s">
        <v>289</v>
      </c>
      <c r="I320" s="5" t="s">
        <v>351</v>
      </c>
      <c r="J320" s="5">
        <v>2</v>
      </c>
      <c r="K320" s="6">
        <v>43861</v>
      </c>
      <c r="L320" s="7">
        <v>6790</v>
      </c>
      <c r="M320" s="7">
        <v>6789</v>
      </c>
      <c r="N320" s="7">
        <v>1</v>
      </c>
      <c r="O320" s="5" t="s">
        <v>213</v>
      </c>
      <c r="P320" s="7">
        <v>282.92</v>
      </c>
      <c r="Q320" s="12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</row>
    <row r="321" spans="1:24" x14ac:dyDescent="0.25">
      <c r="A321" s="5">
        <v>1026</v>
      </c>
      <c r="B321" s="5" t="s">
        <v>226</v>
      </c>
      <c r="C321" s="5">
        <v>118047</v>
      </c>
      <c r="D321" s="5" t="s">
        <v>135</v>
      </c>
      <c r="E321" s="5" t="s">
        <v>273</v>
      </c>
      <c r="F321" s="5" t="s">
        <v>274</v>
      </c>
      <c r="G321" s="5">
        <v>1700037840</v>
      </c>
      <c r="H321" s="5" t="s">
        <v>348</v>
      </c>
      <c r="I321" s="5" t="s">
        <v>353</v>
      </c>
      <c r="J321" s="5">
        <v>2</v>
      </c>
      <c r="K321" s="6">
        <v>43861</v>
      </c>
      <c r="L321" s="7">
        <v>6790</v>
      </c>
      <c r="M321" s="7">
        <v>6789</v>
      </c>
      <c r="N321" s="7">
        <v>1</v>
      </c>
      <c r="O321" s="5" t="s">
        <v>213</v>
      </c>
      <c r="P321" s="7">
        <v>282.92</v>
      </c>
      <c r="Q321" s="12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</row>
    <row r="322" spans="1:24" x14ac:dyDescent="0.25">
      <c r="A322" s="5">
        <v>1026</v>
      </c>
      <c r="B322" s="5" t="s">
        <v>226</v>
      </c>
      <c r="C322" s="5" t="s">
        <v>114</v>
      </c>
      <c r="D322" s="5" t="s">
        <v>103</v>
      </c>
      <c r="E322" s="5" t="s">
        <v>273</v>
      </c>
      <c r="F322" s="5" t="s">
        <v>274</v>
      </c>
      <c r="G322" s="5">
        <v>1700038300</v>
      </c>
      <c r="H322" s="5" t="s">
        <v>330</v>
      </c>
      <c r="I322" s="5" t="s">
        <v>344</v>
      </c>
      <c r="J322" s="5">
        <v>1</v>
      </c>
      <c r="K322" s="6">
        <v>43801</v>
      </c>
      <c r="L322" s="7">
        <v>5000</v>
      </c>
      <c r="M322" s="7">
        <v>4999</v>
      </c>
      <c r="N322" s="7">
        <v>1</v>
      </c>
      <c r="O322" s="5" t="s">
        <v>213</v>
      </c>
      <c r="P322" s="7">
        <v>416.67</v>
      </c>
      <c r="Q322" s="12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</row>
    <row r="323" spans="1:24" x14ac:dyDescent="0.25">
      <c r="A323" s="5">
        <v>1026</v>
      </c>
      <c r="B323" s="5" t="s">
        <v>226</v>
      </c>
      <c r="C323" s="5" t="s">
        <v>354</v>
      </c>
      <c r="D323" s="5" t="s">
        <v>95</v>
      </c>
      <c r="E323" s="5" t="s">
        <v>273</v>
      </c>
      <c r="F323" s="5" t="s">
        <v>274</v>
      </c>
      <c r="G323" s="5">
        <v>1700051364</v>
      </c>
      <c r="H323" s="5" t="s">
        <v>355</v>
      </c>
      <c r="I323" s="5" t="s">
        <v>356</v>
      </c>
      <c r="J323" s="5">
        <v>2</v>
      </c>
      <c r="K323" s="6">
        <v>44103</v>
      </c>
      <c r="L323" s="7">
        <v>5999.75</v>
      </c>
      <c r="M323" s="7">
        <v>5333.11</v>
      </c>
      <c r="N323" s="7">
        <v>666.64</v>
      </c>
      <c r="O323" s="5" t="s">
        <v>213</v>
      </c>
      <c r="P323" s="7">
        <v>249.99</v>
      </c>
      <c r="Q323" s="12">
        <v>166.66</v>
      </c>
      <c r="R323" s="7">
        <v>166.66</v>
      </c>
      <c r="S323" s="7">
        <v>166.66</v>
      </c>
      <c r="T323" s="7">
        <v>166.66</v>
      </c>
      <c r="U323" s="7">
        <v>166.66</v>
      </c>
      <c r="V323" s="7">
        <v>166.66</v>
      </c>
      <c r="W323" s="7">
        <v>166.66</v>
      </c>
      <c r="X323" s="7">
        <v>166.66</v>
      </c>
    </row>
    <row r="324" spans="1:24" x14ac:dyDescent="0.25">
      <c r="A324" s="5">
        <v>1026</v>
      </c>
      <c r="B324" s="5" t="s">
        <v>226</v>
      </c>
      <c r="C324" s="5" t="s">
        <v>354</v>
      </c>
      <c r="D324" s="5" t="s">
        <v>95</v>
      </c>
      <c r="E324" s="5" t="s">
        <v>273</v>
      </c>
      <c r="F324" s="5" t="s">
        <v>274</v>
      </c>
      <c r="G324" s="5">
        <v>1700051365</v>
      </c>
      <c r="H324" s="5" t="s">
        <v>355</v>
      </c>
      <c r="I324" s="5" t="s">
        <v>356</v>
      </c>
      <c r="J324" s="5">
        <v>2</v>
      </c>
      <c r="K324" s="6">
        <v>44103</v>
      </c>
      <c r="L324" s="7">
        <v>6000</v>
      </c>
      <c r="M324" s="7">
        <v>5333.33</v>
      </c>
      <c r="N324" s="7">
        <v>666.67</v>
      </c>
      <c r="O324" s="5" t="s">
        <v>213</v>
      </c>
      <c r="P324" s="7">
        <v>250</v>
      </c>
      <c r="Q324" s="12">
        <v>166.67</v>
      </c>
      <c r="R324" s="7">
        <v>166.66</v>
      </c>
      <c r="S324" s="7">
        <v>166.67</v>
      </c>
      <c r="T324" s="7">
        <v>166.67</v>
      </c>
      <c r="U324" s="7">
        <v>166.66</v>
      </c>
      <c r="V324" s="7">
        <v>166.67</v>
      </c>
      <c r="W324" s="7">
        <v>166.67</v>
      </c>
      <c r="X324" s="7">
        <v>166.66</v>
      </c>
    </row>
    <row r="325" spans="1:24" x14ac:dyDescent="0.25">
      <c r="A325" s="5">
        <v>1026</v>
      </c>
      <c r="B325" s="5" t="s">
        <v>226</v>
      </c>
      <c r="C325" s="5">
        <v>118042</v>
      </c>
      <c r="D325" s="5" t="s">
        <v>121</v>
      </c>
      <c r="E325" s="5" t="s">
        <v>273</v>
      </c>
      <c r="F325" s="5" t="s">
        <v>274</v>
      </c>
      <c r="G325" s="5">
        <v>1700051889</v>
      </c>
      <c r="H325" s="5" t="s">
        <v>348</v>
      </c>
      <c r="I325" s="5" t="s">
        <v>350</v>
      </c>
      <c r="J325" s="5">
        <v>2</v>
      </c>
      <c r="K325" s="6">
        <v>44187</v>
      </c>
      <c r="L325" s="7">
        <v>6790</v>
      </c>
      <c r="M325" s="7">
        <v>5752.64</v>
      </c>
      <c r="N325" s="7">
        <v>1037.3599999999999</v>
      </c>
      <c r="O325" s="5" t="s">
        <v>213</v>
      </c>
      <c r="P325" s="7">
        <v>282.92</v>
      </c>
      <c r="Q325" s="12">
        <v>259.33999999999997</v>
      </c>
      <c r="R325" s="7">
        <v>259.33999999999997</v>
      </c>
      <c r="S325" s="7">
        <v>259.33999999999997</v>
      </c>
      <c r="T325" s="7">
        <v>259.33999999999997</v>
      </c>
      <c r="U325" s="7">
        <v>259.33999999999997</v>
      </c>
      <c r="V325" s="7">
        <v>259.33999999999997</v>
      </c>
      <c r="W325" s="7">
        <v>259.33999999999997</v>
      </c>
      <c r="X325" s="7">
        <v>259.33999999999997</v>
      </c>
    </row>
    <row r="326" spans="1:24" x14ac:dyDescent="0.25">
      <c r="A326" s="5">
        <v>1026</v>
      </c>
      <c r="B326" s="5" t="s">
        <v>226</v>
      </c>
      <c r="C326" s="5">
        <v>118044</v>
      </c>
      <c r="D326" s="5" t="s">
        <v>131</v>
      </c>
      <c r="E326" s="5" t="s">
        <v>273</v>
      </c>
      <c r="F326" s="5" t="s">
        <v>274</v>
      </c>
      <c r="G326" s="5">
        <v>1700051890</v>
      </c>
      <c r="H326" s="5" t="s">
        <v>348</v>
      </c>
      <c r="I326" s="5" t="s">
        <v>357</v>
      </c>
      <c r="J326" s="5">
        <v>2</v>
      </c>
      <c r="K326" s="6">
        <v>44187</v>
      </c>
      <c r="L326" s="7">
        <v>6790</v>
      </c>
      <c r="M326" s="7">
        <v>5752.64</v>
      </c>
      <c r="N326" s="7">
        <v>1037.3599999999999</v>
      </c>
      <c r="O326" s="5" t="s">
        <v>213</v>
      </c>
      <c r="P326" s="7">
        <v>282.92</v>
      </c>
      <c r="Q326" s="12">
        <v>259.33999999999997</v>
      </c>
      <c r="R326" s="7">
        <v>259.33999999999997</v>
      </c>
      <c r="S326" s="7">
        <v>259.33999999999997</v>
      </c>
      <c r="T326" s="7">
        <v>259.33999999999997</v>
      </c>
      <c r="U326" s="7">
        <v>259.33999999999997</v>
      </c>
      <c r="V326" s="7">
        <v>259.33999999999997</v>
      </c>
      <c r="W326" s="7">
        <v>259.33999999999997</v>
      </c>
      <c r="X326" s="7">
        <v>259.33999999999997</v>
      </c>
    </row>
    <row r="327" spans="1:24" x14ac:dyDescent="0.25">
      <c r="A327" s="5">
        <v>1026</v>
      </c>
      <c r="B327" s="5" t="s">
        <v>226</v>
      </c>
      <c r="C327" s="5">
        <v>118013</v>
      </c>
      <c r="D327" s="5" t="s">
        <v>141</v>
      </c>
      <c r="E327" s="5" t="s">
        <v>273</v>
      </c>
      <c r="F327" s="5" t="s">
        <v>274</v>
      </c>
      <c r="G327" s="5">
        <v>1700051891</v>
      </c>
      <c r="H327" s="5" t="s">
        <v>348</v>
      </c>
      <c r="I327" s="5" t="s">
        <v>357</v>
      </c>
      <c r="J327" s="5">
        <v>2</v>
      </c>
      <c r="K327" s="6">
        <v>44187</v>
      </c>
      <c r="L327" s="7">
        <v>6790</v>
      </c>
      <c r="M327" s="7">
        <v>5752.64</v>
      </c>
      <c r="N327" s="7">
        <v>1037.3599999999999</v>
      </c>
      <c r="O327" s="5" t="s">
        <v>213</v>
      </c>
      <c r="P327" s="7">
        <v>282.92</v>
      </c>
      <c r="Q327" s="12">
        <v>259.33999999999997</v>
      </c>
      <c r="R327" s="7">
        <v>259.33999999999997</v>
      </c>
      <c r="S327" s="7">
        <v>259.33999999999997</v>
      </c>
      <c r="T327" s="7">
        <v>259.33999999999997</v>
      </c>
      <c r="U327" s="7">
        <v>259.33999999999997</v>
      </c>
      <c r="V327" s="7">
        <v>259.33999999999997</v>
      </c>
      <c r="W327" s="7">
        <v>259.33999999999997</v>
      </c>
      <c r="X327" s="7">
        <v>259.33999999999997</v>
      </c>
    </row>
    <row r="328" spans="1:24" x14ac:dyDescent="0.25">
      <c r="A328" s="5">
        <v>1026</v>
      </c>
      <c r="B328" s="5" t="s">
        <v>226</v>
      </c>
      <c r="C328" s="5">
        <v>118029</v>
      </c>
      <c r="D328" s="5" t="s">
        <v>151</v>
      </c>
      <c r="E328" s="5" t="s">
        <v>273</v>
      </c>
      <c r="F328" s="5" t="s">
        <v>274</v>
      </c>
      <c r="G328" s="5">
        <v>1700052705</v>
      </c>
      <c r="H328" s="5" t="s">
        <v>324</v>
      </c>
      <c r="I328" s="5" t="s">
        <v>358</v>
      </c>
      <c r="J328" s="5">
        <v>2</v>
      </c>
      <c r="K328" s="6">
        <v>44263</v>
      </c>
      <c r="L328" s="7">
        <v>23927</v>
      </c>
      <c r="M328" s="7">
        <v>17945.25</v>
      </c>
      <c r="N328" s="7">
        <v>5981.75</v>
      </c>
      <c r="O328" s="5" t="s">
        <v>213</v>
      </c>
      <c r="P328" s="7">
        <v>996.96</v>
      </c>
      <c r="Q328" s="12">
        <v>996.96</v>
      </c>
      <c r="R328" s="7">
        <v>996.96</v>
      </c>
      <c r="S328" s="7">
        <v>996.96</v>
      </c>
      <c r="T328" s="7">
        <v>996.95</v>
      </c>
      <c r="U328" s="7">
        <v>996.96</v>
      </c>
      <c r="V328" s="7">
        <v>996.96</v>
      </c>
      <c r="W328" s="7">
        <v>996.96</v>
      </c>
      <c r="X328" s="7">
        <v>996.96</v>
      </c>
    </row>
    <row r="329" spans="1:24" x14ac:dyDescent="0.25">
      <c r="A329" s="5">
        <v>1026</v>
      </c>
      <c r="B329" s="5" t="s">
        <v>226</v>
      </c>
      <c r="C329" s="5">
        <v>118042</v>
      </c>
      <c r="D329" s="5" t="s">
        <v>121</v>
      </c>
      <c r="E329" s="5" t="s">
        <v>273</v>
      </c>
      <c r="F329" s="5" t="s">
        <v>274</v>
      </c>
      <c r="G329" s="5">
        <v>1700052706</v>
      </c>
      <c r="H329" s="5" t="s">
        <v>324</v>
      </c>
      <c r="I329" s="5" t="s">
        <v>358</v>
      </c>
      <c r="J329" s="5">
        <v>2</v>
      </c>
      <c r="K329" s="6">
        <v>44263</v>
      </c>
      <c r="L329" s="7">
        <v>23927</v>
      </c>
      <c r="M329" s="7">
        <v>17945.25</v>
      </c>
      <c r="N329" s="7">
        <v>5981.75</v>
      </c>
      <c r="O329" s="5" t="s">
        <v>213</v>
      </c>
      <c r="P329" s="7">
        <v>996.96</v>
      </c>
      <c r="Q329" s="12">
        <v>996.96</v>
      </c>
      <c r="R329" s="7">
        <v>996.96</v>
      </c>
      <c r="S329" s="7">
        <v>996.96</v>
      </c>
      <c r="T329" s="7">
        <v>996.95</v>
      </c>
      <c r="U329" s="7">
        <v>996.96</v>
      </c>
      <c r="V329" s="7">
        <v>996.96</v>
      </c>
      <c r="W329" s="7">
        <v>996.96</v>
      </c>
      <c r="X329" s="7">
        <v>996.96</v>
      </c>
    </row>
    <row r="330" spans="1:24" x14ac:dyDescent="0.25">
      <c r="A330" s="5">
        <v>1026</v>
      </c>
      <c r="B330" s="5" t="s">
        <v>226</v>
      </c>
      <c r="C330" s="5">
        <v>118034</v>
      </c>
      <c r="D330" s="5" t="s">
        <v>136</v>
      </c>
      <c r="E330" s="5" t="s">
        <v>273</v>
      </c>
      <c r="F330" s="5" t="s">
        <v>274</v>
      </c>
      <c r="G330" s="5">
        <v>1700052707</v>
      </c>
      <c r="H330" s="5" t="s">
        <v>324</v>
      </c>
      <c r="I330" s="5" t="s">
        <v>358</v>
      </c>
      <c r="J330" s="5">
        <v>2</v>
      </c>
      <c r="K330" s="6">
        <v>44263</v>
      </c>
      <c r="L330" s="7">
        <v>23927</v>
      </c>
      <c r="M330" s="7">
        <v>17945.25</v>
      </c>
      <c r="N330" s="7">
        <v>5981.75</v>
      </c>
      <c r="O330" s="5" t="s">
        <v>213</v>
      </c>
      <c r="P330" s="7">
        <v>996.96</v>
      </c>
      <c r="Q330" s="12">
        <v>996.96</v>
      </c>
      <c r="R330" s="7">
        <v>996.96</v>
      </c>
      <c r="S330" s="7">
        <v>996.96</v>
      </c>
      <c r="T330" s="7">
        <v>996.95</v>
      </c>
      <c r="U330" s="7">
        <v>996.96</v>
      </c>
      <c r="V330" s="7">
        <v>996.96</v>
      </c>
      <c r="W330" s="7">
        <v>996.96</v>
      </c>
      <c r="X330" s="7">
        <v>996.96</v>
      </c>
    </row>
    <row r="331" spans="1:24" x14ac:dyDescent="0.25">
      <c r="A331" s="5">
        <v>1026</v>
      </c>
      <c r="B331" s="5" t="s">
        <v>226</v>
      </c>
      <c r="C331" s="5">
        <v>118041</v>
      </c>
      <c r="D331" s="5" t="s">
        <v>277</v>
      </c>
      <c r="E331" s="5" t="s">
        <v>273</v>
      </c>
      <c r="F331" s="5" t="s">
        <v>274</v>
      </c>
      <c r="G331" s="5">
        <v>1700052708</v>
      </c>
      <c r="H331" s="5" t="s">
        <v>324</v>
      </c>
      <c r="I331" s="5" t="s">
        <v>358</v>
      </c>
      <c r="J331" s="5">
        <v>2</v>
      </c>
      <c r="K331" s="6">
        <v>44263</v>
      </c>
      <c r="L331" s="7">
        <v>23927</v>
      </c>
      <c r="M331" s="7">
        <v>17945.25</v>
      </c>
      <c r="N331" s="7">
        <v>5981.75</v>
      </c>
      <c r="O331" s="5" t="s">
        <v>213</v>
      </c>
      <c r="P331" s="7">
        <v>996.96</v>
      </c>
      <c r="Q331" s="12">
        <v>996.96</v>
      </c>
      <c r="R331" s="7">
        <v>996.96</v>
      </c>
      <c r="S331" s="7">
        <v>996.96</v>
      </c>
      <c r="T331" s="7">
        <v>996.95</v>
      </c>
      <c r="U331" s="7">
        <v>996.96</v>
      </c>
      <c r="V331" s="7">
        <v>996.96</v>
      </c>
      <c r="W331" s="7">
        <v>996.96</v>
      </c>
      <c r="X331" s="7">
        <v>996.96</v>
      </c>
    </row>
    <row r="332" spans="1:24" x14ac:dyDescent="0.25">
      <c r="A332" s="5">
        <v>1026</v>
      </c>
      <c r="B332" s="5" t="s">
        <v>226</v>
      </c>
      <c r="C332" s="5">
        <v>118027</v>
      </c>
      <c r="D332" s="5" t="s">
        <v>129</v>
      </c>
      <c r="E332" s="5" t="s">
        <v>273</v>
      </c>
      <c r="F332" s="5" t="s">
        <v>274</v>
      </c>
      <c r="G332" s="5">
        <v>1700052709</v>
      </c>
      <c r="H332" s="5" t="s">
        <v>289</v>
      </c>
      <c r="I332" s="5" t="s">
        <v>358</v>
      </c>
      <c r="J332" s="5">
        <v>2</v>
      </c>
      <c r="K332" s="6">
        <v>44263</v>
      </c>
      <c r="L332" s="7">
        <v>6790</v>
      </c>
      <c r="M332" s="7">
        <v>5092.5</v>
      </c>
      <c r="N332" s="7">
        <v>1697.5</v>
      </c>
      <c r="O332" s="5" t="s">
        <v>213</v>
      </c>
      <c r="P332" s="7">
        <v>282.92</v>
      </c>
      <c r="Q332" s="12">
        <v>282.92</v>
      </c>
      <c r="R332" s="7">
        <v>282.91000000000003</v>
      </c>
      <c r="S332" s="7">
        <v>282.92</v>
      </c>
      <c r="T332" s="7">
        <v>282.92</v>
      </c>
      <c r="U332" s="7">
        <v>282.91000000000003</v>
      </c>
      <c r="V332" s="7">
        <v>282.92</v>
      </c>
      <c r="W332" s="7">
        <v>282.92</v>
      </c>
      <c r="X332" s="7">
        <v>282.91000000000003</v>
      </c>
    </row>
    <row r="333" spans="1:24" x14ac:dyDescent="0.25">
      <c r="A333" s="5">
        <v>1026</v>
      </c>
      <c r="B333" s="5" t="s">
        <v>226</v>
      </c>
      <c r="C333" s="5">
        <v>118012</v>
      </c>
      <c r="D333" s="5" t="s">
        <v>139</v>
      </c>
      <c r="E333" s="5" t="s">
        <v>273</v>
      </c>
      <c r="F333" s="5" t="s">
        <v>274</v>
      </c>
      <c r="G333" s="5">
        <v>1700052710</v>
      </c>
      <c r="H333" s="5" t="s">
        <v>289</v>
      </c>
      <c r="I333" s="5" t="s">
        <v>358</v>
      </c>
      <c r="J333" s="5">
        <v>2</v>
      </c>
      <c r="K333" s="6">
        <v>44263</v>
      </c>
      <c r="L333" s="7">
        <v>6790</v>
      </c>
      <c r="M333" s="7">
        <v>5092.5</v>
      </c>
      <c r="N333" s="7">
        <v>1697.5</v>
      </c>
      <c r="O333" s="5" t="s">
        <v>213</v>
      </c>
      <c r="P333" s="7">
        <v>282.92</v>
      </c>
      <c r="Q333" s="12">
        <v>282.92</v>
      </c>
      <c r="R333" s="7">
        <v>282.91000000000003</v>
      </c>
      <c r="S333" s="7">
        <v>282.92</v>
      </c>
      <c r="T333" s="7">
        <v>282.92</v>
      </c>
      <c r="U333" s="7">
        <v>282.91000000000003</v>
      </c>
      <c r="V333" s="7">
        <v>282.92</v>
      </c>
      <c r="W333" s="7">
        <v>282.92</v>
      </c>
      <c r="X333" s="7">
        <v>282.91000000000003</v>
      </c>
    </row>
    <row r="334" spans="1:24" x14ac:dyDescent="0.25">
      <c r="A334" s="5">
        <v>1026</v>
      </c>
      <c r="B334" s="5" t="s">
        <v>226</v>
      </c>
      <c r="C334" s="5">
        <v>118029</v>
      </c>
      <c r="D334" s="5" t="s">
        <v>151</v>
      </c>
      <c r="E334" s="5" t="s">
        <v>273</v>
      </c>
      <c r="F334" s="5" t="s">
        <v>274</v>
      </c>
      <c r="G334" s="5">
        <v>1700052711</v>
      </c>
      <c r="H334" s="5" t="s">
        <v>289</v>
      </c>
      <c r="I334" s="5" t="s">
        <v>358</v>
      </c>
      <c r="J334" s="5">
        <v>2</v>
      </c>
      <c r="K334" s="6">
        <v>44263</v>
      </c>
      <c r="L334" s="7">
        <v>6790</v>
      </c>
      <c r="M334" s="7">
        <v>5092.5</v>
      </c>
      <c r="N334" s="7">
        <v>1697.5</v>
      </c>
      <c r="O334" s="5" t="s">
        <v>213</v>
      </c>
      <c r="P334" s="7">
        <v>282.92</v>
      </c>
      <c r="Q334" s="12">
        <v>282.92</v>
      </c>
      <c r="R334" s="7">
        <v>282.91000000000003</v>
      </c>
      <c r="S334" s="7">
        <v>282.92</v>
      </c>
      <c r="T334" s="7">
        <v>282.92</v>
      </c>
      <c r="U334" s="7">
        <v>282.91000000000003</v>
      </c>
      <c r="V334" s="7">
        <v>282.92</v>
      </c>
      <c r="W334" s="7">
        <v>282.92</v>
      </c>
      <c r="X334" s="7">
        <v>282.91000000000003</v>
      </c>
    </row>
    <row r="335" spans="1:24" x14ac:dyDescent="0.25">
      <c r="A335" s="5">
        <v>1026</v>
      </c>
      <c r="B335" s="5" t="s">
        <v>226</v>
      </c>
      <c r="C335" s="5">
        <v>118002</v>
      </c>
      <c r="D335" s="5" t="s">
        <v>149</v>
      </c>
      <c r="E335" s="5" t="s">
        <v>273</v>
      </c>
      <c r="F335" s="5" t="s">
        <v>274</v>
      </c>
      <c r="G335" s="5">
        <v>1700052712</v>
      </c>
      <c r="H335" s="5" t="s">
        <v>289</v>
      </c>
      <c r="I335" s="5" t="s">
        <v>358</v>
      </c>
      <c r="J335" s="5">
        <v>2</v>
      </c>
      <c r="K335" s="6">
        <v>44263</v>
      </c>
      <c r="L335" s="7">
        <v>6790</v>
      </c>
      <c r="M335" s="7">
        <v>5092.5</v>
      </c>
      <c r="N335" s="7">
        <v>1697.5</v>
      </c>
      <c r="O335" s="5" t="s">
        <v>213</v>
      </c>
      <c r="P335" s="7">
        <v>282.92</v>
      </c>
      <c r="Q335" s="12">
        <v>282.92</v>
      </c>
      <c r="R335" s="7">
        <v>282.91000000000003</v>
      </c>
      <c r="S335" s="7">
        <v>282.92</v>
      </c>
      <c r="T335" s="7">
        <v>282.92</v>
      </c>
      <c r="U335" s="7">
        <v>282.91000000000003</v>
      </c>
      <c r="V335" s="7">
        <v>282.92</v>
      </c>
      <c r="W335" s="7">
        <v>282.92</v>
      </c>
      <c r="X335" s="7">
        <v>282.91000000000003</v>
      </c>
    </row>
    <row r="336" spans="1:24" x14ac:dyDescent="0.25">
      <c r="A336" s="5">
        <v>1026</v>
      </c>
      <c r="B336" s="5" t="s">
        <v>226</v>
      </c>
      <c r="C336" s="5">
        <v>118045</v>
      </c>
      <c r="D336" s="5" t="s">
        <v>132</v>
      </c>
      <c r="E336" s="5" t="s">
        <v>273</v>
      </c>
      <c r="F336" s="5" t="s">
        <v>274</v>
      </c>
      <c r="G336" s="5">
        <v>1700052713</v>
      </c>
      <c r="H336" s="5" t="s">
        <v>289</v>
      </c>
      <c r="I336" s="5" t="s">
        <v>358</v>
      </c>
      <c r="J336" s="5">
        <v>2</v>
      </c>
      <c r="K336" s="6">
        <v>44263</v>
      </c>
      <c r="L336" s="7">
        <v>6790</v>
      </c>
      <c r="M336" s="7">
        <v>5092.5</v>
      </c>
      <c r="N336" s="7">
        <v>1697.5</v>
      </c>
      <c r="O336" s="5" t="s">
        <v>213</v>
      </c>
      <c r="P336" s="7">
        <v>282.92</v>
      </c>
      <c r="Q336" s="12">
        <v>282.92</v>
      </c>
      <c r="R336" s="7">
        <v>282.91000000000003</v>
      </c>
      <c r="S336" s="7">
        <v>282.92</v>
      </c>
      <c r="T336" s="7">
        <v>282.92</v>
      </c>
      <c r="U336" s="7">
        <v>282.91000000000003</v>
      </c>
      <c r="V336" s="7">
        <v>282.92</v>
      </c>
      <c r="W336" s="7">
        <v>282.92</v>
      </c>
      <c r="X336" s="7">
        <v>282.91000000000003</v>
      </c>
    </row>
    <row r="337" spans="1:24" x14ac:dyDescent="0.25">
      <c r="A337" s="5">
        <v>1026</v>
      </c>
      <c r="B337" s="5" t="s">
        <v>226</v>
      </c>
      <c r="C337" s="5">
        <v>618005</v>
      </c>
      <c r="D337" s="5" t="s">
        <v>137</v>
      </c>
      <c r="E337" s="5" t="s">
        <v>273</v>
      </c>
      <c r="F337" s="5" t="s">
        <v>274</v>
      </c>
      <c r="G337" s="5">
        <v>1700052714</v>
      </c>
      <c r="H337" s="5" t="s">
        <v>289</v>
      </c>
      <c r="I337" s="5" t="s">
        <v>358</v>
      </c>
      <c r="J337" s="5">
        <v>2</v>
      </c>
      <c r="K337" s="6">
        <v>44263</v>
      </c>
      <c r="L337" s="7">
        <v>6790</v>
      </c>
      <c r="M337" s="7">
        <v>5092.5</v>
      </c>
      <c r="N337" s="7">
        <v>1697.5</v>
      </c>
      <c r="O337" s="5" t="s">
        <v>213</v>
      </c>
      <c r="P337" s="7">
        <v>282.92</v>
      </c>
      <c r="Q337" s="12">
        <v>282.92</v>
      </c>
      <c r="R337" s="7">
        <v>282.91000000000003</v>
      </c>
      <c r="S337" s="7">
        <v>282.92</v>
      </c>
      <c r="T337" s="7">
        <v>282.92</v>
      </c>
      <c r="U337" s="7">
        <v>282.91000000000003</v>
      </c>
      <c r="V337" s="7">
        <v>282.92</v>
      </c>
      <c r="W337" s="7">
        <v>282.92</v>
      </c>
      <c r="X337" s="7">
        <v>282.91000000000003</v>
      </c>
    </row>
    <row r="338" spans="1:24" x14ac:dyDescent="0.25">
      <c r="A338" s="5">
        <v>1026</v>
      </c>
      <c r="B338" s="5" t="s">
        <v>226</v>
      </c>
      <c r="C338" s="5">
        <v>618001</v>
      </c>
      <c r="D338" s="5" t="s">
        <v>130</v>
      </c>
      <c r="E338" s="5" t="s">
        <v>273</v>
      </c>
      <c r="F338" s="5" t="s">
        <v>274</v>
      </c>
      <c r="G338" s="5">
        <v>1700052715</v>
      </c>
      <c r="H338" s="5" t="s">
        <v>289</v>
      </c>
      <c r="I338" s="5" t="s">
        <v>358</v>
      </c>
      <c r="J338" s="5">
        <v>2</v>
      </c>
      <c r="K338" s="6">
        <v>44263</v>
      </c>
      <c r="L338" s="7">
        <v>6790</v>
      </c>
      <c r="M338" s="7">
        <v>5092.5</v>
      </c>
      <c r="N338" s="7">
        <v>1697.5</v>
      </c>
      <c r="O338" s="5" t="s">
        <v>213</v>
      </c>
      <c r="P338" s="7">
        <v>282.92</v>
      </c>
      <c r="Q338" s="12">
        <v>282.92</v>
      </c>
      <c r="R338" s="7">
        <v>282.91000000000003</v>
      </c>
      <c r="S338" s="7">
        <v>282.92</v>
      </c>
      <c r="T338" s="7">
        <v>282.92</v>
      </c>
      <c r="U338" s="7">
        <v>282.91000000000003</v>
      </c>
      <c r="V338" s="7">
        <v>282.92</v>
      </c>
      <c r="W338" s="7">
        <v>282.92</v>
      </c>
      <c r="X338" s="7">
        <v>282.91000000000003</v>
      </c>
    </row>
    <row r="339" spans="1:24" x14ac:dyDescent="0.25">
      <c r="A339" s="5">
        <v>1026</v>
      </c>
      <c r="B339" s="5" t="s">
        <v>226</v>
      </c>
      <c r="C339" s="5">
        <v>118041</v>
      </c>
      <c r="D339" s="5" t="s">
        <v>277</v>
      </c>
      <c r="E339" s="5" t="s">
        <v>273</v>
      </c>
      <c r="F339" s="5" t="s">
        <v>274</v>
      </c>
      <c r="G339" s="5">
        <v>1700053100</v>
      </c>
      <c r="H339" s="5" t="s">
        <v>289</v>
      </c>
      <c r="I339" s="5" t="s">
        <v>359</v>
      </c>
      <c r="J339" s="5">
        <v>2</v>
      </c>
      <c r="K339" s="6">
        <v>44581</v>
      </c>
      <c r="L339" s="7">
        <v>6700</v>
      </c>
      <c r="M339" s="7">
        <v>2233.33</v>
      </c>
      <c r="N339" s="7">
        <v>4466.67</v>
      </c>
      <c r="O339" s="5" t="s">
        <v>213</v>
      </c>
      <c r="P339" s="7">
        <v>279.17</v>
      </c>
      <c r="Q339" s="12">
        <v>279.17</v>
      </c>
      <c r="R339" s="7">
        <v>279.16000000000003</v>
      </c>
      <c r="S339" s="7">
        <v>279.17</v>
      </c>
      <c r="T339" s="7">
        <v>279.17</v>
      </c>
      <c r="U339" s="7">
        <v>279.16000000000003</v>
      </c>
      <c r="V339" s="7">
        <v>279.17</v>
      </c>
      <c r="W339" s="7">
        <v>279.17</v>
      </c>
      <c r="X339" s="7">
        <v>279.16000000000003</v>
      </c>
    </row>
    <row r="340" spans="1:24" x14ac:dyDescent="0.25">
      <c r="A340" s="5">
        <v>1026</v>
      </c>
      <c r="B340" s="5" t="s">
        <v>226</v>
      </c>
      <c r="C340" s="5">
        <v>118048</v>
      </c>
      <c r="D340" s="5" t="s">
        <v>146</v>
      </c>
      <c r="E340" s="5" t="s">
        <v>273</v>
      </c>
      <c r="F340" s="5" t="s">
        <v>274</v>
      </c>
      <c r="G340" s="5">
        <v>1700053246</v>
      </c>
      <c r="H340" s="5" t="s">
        <v>276</v>
      </c>
      <c r="I340" s="5" t="s">
        <v>314</v>
      </c>
      <c r="J340" s="5">
        <v>5</v>
      </c>
      <c r="K340" s="6">
        <v>44533</v>
      </c>
      <c r="L340" s="7">
        <v>20160</v>
      </c>
      <c r="M340" s="7">
        <v>3024</v>
      </c>
      <c r="N340" s="7">
        <v>17136</v>
      </c>
      <c r="O340" s="5" t="s">
        <v>213</v>
      </c>
      <c r="P340" s="7">
        <v>336</v>
      </c>
      <c r="Q340" s="12">
        <v>336</v>
      </c>
      <c r="R340" s="7">
        <v>336</v>
      </c>
      <c r="S340" s="7">
        <v>336</v>
      </c>
      <c r="T340" s="7">
        <v>336</v>
      </c>
      <c r="U340" s="7">
        <v>336</v>
      </c>
      <c r="V340" s="7">
        <v>336</v>
      </c>
      <c r="W340" s="7">
        <v>336</v>
      </c>
      <c r="X340" s="7">
        <v>336</v>
      </c>
    </row>
    <row r="341" spans="1:24" x14ac:dyDescent="0.25">
      <c r="A341" s="5">
        <v>1026</v>
      </c>
      <c r="B341" s="5" t="s">
        <v>226</v>
      </c>
      <c r="C341" s="5">
        <v>118049</v>
      </c>
      <c r="D341" s="5" t="s">
        <v>150</v>
      </c>
      <c r="E341" s="5" t="s">
        <v>273</v>
      </c>
      <c r="F341" s="5" t="s">
        <v>274</v>
      </c>
      <c r="G341" s="5">
        <v>1700053282</v>
      </c>
      <c r="H341" s="5" t="s">
        <v>276</v>
      </c>
      <c r="I341" s="5" t="s">
        <v>306</v>
      </c>
      <c r="J341" s="5">
        <v>5</v>
      </c>
      <c r="K341" s="6">
        <v>44553</v>
      </c>
      <c r="L341" s="7">
        <v>20160</v>
      </c>
      <c r="M341" s="7">
        <v>3024</v>
      </c>
      <c r="N341" s="7">
        <v>17136</v>
      </c>
      <c r="O341" s="5" t="s">
        <v>213</v>
      </c>
      <c r="P341" s="7">
        <v>336</v>
      </c>
      <c r="Q341" s="12">
        <v>336</v>
      </c>
      <c r="R341" s="7">
        <v>336</v>
      </c>
      <c r="S341" s="7">
        <v>336</v>
      </c>
      <c r="T341" s="7">
        <v>336</v>
      </c>
      <c r="U341" s="7">
        <v>336</v>
      </c>
      <c r="V341" s="7">
        <v>336</v>
      </c>
      <c r="W341" s="7">
        <v>336</v>
      </c>
      <c r="X341" s="7">
        <v>336</v>
      </c>
    </row>
    <row r="342" spans="1:24" x14ac:dyDescent="0.25">
      <c r="A342" s="5">
        <v>1026</v>
      </c>
      <c r="B342" s="5" t="s">
        <v>226</v>
      </c>
      <c r="C342" s="5">
        <v>118049</v>
      </c>
      <c r="D342" s="5" t="s">
        <v>150</v>
      </c>
      <c r="E342" s="5" t="s">
        <v>273</v>
      </c>
      <c r="F342" s="5" t="s">
        <v>274</v>
      </c>
      <c r="G342" s="5">
        <v>1700053283</v>
      </c>
      <c r="H342" s="5" t="s">
        <v>276</v>
      </c>
      <c r="I342" s="5" t="s">
        <v>306</v>
      </c>
      <c r="J342" s="5">
        <v>5</v>
      </c>
      <c r="K342" s="6">
        <v>44553</v>
      </c>
      <c r="L342" s="7">
        <v>20160</v>
      </c>
      <c r="M342" s="7">
        <v>3024</v>
      </c>
      <c r="N342" s="7">
        <v>17136</v>
      </c>
      <c r="O342" s="5" t="s">
        <v>213</v>
      </c>
      <c r="P342" s="7">
        <v>336</v>
      </c>
      <c r="Q342" s="12">
        <v>336</v>
      </c>
      <c r="R342" s="7">
        <v>336</v>
      </c>
      <c r="S342" s="7">
        <v>336</v>
      </c>
      <c r="T342" s="7">
        <v>336</v>
      </c>
      <c r="U342" s="7">
        <v>336</v>
      </c>
      <c r="V342" s="7">
        <v>336</v>
      </c>
      <c r="W342" s="7">
        <v>336</v>
      </c>
      <c r="X342" s="7">
        <v>336</v>
      </c>
    </row>
    <row r="343" spans="1:24" x14ac:dyDescent="0.25">
      <c r="A343" s="5">
        <v>1026</v>
      </c>
      <c r="B343" s="5" t="s">
        <v>226</v>
      </c>
      <c r="C343" s="5">
        <v>118049</v>
      </c>
      <c r="D343" s="5" t="s">
        <v>150</v>
      </c>
      <c r="E343" s="5" t="s">
        <v>273</v>
      </c>
      <c r="F343" s="5" t="s">
        <v>274</v>
      </c>
      <c r="G343" s="5">
        <v>1700053310</v>
      </c>
      <c r="H343" s="5" t="s">
        <v>312</v>
      </c>
      <c r="I343" s="5" t="s">
        <v>306</v>
      </c>
      <c r="J343" s="5">
        <v>3</v>
      </c>
      <c r="K343" s="6">
        <v>44691</v>
      </c>
      <c r="L343" s="7">
        <v>22000</v>
      </c>
      <c r="M343" s="7">
        <v>2444.44</v>
      </c>
      <c r="N343" s="7">
        <v>19555.560000000001</v>
      </c>
      <c r="O343" s="5" t="s">
        <v>213</v>
      </c>
      <c r="P343" s="7">
        <v>611.11</v>
      </c>
      <c r="Q343" s="12">
        <v>0</v>
      </c>
      <c r="R343" s="7">
        <v>0</v>
      </c>
      <c r="S343" s="7">
        <v>0</v>
      </c>
      <c r="T343" s="7">
        <v>0</v>
      </c>
      <c r="U343" s="7">
        <v>611.11</v>
      </c>
      <c r="V343" s="7">
        <v>611.11</v>
      </c>
      <c r="W343" s="7">
        <v>611.11</v>
      </c>
      <c r="X343" s="7">
        <v>611.11</v>
      </c>
    </row>
    <row r="344" spans="1:24" x14ac:dyDescent="0.25">
      <c r="A344" s="5">
        <v>1026</v>
      </c>
      <c r="B344" s="5" t="s">
        <v>226</v>
      </c>
      <c r="C344" s="5">
        <v>118009</v>
      </c>
      <c r="D344" s="5" t="s">
        <v>125</v>
      </c>
      <c r="E344" s="5" t="s">
        <v>273</v>
      </c>
      <c r="F344" s="5" t="s">
        <v>274</v>
      </c>
      <c r="G344" s="5">
        <v>1700054022</v>
      </c>
      <c r="H344" s="5" t="s">
        <v>288</v>
      </c>
      <c r="I344" s="5" t="s">
        <v>285</v>
      </c>
      <c r="J344" s="5">
        <v>5</v>
      </c>
      <c r="K344" s="6">
        <v>44701</v>
      </c>
      <c r="L344" s="7">
        <v>36400</v>
      </c>
      <c r="M344" s="7">
        <v>2426.67</v>
      </c>
      <c r="N344" s="7">
        <v>33973.33</v>
      </c>
      <c r="O344" s="5" t="s">
        <v>213</v>
      </c>
      <c r="P344" s="7">
        <v>606.66999999999996</v>
      </c>
      <c r="Q344" s="12">
        <v>0</v>
      </c>
      <c r="R344" s="7">
        <v>0</v>
      </c>
      <c r="S344" s="7">
        <v>0</v>
      </c>
      <c r="T344" s="7">
        <v>0</v>
      </c>
      <c r="U344" s="7">
        <v>606.66999999999996</v>
      </c>
      <c r="V344" s="7">
        <v>606.66</v>
      </c>
      <c r="W344" s="7">
        <v>606.66999999999996</v>
      </c>
      <c r="X344" s="7">
        <v>606.66999999999996</v>
      </c>
    </row>
    <row r="345" spans="1:24" x14ac:dyDescent="0.25">
      <c r="A345" s="5">
        <v>1026</v>
      </c>
      <c r="B345" s="5" t="s">
        <v>226</v>
      </c>
      <c r="C345" s="5">
        <v>118040</v>
      </c>
      <c r="D345" s="5" t="s">
        <v>133</v>
      </c>
      <c r="E345" s="5" t="s">
        <v>273</v>
      </c>
      <c r="F345" s="5" t="s">
        <v>274</v>
      </c>
      <c r="G345" s="5">
        <v>1700054023</v>
      </c>
      <c r="H345" s="5" t="s">
        <v>288</v>
      </c>
      <c r="I345" s="5" t="s">
        <v>285</v>
      </c>
      <c r="J345" s="5">
        <v>5</v>
      </c>
      <c r="K345" s="6">
        <v>44701</v>
      </c>
      <c r="L345" s="7">
        <v>36400</v>
      </c>
      <c r="M345" s="7">
        <v>2426.67</v>
      </c>
      <c r="N345" s="7">
        <v>33973.33</v>
      </c>
      <c r="O345" s="5" t="s">
        <v>213</v>
      </c>
      <c r="P345" s="7">
        <v>606.66999999999996</v>
      </c>
      <c r="Q345" s="12">
        <v>0</v>
      </c>
      <c r="R345" s="7">
        <v>0</v>
      </c>
      <c r="S345" s="7">
        <v>0</v>
      </c>
      <c r="T345" s="7">
        <v>0</v>
      </c>
      <c r="U345" s="7">
        <v>606.66999999999996</v>
      </c>
      <c r="V345" s="7">
        <v>606.66</v>
      </c>
      <c r="W345" s="7">
        <v>606.66999999999996</v>
      </c>
      <c r="X345" s="7">
        <v>606.66999999999996</v>
      </c>
    </row>
    <row r="346" spans="1:24" x14ac:dyDescent="0.25">
      <c r="A346" s="5">
        <v>1026</v>
      </c>
      <c r="B346" s="5" t="s">
        <v>226</v>
      </c>
      <c r="C346" s="5">
        <v>118011</v>
      </c>
      <c r="D346" s="5" t="s">
        <v>123</v>
      </c>
      <c r="E346" s="5" t="s">
        <v>273</v>
      </c>
      <c r="F346" s="5" t="s">
        <v>274</v>
      </c>
      <c r="G346" s="5">
        <v>1700054024</v>
      </c>
      <c r="H346" s="5" t="s">
        <v>288</v>
      </c>
      <c r="I346" s="5" t="s">
        <v>285</v>
      </c>
      <c r="J346" s="5">
        <v>5</v>
      </c>
      <c r="K346" s="6">
        <v>44701</v>
      </c>
      <c r="L346" s="7">
        <v>36400</v>
      </c>
      <c r="M346" s="7">
        <v>2426.67</v>
      </c>
      <c r="N346" s="7">
        <v>33973.33</v>
      </c>
      <c r="O346" s="5" t="s">
        <v>213</v>
      </c>
      <c r="P346" s="7">
        <v>606.66999999999996</v>
      </c>
      <c r="Q346" s="12">
        <v>0</v>
      </c>
      <c r="R346" s="7">
        <v>0</v>
      </c>
      <c r="S346" s="7">
        <v>0</v>
      </c>
      <c r="T346" s="7">
        <v>0</v>
      </c>
      <c r="U346" s="7">
        <v>606.66999999999996</v>
      </c>
      <c r="V346" s="7">
        <v>606.66</v>
      </c>
      <c r="W346" s="7">
        <v>606.66999999999996</v>
      </c>
      <c r="X346" s="7">
        <v>606.66999999999996</v>
      </c>
    </row>
    <row r="347" spans="1:24" x14ac:dyDescent="0.25">
      <c r="A347" s="5">
        <v>1026</v>
      </c>
      <c r="B347" s="5" t="s">
        <v>226</v>
      </c>
      <c r="C347" s="5">
        <v>118022</v>
      </c>
      <c r="D347" s="5" t="s">
        <v>122</v>
      </c>
      <c r="E347" s="5" t="s">
        <v>273</v>
      </c>
      <c r="F347" s="5" t="s">
        <v>274</v>
      </c>
      <c r="G347" s="5">
        <v>1700054025</v>
      </c>
      <c r="H347" s="5" t="s">
        <v>288</v>
      </c>
      <c r="I347" s="5" t="s">
        <v>285</v>
      </c>
      <c r="J347" s="5">
        <v>5</v>
      </c>
      <c r="K347" s="6">
        <v>44701</v>
      </c>
      <c r="L347" s="7">
        <v>36400</v>
      </c>
      <c r="M347" s="7">
        <v>2426.67</v>
      </c>
      <c r="N347" s="7">
        <v>33973.33</v>
      </c>
      <c r="O347" s="5" t="s">
        <v>213</v>
      </c>
      <c r="P347" s="7">
        <v>606.66999999999996</v>
      </c>
      <c r="Q347" s="12">
        <v>0</v>
      </c>
      <c r="R347" s="7">
        <v>0</v>
      </c>
      <c r="S347" s="7">
        <v>0</v>
      </c>
      <c r="T347" s="7">
        <v>0</v>
      </c>
      <c r="U347" s="7">
        <v>606.66999999999996</v>
      </c>
      <c r="V347" s="7">
        <v>606.66</v>
      </c>
      <c r="W347" s="7">
        <v>606.66999999999996</v>
      </c>
      <c r="X347" s="7">
        <v>606.66999999999996</v>
      </c>
    </row>
    <row r="348" spans="1:24" x14ac:dyDescent="0.25">
      <c r="A348" s="5">
        <v>1026</v>
      </c>
      <c r="B348" s="5" t="s">
        <v>226</v>
      </c>
      <c r="C348" s="5">
        <v>118028</v>
      </c>
      <c r="D348" s="5" t="s">
        <v>134</v>
      </c>
      <c r="E348" s="5" t="s">
        <v>273</v>
      </c>
      <c r="F348" s="5" t="s">
        <v>274</v>
      </c>
      <c r="G348" s="5">
        <v>1700054026</v>
      </c>
      <c r="H348" s="5" t="s">
        <v>288</v>
      </c>
      <c r="I348" s="5" t="s">
        <v>285</v>
      </c>
      <c r="J348" s="5">
        <v>5</v>
      </c>
      <c r="K348" s="6">
        <v>44701</v>
      </c>
      <c r="L348" s="7">
        <v>36400</v>
      </c>
      <c r="M348" s="7">
        <v>2426.67</v>
      </c>
      <c r="N348" s="7">
        <v>33973.33</v>
      </c>
      <c r="O348" s="5" t="s">
        <v>213</v>
      </c>
      <c r="P348" s="7">
        <v>606.66999999999996</v>
      </c>
      <c r="Q348" s="12">
        <v>0</v>
      </c>
      <c r="R348" s="7">
        <v>0</v>
      </c>
      <c r="S348" s="7">
        <v>0</v>
      </c>
      <c r="T348" s="7">
        <v>0</v>
      </c>
      <c r="U348" s="7">
        <v>606.66999999999996</v>
      </c>
      <c r="V348" s="7">
        <v>606.66</v>
      </c>
      <c r="W348" s="7">
        <v>606.66999999999996</v>
      </c>
      <c r="X348" s="7">
        <v>606.66999999999996</v>
      </c>
    </row>
    <row r="349" spans="1:24" x14ac:dyDescent="0.25">
      <c r="A349" s="5">
        <v>1026</v>
      </c>
      <c r="B349" s="5" t="s">
        <v>226</v>
      </c>
      <c r="C349" s="5">
        <v>118048</v>
      </c>
      <c r="D349" s="5" t="s">
        <v>146</v>
      </c>
      <c r="E349" s="5" t="s">
        <v>273</v>
      </c>
      <c r="F349" s="5" t="s">
        <v>274</v>
      </c>
      <c r="G349" s="5">
        <v>1700054027</v>
      </c>
      <c r="H349" s="5" t="s">
        <v>288</v>
      </c>
      <c r="I349" s="5" t="s">
        <v>285</v>
      </c>
      <c r="J349" s="5">
        <v>5</v>
      </c>
      <c r="K349" s="6">
        <v>44784</v>
      </c>
      <c r="L349" s="7">
        <v>36400</v>
      </c>
      <c r="M349" s="7">
        <v>606.66999999999996</v>
      </c>
      <c r="N349" s="7">
        <v>35793.33</v>
      </c>
      <c r="O349" s="5" t="s">
        <v>213</v>
      </c>
      <c r="P349" s="7">
        <v>606.66999999999996</v>
      </c>
      <c r="Q349" s="12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606.66999999999996</v>
      </c>
    </row>
    <row r="350" spans="1:24" x14ac:dyDescent="0.25">
      <c r="A350" s="5">
        <v>1026</v>
      </c>
      <c r="B350" s="5" t="s">
        <v>226</v>
      </c>
      <c r="C350" s="5">
        <v>118034</v>
      </c>
      <c r="D350" s="5" t="s">
        <v>136</v>
      </c>
      <c r="E350" s="5" t="s">
        <v>273</v>
      </c>
      <c r="F350" s="5" t="s">
        <v>274</v>
      </c>
      <c r="G350" s="5">
        <v>1700054028</v>
      </c>
      <c r="H350" s="5" t="s">
        <v>276</v>
      </c>
      <c r="I350" s="5" t="s">
        <v>285</v>
      </c>
      <c r="J350" s="5">
        <v>5</v>
      </c>
      <c r="K350" s="6">
        <v>44749</v>
      </c>
      <c r="L350" s="7">
        <v>20160</v>
      </c>
      <c r="M350" s="7">
        <v>672</v>
      </c>
      <c r="N350" s="7">
        <v>19488</v>
      </c>
      <c r="O350" s="5" t="s">
        <v>213</v>
      </c>
      <c r="P350" s="7">
        <v>336</v>
      </c>
      <c r="Q350" s="12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336</v>
      </c>
      <c r="X350" s="7">
        <v>336</v>
      </c>
    </row>
    <row r="351" spans="1:24" x14ac:dyDescent="0.25">
      <c r="A351" s="5">
        <v>1026</v>
      </c>
      <c r="B351" s="5" t="s">
        <v>226</v>
      </c>
      <c r="C351" s="5">
        <v>118044</v>
      </c>
      <c r="D351" s="5" t="s">
        <v>131</v>
      </c>
      <c r="E351" s="5" t="s">
        <v>273</v>
      </c>
      <c r="F351" s="5" t="s">
        <v>274</v>
      </c>
      <c r="G351" s="5">
        <v>1700054029</v>
      </c>
      <c r="H351" s="5" t="s">
        <v>276</v>
      </c>
      <c r="I351" s="5" t="s">
        <v>285</v>
      </c>
      <c r="J351" s="5">
        <v>5</v>
      </c>
      <c r="K351" s="6">
        <v>44749</v>
      </c>
      <c r="L351" s="7">
        <v>20160</v>
      </c>
      <c r="M351" s="7">
        <v>672</v>
      </c>
      <c r="N351" s="7">
        <v>19488</v>
      </c>
      <c r="O351" s="5" t="s">
        <v>213</v>
      </c>
      <c r="P351" s="7">
        <v>336</v>
      </c>
      <c r="Q351" s="12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336</v>
      </c>
      <c r="X351" s="7">
        <v>336</v>
      </c>
    </row>
    <row r="352" spans="1:24" x14ac:dyDescent="0.25">
      <c r="A352" s="5">
        <v>1026</v>
      </c>
      <c r="B352" s="5" t="s">
        <v>226</v>
      </c>
      <c r="C352" s="5">
        <v>118036</v>
      </c>
      <c r="D352" s="5" t="s">
        <v>144</v>
      </c>
      <c r="E352" s="5" t="s">
        <v>273</v>
      </c>
      <c r="F352" s="5" t="s">
        <v>274</v>
      </c>
      <c r="G352" s="5">
        <v>1700054030</v>
      </c>
      <c r="H352" s="5" t="s">
        <v>276</v>
      </c>
      <c r="I352" s="5" t="s">
        <v>285</v>
      </c>
      <c r="J352" s="5">
        <v>5</v>
      </c>
      <c r="K352" s="6">
        <v>44749</v>
      </c>
      <c r="L352" s="7">
        <v>20160</v>
      </c>
      <c r="M352" s="7">
        <v>672</v>
      </c>
      <c r="N352" s="7">
        <v>19488</v>
      </c>
      <c r="O352" s="5" t="s">
        <v>213</v>
      </c>
      <c r="P352" s="7">
        <v>336</v>
      </c>
      <c r="Q352" s="12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336</v>
      </c>
      <c r="X352" s="7">
        <v>336</v>
      </c>
    </row>
    <row r="353" spans="1:24" x14ac:dyDescent="0.25">
      <c r="A353" s="5">
        <v>1026</v>
      </c>
      <c r="B353" s="5" t="s">
        <v>226</v>
      </c>
      <c r="C353" s="5">
        <v>118007</v>
      </c>
      <c r="D353" s="5" t="s">
        <v>142</v>
      </c>
      <c r="E353" s="5" t="s">
        <v>273</v>
      </c>
      <c r="F353" s="5" t="s">
        <v>274</v>
      </c>
      <c r="G353" s="5">
        <v>1700054031</v>
      </c>
      <c r="H353" s="5" t="s">
        <v>276</v>
      </c>
      <c r="I353" s="5" t="s">
        <v>285</v>
      </c>
      <c r="J353" s="5">
        <v>5</v>
      </c>
      <c r="K353" s="6">
        <v>44749</v>
      </c>
      <c r="L353" s="7">
        <v>20160</v>
      </c>
      <c r="M353" s="7">
        <v>672</v>
      </c>
      <c r="N353" s="7">
        <v>19488</v>
      </c>
      <c r="O353" s="5" t="s">
        <v>213</v>
      </c>
      <c r="P353" s="7">
        <v>336</v>
      </c>
      <c r="Q353" s="12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336</v>
      </c>
      <c r="X353" s="7">
        <v>336</v>
      </c>
    </row>
    <row r="354" spans="1:24" x14ac:dyDescent="0.25">
      <c r="A354" s="5">
        <v>1026</v>
      </c>
      <c r="B354" s="5" t="s">
        <v>226</v>
      </c>
      <c r="C354" s="5">
        <v>118006</v>
      </c>
      <c r="D354" s="5" t="s">
        <v>138</v>
      </c>
      <c r="E354" s="5" t="s">
        <v>273</v>
      </c>
      <c r="F354" s="5" t="s">
        <v>274</v>
      </c>
      <c r="G354" s="5">
        <v>1700054032</v>
      </c>
      <c r="H354" s="5" t="s">
        <v>276</v>
      </c>
      <c r="I354" s="5" t="s">
        <v>285</v>
      </c>
      <c r="J354" s="5">
        <v>5</v>
      </c>
      <c r="K354" s="6">
        <v>44749</v>
      </c>
      <c r="L354" s="7">
        <v>20160</v>
      </c>
      <c r="M354" s="7">
        <v>672</v>
      </c>
      <c r="N354" s="7">
        <v>19488</v>
      </c>
      <c r="O354" s="5" t="s">
        <v>213</v>
      </c>
      <c r="P354" s="7">
        <v>336</v>
      </c>
      <c r="Q354" s="12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336</v>
      </c>
      <c r="X354" s="7">
        <v>336</v>
      </c>
    </row>
    <row r="355" spans="1:24" x14ac:dyDescent="0.25">
      <c r="A355" s="5">
        <v>1026</v>
      </c>
      <c r="B355" s="5" t="s">
        <v>226</v>
      </c>
      <c r="C355" s="5">
        <v>118048</v>
      </c>
      <c r="D355" s="5" t="s">
        <v>146</v>
      </c>
      <c r="E355" s="5" t="s">
        <v>273</v>
      </c>
      <c r="F355" s="5" t="s">
        <v>274</v>
      </c>
      <c r="G355" s="5">
        <v>1700054347</v>
      </c>
      <c r="H355" s="5" t="s">
        <v>324</v>
      </c>
      <c r="I355" s="5" t="s">
        <v>360</v>
      </c>
      <c r="J355" s="5">
        <v>5</v>
      </c>
      <c r="K355" s="6">
        <v>44735</v>
      </c>
      <c r="L355" s="7">
        <v>24500</v>
      </c>
      <c r="M355" s="7">
        <v>1225</v>
      </c>
      <c r="N355" s="7">
        <v>23275</v>
      </c>
      <c r="O355" s="5" t="s">
        <v>213</v>
      </c>
      <c r="P355" s="7">
        <v>408.33</v>
      </c>
      <c r="Q355" s="12">
        <v>0</v>
      </c>
      <c r="R355" s="7">
        <v>0</v>
      </c>
      <c r="S355" s="7">
        <v>0</v>
      </c>
      <c r="T355" s="7">
        <v>0</v>
      </c>
      <c r="U355" s="7">
        <v>0</v>
      </c>
      <c r="V355" s="7">
        <v>408.33</v>
      </c>
      <c r="W355" s="7">
        <v>408.34</v>
      </c>
      <c r="X355" s="7">
        <v>408.33</v>
      </c>
    </row>
    <row r="356" spans="1:24" x14ac:dyDescent="0.25">
      <c r="A356" s="5">
        <v>1026</v>
      </c>
      <c r="B356" s="5" t="s">
        <v>226</v>
      </c>
      <c r="C356" s="5">
        <v>118048</v>
      </c>
      <c r="D356" s="5" t="s">
        <v>146</v>
      </c>
      <c r="E356" s="5" t="s">
        <v>273</v>
      </c>
      <c r="F356" s="5" t="s">
        <v>274</v>
      </c>
      <c r="G356" s="5">
        <v>1700054348</v>
      </c>
      <c r="H356" s="5" t="s">
        <v>361</v>
      </c>
      <c r="I356" s="5" t="s">
        <v>360</v>
      </c>
      <c r="J356" s="5">
        <v>2</v>
      </c>
      <c r="K356" s="6">
        <v>44699</v>
      </c>
      <c r="L356" s="7">
        <v>6700</v>
      </c>
      <c r="M356" s="7">
        <v>1116.67</v>
      </c>
      <c r="N356" s="7">
        <v>5583.33</v>
      </c>
      <c r="O356" s="5" t="s">
        <v>213</v>
      </c>
      <c r="P356" s="7">
        <v>279.17</v>
      </c>
      <c r="Q356" s="12">
        <v>0</v>
      </c>
      <c r="R356" s="7">
        <v>0</v>
      </c>
      <c r="S356" s="7">
        <v>0</v>
      </c>
      <c r="T356" s="7">
        <v>0</v>
      </c>
      <c r="U356" s="7">
        <v>279.17</v>
      </c>
      <c r="V356" s="7">
        <v>279.16000000000003</v>
      </c>
      <c r="W356" s="7">
        <v>279.17</v>
      </c>
      <c r="X356" s="7">
        <v>279.17</v>
      </c>
    </row>
    <row r="357" spans="1:24" x14ac:dyDescent="0.25">
      <c r="A357" s="5">
        <v>1026</v>
      </c>
      <c r="B357" s="5" t="s">
        <v>226</v>
      </c>
      <c r="C357" s="5" t="s">
        <v>118</v>
      </c>
      <c r="D357" s="5" t="s">
        <v>101</v>
      </c>
      <c r="E357" s="5" t="s">
        <v>273</v>
      </c>
      <c r="F357" s="5" t="s">
        <v>274</v>
      </c>
      <c r="G357" s="5">
        <v>1700054349</v>
      </c>
      <c r="H357" s="5" t="s">
        <v>324</v>
      </c>
      <c r="I357" s="5" t="s">
        <v>362</v>
      </c>
      <c r="J357" s="5">
        <v>5</v>
      </c>
      <c r="K357" s="6">
        <v>44735</v>
      </c>
      <c r="L357" s="7">
        <v>24500</v>
      </c>
      <c r="M357" s="7">
        <v>1225</v>
      </c>
      <c r="N357" s="7">
        <v>23275</v>
      </c>
      <c r="O357" s="5" t="s">
        <v>213</v>
      </c>
      <c r="P357" s="7">
        <v>408.33</v>
      </c>
      <c r="Q357" s="12">
        <v>0</v>
      </c>
      <c r="R357" s="7">
        <v>0</v>
      </c>
      <c r="S357" s="7">
        <v>0</v>
      </c>
      <c r="T357" s="7">
        <v>0</v>
      </c>
      <c r="U357" s="7">
        <v>0</v>
      </c>
      <c r="V357" s="7">
        <v>408.33</v>
      </c>
      <c r="W357" s="7">
        <v>408.34</v>
      </c>
      <c r="X357" s="7">
        <v>408.33</v>
      </c>
    </row>
    <row r="358" spans="1:24" x14ac:dyDescent="0.25">
      <c r="A358" s="5">
        <v>1026</v>
      </c>
      <c r="B358" s="5" t="s">
        <v>226</v>
      </c>
      <c r="C358" s="5" t="s">
        <v>118</v>
      </c>
      <c r="D358" s="5" t="s">
        <v>101</v>
      </c>
      <c r="E358" s="5" t="s">
        <v>273</v>
      </c>
      <c r="F358" s="5" t="s">
        <v>274</v>
      </c>
      <c r="G358" s="5">
        <v>1700054350</v>
      </c>
      <c r="H358" s="5" t="s">
        <v>361</v>
      </c>
      <c r="I358" s="5" t="s">
        <v>362</v>
      </c>
      <c r="J358" s="5">
        <v>2</v>
      </c>
      <c r="K358" s="6">
        <v>44699</v>
      </c>
      <c r="L358" s="7">
        <v>6700</v>
      </c>
      <c r="M358" s="7">
        <v>1116.67</v>
      </c>
      <c r="N358" s="7">
        <v>5583.33</v>
      </c>
      <c r="O358" s="5" t="s">
        <v>213</v>
      </c>
      <c r="P358" s="7">
        <v>279.17</v>
      </c>
      <c r="Q358" s="12">
        <v>0</v>
      </c>
      <c r="R358" s="7">
        <v>0</v>
      </c>
      <c r="S358" s="7">
        <v>0</v>
      </c>
      <c r="T358" s="7">
        <v>0</v>
      </c>
      <c r="U358" s="7">
        <v>279.17</v>
      </c>
      <c r="V358" s="7">
        <v>279.16000000000003</v>
      </c>
      <c r="W358" s="7">
        <v>279.17</v>
      </c>
      <c r="X358" s="7">
        <v>279.17</v>
      </c>
    </row>
    <row r="359" spans="1:24" x14ac:dyDescent="0.25">
      <c r="A359" s="5">
        <v>1026</v>
      </c>
      <c r="B359" s="5" t="s">
        <v>226</v>
      </c>
      <c r="C359" s="5" t="s">
        <v>118</v>
      </c>
      <c r="D359" s="5" t="s">
        <v>101</v>
      </c>
      <c r="E359" s="5" t="s">
        <v>273</v>
      </c>
      <c r="F359" s="5" t="s">
        <v>274</v>
      </c>
      <c r="G359" s="5">
        <v>1700054351</v>
      </c>
      <c r="H359" s="5" t="s">
        <v>324</v>
      </c>
      <c r="I359" s="5" t="s">
        <v>362</v>
      </c>
      <c r="J359" s="5">
        <v>5</v>
      </c>
      <c r="K359" s="6">
        <v>44735</v>
      </c>
      <c r="L359" s="7">
        <v>24500</v>
      </c>
      <c r="M359" s="7">
        <v>1225</v>
      </c>
      <c r="N359" s="7">
        <v>23275</v>
      </c>
      <c r="O359" s="5" t="s">
        <v>213</v>
      </c>
      <c r="P359" s="7">
        <v>408.33</v>
      </c>
      <c r="Q359" s="12">
        <v>0</v>
      </c>
      <c r="R359" s="7">
        <v>0</v>
      </c>
      <c r="S359" s="7">
        <v>0</v>
      </c>
      <c r="T359" s="7">
        <v>0</v>
      </c>
      <c r="U359" s="7">
        <v>0</v>
      </c>
      <c r="V359" s="7">
        <v>408.33</v>
      </c>
      <c r="W359" s="7">
        <v>408.34</v>
      </c>
      <c r="X359" s="7">
        <v>408.33</v>
      </c>
    </row>
    <row r="360" spans="1:24" x14ac:dyDescent="0.25">
      <c r="A360" s="5">
        <v>1026</v>
      </c>
      <c r="B360" s="5" t="s">
        <v>226</v>
      </c>
      <c r="C360" s="5" t="s">
        <v>118</v>
      </c>
      <c r="D360" s="5" t="s">
        <v>101</v>
      </c>
      <c r="E360" s="5" t="s">
        <v>273</v>
      </c>
      <c r="F360" s="5" t="s">
        <v>274</v>
      </c>
      <c r="G360" s="5">
        <v>1700054352</v>
      </c>
      <c r="H360" s="5" t="s">
        <v>361</v>
      </c>
      <c r="I360" s="5" t="s">
        <v>362</v>
      </c>
      <c r="J360" s="5">
        <v>2</v>
      </c>
      <c r="K360" s="6">
        <v>44699</v>
      </c>
      <c r="L360" s="7">
        <v>6700</v>
      </c>
      <c r="M360" s="7">
        <v>1116.67</v>
      </c>
      <c r="N360" s="7">
        <v>5583.33</v>
      </c>
      <c r="O360" s="5" t="s">
        <v>213</v>
      </c>
      <c r="P360" s="7">
        <v>279.17</v>
      </c>
      <c r="Q360" s="12">
        <v>0</v>
      </c>
      <c r="R360" s="7">
        <v>0</v>
      </c>
      <c r="S360" s="7">
        <v>0</v>
      </c>
      <c r="T360" s="7">
        <v>0</v>
      </c>
      <c r="U360" s="7">
        <v>279.17</v>
      </c>
      <c r="V360" s="7">
        <v>279.16000000000003</v>
      </c>
      <c r="W360" s="7">
        <v>279.17</v>
      </c>
      <c r="X360" s="7">
        <v>279.17</v>
      </c>
    </row>
    <row r="361" spans="1:24" x14ac:dyDescent="0.25">
      <c r="A361" s="5">
        <v>1026</v>
      </c>
      <c r="B361" s="5" t="s">
        <v>226</v>
      </c>
      <c r="C361" s="5" t="s">
        <v>118</v>
      </c>
      <c r="D361" s="5" t="s">
        <v>101</v>
      </c>
      <c r="E361" s="5" t="s">
        <v>363</v>
      </c>
      <c r="F361" s="5" t="s">
        <v>364</v>
      </c>
      <c r="G361" s="5">
        <v>1800000237</v>
      </c>
      <c r="H361" s="5" t="s">
        <v>365</v>
      </c>
      <c r="I361" s="5" t="s">
        <v>366</v>
      </c>
      <c r="J361" s="5">
        <v>5</v>
      </c>
      <c r="K361" s="6">
        <v>42721</v>
      </c>
      <c r="L361" s="7">
        <v>464700</v>
      </c>
      <c r="M361" s="7">
        <v>464699</v>
      </c>
      <c r="N361" s="7">
        <v>1</v>
      </c>
      <c r="O361" s="5" t="s">
        <v>239</v>
      </c>
      <c r="P361" s="7">
        <v>7745</v>
      </c>
      <c r="Q361" s="12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</row>
    <row r="362" spans="1:24" x14ac:dyDescent="0.25">
      <c r="A362" s="5">
        <v>1026</v>
      </c>
      <c r="B362" s="5" t="s">
        <v>226</v>
      </c>
      <c r="C362" s="5" t="s">
        <v>118</v>
      </c>
      <c r="D362" s="5" t="s">
        <v>101</v>
      </c>
      <c r="E362" s="5" t="s">
        <v>363</v>
      </c>
      <c r="F362" s="5" t="s">
        <v>364</v>
      </c>
      <c r="G362" s="5">
        <v>1800000359</v>
      </c>
      <c r="H362" s="5" t="s">
        <v>367</v>
      </c>
      <c r="I362" s="5" t="s">
        <v>368</v>
      </c>
      <c r="J362" s="5">
        <v>5</v>
      </c>
      <c r="K362" s="6">
        <v>42825</v>
      </c>
      <c r="L362" s="7">
        <v>478000</v>
      </c>
      <c r="M362" s="7">
        <v>472688.89</v>
      </c>
      <c r="N362" s="7">
        <v>5311.11</v>
      </c>
      <c r="O362" s="5" t="s">
        <v>213</v>
      </c>
      <c r="P362" s="7">
        <v>7966.67</v>
      </c>
      <c r="Q362" s="12">
        <v>1327.78</v>
      </c>
      <c r="R362" s="7">
        <v>1327.78</v>
      </c>
      <c r="S362" s="7">
        <v>1327.77</v>
      </c>
      <c r="T362" s="7">
        <v>1327.78</v>
      </c>
      <c r="U362" s="7">
        <v>1327.78</v>
      </c>
      <c r="V362" s="7">
        <v>1327.78</v>
      </c>
      <c r="W362" s="7">
        <v>1327.77</v>
      </c>
      <c r="X362" s="7">
        <v>1327.78</v>
      </c>
    </row>
    <row r="363" spans="1:24" x14ac:dyDescent="0.25">
      <c r="A363" s="5">
        <v>1026</v>
      </c>
      <c r="B363" s="5" t="s">
        <v>226</v>
      </c>
      <c r="C363" s="5" t="s">
        <v>304</v>
      </c>
      <c r="D363" s="5" t="s">
        <v>96</v>
      </c>
      <c r="E363" s="5" t="s">
        <v>363</v>
      </c>
      <c r="F363" s="5" t="s">
        <v>364</v>
      </c>
      <c r="G363" s="5">
        <v>1800000450</v>
      </c>
      <c r="H363" s="5" t="s">
        <v>369</v>
      </c>
      <c r="I363" s="5" t="s">
        <v>370</v>
      </c>
      <c r="J363" s="5">
        <v>5</v>
      </c>
      <c r="K363" s="6">
        <v>42978</v>
      </c>
      <c r="L363" s="7">
        <v>478000</v>
      </c>
      <c r="M363" s="7">
        <v>459411.11</v>
      </c>
      <c r="N363" s="7">
        <v>18588.89</v>
      </c>
      <c r="O363" s="5" t="s">
        <v>213</v>
      </c>
      <c r="P363" s="7">
        <v>7966.67</v>
      </c>
      <c r="Q363" s="12">
        <v>4647.22</v>
      </c>
      <c r="R363" s="7">
        <v>4647.2299999999996</v>
      </c>
      <c r="S363" s="7">
        <v>4647.22</v>
      </c>
      <c r="T363" s="7">
        <v>4647.22</v>
      </c>
      <c r="U363" s="7">
        <v>4647.22</v>
      </c>
      <c r="V363" s="7">
        <v>4647.2299999999996</v>
      </c>
      <c r="W363" s="7">
        <v>4647.22</v>
      </c>
      <c r="X363" s="7">
        <v>4647.22</v>
      </c>
    </row>
    <row r="364" spans="1:24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6"/>
      <c r="L364" s="7"/>
      <c r="M364" s="7"/>
      <c r="N364" s="7"/>
      <c r="O364" s="5"/>
      <c r="P364" s="7"/>
      <c r="Q364" s="12"/>
      <c r="R364" s="7"/>
      <c r="S364" s="7"/>
      <c r="T364" s="7"/>
      <c r="U364" s="7"/>
      <c r="V364" s="7"/>
      <c r="W364" s="7"/>
      <c r="X364" s="7"/>
    </row>
    <row r="365" spans="1:24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6"/>
      <c r="L365" s="7"/>
      <c r="M365" s="7"/>
      <c r="N365" s="7"/>
      <c r="O365" s="5"/>
      <c r="P365" s="7"/>
      <c r="Q365" s="12"/>
      <c r="R365" s="7"/>
      <c r="S365" s="7"/>
      <c r="T365" s="7"/>
      <c r="U365" s="7"/>
      <c r="V365" s="7"/>
      <c r="W365" s="7"/>
      <c r="X365" s="7"/>
    </row>
    <row r="366" spans="1:24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6"/>
      <c r="L366" s="7"/>
      <c r="M366" s="7"/>
      <c r="N366" s="7"/>
      <c r="O366" s="5"/>
      <c r="P366" s="7"/>
      <c r="Q366" s="12"/>
      <c r="R366" s="7"/>
      <c r="S366" s="7"/>
      <c r="T366" s="7"/>
      <c r="U366" s="7"/>
      <c r="V366" s="7"/>
      <c r="W366" s="7"/>
      <c r="X366" s="7"/>
    </row>
    <row r="367" spans="1:24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6"/>
      <c r="L367" s="7"/>
      <c r="M367" s="7"/>
      <c r="N367" s="7"/>
      <c r="O367" s="5"/>
      <c r="P367" s="7"/>
      <c r="Q367" s="12"/>
      <c r="R367" s="7"/>
      <c r="S367" s="7"/>
      <c r="T367" s="7"/>
      <c r="U367" s="7"/>
      <c r="V367" s="7"/>
      <c r="W367" s="7"/>
      <c r="X367" s="7"/>
    </row>
    <row r="368" spans="1:24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6"/>
      <c r="L368" s="7"/>
      <c r="M368" s="7"/>
      <c r="N368" s="7"/>
      <c r="O368" s="5"/>
      <c r="P368" s="7"/>
      <c r="Q368" s="12"/>
      <c r="R368" s="7"/>
      <c r="S368" s="7"/>
      <c r="T368" s="7"/>
      <c r="U368" s="7"/>
      <c r="V368" s="7"/>
      <c r="W368" s="7"/>
      <c r="X368" s="7"/>
    </row>
    <row r="369" spans="1:24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6"/>
      <c r="L369" s="7"/>
      <c r="M369" s="7"/>
      <c r="N369" s="7"/>
      <c r="O369" s="5"/>
      <c r="P369" s="7"/>
      <c r="Q369" s="12"/>
      <c r="R369" s="7"/>
      <c r="S369" s="7"/>
      <c r="T369" s="7"/>
      <c r="U369" s="7"/>
      <c r="V369" s="7"/>
      <c r="W369" s="7"/>
      <c r="X369" s="7"/>
    </row>
    <row r="370" spans="1:24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6"/>
      <c r="L370" s="7"/>
      <c r="M370" s="7"/>
      <c r="N370" s="7"/>
      <c r="O370" s="5"/>
      <c r="P370" s="7"/>
      <c r="Q370" s="12"/>
      <c r="R370" s="7"/>
      <c r="S370" s="7"/>
      <c r="T370" s="7"/>
      <c r="U370" s="7"/>
      <c r="V370" s="7"/>
      <c r="W370" s="7"/>
      <c r="X370" s="7"/>
    </row>
    <row r="371" spans="1:24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6"/>
      <c r="L371" s="7"/>
      <c r="M371" s="7"/>
      <c r="N371" s="7"/>
      <c r="O371" s="5"/>
      <c r="P371" s="7"/>
      <c r="Q371" s="12"/>
      <c r="R371" s="7"/>
      <c r="S371" s="7"/>
      <c r="T371" s="7"/>
      <c r="U371" s="7"/>
      <c r="V371" s="7"/>
      <c r="W371" s="7"/>
      <c r="X371" s="7"/>
    </row>
    <row r="372" spans="1:24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6"/>
      <c r="L372" s="7"/>
      <c r="M372" s="7"/>
      <c r="N372" s="7"/>
      <c r="O372" s="5"/>
      <c r="P372" s="7"/>
      <c r="Q372" s="12"/>
      <c r="R372" s="7"/>
      <c r="S372" s="7"/>
      <c r="T372" s="7"/>
      <c r="U372" s="7"/>
      <c r="V372" s="7"/>
      <c r="W372" s="7"/>
      <c r="X372" s="7"/>
    </row>
    <row r="373" spans="1:24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6"/>
      <c r="L373" s="7"/>
      <c r="M373" s="7"/>
      <c r="N373" s="7"/>
      <c r="O373" s="5"/>
      <c r="P373" s="7"/>
      <c r="Q373" s="12"/>
      <c r="R373" s="7"/>
      <c r="S373" s="7"/>
      <c r="T373" s="7"/>
      <c r="U373" s="7"/>
      <c r="V373" s="7"/>
      <c r="W373" s="7"/>
      <c r="X373" s="7"/>
    </row>
    <row r="374" spans="1:24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6"/>
      <c r="L374" s="7"/>
      <c r="M374" s="7"/>
      <c r="N374" s="7"/>
      <c r="O374" s="5"/>
      <c r="P374" s="7"/>
      <c r="Q374" s="12"/>
      <c r="R374" s="7"/>
      <c r="S374" s="7"/>
      <c r="T374" s="7"/>
      <c r="U374" s="7"/>
      <c r="V374" s="7"/>
      <c r="W374" s="7"/>
      <c r="X374" s="7"/>
    </row>
    <row r="375" spans="1:24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6"/>
      <c r="L375" s="7"/>
      <c r="M375" s="7"/>
      <c r="N375" s="7"/>
      <c r="O375" s="5"/>
      <c r="P375" s="7"/>
      <c r="Q375" s="12"/>
      <c r="R375" s="7"/>
      <c r="S375" s="7"/>
      <c r="T375" s="7"/>
      <c r="U375" s="7"/>
      <c r="V375" s="7"/>
      <c r="W375" s="7"/>
      <c r="X375" s="7"/>
    </row>
    <row r="376" spans="1:24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6"/>
      <c r="L376" s="7"/>
      <c r="M376" s="7"/>
      <c r="N376" s="7"/>
      <c r="O376" s="5"/>
      <c r="P376" s="7"/>
      <c r="Q376" s="12"/>
      <c r="R376" s="7"/>
      <c r="S376" s="7"/>
      <c r="T376" s="7"/>
      <c r="U376" s="7"/>
      <c r="V376" s="7"/>
      <c r="W376" s="7"/>
      <c r="X376" s="7"/>
    </row>
    <row r="377" spans="1:24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6"/>
      <c r="L377" s="7"/>
      <c r="M377" s="7"/>
      <c r="N377" s="7"/>
      <c r="O377" s="5"/>
      <c r="P377" s="7"/>
      <c r="Q377" s="12"/>
      <c r="R377" s="7"/>
      <c r="S377" s="7"/>
      <c r="T377" s="7"/>
      <c r="U377" s="7"/>
      <c r="V377" s="7"/>
      <c r="W377" s="7"/>
      <c r="X377" s="7"/>
    </row>
  </sheetData>
  <conditionalFormatting sqref="G1:G1011040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topLeftCell="A14" workbookViewId="0">
      <selection activeCell="B34" sqref="B34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3" t="s">
        <v>35</v>
      </c>
      <c r="B1" s="3" t="s">
        <v>3</v>
      </c>
      <c r="C1" s="3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  <row r="19" spans="1:3" x14ac:dyDescent="0.25">
      <c r="A19" t="s">
        <v>70</v>
      </c>
      <c r="B19" t="s">
        <v>71</v>
      </c>
      <c r="C19" t="s">
        <v>34</v>
      </c>
    </row>
    <row r="20" spans="1:3" x14ac:dyDescent="0.25">
      <c r="A20" t="s">
        <v>72</v>
      </c>
      <c r="B20" t="s">
        <v>73</v>
      </c>
      <c r="C20" t="s">
        <v>34</v>
      </c>
    </row>
    <row r="21" spans="1:3" x14ac:dyDescent="0.25">
      <c r="A21" t="s">
        <v>74</v>
      </c>
      <c r="B21" t="s">
        <v>75</v>
      </c>
      <c r="C21" t="s">
        <v>34</v>
      </c>
    </row>
    <row r="22" spans="1:3" x14ac:dyDescent="0.25">
      <c r="A22" t="s">
        <v>76</v>
      </c>
      <c r="B22" t="s">
        <v>77</v>
      </c>
      <c r="C2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C42E1-3268-451B-9460-C0F61DA61ED0}">
  <dimension ref="A1:AE204"/>
  <sheetViews>
    <sheetView topLeftCell="E184" workbookViewId="0">
      <selection activeCell="N193" sqref="N193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20" bestFit="1" customWidth="1"/>
    <col min="5" max="5" width="10" customWidth="1"/>
    <col min="6" max="6" width="35.42578125" bestFit="1" customWidth="1"/>
    <col min="7" max="7" width="10.5703125" bestFit="1" customWidth="1"/>
    <col min="8" max="9" width="12.85546875" bestFit="1" customWidth="1"/>
    <col min="10" max="10" width="10.5703125" bestFit="1" customWidth="1"/>
    <col min="11" max="11" width="14" bestFit="1" customWidth="1"/>
    <col min="12" max="12" width="11.7109375" bestFit="1" customWidth="1"/>
    <col min="13" max="13" width="11.7109375" style="34" bestFit="1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6.42578125" bestFit="1" customWidth="1"/>
  </cols>
  <sheetData>
    <row r="1" spans="1:31" ht="30" x14ac:dyDescent="0.25">
      <c r="A1" s="2" t="s">
        <v>0</v>
      </c>
    </row>
    <row r="2" spans="1:31" x14ac:dyDescent="0.25">
      <c r="A2" s="3" t="s">
        <v>1</v>
      </c>
      <c r="B2" s="3" t="s">
        <v>2</v>
      </c>
      <c r="C2" s="3" t="s">
        <v>3</v>
      </c>
      <c r="D2" s="20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5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1"/>
    </row>
    <row r="3" spans="1:31" x14ac:dyDescent="0.25">
      <c r="C3" s="14" t="s">
        <v>115</v>
      </c>
      <c r="D3" s="5" t="s">
        <v>120</v>
      </c>
      <c r="E3" s="15">
        <v>630070</v>
      </c>
      <c r="F3" s="5" t="s">
        <v>460</v>
      </c>
      <c r="G3" t="s">
        <v>375</v>
      </c>
      <c r="H3" s="5">
        <v>410001206</v>
      </c>
      <c r="I3" s="5" t="s">
        <v>155</v>
      </c>
      <c r="J3" s="5" t="s">
        <v>233</v>
      </c>
      <c r="K3" s="5">
        <v>3</v>
      </c>
      <c r="L3" s="6">
        <v>44411</v>
      </c>
      <c r="M3" s="36">
        <v>35500</v>
      </c>
      <c r="N3" s="7">
        <v>16763.88</v>
      </c>
      <c r="O3" s="7">
        <v>18736.12</v>
      </c>
      <c r="P3" s="5" t="s">
        <v>213</v>
      </c>
      <c r="Q3" s="7">
        <v>986.11</v>
      </c>
      <c r="R3" s="7">
        <v>986.11</v>
      </c>
      <c r="S3" s="7">
        <v>986.11</v>
      </c>
      <c r="T3" s="7">
        <v>986.11</v>
      </c>
      <c r="U3" s="7">
        <v>986.11</v>
      </c>
      <c r="V3" s="7">
        <v>986.11</v>
      </c>
      <c r="W3" s="7">
        <v>986.11</v>
      </c>
      <c r="X3" s="7">
        <v>986.11</v>
      </c>
      <c r="Y3" s="7">
        <v>986.11</v>
      </c>
      <c r="Z3" s="7">
        <v>986.11</v>
      </c>
      <c r="AA3" s="7">
        <v>986.11</v>
      </c>
      <c r="AB3" s="7">
        <v>986.11</v>
      </c>
      <c r="AC3" s="7">
        <v>986.11</v>
      </c>
      <c r="AD3" s="7">
        <v>986.11</v>
      </c>
    </row>
    <row r="4" spans="1:31" x14ac:dyDescent="0.25">
      <c r="C4" s="14" t="s">
        <v>116</v>
      </c>
      <c r="D4" s="5" t="s">
        <v>99</v>
      </c>
      <c r="E4" s="15">
        <v>630070</v>
      </c>
      <c r="F4" s="5" t="s">
        <v>460</v>
      </c>
      <c r="G4" t="s">
        <v>375</v>
      </c>
      <c r="H4" s="5">
        <v>410001262</v>
      </c>
      <c r="I4" s="5" t="s">
        <v>156</v>
      </c>
      <c r="J4" s="5" t="s">
        <v>234</v>
      </c>
      <c r="K4" s="5">
        <v>4</v>
      </c>
      <c r="L4" s="6">
        <v>44515</v>
      </c>
      <c r="M4" s="36">
        <v>9700</v>
      </c>
      <c r="N4" s="7">
        <v>2829.2</v>
      </c>
      <c r="O4" s="7">
        <v>6870.8</v>
      </c>
      <c r="P4" s="5" t="s">
        <v>213</v>
      </c>
      <c r="Q4" s="7">
        <v>202.08</v>
      </c>
      <c r="R4" s="7">
        <v>202.08</v>
      </c>
      <c r="S4" s="7">
        <v>202.08</v>
      </c>
      <c r="T4" s="7">
        <v>202.08</v>
      </c>
      <c r="U4" s="7">
        <v>202.08</v>
      </c>
      <c r="V4" s="7">
        <v>202.08</v>
      </c>
      <c r="W4" s="7">
        <v>202.08</v>
      </c>
      <c r="X4" s="7">
        <v>202.08</v>
      </c>
      <c r="Y4" s="7">
        <v>202.08</v>
      </c>
      <c r="Z4" s="7">
        <v>202.08</v>
      </c>
      <c r="AA4" s="7">
        <v>202.08</v>
      </c>
      <c r="AB4" s="7">
        <v>202.08</v>
      </c>
      <c r="AC4" s="7">
        <v>202.08</v>
      </c>
      <c r="AD4" s="7">
        <v>202.08</v>
      </c>
    </row>
    <row r="5" spans="1:31" x14ac:dyDescent="0.25">
      <c r="C5" s="26" t="s">
        <v>603</v>
      </c>
      <c r="D5" s="24" t="s">
        <v>645</v>
      </c>
      <c r="E5" s="15">
        <v>630070</v>
      </c>
      <c r="F5" s="5" t="s">
        <v>460</v>
      </c>
      <c r="G5" t="s">
        <v>375</v>
      </c>
      <c r="H5" s="5">
        <v>410001383</v>
      </c>
      <c r="I5" s="5" t="s">
        <v>157</v>
      </c>
      <c r="J5" s="5" t="s">
        <v>235</v>
      </c>
      <c r="K5" s="5">
        <v>2</v>
      </c>
      <c r="L5" s="6">
        <v>44615</v>
      </c>
      <c r="M5" s="36">
        <v>12500</v>
      </c>
      <c r="N5" s="7">
        <v>5729.15</v>
      </c>
      <c r="O5" s="7">
        <v>6770.85</v>
      </c>
      <c r="P5" s="5" t="s">
        <v>213</v>
      </c>
      <c r="Q5" s="7">
        <v>520.83000000000004</v>
      </c>
      <c r="R5" s="7">
        <v>520.83000000000004</v>
      </c>
      <c r="S5" s="7">
        <v>520.83000000000004</v>
      </c>
      <c r="T5" s="7">
        <v>520.84</v>
      </c>
      <c r="U5" s="7">
        <v>520.83000000000004</v>
      </c>
      <c r="V5" s="7">
        <v>520.83000000000004</v>
      </c>
      <c r="W5" s="7">
        <v>520.84</v>
      </c>
      <c r="X5" s="7">
        <v>520.83000000000004</v>
      </c>
      <c r="Y5" s="7">
        <v>520.83000000000004</v>
      </c>
      <c r="Z5" s="7">
        <v>520.83000000000004</v>
      </c>
      <c r="AA5" s="7">
        <v>520.83000000000004</v>
      </c>
      <c r="AB5" s="7">
        <v>520.83000000000004</v>
      </c>
      <c r="AC5" s="7">
        <v>520.83000000000004</v>
      </c>
      <c r="AD5" s="7">
        <v>520.83000000000004</v>
      </c>
    </row>
    <row r="6" spans="1:31" x14ac:dyDescent="0.25">
      <c r="C6" s="14" t="s">
        <v>119</v>
      </c>
      <c r="D6" s="5" t="s">
        <v>104</v>
      </c>
      <c r="E6" s="15">
        <v>630050</v>
      </c>
      <c r="F6" s="5" t="s">
        <v>459</v>
      </c>
      <c r="G6" t="s">
        <v>375</v>
      </c>
      <c r="H6" s="5">
        <v>1000006382</v>
      </c>
      <c r="I6" s="5" t="s">
        <v>163</v>
      </c>
      <c r="J6" s="5" t="s">
        <v>242</v>
      </c>
      <c r="K6" s="5">
        <v>5</v>
      </c>
      <c r="L6" s="6">
        <v>43524</v>
      </c>
      <c r="M6" s="36">
        <v>162600</v>
      </c>
      <c r="N6" s="7">
        <v>127370</v>
      </c>
      <c r="O6" s="7">
        <v>35230</v>
      </c>
      <c r="P6" s="5" t="s">
        <v>213</v>
      </c>
      <c r="Q6" s="7">
        <v>2710</v>
      </c>
      <c r="R6" s="7">
        <v>2710</v>
      </c>
      <c r="S6" s="7">
        <v>2710</v>
      </c>
      <c r="T6" s="7">
        <v>2710</v>
      </c>
      <c r="U6" s="7">
        <v>2710</v>
      </c>
      <c r="V6" s="7">
        <v>2710</v>
      </c>
      <c r="W6" s="7">
        <v>2710</v>
      </c>
      <c r="X6" s="7">
        <v>2710</v>
      </c>
      <c r="Y6" s="7">
        <v>2710</v>
      </c>
      <c r="Z6" s="7">
        <v>2710</v>
      </c>
      <c r="AA6" s="7">
        <v>2710</v>
      </c>
      <c r="AB6" s="7">
        <v>2710</v>
      </c>
      <c r="AC6" s="7">
        <v>2710</v>
      </c>
      <c r="AD6" s="7">
        <v>2710</v>
      </c>
    </row>
    <row r="7" spans="1:31" x14ac:dyDescent="0.25">
      <c r="C7" s="14">
        <v>118043</v>
      </c>
      <c r="D7" s="5" t="s">
        <v>124</v>
      </c>
      <c r="E7" s="15">
        <v>630050</v>
      </c>
      <c r="F7" s="5" t="s">
        <v>459</v>
      </c>
      <c r="G7" t="s">
        <v>375</v>
      </c>
      <c r="H7" s="5">
        <v>1000006383</v>
      </c>
      <c r="I7" s="5" t="s">
        <v>164</v>
      </c>
      <c r="J7" s="5" t="s">
        <v>242</v>
      </c>
      <c r="K7" s="5">
        <v>5</v>
      </c>
      <c r="L7" s="6">
        <v>43524</v>
      </c>
      <c r="M7" s="36">
        <v>87500</v>
      </c>
      <c r="N7" s="7">
        <v>68541.7</v>
      </c>
      <c r="O7" s="7">
        <v>18958.300000000003</v>
      </c>
      <c r="P7" s="5" t="s">
        <v>213</v>
      </c>
      <c r="Q7" s="7">
        <v>1458.33</v>
      </c>
      <c r="R7" s="7">
        <v>1458.33</v>
      </c>
      <c r="S7" s="7">
        <v>1458.33</v>
      </c>
      <c r="T7" s="7">
        <v>1458.33</v>
      </c>
      <c r="U7" s="7">
        <v>1458.33</v>
      </c>
      <c r="V7" s="7">
        <v>1458.33</v>
      </c>
      <c r="W7" s="7">
        <v>1458.33</v>
      </c>
      <c r="X7" s="7">
        <v>1458.33</v>
      </c>
      <c r="Y7" s="7">
        <v>1458.33</v>
      </c>
      <c r="Z7" s="7">
        <v>1458.33</v>
      </c>
      <c r="AA7" s="7">
        <v>1458.33</v>
      </c>
      <c r="AB7" s="7">
        <v>1458.33</v>
      </c>
      <c r="AC7" s="7">
        <v>1458.33</v>
      </c>
      <c r="AD7" s="7">
        <v>1458.33</v>
      </c>
    </row>
    <row r="8" spans="1:31" x14ac:dyDescent="0.25">
      <c r="C8" s="14">
        <v>118011</v>
      </c>
      <c r="D8" s="5" t="s">
        <v>123</v>
      </c>
      <c r="E8" s="15">
        <v>630050</v>
      </c>
      <c r="F8" s="5" t="s">
        <v>459</v>
      </c>
      <c r="G8" t="s">
        <v>375</v>
      </c>
      <c r="H8" s="5">
        <v>1000006384</v>
      </c>
      <c r="I8" s="5" t="s">
        <v>165</v>
      </c>
      <c r="J8" s="5" t="s">
        <v>242</v>
      </c>
      <c r="K8" s="5">
        <v>5</v>
      </c>
      <c r="L8" s="6">
        <v>43524</v>
      </c>
      <c r="M8" s="36">
        <v>32500</v>
      </c>
      <c r="N8" s="7">
        <v>25458.3</v>
      </c>
      <c r="O8" s="7">
        <v>7041.7000000000007</v>
      </c>
      <c r="P8" s="5" t="s">
        <v>213</v>
      </c>
      <c r="Q8" s="7">
        <v>541.66999999999996</v>
      </c>
      <c r="R8" s="7">
        <v>541.66999999999996</v>
      </c>
      <c r="S8" s="7">
        <v>541.66999999999996</v>
      </c>
      <c r="T8" s="7">
        <v>541.66999999999996</v>
      </c>
      <c r="U8" s="7">
        <v>541.66999999999996</v>
      </c>
      <c r="V8" s="7">
        <v>541.66999999999996</v>
      </c>
      <c r="W8" s="7">
        <v>541.66999999999996</v>
      </c>
      <c r="X8" s="7">
        <v>541.66999999999996</v>
      </c>
      <c r="Y8" s="7">
        <v>541.66999999999996</v>
      </c>
      <c r="Z8" s="7">
        <v>541.66999999999996</v>
      </c>
      <c r="AA8" s="7">
        <v>541.66999999999996</v>
      </c>
      <c r="AB8" s="7">
        <v>541.66999999999996</v>
      </c>
      <c r="AC8" s="7">
        <v>541.66999999999996</v>
      </c>
      <c r="AD8" s="7">
        <v>541.66999999999996</v>
      </c>
    </row>
    <row r="9" spans="1:31" x14ac:dyDescent="0.25">
      <c r="C9" s="14">
        <v>118011</v>
      </c>
      <c r="D9" s="5" t="s">
        <v>123</v>
      </c>
      <c r="E9" s="15">
        <v>630050</v>
      </c>
      <c r="F9" s="5" t="s">
        <v>459</v>
      </c>
      <c r="G9" t="s">
        <v>375</v>
      </c>
      <c r="H9" s="5">
        <v>1000009606</v>
      </c>
      <c r="I9" s="5" t="s">
        <v>166</v>
      </c>
      <c r="J9" s="5" t="s">
        <v>243</v>
      </c>
      <c r="K9" s="5">
        <v>5</v>
      </c>
      <c r="L9" s="6">
        <v>43585</v>
      </c>
      <c r="M9" s="36">
        <v>7400</v>
      </c>
      <c r="N9" s="7">
        <v>5550.03</v>
      </c>
      <c r="O9" s="7">
        <v>1849.9700000000003</v>
      </c>
      <c r="P9" s="5" t="s">
        <v>213</v>
      </c>
      <c r="Q9" s="7">
        <v>123.33</v>
      </c>
      <c r="R9" s="7">
        <v>123.33</v>
      </c>
      <c r="S9" s="7">
        <v>123.33</v>
      </c>
      <c r="T9" s="7">
        <v>123.33</v>
      </c>
      <c r="U9" s="7">
        <v>123.33</v>
      </c>
      <c r="V9" s="7">
        <v>123.33</v>
      </c>
      <c r="W9" s="7">
        <v>123.33</v>
      </c>
      <c r="X9" s="7">
        <v>123.33</v>
      </c>
      <c r="Y9" s="7">
        <v>123.33</v>
      </c>
      <c r="Z9" s="7">
        <v>123.33</v>
      </c>
      <c r="AA9" s="7">
        <v>123.33</v>
      </c>
      <c r="AB9" s="7">
        <v>123.33</v>
      </c>
      <c r="AC9" s="7">
        <v>123.33</v>
      </c>
      <c r="AD9" s="7">
        <v>123.33</v>
      </c>
    </row>
    <row r="10" spans="1:31" x14ac:dyDescent="0.25">
      <c r="C10" s="14">
        <v>118040</v>
      </c>
      <c r="D10" s="5" t="s">
        <v>133</v>
      </c>
      <c r="E10" s="15">
        <v>630050</v>
      </c>
      <c r="F10" s="5" t="s">
        <v>459</v>
      </c>
      <c r="G10" t="s">
        <v>375</v>
      </c>
      <c r="H10" s="5">
        <v>1000009980</v>
      </c>
      <c r="I10" s="5" t="s">
        <v>175</v>
      </c>
      <c r="J10" s="5" t="s">
        <v>250</v>
      </c>
      <c r="K10" s="5">
        <v>5</v>
      </c>
      <c r="L10" s="6">
        <v>43717</v>
      </c>
      <c r="M10" s="36">
        <v>22400</v>
      </c>
      <c r="N10" s="7">
        <v>19288.91</v>
      </c>
      <c r="O10" s="7">
        <v>3111.09</v>
      </c>
      <c r="P10" s="5" t="s">
        <v>213</v>
      </c>
      <c r="Q10" s="7">
        <v>373.33</v>
      </c>
      <c r="R10" s="7">
        <v>414.82</v>
      </c>
      <c r="S10" s="7">
        <v>414.82</v>
      </c>
      <c r="T10" s="7">
        <v>414.82</v>
      </c>
      <c r="U10" s="7">
        <v>414.82</v>
      </c>
      <c r="V10" s="7">
        <v>414.82</v>
      </c>
      <c r="W10" s="7">
        <v>414.82</v>
      </c>
      <c r="X10" s="7">
        <v>414.82</v>
      </c>
      <c r="Y10" s="7">
        <v>414.82</v>
      </c>
      <c r="Z10" s="7">
        <v>207</v>
      </c>
      <c r="AA10" s="7"/>
      <c r="AB10" s="7"/>
      <c r="AC10" s="7"/>
      <c r="AD10" s="7"/>
    </row>
    <row r="11" spans="1:31" x14ac:dyDescent="0.25">
      <c r="C11" s="14" t="s">
        <v>116</v>
      </c>
      <c r="D11" s="5" t="s">
        <v>99</v>
      </c>
      <c r="E11" s="15">
        <v>630050</v>
      </c>
      <c r="F11" s="5" t="s">
        <v>459</v>
      </c>
      <c r="G11" t="s">
        <v>375</v>
      </c>
      <c r="H11" s="5">
        <v>1000010001</v>
      </c>
      <c r="I11" s="5" t="s">
        <v>176</v>
      </c>
      <c r="J11" s="5" t="s">
        <v>251</v>
      </c>
      <c r="K11" s="5">
        <v>5</v>
      </c>
      <c r="L11" s="6">
        <v>43733</v>
      </c>
      <c r="M11" s="36">
        <v>30800</v>
      </c>
      <c r="N11" s="7">
        <v>21022.23</v>
      </c>
      <c r="O11" s="7">
        <v>9777.77</v>
      </c>
      <c r="P11" s="5" t="s">
        <v>213</v>
      </c>
      <c r="Q11" s="7">
        <v>513.33000000000004</v>
      </c>
      <c r="R11" s="7">
        <v>488.89</v>
      </c>
      <c r="S11" s="7">
        <v>488.89</v>
      </c>
      <c r="T11" s="7">
        <v>488.89</v>
      </c>
      <c r="U11" s="7">
        <v>488.89</v>
      </c>
      <c r="V11" s="7">
        <v>488.89</v>
      </c>
      <c r="W11" s="7">
        <v>488.89</v>
      </c>
      <c r="X11" s="7">
        <v>488.89</v>
      </c>
      <c r="Y11" s="7">
        <v>488.89</v>
      </c>
      <c r="Z11" s="7">
        <v>488.89</v>
      </c>
      <c r="AA11" s="7">
        <v>488.89</v>
      </c>
      <c r="AB11" s="7">
        <v>488.89</v>
      </c>
      <c r="AC11" s="7">
        <v>488.89</v>
      </c>
      <c r="AD11" s="7">
        <v>488.89</v>
      </c>
    </row>
    <row r="12" spans="1:31" x14ac:dyDescent="0.25">
      <c r="C12" s="14">
        <v>118044</v>
      </c>
      <c r="D12" s="5" t="s">
        <v>131</v>
      </c>
      <c r="E12" s="15">
        <v>630050</v>
      </c>
      <c r="F12" s="5" t="s">
        <v>459</v>
      </c>
      <c r="G12" t="s">
        <v>375</v>
      </c>
      <c r="H12" s="5">
        <v>1000010051</v>
      </c>
      <c r="I12" s="5" t="s">
        <v>177</v>
      </c>
      <c r="J12" s="5" t="s">
        <v>243</v>
      </c>
      <c r="K12" s="5">
        <v>5</v>
      </c>
      <c r="L12" s="6">
        <v>43734</v>
      </c>
      <c r="M12" s="36">
        <v>40600</v>
      </c>
      <c r="N12" s="7">
        <v>34961.090000000004</v>
      </c>
      <c r="O12" s="7">
        <v>5638.9099999999962</v>
      </c>
      <c r="P12" s="5" t="s">
        <v>213</v>
      </c>
      <c r="Q12" s="7">
        <v>676.67</v>
      </c>
      <c r="R12" s="7">
        <v>751.85</v>
      </c>
      <c r="S12" s="7">
        <v>751.85</v>
      </c>
      <c r="T12" s="7">
        <v>751.85</v>
      </c>
      <c r="U12" s="7">
        <v>751.85</v>
      </c>
      <c r="V12" s="7">
        <v>751.85</v>
      </c>
      <c r="W12" s="7">
        <v>751.85</v>
      </c>
      <c r="X12" s="7">
        <v>751.85</v>
      </c>
      <c r="Y12" s="7">
        <v>751.85</v>
      </c>
      <c r="Z12" s="7">
        <v>375.96</v>
      </c>
      <c r="AA12" s="7"/>
      <c r="AB12" s="7"/>
      <c r="AC12" s="7"/>
      <c r="AD12" s="7"/>
    </row>
    <row r="13" spans="1:31" x14ac:dyDescent="0.25">
      <c r="C13" s="14">
        <v>118047</v>
      </c>
      <c r="D13" s="5" t="s">
        <v>135</v>
      </c>
      <c r="E13" s="15">
        <v>630050</v>
      </c>
      <c r="F13" s="5" t="s">
        <v>459</v>
      </c>
      <c r="G13" t="s">
        <v>375</v>
      </c>
      <c r="H13" s="5">
        <v>1000010200</v>
      </c>
      <c r="I13" s="5" t="s">
        <v>180</v>
      </c>
      <c r="J13" s="5" t="s">
        <v>243</v>
      </c>
      <c r="K13" s="5">
        <v>5</v>
      </c>
      <c r="L13" s="6">
        <v>43798</v>
      </c>
      <c r="M13" s="36">
        <v>32400</v>
      </c>
      <c r="N13" s="7">
        <v>26576.49</v>
      </c>
      <c r="O13" s="7">
        <v>5823.5099999999984</v>
      </c>
      <c r="P13" s="5" t="s">
        <v>213</v>
      </c>
      <c r="Q13" s="7">
        <v>540</v>
      </c>
      <c r="R13" s="7">
        <v>750</v>
      </c>
      <c r="S13" s="7">
        <v>750</v>
      </c>
      <c r="T13" s="7">
        <v>750</v>
      </c>
      <c r="U13" s="7">
        <v>750</v>
      </c>
      <c r="V13" s="7">
        <v>750</v>
      </c>
      <c r="W13" s="7">
        <v>750</v>
      </c>
      <c r="X13" s="7">
        <v>750</v>
      </c>
      <c r="Y13" s="7">
        <v>750</v>
      </c>
      <c r="Z13" s="7">
        <v>573.51</v>
      </c>
      <c r="AA13" s="7"/>
      <c r="AB13" s="7"/>
      <c r="AC13" s="7"/>
      <c r="AD13" s="7"/>
    </row>
    <row r="14" spans="1:31" x14ac:dyDescent="0.25">
      <c r="C14" s="14">
        <v>118034</v>
      </c>
      <c r="D14" s="5" t="s">
        <v>136</v>
      </c>
      <c r="E14" s="15">
        <v>630050</v>
      </c>
      <c r="F14" s="5" t="s">
        <v>459</v>
      </c>
      <c r="G14" t="s">
        <v>375</v>
      </c>
      <c r="H14" s="5">
        <v>1000010357</v>
      </c>
      <c r="I14" s="5" t="s">
        <v>181</v>
      </c>
      <c r="J14" s="5" t="s">
        <v>243</v>
      </c>
      <c r="K14" s="5">
        <v>3</v>
      </c>
      <c r="L14" s="6">
        <v>44043</v>
      </c>
      <c r="M14" s="36">
        <v>143800</v>
      </c>
      <c r="N14" s="7">
        <v>119833.31</v>
      </c>
      <c r="O14" s="7">
        <v>23966.690000000002</v>
      </c>
      <c r="P14" s="5" t="s">
        <v>213</v>
      </c>
      <c r="Q14" s="7">
        <v>3994.44</v>
      </c>
      <c r="R14" s="7">
        <v>3994.44</v>
      </c>
      <c r="S14" s="7">
        <v>3994.44</v>
      </c>
      <c r="T14" s="7">
        <v>3994.44</v>
      </c>
      <c r="U14" s="7">
        <v>3994.44</v>
      </c>
      <c r="V14" s="7">
        <v>3994.44</v>
      </c>
      <c r="W14" s="7">
        <v>3994.44</v>
      </c>
      <c r="X14" s="7">
        <v>3994.44</v>
      </c>
      <c r="Y14" s="7"/>
      <c r="Z14" s="7"/>
      <c r="AA14" s="7"/>
      <c r="AB14" s="7"/>
      <c r="AC14" s="7"/>
      <c r="AD14" s="7"/>
    </row>
    <row r="15" spans="1:31" x14ac:dyDescent="0.25">
      <c r="C15" s="14">
        <v>618005</v>
      </c>
      <c r="D15" s="5" t="s">
        <v>137</v>
      </c>
      <c r="E15" s="15">
        <v>630050</v>
      </c>
      <c r="F15" s="5" t="s">
        <v>459</v>
      </c>
      <c r="G15" t="s">
        <v>375</v>
      </c>
      <c r="H15" s="5">
        <v>1000010407</v>
      </c>
      <c r="I15" s="5" t="s">
        <v>182</v>
      </c>
      <c r="J15" s="5" t="s">
        <v>253</v>
      </c>
      <c r="K15" s="5">
        <v>3</v>
      </c>
      <c r="L15" s="6">
        <v>44105</v>
      </c>
      <c r="M15" s="36">
        <v>81100</v>
      </c>
      <c r="N15" s="7">
        <v>60825.01</v>
      </c>
      <c r="O15" s="7">
        <v>20274.989999999998</v>
      </c>
      <c r="P15" s="5" t="s">
        <v>213</v>
      </c>
      <c r="Q15" s="7">
        <v>2252.7800000000002</v>
      </c>
      <c r="R15" s="7">
        <v>2252.7800000000002</v>
      </c>
      <c r="S15" s="7">
        <v>2252.7800000000002</v>
      </c>
      <c r="T15" s="7">
        <v>2252.7800000000002</v>
      </c>
      <c r="U15" s="7">
        <v>2252.7800000000002</v>
      </c>
      <c r="V15" s="7">
        <v>2252.7800000000002</v>
      </c>
      <c r="W15" s="7">
        <v>2252.7800000000002</v>
      </c>
      <c r="X15" s="7">
        <v>2252.7800000000002</v>
      </c>
      <c r="Y15" s="7">
        <v>2252.7800000000002</v>
      </c>
      <c r="Z15" s="7">
        <v>2252.7800000000002</v>
      </c>
      <c r="AA15" s="7">
        <v>2252.7800000000002</v>
      </c>
      <c r="AB15" s="7"/>
      <c r="AC15" s="7"/>
      <c r="AD15" s="7"/>
    </row>
    <row r="16" spans="1:31" x14ac:dyDescent="0.25">
      <c r="C16" s="14">
        <v>118006</v>
      </c>
      <c r="D16" s="5" t="s">
        <v>138</v>
      </c>
      <c r="E16" s="15">
        <v>630050</v>
      </c>
      <c r="F16" s="5" t="s">
        <v>459</v>
      </c>
      <c r="G16" t="s">
        <v>375</v>
      </c>
      <c r="H16" s="5">
        <v>1000010411</v>
      </c>
      <c r="I16" s="5" t="s">
        <v>183</v>
      </c>
      <c r="J16" s="5" t="s">
        <v>242</v>
      </c>
      <c r="K16" s="5">
        <v>3</v>
      </c>
      <c r="L16" s="6">
        <v>44104</v>
      </c>
      <c r="M16" s="36">
        <v>157800</v>
      </c>
      <c r="N16" s="7">
        <v>122733.36</v>
      </c>
      <c r="O16" s="7">
        <v>35066.639999999999</v>
      </c>
      <c r="P16" s="5" t="s">
        <v>213</v>
      </c>
      <c r="Q16" s="7">
        <v>4383.33</v>
      </c>
      <c r="R16" s="7">
        <v>4383.33</v>
      </c>
      <c r="S16" s="7">
        <v>4383.33</v>
      </c>
      <c r="T16" s="7">
        <v>4383.33</v>
      </c>
      <c r="U16" s="7">
        <v>4383.33</v>
      </c>
      <c r="V16" s="7">
        <v>4383.33</v>
      </c>
      <c r="W16" s="7">
        <v>4383.33</v>
      </c>
      <c r="X16" s="7">
        <v>4383.33</v>
      </c>
      <c r="Y16" s="7">
        <v>4383.33</v>
      </c>
      <c r="Z16" s="7">
        <v>4383.33</v>
      </c>
      <c r="AA16" s="7"/>
      <c r="AB16" s="7"/>
      <c r="AC16" s="7"/>
      <c r="AD16" s="7"/>
    </row>
    <row r="17" spans="3:30" x14ac:dyDescent="0.25">
      <c r="C17" s="14">
        <v>118012</v>
      </c>
      <c r="D17" s="5" t="s">
        <v>139</v>
      </c>
      <c r="E17" s="15">
        <v>630050</v>
      </c>
      <c r="F17" s="5" t="s">
        <v>459</v>
      </c>
      <c r="G17" t="s">
        <v>375</v>
      </c>
      <c r="H17" s="5">
        <v>1000010412</v>
      </c>
      <c r="I17" s="5" t="s">
        <v>184</v>
      </c>
      <c r="J17" s="5" t="s">
        <v>242</v>
      </c>
      <c r="K17" s="5">
        <v>3</v>
      </c>
      <c r="L17" s="6">
        <v>44104</v>
      </c>
      <c r="M17" s="36">
        <v>231199.86</v>
      </c>
      <c r="N17" s="7">
        <v>179327.69999999998</v>
      </c>
      <c r="O17" s="7">
        <v>51872.160000000003</v>
      </c>
      <c r="P17" s="5" t="s">
        <v>213</v>
      </c>
      <c r="Q17" s="7">
        <v>6422.22</v>
      </c>
      <c r="R17" s="7">
        <v>6484.02</v>
      </c>
      <c r="S17" s="7">
        <v>6484.02</v>
      </c>
      <c r="T17" s="7">
        <v>6484.02</v>
      </c>
      <c r="U17" s="7">
        <v>6484.02</v>
      </c>
      <c r="V17" s="7">
        <v>6484.02</v>
      </c>
      <c r="W17" s="7">
        <v>6484.02</v>
      </c>
      <c r="X17" s="7">
        <v>6484.02</v>
      </c>
      <c r="Y17" s="7">
        <v>6484.02</v>
      </c>
      <c r="Z17" s="7">
        <v>6484.02</v>
      </c>
      <c r="AA17" s="7"/>
      <c r="AB17" s="7"/>
      <c r="AC17" s="7"/>
      <c r="AD17" s="7"/>
    </row>
    <row r="18" spans="3:30" x14ac:dyDescent="0.25">
      <c r="C18" s="14">
        <v>118037</v>
      </c>
      <c r="D18" s="5" t="s">
        <v>140</v>
      </c>
      <c r="E18" s="15">
        <v>630050</v>
      </c>
      <c r="F18" s="5" t="s">
        <v>459</v>
      </c>
      <c r="G18" t="s">
        <v>375</v>
      </c>
      <c r="H18" s="5">
        <v>1000010474</v>
      </c>
      <c r="I18" s="5" t="s">
        <v>185</v>
      </c>
      <c r="J18" s="5" t="s">
        <v>254</v>
      </c>
      <c r="K18" s="5">
        <v>3</v>
      </c>
      <c r="L18" s="6">
        <v>44481</v>
      </c>
      <c r="M18" s="36">
        <v>63900</v>
      </c>
      <c r="N18" s="7">
        <v>26625</v>
      </c>
      <c r="O18" s="7">
        <v>37275</v>
      </c>
      <c r="P18" s="5" t="s">
        <v>213</v>
      </c>
      <c r="Q18" s="7">
        <v>1775</v>
      </c>
      <c r="R18" s="7">
        <v>1775</v>
      </c>
      <c r="S18" s="7">
        <v>1775</v>
      </c>
      <c r="T18" s="7">
        <v>1775</v>
      </c>
      <c r="U18" s="7">
        <v>1775</v>
      </c>
      <c r="V18" s="7">
        <v>1775</v>
      </c>
      <c r="W18" s="7">
        <v>1775</v>
      </c>
      <c r="X18" s="7">
        <v>1775</v>
      </c>
      <c r="Y18" s="7">
        <v>1775</v>
      </c>
      <c r="Z18" s="7">
        <v>1775</v>
      </c>
      <c r="AA18" s="7">
        <v>1775</v>
      </c>
      <c r="AB18" s="7">
        <v>1775</v>
      </c>
      <c r="AC18" s="7">
        <v>1775</v>
      </c>
      <c r="AD18" s="7">
        <v>1775</v>
      </c>
    </row>
    <row r="19" spans="3:30" x14ac:dyDescent="0.25">
      <c r="C19" s="14">
        <v>118013</v>
      </c>
      <c r="D19" s="5" t="s">
        <v>141</v>
      </c>
      <c r="E19" s="15">
        <v>630050</v>
      </c>
      <c r="F19" s="5" t="s">
        <v>459</v>
      </c>
      <c r="G19" t="s">
        <v>375</v>
      </c>
      <c r="H19" s="5">
        <v>1000010477</v>
      </c>
      <c r="I19" s="5" t="s">
        <v>186</v>
      </c>
      <c r="J19" s="5" t="s">
        <v>255</v>
      </c>
      <c r="K19" s="5">
        <v>3</v>
      </c>
      <c r="L19" s="6">
        <v>44180</v>
      </c>
      <c r="M19" s="36">
        <v>113300</v>
      </c>
      <c r="N19" s="7">
        <v>78680.55</v>
      </c>
      <c r="O19" s="7">
        <v>34619.449999999997</v>
      </c>
      <c r="P19" s="5" t="s">
        <v>213</v>
      </c>
      <c r="Q19" s="7">
        <v>3147.22</v>
      </c>
      <c r="R19" s="7">
        <v>3147.22</v>
      </c>
      <c r="S19" s="7">
        <v>3147.22</v>
      </c>
      <c r="T19" s="7">
        <v>3147.22</v>
      </c>
      <c r="U19" s="7">
        <v>3147.22</v>
      </c>
      <c r="V19" s="7">
        <v>3147.22</v>
      </c>
      <c r="W19" s="7">
        <v>3147.22</v>
      </c>
      <c r="X19" s="7">
        <v>3147.22</v>
      </c>
      <c r="Y19" s="7">
        <v>3147.22</v>
      </c>
      <c r="Z19" s="7">
        <v>3147.22</v>
      </c>
      <c r="AA19" s="7">
        <v>3147.22</v>
      </c>
      <c r="AB19" s="7">
        <v>3147.22</v>
      </c>
      <c r="AC19" s="7">
        <v>3147.22</v>
      </c>
      <c r="AD19" s="7"/>
    </row>
    <row r="20" spans="3:30" x14ac:dyDescent="0.25">
      <c r="C20" s="14">
        <v>118007</v>
      </c>
      <c r="D20" s="5" t="s">
        <v>142</v>
      </c>
      <c r="E20" s="15">
        <v>630050</v>
      </c>
      <c r="F20" s="5" t="s">
        <v>459</v>
      </c>
      <c r="G20" t="s">
        <v>375</v>
      </c>
      <c r="H20" s="5">
        <v>1000010478</v>
      </c>
      <c r="I20" s="5" t="s">
        <v>187</v>
      </c>
      <c r="J20" s="5" t="s">
        <v>256</v>
      </c>
      <c r="K20" s="5">
        <v>3</v>
      </c>
      <c r="L20" s="6">
        <v>44180</v>
      </c>
      <c r="M20" s="36">
        <v>59300</v>
      </c>
      <c r="N20" s="7">
        <v>41180.549999999996</v>
      </c>
      <c r="O20" s="7">
        <v>18119.450000000004</v>
      </c>
      <c r="P20" s="5" t="s">
        <v>213</v>
      </c>
      <c r="Q20" s="7">
        <v>1647.22</v>
      </c>
      <c r="R20" s="7">
        <v>1647.22</v>
      </c>
      <c r="S20" s="7">
        <v>1647.22</v>
      </c>
      <c r="T20" s="7">
        <v>1647.22</v>
      </c>
      <c r="U20" s="7">
        <v>1647.22</v>
      </c>
      <c r="V20" s="7">
        <v>1647.22</v>
      </c>
      <c r="W20" s="7">
        <v>1647.22</v>
      </c>
      <c r="X20" s="7">
        <v>1647.22</v>
      </c>
      <c r="Y20" s="7">
        <v>1647.22</v>
      </c>
      <c r="Z20" s="7">
        <v>1647.22</v>
      </c>
      <c r="AA20" s="7">
        <v>1647.22</v>
      </c>
      <c r="AB20" s="7">
        <v>1647.22</v>
      </c>
      <c r="AC20" s="7">
        <v>1647.22</v>
      </c>
      <c r="AD20" s="7"/>
    </row>
    <row r="21" spans="3:30" x14ac:dyDescent="0.25">
      <c r="C21" s="14">
        <v>118045</v>
      </c>
      <c r="D21" s="5" t="s">
        <v>132</v>
      </c>
      <c r="E21" s="15">
        <v>630050</v>
      </c>
      <c r="F21" s="5" t="s">
        <v>459</v>
      </c>
      <c r="G21" t="s">
        <v>375</v>
      </c>
      <c r="H21" s="5">
        <v>1000010693</v>
      </c>
      <c r="I21" s="5" t="s">
        <v>188</v>
      </c>
      <c r="J21" s="5" t="s">
        <v>257</v>
      </c>
      <c r="K21" s="5">
        <v>3</v>
      </c>
      <c r="L21" s="6">
        <v>44285</v>
      </c>
      <c r="M21" s="36">
        <v>61800</v>
      </c>
      <c r="N21" s="7">
        <v>37766.639999999999</v>
      </c>
      <c r="O21" s="7">
        <v>24033.360000000001</v>
      </c>
      <c r="P21" s="5" t="s">
        <v>213</v>
      </c>
      <c r="Q21" s="7">
        <v>1716.67</v>
      </c>
      <c r="R21" s="7">
        <v>1716.67</v>
      </c>
      <c r="S21" s="7">
        <v>1716.67</v>
      </c>
      <c r="T21" s="7">
        <v>1716.67</v>
      </c>
      <c r="U21" s="7">
        <v>1716.67</v>
      </c>
      <c r="V21" s="7">
        <v>1716.67</v>
      </c>
      <c r="W21" s="7">
        <v>1716.67</v>
      </c>
      <c r="X21" s="7">
        <v>1716.67</v>
      </c>
      <c r="Y21" s="7">
        <v>1716.67</v>
      </c>
      <c r="Z21" s="7">
        <v>1716.67</v>
      </c>
      <c r="AA21" s="7">
        <v>1716.67</v>
      </c>
      <c r="AB21" s="7">
        <v>1716.67</v>
      </c>
      <c r="AC21" s="7">
        <v>1716.67</v>
      </c>
      <c r="AD21" s="7">
        <v>1716.67</v>
      </c>
    </row>
    <row r="22" spans="3:30" x14ac:dyDescent="0.25">
      <c r="C22" s="14">
        <v>118005</v>
      </c>
      <c r="D22" s="5" t="s">
        <v>143</v>
      </c>
      <c r="E22" s="15">
        <v>630050</v>
      </c>
      <c r="F22" s="5" t="s">
        <v>459</v>
      </c>
      <c r="G22" t="s">
        <v>375</v>
      </c>
      <c r="H22" s="5">
        <v>1000010694</v>
      </c>
      <c r="I22" s="5" t="s">
        <v>189</v>
      </c>
      <c r="J22" s="5" t="s">
        <v>258</v>
      </c>
      <c r="K22" s="5">
        <v>3</v>
      </c>
      <c r="L22" s="6">
        <v>44260</v>
      </c>
      <c r="M22" s="36">
        <v>56000</v>
      </c>
      <c r="N22" s="7">
        <v>34222.199999999997</v>
      </c>
      <c r="O22" s="7">
        <v>21777.800000000003</v>
      </c>
      <c r="P22" s="5" t="s">
        <v>213</v>
      </c>
      <c r="Q22" s="7">
        <v>1555.56</v>
      </c>
      <c r="R22" s="7">
        <v>1555.56</v>
      </c>
      <c r="S22" s="7">
        <v>1555.56</v>
      </c>
      <c r="T22" s="7">
        <v>1555.56</v>
      </c>
      <c r="U22" s="7">
        <v>1555.56</v>
      </c>
      <c r="V22" s="7">
        <v>1555.56</v>
      </c>
      <c r="W22" s="7">
        <v>1555.56</v>
      </c>
      <c r="X22" s="7">
        <v>1555.56</v>
      </c>
      <c r="Y22" s="7">
        <v>1555.56</v>
      </c>
      <c r="Z22" s="7">
        <v>1555.56</v>
      </c>
      <c r="AA22" s="7">
        <v>1555.56</v>
      </c>
      <c r="AB22" s="7">
        <v>1555.56</v>
      </c>
      <c r="AC22" s="7">
        <v>1555.56</v>
      </c>
      <c r="AD22" s="7">
        <v>1555.56</v>
      </c>
    </row>
    <row r="23" spans="3:30" x14ac:dyDescent="0.25">
      <c r="C23" s="14">
        <v>118044</v>
      </c>
      <c r="D23" s="5" t="s">
        <v>131</v>
      </c>
      <c r="E23" s="15">
        <v>630050</v>
      </c>
      <c r="F23" s="5" t="s">
        <v>459</v>
      </c>
      <c r="G23" t="s">
        <v>375</v>
      </c>
      <c r="H23" s="5">
        <v>1000010697</v>
      </c>
      <c r="I23" s="5" t="s">
        <v>190</v>
      </c>
      <c r="J23" s="5" t="s">
        <v>259</v>
      </c>
      <c r="K23" s="5">
        <v>3</v>
      </c>
      <c r="L23" s="6">
        <v>44193</v>
      </c>
      <c r="M23" s="36">
        <v>68600</v>
      </c>
      <c r="N23" s="7">
        <v>47638.869999999995</v>
      </c>
      <c r="O23" s="7">
        <v>20961.130000000005</v>
      </c>
      <c r="P23" s="5" t="s">
        <v>213</v>
      </c>
      <c r="Q23" s="7">
        <v>1905.56</v>
      </c>
      <c r="R23" s="7">
        <v>1905.56</v>
      </c>
      <c r="S23" s="7">
        <v>1905.56</v>
      </c>
      <c r="T23" s="7">
        <v>1905.56</v>
      </c>
      <c r="U23" s="7">
        <v>1905.56</v>
      </c>
      <c r="V23" s="7">
        <v>1905.56</v>
      </c>
      <c r="W23" s="7">
        <v>1905.56</v>
      </c>
      <c r="X23" s="7">
        <v>1905.56</v>
      </c>
      <c r="Y23" s="7">
        <v>1905.56</v>
      </c>
      <c r="Z23" s="7">
        <v>1905.56</v>
      </c>
      <c r="AA23" s="7">
        <v>1905.56</v>
      </c>
      <c r="AB23" s="7">
        <v>1905.56</v>
      </c>
      <c r="AC23" s="7">
        <v>1905.56</v>
      </c>
      <c r="AD23" s="7"/>
    </row>
    <row r="24" spans="3:30" x14ac:dyDescent="0.25">
      <c r="C24" s="14">
        <v>118036</v>
      </c>
      <c r="D24" s="5" t="s">
        <v>144</v>
      </c>
      <c r="E24" s="15">
        <v>630050</v>
      </c>
      <c r="F24" s="5" t="s">
        <v>459</v>
      </c>
      <c r="G24" t="s">
        <v>375</v>
      </c>
      <c r="H24" s="5">
        <v>1000010699</v>
      </c>
      <c r="I24" s="5" t="s">
        <v>191</v>
      </c>
      <c r="J24" s="5" t="s">
        <v>260</v>
      </c>
      <c r="K24" s="5">
        <v>3</v>
      </c>
      <c r="L24" s="6">
        <v>44193</v>
      </c>
      <c r="M24" s="36">
        <v>97800</v>
      </c>
      <c r="N24" s="7">
        <v>67687.06</v>
      </c>
      <c r="O24" s="7">
        <v>30112.940000000002</v>
      </c>
      <c r="P24" s="5" t="s">
        <v>213</v>
      </c>
      <c r="Q24" s="7">
        <v>2716.67</v>
      </c>
      <c r="R24" s="7">
        <v>2737.54</v>
      </c>
      <c r="S24" s="7">
        <v>2737.54</v>
      </c>
      <c r="T24" s="7">
        <v>2737.54</v>
      </c>
      <c r="U24" s="7">
        <v>2737.54</v>
      </c>
      <c r="V24" s="7">
        <v>2737.54</v>
      </c>
      <c r="W24" s="7">
        <v>2737.54</v>
      </c>
      <c r="X24" s="7">
        <v>2737.54</v>
      </c>
      <c r="Y24" s="7">
        <v>2737.54</v>
      </c>
      <c r="Z24" s="7">
        <v>2737.54</v>
      </c>
      <c r="AA24" s="7">
        <v>2737.54</v>
      </c>
      <c r="AB24" s="7">
        <v>2737.54</v>
      </c>
      <c r="AC24" s="7">
        <v>2737.54</v>
      </c>
      <c r="AD24" s="7"/>
    </row>
    <row r="25" spans="3:30" x14ac:dyDescent="0.25">
      <c r="C25" s="14">
        <v>118009</v>
      </c>
      <c r="D25" s="5" t="s">
        <v>125</v>
      </c>
      <c r="E25" s="15">
        <v>630050</v>
      </c>
      <c r="F25" s="5" t="s">
        <v>459</v>
      </c>
      <c r="G25" t="s">
        <v>375</v>
      </c>
      <c r="H25" s="5">
        <v>1000010720</v>
      </c>
      <c r="I25" s="5" t="s">
        <v>192</v>
      </c>
      <c r="J25" s="5" t="s">
        <v>261</v>
      </c>
      <c r="K25" s="5">
        <v>3</v>
      </c>
      <c r="L25" s="6">
        <v>44200</v>
      </c>
      <c r="M25" s="36">
        <v>115100</v>
      </c>
      <c r="N25" s="7">
        <v>76733.33</v>
      </c>
      <c r="O25" s="7">
        <v>38366.67</v>
      </c>
      <c r="P25" s="5" t="s">
        <v>213</v>
      </c>
      <c r="Q25" s="7">
        <v>3197.22</v>
      </c>
      <c r="R25" s="7">
        <v>3197.22</v>
      </c>
      <c r="S25" s="7">
        <v>3197.22</v>
      </c>
      <c r="T25" s="7">
        <v>3197.22</v>
      </c>
      <c r="U25" s="7">
        <v>3197.22</v>
      </c>
      <c r="V25" s="7">
        <v>3197.22</v>
      </c>
      <c r="W25" s="7">
        <v>3197.22</v>
      </c>
      <c r="X25" s="7">
        <v>3197.22</v>
      </c>
      <c r="Y25" s="7">
        <v>3197.22</v>
      </c>
      <c r="Z25" s="7">
        <v>3197.22</v>
      </c>
      <c r="AA25" s="7">
        <v>3197.22</v>
      </c>
      <c r="AB25" s="7">
        <v>3197.22</v>
      </c>
      <c r="AC25" s="7">
        <v>3197.22</v>
      </c>
      <c r="AD25" s="7">
        <v>3197.22</v>
      </c>
    </row>
    <row r="26" spans="3:30" x14ac:dyDescent="0.25">
      <c r="C26" s="14">
        <v>118010</v>
      </c>
      <c r="D26" s="5" t="s">
        <v>145</v>
      </c>
      <c r="E26" s="15">
        <v>630050</v>
      </c>
      <c r="F26" s="5" t="s">
        <v>459</v>
      </c>
      <c r="G26" t="s">
        <v>375</v>
      </c>
      <c r="H26" s="5">
        <v>1000010721</v>
      </c>
      <c r="I26" s="5" t="s">
        <v>193</v>
      </c>
      <c r="J26" s="5" t="s">
        <v>262</v>
      </c>
      <c r="K26" s="5">
        <v>3</v>
      </c>
      <c r="L26" s="6">
        <v>44200</v>
      </c>
      <c r="M26" s="36">
        <v>108800</v>
      </c>
      <c r="N26" s="7">
        <v>72533.33</v>
      </c>
      <c r="O26" s="7">
        <v>36266.67</v>
      </c>
      <c r="P26" s="5" t="s">
        <v>213</v>
      </c>
      <c r="Q26" s="7">
        <v>3022.22</v>
      </c>
      <c r="R26" s="7">
        <v>3022.22</v>
      </c>
      <c r="S26" s="7">
        <v>3022.22</v>
      </c>
      <c r="T26" s="7">
        <v>3022.22</v>
      </c>
      <c r="U26" s="7">
        <v>3022.22</v>
      </c>
      <c r="V26" s="7">
        <v>3022.22</v>
      </c>
      <c r="W26" s="7">
        <v>3022.22</v>
      </c>
      <c r="X26" s="7">
        <v>3022.22</v>
      </c>
      <c r="Y26" s="7">
        <v>3022.22</v>
      </c>
      <c r="Z26" s="7">
        <v>3022.22</v>
      </c>
      <c r="AA26" s="7">
        <v>3022.22</v>
      </c>
      <c r="AB26" s="7">
        <v>3022.22</v>
      </c>
      <c r="AC26" s="7">
        <v>3022.22</v>
      </c>
      <c r="AD26" s="7">
        <v>3022.22</v>
      </c>
    </row>
    <row r="27" spans="3:30" x14ac:dyDescent="0.25">
      <c r="C27" s="14">
        <v>118030</v>
      </c>
      <c r="D27" s="5" t="s">
        <v>127</v>
      </c>
      <c r="E27" s="15">
        <v>630050</v>
      </c>
      <c r="F27" s="5" t="s">
        <v>459</v>
      </c>
      <c r="G27" t="s">
        <v>375</v>
      </c>
      <c r="H27" s="5">
        <v>1000010728</v>
      </c>
      <c r="I27" s="5" t="s">
        <v>194</v>
      </c>
      <c r="J27" s="5" t="s">
        <v>263</v>
      </c>
      <c r="K27" s="5">
        <v>3</v>
      </c>
      <c r="L27" s="6">
        <v>44209</v>
      </c>
      <c r="M27" s="36">
        <v>59700</v>
      </c>
      <c r="N27" s="7">
        <v>39800.03</v>
      </c>
      <c r="O27" s="7">
        <v>19899.97</v>
      </c>
      <c r="P27" s="5" t="s">
        <v>213</v>
      </c>
      <c r="Q27" s="7">
        <v>1658.33</v>
      </c>
      <c r="R27" s="7">
        <v>1658.33</v>
      </c>
      <c r="S27" s="7">
        <v>1658.33</v>
      </c>
      <c r="T27" s="7">
        <v>1658.33</v>
      </c>
      <c r="U27" s="7">
        <v>1658.33</v>
      </c>
      <c r="V27" s="7">
        <v>1658.33</v>
      </c>
      <c r="W27" s="7">
        <v>1658.33</v>
      </c>
      <c r="X27" s="7">
        <v>1658.33</v>
      </c>
      <c r="Y27" s="7">
        <v>1658.33</v>
      </c>
      <c r="Z27" s="7">
        <v>1658.33</v>
      </c>
      <c r="AA27" s="7">
        <v>1658.33</v>
      </c>
      <c r="AB27" s="7">
        <v>1658.33</v>
      </c>
      <c r="AC27" s="7">
        <v>1658.33</v>
      </c>
      <c r="AD27" s="7">
        <v>1658.33</v>
      </c>
    </row>
    <row r="28" spans="3:30" x14ac:dyDescent="0.25">
      <c r="C28" s="14">
        <v>118019</v>
      </c>
      <c r="D28" s="5" t="s">
        <v>126</v>
      </c>
      <c r="E28" s="15">
        <v>630050</v>
      </c>
      <c r="F28" s="5" t="s">
        <v>459</v>
      </c>
      <c r="G28" t="s">
        <v>375</v>
      </c>
      <c r="H28" s="5">
        <v>1000010744</v>
      </c>
      <c r="I28" s="5" t="s">
        <v>196</v>
      </c>
      <c r="J28" s="5" t="s">
        <v>265</v>
      </c>
      <c r="K28" s="5">
        <v>3</v>
      </c>
      <c r="L28" s="6">
        <v>44224</v>
      </c>
      <c r="M28" s="36">
        <v>85900</v>
      </c>
      <c r="N28" s="7">
        <v>57266.66</v>
      </c>
      <c r="O28" s="7">
        <v>28633.339999999997</v>
      </c>
      <c r="P28" s="5" t="s">
        <v>213</v>
      </c>
      <c r="Q28" s="7">
        <v>2386.11</v>
      </c>
      <c r="R28" s="7">
        <v>2386.11</v>
      </c>
      <c r="S28" s="7">
        <v>2386.11</v>
      </c>
      <c r="T28" s="7">
        <v>2386.11</v>
      </c>
      <c r="U28" s="7">
        <v>2386.11</v>
      </c>
      <c r="V28" s="7">
        <v>2386.11</v>
      </c>
      <c r="W28" s="7">
        <v>2386.11</v>
      </c>
      <c r="X28" s="7">
        <v>2386.11</v>
      </c>
      <c r="Y28" s="7">
        <v>2386.11</v>
      </c>
      <c r="Z28" s="7">
        <v>2386.11</v>
      </c>
      <c r="AA28" s="7">
        <v>2386.11</v>
      </c>
      <c r="AB28" s="7">
        <v>2386.11</v>
      </c>
      <c r="AC28" s="7">
        <v>2386.11</v>
      </c>
      <c r="AD28" s="7">
        <v>2386.11</v>
      </c>
    </row>
    <row r="29" spans="3:30" x14ac:dyDescent="0.25">
      <c r="C29" s="14">
        <v>118019</v>
      </c>
      <c r="D29" s="5" t="s">
        <v>126</v>
      </c>
      <c r="E29" s="15">
        <v>630050</v>
      </c>
      <c r="F29" s="5" t="s">
        <v>459</v>
      </c>
      <c r="G29" t="s">
        <v>375</v>
      </c>
      <c r="H29" s="5">
        <v>1000010745</v>
      </c>
      <c r="I29" s="5" t="s">
        <v>197</v>
      </c>
      <c r="J29" s="5" t="s">
        <v>265</v>
      </c>
      <c r="K29" s="5">
        <v>5</v>
      </c>
      <c r="L29" s="6">
        <v>44224</v>
      </c>
      <c r="M29" s="36">
        <v>73899.64</v>
      </c>
      <c r="N29" s="7">
        <v>36949.800000000003</v>
      </c>
      <c r="O29" s="7">
        <v>36949.839999999997</v>
      </c>
      <c r="P29" s="5" t="s">
        <v>213</v>
      </c>
      <c r="Q29" s="7">
        <v>1231.6600000000001</v>
      </c>
      <c r="R29" s="7">
        <v>2052.77</v>
      </c>
      <c r="S29" s="7">
        <v>2052.77</v>
      </c>
      <c r="T29" s="7">
        <v>2052.77</v>
      </c>
      <c r="U29" s="7">
        <v>2052.77</v>
      </c>
      <c r="V29" s="7">
        <v>2052.77</v>
      </c>
      <c r="W29" s="7">
        <v>2052.77</v>
      </c>
      <c r="X29" s="7">
        <v>2052.77</v>
      </c>
      <c r="Y29" s="7">
        <v>2052.77</v>
      </c>
      <c r="Z29" s="7">
        <v>2052.77</v>
      </c>
      <c r="AA29" s="7">
        <v>2052.77</v>
      </c>
      <c r="AB29" s="7">
        <v>2052.77</v>
      </c>
      <c r="AC29" s="7">
        <v>2052.77</v>
      </c>
      <c r="AD29" s="7">
        <v>2052.77</v>
      </c>
    </row>
    <row r="30" spans="3:30" x14ac:dyDescent="0.25">
      <c r="C30" s="14">
        <v>118007</v>
      </c>
      <c r="D30" s="5" t="s">
        <v>142</v>
      </c>
      <c r="E30" s="15">
        <v>630050</v>
      </c>
      <c r="F30" s="5" t="s">
        <v>459</v>
      </c>
      <c r="G30" t="s">
        <v>375</v>
      </c>
      <c r="H30" s="5">
        <v>1000011786</v>
      </c>
      <c r="I30" s="5" t="s">
        <v>187</v>
      </c>
      <c r="J30" s="5" t="s">
        <v>266</v>
      </c>
      <c r="K30" s="5">
        <v>3</v>
      </c>
      <c r="L30" s="6">
        <v>44510</v>
      </c>
      <c r="M30" s="36">
        <v>24300</v>
      </c>
      <c r="N30" s="7">
        <v>9450</v>
      </c>
      <c r="O30" s="7">
        <v>14850</v>
      </c>
      <c r="P30" s="5" t="s">
        <v>213</v>
      </c>
      <c r="Q30" s="7">
        <v>675</v>
      </c>
      <c r="R30" s="7">
        <v>675</v>
      </c>
      <c r="S30" s="7">
        <v>675</v>
      </c>
      <c r="T30" s="7">
        <v>675</v>
      </c>
      <c r="U30" s="7">
        <v>675</v>
      </c>
      <c r="V30" s="7">
        <v>675</v>
      </c>
      <c r="W30" s="7">
        <v>675</v>
      </c>
      <c r="X30" s="7">
        <v>675</v>
      </c>
      <c r="Y30" s="7">
        <v>675</v>
      </c>
      <c r="Z30" s="7">
        <v>675</v>
      </c>
      <c r="AA30" s="7">
        <v>675</v>
      </c>
      <c r="AB30" s="7">
        <v>675</v>
      </c>
      <c r="AC30" s="7">
        <v>675</v>
      </c>
      <c r="AD30" s="7">
        <v>675</v>
      </c>
    </row>
    <row r="31" spans="3:30" x14ac:dyDescent="0.25">
      <c r="C31" s="14">
        <v>118048</v>
      </c>
      <c r="D31" s="5" t="s">
        <v>146</v>
      </c>
      <c r="E31" s="15">
        <v>630050</v>
      </c>
      <c r="F31" s="5" t="s">
        <v>459</v>
      </c>
      <c r="G31" t="s">
        <v>375</v>
      </c>
      <c r="H31" s="5">
        <v>1000012373</v>
      </c>
      <c r="I31" s="5" t="s">
        <v>198</v>
      </c>
      <c r="J31" s="5" t="s">
        <v>242</v>
      </c>
      <c r="K31" s="5">
        <v>3</v>
      </c>
      <c r="L31" s="6">
        <v>44651</v>
      </c>
      <c r="M31" s="36">
        <v>302800</v>
      </c>
      <c r="N31" s="7">
        <v>84111.15</v>
      </c>
      <c r="O31" s="7">
        <v>218688.85</v>
      </c>
      <c r="P31" s="5" t="s">
        <v>213</v>
      </c>
      <c r="Q31" s="7">
        <v>8411.11</v>
      </c>
      <c r="R31" s="7">
        <v>8411.1200000000008</v>
      </c>
      <c r="S31" s="7">
        <v>8411.1200000000008</v>
      </c>
      <c r="T31" s="7">
        <v>8411.1200000000008</v>
      </c>
      <c r="U31" s="7">
        <v>8411.1200000000008</v>
      </c>
      <c r="V31" s="7">
        <v>8411.1200000000008</v>
      </c>
      <c r="W31" s="7">
        <v>8411.1200000000008</v>
      </c>
      <c r="X31" s="7">
        <v>8411.1200000000008</v>
      </c>
      <c r="Y31" s="7">
        <v>8411.1200000000008</v>
      </c>
      <c r="Z31" s="7">
        <v>8411.1200000000008</v>
      </c>
      <c r="AA31" s="7">
        <v>8411.1200000000008</v>
      </c>
      <c r="AB31" s="7">
        <v>8411.1200000000008</v>
      </c>
      <c r="AC31" s="7">
        <v>8411.1200000000008</v>
      </c>
      <c r="AD31" s="7">
        <v>8411.1200000000008</v>
      </c>
    </row>
    <row r="32" spans="3:30" x14ac:dyDescent="0.25">
      <c r="C32" s="14">
        <v>118048</v>
      </c>
      <c r="D32" s="5" t="s">
        <v>146</v>
      </c>
      <c r="E32" s="15">
        <v>630050</v>
      </c>
      <c r="F32" s="5" t="s">
        <v>459</v>
      </c>
      <c r="G32" t="s">
        <v>375</v>
      </c>
      <c r="H32" s="5">
        <v>1000012374</v>
      </c>
      <c r="I32" s="5" t="s">
        <v>199</v>
      </c>
      <c r="J32" s="5" t="s">
        <v>243</v>
      </c>
      <c r="K32" s="5">
        <v>5</v>
      </c>
      <c r="L32" s="6">
        <v>44651</v>
      </c>
      <c r="M32" s="36">
        <v>165099.21</v>
      </c>
      <c r="N32" s="7">
        <v>27516.519999999997</v>
      </c>
      <c r="O32" s="7">
        <v>137582.69</v>
      </c>
      <c r="P32" s="5" t="s">
        <v>213</v>
      </c>
      <c r="Q32" s="7">
        <v>2751.65</v>
      </c>
      <c r="R32" s="7">
        <v>2751.65</v>
      </c>
      <c r="S32" s="7">
        <v>2751.65</v>
      </c>
      <c r="T32" s="7">
        <v>2751.65</v>
      </c>
      <c r="U32" s="7">
        <v>2751.65</v>
      </c>
      <c r="V32" s="7">
        <v>2751.65</v>
      </c>
      <c r="W32" s="7">
        <v>2751.65</v>
      </c>
      <c r="X32" s="7">
        <v>2751.65</v>
      </c>
      <c r="Y32" s="7">
        <v>2751.65</v>
      </c>
      <c r="Z32" s="7">
        <v>2751.65</v>
      </c>
      <c r="AA32" s="7">
        <v>2751.65</v>
      </c>
      <c r="AB32" s="7">
        <v>2751.65</v>
      </c>
      <c r="AC32" s="7">
        <v>2751.65</v>
      </c>
      <c r="AD32" s="7">
        <v>2751.65</v>
      </c>
    </row>
    <row r="33" spans="3:30" x14ac:dyDescent="0.25">
      <c r="C33" s="14">
        <v>118001</v>
      </c>
      <c r="D33" s="5" t="s">
        <v>147</v>
      </c>
      <c r="E33" s="15">
        <v>630050</v>
      </c>
      <c r="F33" s="5" t="s">
        <v>459</v>
      </c>
      <c r="G33" t="s">
        <v>375</v>
      </c>
      <c r="H33" s="5">
        <v>1000012414</v>
      </c>
      <c r="I33" s="5" t="s">
        <v>200</v>
      </c>
      <c r="J33" s="5" t="s">
        <v>267</v>
      </c>
      <c r="K33" s="5">
        <v>3</v>
      </c>
      <c r="L33" s="6">
        <v>44671</v>
      </c>
      <c r="M33" s="36">
        <v>75499.86</v>
      </c>
      <c r="N33" s="7">
        <v>18874.97</v>
      </c>
      <c r="O33" s="7">
        <v>56624.89</v>
      </c>
      <c r="P33" s="5" t="s">
        <v>213</v>
      </c>
      <c r="Q33" s="7">
        <v>2097.2199999999998</v>
      </c>
      <c r="R33" s="7">
        <v>2097.2199999999998</v>
      </c>
      <c r="S33" s="7">
        <v>2097.2199999999998</v>
      </c>
      <c r="T33" s="7">
        <v>2097.2199999999998</v>
      </c>
      <c r="U33" s="7">
        <v>2097.2199999999998</v>
      </c>
      <c r="V33" s="7">
        <v>2097.2199999999998</v>
      </c>
      <c r="W33" s="7">
        <v>2097.2199999999998</v>
      </c>
      <c r="X33" s="7">
        <v>2097.2199999999998</v>
      </c>
      <c r="Y33" s="7">
        <v>2097.2199999999998</v>
      </c>
      <c r="Z33" s="7">
        <v>2097.2199999999998</v>
      </c>
      <c r="AA33" s="7">
        <v>2097.2199999999998</v>
      </c>
      <c r="AB33" s="7">
        <v>2097.2199999999998</v>
      </c>
      <c r="AC33" s="7">
        <v>2097.2199999999998</v>
      </c>
      <c r="AD33" s="7">
        <v>2097.2199999999998</v>
      </c>
    </row>
    <row r="34" spans="3:30" x14ac:dyDescent="0.25">
      <c r="C34" s="14">
        <v>118001</v>
      </c>
      <c r="D34" s="5" t="s">
        <v>147</v>
      </c>
      <c r="E34" s="15">
        <v>630050</v>
      </c>
      <c r="F34" s="5" t="s">
        <v>459</v>
      </c>
      <c r="G34" t="s">
        <v>375</v>
      </c>
      <c r="H34" s="5">
        <v>1000012415</v>
      </c>
      <c r="I34" s="5" t="s">
        <v>201</v>
      </c>
      <c r="J34" s="5" t="s">
        <v>267</v>
      </c>
      <c r="K34" s="5">
        <v>5</v>
      </c>
      <c r="L34" s="6">
        <v>44671</v>
      </c>
      <c r="M34" s="36">
        <v>120100</v>
      </c>
      <c r="N34" s="7">
        <v>18014.97</v>
      </c>
      <c r="O34" s="7">
        <v>102085.03</v>
      </c>
      <c r="P34" s="5" t="s">
        <v>213</v>
      </c>
      <c r="Q34" s="7">
        <v>2001.67</v>
      </c>
      <c r="R34" s="7">
        <v>2001.66</v>
      </c>
      <c r="S34" s="7">
        <v>2001.66</v>
      </c>
      <c r="T34" s="7">
        <v>2001.66</v>
      </c>
      <c r="U34" s="7">
        <v>2001.66</v>
      </c>
      <c r="V34" s="7">
        <v>2001.66</v>
      </c>
      <c r="W34" s="7">
        <v>2001.66</v>
      </c>
      <c r="X34" s="7">
        <v>2001.66</v>
      </c>
      <c r="Y34" s="7">
        <v>2001.66</v>
      </c>
      <c r="Z34" s="7">
        <v>2001.66</v>
      </c>
      <c r="AA34" s="7">
        <v>2001.66</v>
      </c>
      <c r="AB34" s="7">
        <v>2001.66</v>
      </c>
      <c r="AC34" s="7">
        <v>2001.66</v>
      </c>
      <c r="AD34" s="7">
        <v>2001.66</v>
      </c>
    </row>
    <row r="35" spans="3:30" x14ac:dyDescent="0.25">
      <c r="C35" s="14">
        <v>118033</v>
      </c>
      <c r="D35" s="5" t="s">
        <v>148</v>
      </c>
      <c r="E35" s="15">
        <v>630050</v>
      </c>
      <c r="F35" s="5" t="s">
        <v>459</v>
      </c>
      <c r="G35" t="s">
        <v>375</v>
      </c>
      <c r="H35" s="5">
        <v>1000012472</v>
      </c>
      <c r="I35" s="5" t="s">
        <v>202</v>
      </c>
      <c r="J35" s="5" t="s">
        <v>268</v>
      </c>
      <c r="K35" s="5">
        <v>3</v>
      </c>
      <c r="L35" s="6">
        <v>44671</v>
      </c>
      <c r="M35" s="36">
        <v>156599.43</v>
      </c>
      <c r="N35" s="7">
        <v>39149.839999999997</v>
      </c>
      <c r="O35" s="7">
        <v>117449.59</v>
      </c>
      <c r="P35" s="5" t="s">
        <v>213</v>
      </c>
      <c r="Q35" s="7">
        <v>4349.9799999999996</v>
      </c>
      <c r="R35" s="7">
        <v>4349.9799999999996</v>
      </c>
      <c r="S35" s="7">
        <v>4349.9799999999996</v>
      </c>
      <c r="T35" s="7">
        <v>4349.9799999999996</v>
      </c>
      <c r="U35" s="7">
        <v>4349.9799999999996</v>
      </c>
      <c r="V35" s="7">
        <v>4349.9799999999996</v>
      </c>
      <c r="W35" s="7">
        <v>4349.9799999999996</v>
      </c>
      <c r="X35" s="7">
        <v>4349.9799999999996</v>
      </c>
      <c r="Y35" s="7">
        <v>4349.9799999999996</v>
      </c>
      <c r="Z35" s="7">
        <v>4349.9799999999996</v>
      </c>
      <c r="AA35" s="7">
        <v>4349.9799999999996</v>
      </c>
      <c r="AB35" s="7">
        <v>4349.9799999999996</v>
      </c>
      <c r="AC35" s="7">
        <v>4349.9799999999996</v>
      </c>
      <c r="AD35" s="7">
        <v>4349.9799999999996</v>
      </c>
    </row>
    <row r="36" spans="3:30" x14ac:dyDescent="0.25">
      <c r="C36" s="14">
        <v>118033</v>
      </c>
      <c r="D36" s="5" t="s">
        <v>148</v>
      </c>
      <c r="E36" s="15">
        <v>630050</v>
      </c>
      <c r="F36" s="5" t="s">
        <v>459</v>
      </c>
      <c r="G36" t="s">
        <v>375</v>
      </c>
      <c r="H36" s="5">
        <v>1000012473</v>
      </c>
      <c r="I36" s="5" t="s">
        <v>203</v>
      </c>
      <c r="J36" s="5" t="s">
        <v>268</v>
      </c>
      <c r="K36" s="5">
        <v>3</v>
      </c>
      <c r="L36" s="6">
        <v>44671</v>
      </c>
      <c r="M36" s="36">
        <v>134799.14000000001</v>
      </c>
      <c r="N36" s="7">
        <v>33699.78</v>
      </c>
      <c r="O36" s="7">
        <v>101099.36000000002</v>
      </c>
      <c r="P36" s="5" t="s">
        <v>213</v>
      </c>
      <c r="Q36" s="7">
        <v>3744.42</v>
      </c>
      <c r="R36" s="7">
        <v>3744.42</v>
      </c>
      <c r="S36" s="7">
        <v>3744.42</v>
      </c>
      <c r="T36" s="7">
        <v>3744.42</v>
      </c>
      <c r="U36" s="7">
        <v>3744.42</v>
      </c>
      <c r="V36" s="7">
        <v>3744.42</v>
      </c>
      <c r="W36" s="7">
        <v>3744.42</v>
      </c>
      <c r="X36" s="7">
        <v>3744.42</v>
      </c>
      <c r="Y36" s="7">
        <v>3744.42</v>
      </c>
      <c r="Z36" s="7">
        <v>3744.42</v>
      </c>
      <c r="AA36" s="7">
        <v>3744.42</v>
      </c>
      <c r="AB36" s="7">
        <v>3744.42</v>
      </c>
      <c r="AC36" s="7">
        <v>3744.42</v>
      </c>
      <c r="AD36" s="7">
        <v>3744.42</v>
      </c>
    </row>
    <row r="37" spans="3:30" x14ac:dyDescent="0.25">
      <c r="C37" s="14">
        <v>118002</v>
      </c>
      <c r="D37" s="5" t="s">
        <v>149</v>
      </c>
      <c r="E37" s="15">
        <v>630050</v>
      </c>
      <c r="F37" s="5" t="s">
        <v>459</v>
      </c>
      <c r="G37" t="s">
        <v>375</v>
      </c>
      <c r="H37" s="5">
        <v>1000012478</v>
      </c>
      <c r="I37" s="5" t="s">
        <v>204</v>
      </c>
      <c r="J37" s="5" t="s">
        <v>269</v>
      </c>
      <c r="K37" s="5">
        <v>3</v>
      </c>
      <c r="L37" s="6">
        <v>44673</v>
      </c>
      <c r="M37" s="36">
        <v>118500</v>
      </c>
      <c r="N37" s="7">
        <v>29624.97</v>
      </c>
      <c r="O37" s="7">
        <v>88875.03</v>
      </c>
      <c r="P37" s="5" t="s">
        <v>213</v>
      </c>
      <c r="Q37" s="7">
        <v>3291.67</v>
      </c>
      <c r="R37" s="7">
        <v>3291.66</v>
      </c>
      <c r="S37" s="7">
        <v>3291.66</v>
      </c>
      <c r="T37" s="7">
        <v>3291.66</v>
      </c>
      <c r="U37" s="7">
        <v>3291.66</v>
      </c>
      <c r="V37" s="7">
        <v>3291.66</v>
      </c>
      <c r="W37" s="7">
        <v>3291.66</v>
      </c>
      <c r="X37" s="7">
        <v>3291.66</v>
      </c>
      <c r="Y37" s="7">
        <v>3291.66</v>
      </c>
      <c r="Z37" s="7">
        <v>3291.66</v>
      </c>
      <c r="AA37" s="7">
        <v>3291.66</v>
      </c>
      <c r="AB37" s="7">
        <v>3291.66</v>
      </c>
      <c r="AC37" s="7">
        <v>3291.66</v>
      </c>
      <c r="AD37" s="7">
        <v>3291.66</v>
      </c>
    </row>
    <row r="38" spans="3:30" x14ac:dyDescent="0.25">
      <c r="C38" s="14">
        <v>118002</v>
      </c>
      <c r="D38" s="5" t="s">
        <v>149</v>
      </c>
      <c r="E38" s="15">
        <v>630050</v>
      </c>
      <c r="F38" s="5" t="s">
        <v>459</v>
      </c>
      <c r="G38" t="s">
        <v>375</v>
      </c>
      <c r="H38" s="5">
        <v>1000012479</v>
      </c>
      <c r="I38" s="5" t="s">
        <v>205</v>
      </c>
      <c r="J38" s="5" t="s">
        <v>269</v>
      </c>
      <c r="K38" s="5">
        <v>3</v>
      </c>
      <c r="L38" s="6">
        <v>44673</v>
      </c>
      <c r="M38" s="36">
        <v>70299.360000000001</v>
      </c>
      <c r="N38" s="7">
        <v>17574.84</v>
      </c>
      <c r="O38" s="7">
        <v>52724.520000000004</v>
      </c>
      <c r="P38" s="5" t="s">
        <v>213</v>
      </c>
      <c r="Q38" s="7">
        <v>1952.76</v>
      </c>
      <c r="R38" s="7">
        <v>1952.76</v>
      </c>
      <c r="S38" s="7">
        <v>1952.76</v>
      </c>
      <c r="T38" s="7">
        <v>1952.76</v>
      </c>
      <c r="U38" s="7">
        <v>1952.76</v>
      </c>
      <c r="V38" s="7">
        <v>1952.76</v>
      </c>
      <c r="W38" s="7">
        <v>1952.76</v>
      </c>
      <c r="X38" s="7">
        <v>1952.76</v>
      </c>
      <c r="Y38" s="7">
        <v>1952.76</v>
      </c>
      <c r="Z38" s="7">
        <v>1952.76</v>
      </c>
      <c r="AA38" s="7">
        <v>1952.76</v>
      </c>
      <c r="AB38" s="7">
        <v>1952.76</v>
      </c>
      <c r="AC38" s="7">
        <v>1952.76</v>
      </c>
      <c r="AD38" s="7">
        <v>1952.76</v>
      </c>
    </row>
    <row r="39" spans="3:30" x14ac:dyDescent="0.25">
      <c r="C39" s="14">
        <v>118049</v>
      </c>
      <c r="D39" s="5" t="s">
        <v>150</v>
      </c>
      <c r="E39" s="15">
        <v>630050</v>
      </c>
      <c r="F39" s="5" t="s">
        <v>459</v>
      </c>
      <c r="G39" t="s">
        <v>375</v>
      </c>
      <c r="H39" s="5">
        <v>1000012574</v>
      </c>
      <c r="I39" s="5" t="s">
        <v>206</v>
      </c>
      <c r="J39" s="5" t="s">
        <v>243</v>
      </c>
      <c r="K39" s="5">
        <v>5</v>
      </c>
      <c r="L39" s="6">
        <v>44681</v>
      </c>
      <c r="M39" s="36">
        <v>33441.18</v>
      </c>
      <c r="N39" s="7">
        <v>5016.21</v>
      </c>
      <c r="O39" s="7">
        <v>28424.97</v>
      </c>
      <c r="P39" s="5" t="s">
        <v>213</v>
      </c>
      <c r="Q39" s="7">
        <v>557.35</v>
      </c>
      <c r="R39" s="7">
        <v>557.36</v>
      </c>
      <c r="S39" s="7">
        <v>557.36</v>
      </c>
      <c r="T39" s="7">
        <v>557.36</v>
      </c>
      <c r="U39" s="7">
        <v>557.36</v>
      </c>
      <c r="V39" s="7">
        <v>557.36</v>
      </c>
      <c r="W39" s="7">
        <v>557.36</v>
      </c>
      <c r="X39" s="7">
        <v>557.36</v>
      </c>
      <c r="Y39" s="7">
        <v>557.36</v>
      </c>
      <c r="Z39" s="7">
        <v>557.36</v>
      </c>
      <c r="AA39" s="7">
        <v>557.36</v>
      </c>
      <c r="AB39" s="7">
        <v>557.36</v>
      </c>
      <c r="AC39" s="7">
        <v>557.36</v>
      </c>
      <c r="AD39" s="7">
        <v>557.36</v>
      </c>
    </row>
    <row r="40" spans="3:30" x14ac:dyDescent="0.25">
      <c r="C40" s="14">
        <v>118029</v>
      </c>
      <c r="D40" s="5" t="s">
        <v>151</v>
      </c>
      <c r="E40" s="15">
        <v>630050</v>
      </c>
      <c r="F40" s="5" t="s">
        <v>459</v>
      </c>
      <c r="G40" t="s">
        <v>375</v>
      </c>
      <c r="H40" s="5">
        <v>1000012636</v>
      </c>
      <c r="I40" s="5" t="s">
        <v>207</v>
      </c>
      <c r="J40" s="5" t="s">
        <v>270</v>
      </c>
      <c r="K40" s="5">
        <v>3</v>
      </c>
      <c r="L40" s="6">
        <v>44697</v>
      </c>
      <c r="M40" s="36">
        <v>181799.43</v>
      </c>
      <c r="N40" s="7">
        <v>40399.899999999994</v>
      </c>
      <c r="O40" s="7">
        <v>141399.53</v>
      </c>
      <c r="P40" s="5" t="s">
        <v>213</v>
      </c>
      <c r="Q40" s="7">
        <v>5049.9799999999996</v>
      </c>
      <c r="R40" s="7">
        <v>5049.99</v>
      </c>
      <c r="S40" s="7">
        <v>5049.99</v>
      </c>
      <c r="T40" s="7">
        <v>5049.99</v>
      </c>
      <c r="U40" s="7">
        <v>5049.99</v>
      </c>
      <c r="V40" s="7">
        <v>5049.99</v>
      </c>
      <c r="W40" s="7">
        <v>5049.99</v>
      </c>
      <c r="X40" s="7">
        <v>5049.99</v>
      </c>
      <c r="Y40" s="7">
        <v>5049.99</v>
      </c>
      <c r="Z40" s="7">
        <v>5049.99</v>
      </c>
      <c r="AA40" s="7">
        <v>5049.99</v>
      </c>
      <c r="AB40" s="7">
        <v>5049.99</v>
      </c>
      <c r="AC40" s="7">
        <v>5049.99</v>
      </c>
      <c r="AD40" s="7">
        <v>5049.99</v>
      </c>
    </row>
    <row r="41" spans="3:30" x14ac:dyDescent="0.25">
      <c r="C41" s="14">
        <v>118029</v>
      </c>
      <c r="D41" s="5" t="s">
        <v>151</v>
      </c>
      <c r="E41" s="15">
        <v>630050</v>
      </c>
      <c r="F41" s="5" t="s">
        <v>459</v>
      </c>
      <c r="G41" t="s">
        <v>375</v>
      </c>
      <c r="H41" s="5">
        <v>1000012637</v>
      </c>
      <c r="I41" s="5" t="s">
        <v>208</v>
      </c>
      <c r="J41" s="5" t="s">
        <v>270</v>
      </c>
      <c r="K41" s="5">
        <v>5</v>
      </c>
      <c r="L41" s="6">
        <v>44697</v>
      </c>
      <c r="M41" s="36">
        <v>147899.07</v>
      </c>
      <c r="N41" s="7">
        <v>19719.900000000001</v>
      </c>
      <c r="O41" s="7">
        <v>128179.17000000001</v>
      </c>
      <c r="P41" s="5" t="s">
        <v>213</v>
      </c>
      <c r="Q41" s="7">
        <v>2464.98</v>
      </c>
      <c r="R41" s="7">
        <v>2464.9899999999998</v>
      </c>
      <c r="S41" s="7">
        <v>2464.9899999999998</v>
      </c>
      <c r="T41" s="7">
        <v>2464.9899999999998</v>
      </c>
      <c r="U41" s="7">
        <v>2464.9899999999998</v>
      </c>
      <c r="V41" s="7">
        <v>2464.9899999999998</v>
      </c>
      <c r="W41" s="7">
        <v>2464.9899999999998</v>
      </c>
      <c r="X41" s="7">
        <v>2464.9899999999998</v>
      </c>
      <c r="Y41" s="7">
        <v>2464.9899999999998</v>
      </c>
      <c r="Z41" s="7">
        <v>2464.9899999999998</v>
      </c>
      <c r="AA41" s="7">
        <v>2464.9899999999998</v>
      </c>
      <c r="AB41" s="7">
        <v>2464.9899999999998</v>
      </c>
      <c r="AC41" s="7">
        <v>2464.9899999999998</v>
      </c>
      <c r="AD41" s="7">
        <v>2464.9899999999998</v>
      </c>
    </row>
    <row r="42" spans="3:30" x14ac:dyDescent="0.25">
      <c r="C42" s="14">
        <v>618001</v>
      </c>
      <c r="D42" s="5" t="s">
        <v>130</v>
      </c>
      <c r="E42" s="15">
        <v>630050</v>
      </c>
      <c r="F42" s="5" t="s">
        <v>459</v>
      </c>
      <c r="G42" t="s">
        <v>375</v>
      </c>
      <c r="H42" s="5">
        <v>1000012668</v>
      </c>
      <c r="I42" s="5" t="s">
        <v>209</v>
      </c>
      <c r="J42" s="5" t="s">
        <v>271</v>
      </c>
      <c r="K42" s="5">
        <v>3</v>
      </c>
      <c r="L42" s="6">
        <v>44714</v>
      </c>
      <c r="M42" s="36">
        <v>190900</v>
      </c>
      <c r="N42" s="7">
        <v>37119.410000000003</v>
      </c>
      <c r="O42" s="7">
        <v>153780.59</v>
      </c>
      <c r="P42" s="5" t="s">
        <v>213</v>
      </c>
      <c r="Q42" s="7">
        <v>5302.78</v>
      </c>
      <c r="R42" s="7">
        <v>5302.77</v>
      </c>
      <c r="S42" s="7">
        <v>5302.77</v>
      </c>
      <c r="T42" s="7">
        <v>5302.77</v>
      </c>
      <c r="U42" s="7">
        <v>5302.77</v>
      </c>
      <c r="V42" s="7">
        <v>5302.77</v>
      </c>
      <c r="W42" s="7">
        <v>5302.77</v>
      </c>
      <c r="X42" s="7">
        <v>5302.77</v>
      </c>
      <c r="Y42" s="7">
        <v>5302.77</v>
      </c>
      <c r="Z42" s="7">
        <v>5302.77</v>
      </c>
      <c r="AA42" s="7">
        <v>5302.77</v>
      </c>
      <c r="AB42" s="7">
        <v>5302.77</v>
      </c>
      <c r="AC42" s="7">
        <v>5302.77</v>
      </c>
      <c r="AD42" s="7">
        <v>5302.77</v>
      </c>
    </row>
    <row r="43" spans="3:30" x14ac:dyDescent="0.25">
      <c r="C43" s="14">
        <v>618001</v>
      </c>
      <c r="D43" s="5" t="s">
        <v>130</v>
      </c>
      <c r="E43" s="15">
        <v>630050</v>
      </c>
      <c r="F43" s="5" t="s">
        <v>459</v>
      </c>
      <c r="G43" t="s">
        <v>375</v>
      </c>
      <c r="H43" s="5">
        <v>1000012669</v>
      </c>
      <c r="I43" s="5" t="s">
        <v>210</v>
      </c>
      <c r="J43" s="5" t="s">
        <v>271</v>
      </c>
      <c r="K43" s="5">
        <v>3</v>
      </c>
      <c r="L43" s="6">
        <v>44714</v>
      </c>
      <c r="M43" s="36">
        <v>107399.86</v>
      </c>
      <c r="N43" s="7">
        <v>20883.309999999998</v>
      </c>
      <c r="O43" s="7">
        <v>86516.55</v>
      </c>
      <c r="P43" s="5" t="s">
        <v>213</v>
      </c>
      <c r="Q43" s="7">
        <v>2983.33</v>
      </c>
      <c r="R43" s="7">
        <v>2983.33</v>
      </c>
      <c r="S43" s="7">
        <v>2983.33</v>
      </c>
      <c r="T43" s="7">
        <v>2983.33</v>
      </c>
      <c r="U43" s="7">
        <v>2983.33</v>
      </c>
      <c r="V43" s="7">
        <v>2983.33</v>
      </c>
      <c r="W43" s="7">
        <v>2983.33</v>
      </c>
      <c r="X43" s="7">
        <v>2983.33</v>
      </c>
      <c r="Y43" s="7">
        <v>2983.33</v>
      </c>
      <c r="Z43" s="7">
        <v>2983.33</v>
      </c>
      <c r="AA43" s="7">
        <v>2983.33</v>
      </c>
      <c r="AB43" s="7">
        <v>2983.33</v>
      </c>
      <c r="AC43" s="7">
        <v>2983.33</v>
      </c>
      <c r="AD43" s="7">
        <v>2983.33</v>
      </c>
    </row>
    <row r="44" spans="3:30" x14ac:dyDescent="0.25">
      <c r="C44" s="14">
        <v>118040</v>
      </c>
      <c r="D44" s="5" t="s">
        <v>133</v>
      </c>
      <c r="E44" s="15">
        <v>630050</v>
      </c>
      <c r="F44" s="5" t="s">
        <v>459</v>
      </c>
      <c r="G44" t="s">
        <v>375</v>
      </c>
      <c r="H44" s="5">
        <v>1000013014</v>
      </c>
      <c r="I44" s="5" t="s">
        <v>211</v>
      </c>
      <c r="J44" s="5" t="s">
        <v>272</v>
      </c>
      <c r="K44" s="5">
        <v>3</v>
      </c>
      <c r="L44" s="6">
        <v>44804</v>
      </c>
      <c r="M44" s="36">
        <v>220899.64</v>
      </c>
      <c r="N44" s="7">
        <v>30680.5</v>
      </c>
      <c r="O44" s="7">
        <v>190219.14</v>
      </c>
      <c r="P44" s="5" t="s">
        <v>213</v>
      </c>
      <c r="Q44" s="7">
        <v>6136.1</v>
      </c>
      <c r="R44" s="7">
        <v>6136.1</v>
      </c>
      <c r="S44" s="7">
        <v>6136.1</v>
      </c>
      <c r="T44" s="7">
        <v>6136.1</v>
      </c>
      <c r="U44" s="7">
        <v>6136.1</v>
      </c>
      <c r="V44" s="7">
        <v>6136.1</v>
      </c>
      <c r="W44" s="7">
        <v>6136.1</v>
      </c>
      <c r="X44" s="7">
        <v>6136.1</v>
      </c>
      <c r="Y44" s="7">
        <v>6136.1</v>
      </c>
      <c r="Z44" s="7">
        <v>6136.1</v>
      </c>
      <c r="AA44" s="7">
        <v>6136.1</v>
      </c>
      <c r="AB44" s="7">
        <v>6136.1</v>
      </c>
      <c r="AC44" s="7">
        <v>6136.1</v>
      </c>
      <c r="AD44" s="7">
        <v>6136.1</v>
      </c>
    </row>
    <row r="45" spans="3:30" x14ac:dyDescent="0.25">
      <c r="C45" s="14">
        <v>118040</v>
      </c>
      <c r="D45" s="5" t="s">
        <v>133</v>
      </c>
      <c r="E45" s="15">
        <v>630050</v>
      </c>
      <c r="F45" s="5" t="s">
        <v>459</v>
      </c>
      <c r="G45" t="s">
        <v>375</v>
      </c>
      <c r="H45" s="5">
        <v>1000013015</v>
      </c>
      <c r="I45" s="5" t="s">
        <v>212</v>
      </c>
      <c r="J45" s="5" t="s">
        <v>272</v>
      </c>
      <c r="K45" s="5">
        <v>5</v>
      </c>
      <c r="L45" s="6">
        <v>44804</v>
      </c>
      <c r="M45" s="36">
        <v>144899.5</v>
      </c>
      <c r="N45" s="7">
        <v>12074.949999999999</v>
      </c>
      <c r="O45" s="7">
        <v>132824.54999999999</v>
      </c>
      <c r="P45" s="5" t="s">
        <v>213</v>
      </c>
      <c r="Q45" s="7">
        <v>2414.9899999999998</v>
      </c>
      <c r="R45" s="7">
        <v>2414.9899999999998</v>
      </c>
      <c r="S45" s="7">
        <v>2414.9899999999998</v>
      </c>
      <c r="T45" s="7">
        <v>2414.9899999999998</v>
      </c>
      <c r="U45" s="7">
        <v>2414.9899999999998</v>
      </c>
      <c r="V45" s="7">
        <v>2414.9899999999998</v>
      </c>
      <c r="W45" s="7">
        <v>2414.9899999999998</v>
      </c>
      <c r="X45" s="7">
        <v>2414.9899999999998</v>
      </c>
      <c r="Y45" s="7">
        <v>2414.9899999999998</v>
      </c>
      <c r="Z45" s="7">
        <v>2414.9899999999998</v>
      </c>
      <c r="AA45" s="7">
        <v>2414.9899999999998</v>
      </c>
      <c r="AB45" s="7">
        <v>2414.9899999999998</v>
      </c>
      <c r="AC45" s="7">
        <v>2414.9899999999998</v>
      </c>
      <c r="AD45" s="7">
        <v>2414.9899999999998</v>
      </c>
    </row>
    <row r="46" spans="3:30" x14ac:dyDescent="0.25">
      <c r="C46" s="14">
        <v>118022</v>
      </c>
      <c r="D46" s="5" t="s">
        <v>122</v>
      </c>
      <c r="E46" s="15">
        <v>630130</v>
      </c>
      <c r="F46" s="5" t="s">
        <v>465</v>
      </c>
      <c r="G46" t="s">
        <v>375</v>
      </c>
      <c r="H46" s="5">
        <v>1700001927</v>
      </c>
      <c r="I46" s="5" t="s">
        <v>284</v>
      </c>
      <c r="J46" s="5" t="s">
        <v>285</v>
      </c>
      <c r="K46" s="5">
        <v>5</v>
      </c>
      <c r="L46" s="6">
        <v>44701</v>
      </c>
      <c r="M46" s="36">
        <v>33000</v>
      </c>
      <c r="N46" s="7">
        <v>4400</v>
      </c>
      <c r="O46" s="7">
        <v>28600</v>
      </c>
      <c r="P46" s="5" t="s">
        <v>213</v>
      </c>
      <c r="Q46" s="7">
        <v>550</v>
      </c>
      <c r="R46" s="7">
        <v>550</v>
      </c>
      <c r="S46" s="7">
        <v>550</v>
      </c>
      <c r="T46" s="7">
        <v>550</v>
      </c>
      <c r="U46" s="7">
        <v>550</v>
      </c>
      <c r="V46" s="7">
        <v>550</v>
      </c>
      <c r="W46" s="7">
        <v>550</v>
      </c>
      <c r="X46" s="7">
        <v>550</v>
      </c>
      <c r="Y46" s="7">
        <v>550</v>
      </c>
      <c r="Z46" s="7">
        <v>550</v>
      </c>
      <c r="AA46" s="7">
        <v>550</v>
      </c>
      <c r="AB46" s="7">
        <v>550</v>
      </c>
      <c r="AC46" s="7">
        <v>550</v>
      </c>
      <c r="AD46" s="7">
        <v>550</v>
      </c>
    </row>
    <row r="47" spans="3:30" x14ac:dyDescent="0.25">
      <c r="C47" s="14">
        <v>118012</v>
      </c>
      <c r="D47" s="5" t="s">
        <v>139</v>
      </c>
      <c r="E47" s="15">
        <v>630130</v>
      </c>
      <c r="F47" s="5" t="s">
        <v>465</v>
      </c>
      <c r="G47" t="s">
        <v>375</v>
      </c>
      <c r="H47" s="5">
        <v>1700001928</v>
      </c>
      <c r="I47" s="5" t="s">
        <v>284</v>
      </c>
      <c r="J47" s="5" t="s">
        <v>285</v>
      </c>
      <c r="K47" s="5">
        <v>5</v>
      </c>
      <c r="L47" s="6">
        <v>44701</v>
      </c>
      <c r="M47" s="36">
        <v>33000</v>
      </c>
      <c r="N47" s="7">
        <v>4400</v>
      </c>
      <c r="O47" s="7">
        <v>28600</v>
      </c>
      <c r="P47" s="5" t="s">
        <v>213</v>
      </c>
      <c r="Q47" s="7">
        <v>550</v>
      </c>
      <c r="R47" s="7">
        <v>550</v>
      </c>
      <c r="S47" s="7">
        <v>550</v>
      </c>
      <c r="T47" s="7">
        <v>550</v>
      </c>
      <c r="U47" s="7">
        <v>550</v>
      </c>
      <c r="V47" s="7">
        <v>550</v>
      </c>
      <c r="W47" s="7">
        <v>550</v>
      </c>
      <c r="X47" s="7">
        <v>550</v>
      </c>
      <c r="Y47" s="7">
        <v>550</v>
      </c>
      <c r="Z47" s="7">
        <v>550</v>
      </c>
      <c r="AA47" s="7">
        <v>550</v>
      </c>
      <c r="AB47" s="7">
        <v>550</v>
      </c>
      <c r="AC47" s="7">
        <v>550</v>
      </c>
      <c r="AD47" s="7">
        <v>550</v>
      </c>
    </row>
    <row r="48" spans="3:30" x14ac:dyDescent="0.25">
      <c r="C48" s="14">
        <v>118030</v>
      </c>
      <c r="D48" s="5" t="s">
        <v>127</v>
      </c>
      <c r="E48" s="15">
        <v>630130</v>
      </c>
      <c r="F48" s="5" t="s">
        <v>465</v>
      </c>
      <c r="G48" t="s">
        <v>375</v>
      </c>
      <c r="H48" s="5">
        <v>1700001929</v>
      </c>
      <c r="I48" s="5" t="s">
        <v>284</v>
      </c>
      <c r="J48" s="5" t="s">
        <v>285</v>
      </c>
      <c r="K48" s="5">
        <v>5</v>
      </c>
      <c r="L48" s="6">
        <v>44701</v>
      </c>
      <c r="M48" s="36">
        <v>33000</v>
      </c>
      <c r="N48" s="7">
        <v>4400</v>
      </c>
      <c r="O48" s="7">
        <v>28600</v>
      </c>
      <c r="P48" s="5" t="s">
        <v>213</v>
      </c>
      <c r="Q48" s="7">
        <v>550</v>
      </c>
      <c r="R48" s="7">
        <v>550</v>
      </c>
      <c r="S48" s="7">
        <v>550</v>
      </c>
      <c r="T48" s="7">
        <v>550</v>
      </c>
      <c r="U48" s="7">
        <v>550</v>
      </c>
      <c r="V48" s="7">
        <v>550</v>
      </c>
      <c r="W48" s="7">
        <v>550</v>
      </c>
      <c r="X48" s="7">
        <v>550</v>
      </c>
      <c r="Y48" s="7">
        <v>550</v>
      </c>
      <c r="Z48" s="7">
        <v>550</v>
      </c>
      <c r="AA48" s="7">
        <v>550</v>
      </c>
      <c r="AB48" s="7">
        <v>550</v>
      </c>
      <c r="AC48" s="7">
        <v>550</v>
      </c>
      <c r="AD48" s="7">
        <v>550</v>
      </c>
    </row>
    <row r="49" spans="3:30" x14ac:dyDescent="0.25">
      <c r="C49" s="14">
        <v>118032</v>
      </c>
      <c r="D49" s="5" t="s">
        <v>283</v>
      </c>
      <c r="E49" s="15">
        <v>630130</v>
      </c>
      <c r="F49" s="5" t="s">
        <v>465</v>
      </c>
      <c r="G49" t="s">
        <v>375</v>
      </c>
      <c r="H49" s="5">
        <v>1700008539</v>
      </c>
      <c r="I49" s="5" t="s">
        <v>289</v>
      </c>
      <c r="J49" s="5" t="s">
        <v>290</v>
      </c>
      <c r="K49" s="5">
        <v>5</v>
      </c>
      <c r="L49" s="6">
        <v>44431</v>
      </c>
      <c r="M49" s="36">
        <v>6790</v>
      </c>
      <c r="N49" s="7">
        <v>1923.8000000000002</v>
      </c>
      <c r="O49" s="7">
        <v>4866.2</v>
      </c>
      <c r="P49" s="5" t="s">
        <v>213</v>
      </c>
      <c r="Q49" s="7">
        <v>113.17</v>
      </c>
      <c r="R49" s="7">
        <v>113.17</v>
      </c>
      <c r="S49" s="7">
        <v>113.17</v>
      </c>
      <c r="T49" s="7">
        <v>113.17</v>
      </c>
      <c r="U49" s="7">
        <v>113.17</v>
      </c>
      <c r="V49" s="7">
        <v>113.17</v>
      </c>
      <c r="W49" s="7">
        <v>113.17</v>
      </c>
      <c r="X49" s="7">
        <v>113.17</v>
      </c>
      <c r="Y49" s="7">
        <v>113.17</v>
      </c>
      <c r="Z49" s="7">
        <v>113.17</v>
      </c>
      <c r="AA49" s="7">
        <v>113.17</v>
      </c>
      <c r="AB49" s="7">
        <v>113.17</v>
      </c>
      <c r="AC49" s="7">
        <v>113.17</v>
      </c>
      <c r="AD49" s="7">
        <v>113.17</v>
      </c>
    </row>
    <row r="50" spans="3:30" x14ac:dyDescent="0.25">
      <c r="C50" s="14">
        <v>118030</v>
      </c>
      <c r="D50" s="5" t="s">
        <v>127</v>
      </c>
      <c r="E50" s="15">
        <v>630130</v>
      </c>
      <c r="F50" s="5" t="s">
        <v>465</v>
      </c>
      <c r="G50" t="s">
        <v>375</v>
      </c>
      <c r="H50" s="5">
        <v>1700008642</v>
      </c>
      <c r="I50" s="5" t="s">
        <v>289</v>
      </c>
      <c r="J50" s="5" t="s">
        <v>290</v>
      </c>
      <c r="K50" s="5">
        <v>5</v>
      </c>
      <c r="L50" s="6">
        <v>44431</v>
      </c>
      <c r="M50" s="36">
        <v>6790</v>
      </c>
      <c r="N50" s="7">
        <v>1923.8000000000002</v>
      </c>
      <c r="O50" s="7">
        <v>4866.2</v>
      </c>
      <c r="P50" s="5" t="s">
        <v>213</v>
      </c>
      <c r="Q50" s="7">
        <v>113.17</v>
      </c>
      <c r="R50" s="7">
        <v>113.17</v>
      </c>
      <c r="S50" s="7">
        <v>113.17</v>
      </c>
      <c r="T50" s="7">
        <v>113.17</v>
      </c>
      <c r="U50" s="7">
        <v>113.17</v>
      </c>
      <c r="V50" s="7">
        <v>113.17</v>
      </c>
      <c r="W50" s="7">
        <v>113.17</v>
      </c>
      <c r="X50" s="7">
        <v>113.17</v>
      </c>
      <c r="Y50" s="7">
        <v>113.17</v>
      </c>
      <c r="Z50" s="7">
        <v>113.17</v>
      </c>
      <c r="AA50" s="7">
        <v>113.17</v>
      </c>
      <c r="AB50" s="7">
        <v>113.17</v>
      </c>
      <c r="AC50" s="7">
        <v>113.17</v>
      </c>
      <c r="AD50" s="7">
        <v>113.17</v>
      </c>
    </row>
    <row r="51" spans="3:30" x14ac:dyDescent="0.25">
      <c r="C51" s="14">
        <v>118010</v>
      </c>
      <c r="D51" s="5" t="s">
        <v>145</v>
      </c>
      <c r="E51" s="15">
        <v>630130</v>
      </c>
      <c r="F51" s="5" t="s">
        <v>465</v>
      </c>
      <c r="G51" t="s">
        <v>375</v>
      </c>
      <c r="H51" s="5">
        <v>1700008712</v>
      </c>
      <c r="I51" s="5" t="s">
        <v>289</v>
      </c>
      <c r="J51" s="5" t="s">
        <v>290</v>
      </c>
      <c r="K51" s="5">
        <v>5</v>
      </c>
      <c r="L51" s="6">
        <v>44431</v>
      </c>
      <c r="M51" s="36">
        <v>6790</v>
      </c>
      <c r="N51" s="7">
        <v>1923.8000000000002</v>
      </c>
      <c r="O51" s="7">
        <v>4866.2</v>
      </c>
      <c r="P51" s="5" t="s">
        <v>213</v>
      </c>
      <c r="Q51" s="7">
        <v>113.17</v>
      </c>
      <c r="R51" s="7">
        <v>113.17</v>
      </c>
      <c r="S51" s="7">
        <v>113.17</v>
      </c>
      <c r="T51" s="7">
        <v>113.17</v>
      </c>
      <c r="U51" s="7">
        <v>113.17</v>
      </c>
      <c r="V51" s="7">
        <v>113.17</v>
      </c>
      <c r="W51" s="7">
        <v>113.17</v>
      </c>
      <c r="X51" s="7">
        <v>113.17</v>
      </c>
      <c r="Y51" s="7">
        <v>113.17</v>
      </c>
      <c r="Z51" s="7">
        <v>113.17</v>
      </c>
      <c r="AA51" s="7">
        <v>113.17</v>
      </c>
      <c r="AB51" s="7">
        <v>113.17</v>
      </c>
      <c r="AC51" s="7">
        <v>113.17</v>
      </c>
      <c r="AD51" s="7">
        <v>113.17</v>
      </c>
    </row>
    <row r="52" spans="3:30" x14ac:dyDescent="0.25">
      <c r="C52" s="14">
        <v>118006</v>
      </c>
      <c r="D52" s="5" t="s">
        <v>138</v>
      </c>
      <c r="E52" s="15">
        <v>630130</v>
      </c>
      <c r="F52" s="5" t="s">
        <v>465</v>
      </c>
      <c r="G52" t="s">
        <v>375</v>
      </c>
      <c r="H52" s="5">
        <v>1700008713</v>
      </c>
      <c r="I52" s="5" t="s">
        <v>289</v>
      </c>
      <c r="J52" s="5" t="s">
        <v>290</v>
      </c>
      <c r="K52" s="5">
        <v>5</v>
      </c>
      <c r="L52" s="6">
        <v>44431</v>
      </c>
      <c r="M52" s="36">
        <v>6790</v>
      </c>
      <c r="N52" s="7">
        <v>1923.8000000000002</v>
      </c>
      <c r="O52" s="7">
        <v>4866.2</v>
      </c>
      <c r="P52" s="5" t="s">
        <v>213</v>
      </c>
      <c r="Q52" s="7">
        <v>113.17</v>
      </c>
      <c r="R52" s="7">
        <v>113.17</v>
      </c>
      <c r="S52" s="7">
        <v>113.17</v>
      </c>
      <c r="T52" s="7">
        <v>113.17</v>
      </c>
      <c r="U52" s="7">
        <v>113.17</v>
      </c>
      <c r="V52" s="7">
        <v>113.17</v>
      </c>
      <c r="W52" s="7">
        <v>113.17</v>
      </c>
      <c r="X52" s="7">
        <v>113.17</v>
      </c>
      <c r="Y52" s="7">
        <v>113.17</v>
      </c>
      <c r="Z52" s="7">
        <v>113.17</v>
      </c>
      <c r="AA52" s="7">
        <v>113.17</v>
      </c>
      <c r="AB52" s="7">
        <v>113.17</v>
      </c>
      <c r="AC52" s="7">
        <v>113.17</v>
      </c>
      <c r="AD52" s="7">
        <v>113.17</v>
      </c>
    </row>
    <row r="53" spans="3:30" x14ac:dyDescent="0.25">
      <c r="C53" s="14">
        <v>118028</v>
      </c>
      <c r="D53" s="5" t="s">
        <v>134</v>
      </c>
      <c r="E53" s="15">
        <v>630130</v>
      </c>
      <c r="F53" s="5" t="s">
        <v>465</v>
      </c>
      <c r="G53" t="s">
        <v>375</v>
      </c>
      <c r="H53" s="5">
        <v>1700008714</v>
      </c>
      <c r="I53" s="5" t="s">
        <v>289</v>
      </c>
      <c r="J53" s="5" t="s">
        <v>290</v>
      </c>
      <c r="K53" s="5">
        <v>5</v>
      </c>
      <c r="L53" s="6">
        <v>44431</v>
      </c>
      <c r="M53" s="36">
        <v>6790</v>
      </c>
      <c r="N53" s="7">
        <v>1923.8000000000002</v>
      </c>
      <c r="O53" s="7">
        <v>4866.2</v>
      </c>
      <c r="P53" s="5" t="s">
        <v>213</v>
      </c>
      <c r="Q53" s="7">
        <v>113.17</v>
      </c>
      <c r="R53" s="7">
        <v>113.17</v>
      </c>
      <c r="S53" s="7">
        <v>113.17</v>
      </c>
      <c r="T53" s="7">
        <v>113.17</v>
      </c>
      <c r="U53" s="7">
        <v>113.17</v>
      </c>
      <c r="V53" s="7">
        <v>113.17</v>
      </c>
      <c r="W53" s="7">
        <v>113.17</v>
      </c>
      <c r="X53" s="7">
        <v>113.17</v>
      </c>
      <c r="Y53" s="7">
        <v>113.17</v>
      </c>
      <c r="Z53" s="7">
        <v>113.17</v>
      </c>
      <c r="AA53" s="7">
        <v>113.17</v>
      </c>
      <c r="AB53" s="7">
        <v>113.17</v>
      </c>
      <c r="AC53" s="7">
        <v>113.17</v>
      </c>
      <c r="AD53" s="7">
        <v>3621.33</v>
      </c>
    </row>
    <row r="54" spans="3:30" x14ac:dyDescent="0.25">
      <c r="C54" s="14">
        <v>118019</v>
      </c>
      <c r="D54" s="5" t="s">
        <v>126</v>
      </c>
      <c r="E54" s="15">
        <v>630130</v>
      </c>
      <c r="F54" s="5" t="s">
        <v>465</v>
      </c>
      <c r="G54" t="s">
        <v>375</v>
      </c>
      <c r="H54" s="5">
        <v>1700008724</v>
      </c>
      <c r="I54" s="5" t="s">
        <v>289</v>
      </c>
      <c r="J54" s="5" t="s">
        <v>290</v>
      </c>
      <c r="K54" s="5">
        <v>5</v>
      </c>
      <c r="L54" s="6">
        <v>44431</v>
      </c>
      <c r="M54" s="36">
        <v>6790</v>
      </c>
      <c r="N54" s="7">
        <v>1923.8000000000002</v>
      </c>
      <c r="O54" s="7">
        <v>4866.2</v>
      </c>
      <c r="P54" s="5" t="s">
        <v>213</v>
      </c>
      <c r="Q54" s="7">
        <v>113.17</v>
      </c>
      <c r="R54" s="7">
        <v>113.17</v>
      </c>
      <c r="S54" s="7">
        <v>113.17</v>
      </c>
      <c r="T54" s="7">
        <v>113.17</v>
      </c>
      <c r="U54" s="7">
        <v>113.17</v>
      </c>
      <c r="V54" s="7">
        <v>113.17</v>
      </c>
      <c r="W54" s="7">
        <v>113.17</v>
      </c>
      <c r="X54" s="7">
        <v>113.17</v>
      </c>
      <c r="Y54" s="7">
        <v>113.17</v>
      </c>
      <c r="Z54" s="7">
        <v>113.17</v>
      </c>
      <c r="AA54" s="7">
        <v>113.17</v>
      </c>
      <c r="AB54" s="7">
        <v>113.17</v>
      </c>
      <c r="AC54" s="7">
        <v>113.17</v>
      </c>
      <c r="AD54" s="7">
        <v>113.17</v>
      </c>
    </row>
    <row r="55" spans="3:30" x14ac:dyDescent="0.25">
      <c r="C55" s="14">
        <v>118033</v>
      </c>
      <c r="D55" s="5" t="s">
        <v>148</v>
      </c>
      <c r="E55" s="15">
        <v>630130</v>
      </c>
      <c r="F55" s="5" t="s">
        <v>465</v>
      </c>
      <c r="G55" t="s">
        <v>375</v>
      </c>
      <c r="H55" s="5">
        <v>1700008768</v>
      </c>
      <c r="I55" s="5" t="s">
        <v>289</v>
      </c>
      <c r="J55" s="5" t="s">
        <v>290</v>
      </c>
      <c r="K55" s="5">
        <v>5</v>
      </c>
      <c r="L55" s="6">
        <v>44431</v>
      </c>
      <c r="M55" s="36">
        <v>6790</v>
      </c>
      <c r="N55" s="7">
        <v>1923.8000000000002</v>
      </c>
      <c r="O55" s="7">
        <v>4866.2</v>
      </c>
      <c r="P55" s="5" t="s">
        <v>213</v>
      </c>
      <c r="Q55" s="7">
        <v>113.17</v>
      </c>
      <c r="R55" s="7">
        <v>113.17</v>
      </c>
      <c r="S55" s="7">
        <v>113.17</v>
      </c>
      <c r="T55" s="7">
        <v>113.17</v>
      </c>
      <c r="U55" s="7">
        <v>113.17</v>
      </c>
      <c r="V55" s="7">
        <v>113.17</v>
      </c>
      <c r="W55" s="7">
        <v>113.17</v>
      </c>
      <c r="X55" s="7">
        <v>113.17</v>
      </c>
      <c r="Y55" s="7">
        <v>113.17</v>
      </c>
      <c r="Z55" s="7">
        <v>113.17</v>
      </c>
      <c r="AA55" s="7">
        <v>113.17</v>
      </c>
      <c r="AB55" s="7">
        <v>113.17</v>
      </c>
      <c r="AC55" s="7">
        <v>113.17</v>
      </c>
      <c r="AD55" s="7">
        <v>113.17</v>
      </c>
    </row>
    <row r="56" spans="3:30" x14ac:dyDescent="0.25">
      <c r="C56" s="14">
        <v>118049</v>
      </c>
      <c r="D56" s="5" t="s">
        <v>150</v>
      </c>
      <c r="E56" s="15">
        <v>630130</v>
      </c>
      <c r="F56" s="5" t="s">
        <v>465</v>
      </c>
      <c r="G56" t="s">
        <v>375</v>
      </c>
      <c r="H56" s="5">
        <v>1700010342</v>
      </c>
      <c r="I56" s="5" t="s">
        <v>305</v>
      </c>
      <c r="J56" s="5" t="s">
        <v>306</v>
      </c>
      <c r="K56" s="5">
        <v>5</v>
      </c>
      <c r="L56" s="6">
        <v>44572</v>
      </c>
      <c r="M56" s="36">
        <v>36400</v>
      </c>
      <c r="N56" s="7">
        <v>7279.9699999999993</v>
      </c>
      <c r="O56" s="7">
        <v>29120.03</v>
      </c>
      <c r="P56" s="5" t="s">
        <v>213</v>
      </c>
      <c r="Q56" s="7">
        <v>606.66999999999996</v>
      </c>
      <c r="R56" s="7">
        <v>606.66999999999996</v>
      </c>
      <c r="S56" s="7">
        <v>606.66999999999996</v>
      </c>
      <c r="T56" s="7">
        <v>606.66999999999996</v>
      </c>
      <c r="U56" s="7">
        <v>606.66999999999996</v>
      </c>
      <c r="V56" s="7">
        <v>606.66999999999996</v>
      </c>
      <c r="W56" s="7">
        <v>606.66999999999996</v>
      </c>
      <c r="X56" s="7">
        <v>606.66999999999996</v>
      </c>
      <c r="Y56" s="7">
        <v>606.66999999999996</v>
      </c>
      <c r="Z56" s="7">
        <v>606.66999999999996</v>
      </c>
      <c r="AA56" s="7">
        <v>606.66999999999996</v>
      </c>
      <c r="AB56" s="7">
        <v>606.66999999999996</v>
      </c>
      <c r="AC56" s="7">
        <v>606.66999999999996</v>
      </c>
      <c r="AD56" s="7">
        <v>606.66999999999996</v>
      </c>
    </row>
    <row r="57" spans="3:30" x14ac:dyDescent="0.25">
      <c r="C57" s="14">
        <v>118033</v>
      </c>
      <c r="D57" s="5" t="s">
        <v>148</v>
      </c>
      <c r="E57" s="15">
        <v>630130</v>
      </c>
      <c r="F57" s="5" t="s">
        <v>465</v>
      </c>
      <c r="G57" t="s">
        <v>375</v>
      </c>
      <c r="H57" s="5">
        <v>1700013396</v>
      </c>
      <c r="I57" s="5" t="s">
        <v>312</v>
      </c>
      <c r="J57" s="5" t="s">
        <v>313</v>
      </c>
      <c r="K57" s="5">
        <v>3</v>
      </c>
      <c r="L57" s="6">
        <v>44418</v>
      </c>
      <c r="M57" s="36">
        <v>22000</v>
      </c>
      <c r="N57" s="7">
        <v>11325.279999999999</v>
      </c>
      <c r="O57" s="7">
        <v>10674.720000000001</v>
      </c>
      <c r="P57" s="5" t="s">
        <v>213</v>
      </c>
      <c r="Q57" s="7">
        <v>611.11</v>
      </c>
      <c r="R57" s="7">
        <v>916.67</v>
      </c>
      <c r="S57" s="7">
        <v>916.67</v>
      </c>
      <c r="T57" s="7">
        <v>916.67</v>
      </c>
      <c r="U57" s="7">
        <v>916.67</v>
      </c>
      <c r="V57" s="7">
        <v>916.67</v>
      </c>
      <c r="W57" s="7">
        <v>916.67</v>
      </c>
      <c r="X57" s="7">
        <v>916.67</v>
      </c>
      <c r="Y57" s="7">
        <v>916.67</v>
      </c>
      <c r="Z57" s="7">
        <v>916.67</v>
      </c>
      <c r="AA57" s="7">
        <v>916.67</v>
      </c>
      <c r="AB57" s="7">
        <v>916.67</v>
      </c>
      <c r="AC57" s="7">
        <v>916.67</v>
      </c>
      <c r="AD57" s="7">
        <v>591.34999999999991</v>
      </c>
    </row>
    <row r="58" spans="3:30" x14ac:dyDescent="0.25">
      <c r="C58" s="14">
        <v>118013</v>
      </c>
      <c r="D58" s="5" t="s">
        <v>141</v>
      </c>
      <c r="E58" s="15">
        <v>630130</v>
      </c>
      <c r="F58" s="5" t="s">
        <v>465</v>
      </c>
      <c r="G58" t="s">
        <v>375</v>
      </c>
      <c r="H58" s="5">
        <v>1700013397</v>
      </c>
      <c r="I58" s="5" t="s">
        <v>312</v>
      </c>
      <c r="J58" s="5" t="s">
        <v>313</v>
      </c>
      <c r="K58" s="5">
        <v>3</v>
      </c>
      <c r="L58" s="6">
        <v>44418</v>
      </c>
      <c r="M58" s="36">
        <v>22000</v>
      </c>
      <c r="N58" s="7">
        <v>11325.279999999999</v>
      </c>
      <c r="O58" s="7">
        <v>10674.720000000001</v>
      </c>
      <c r="P58" s="5" t="s">
        <v>213</v>
      </c>
      <c r="Q58" s="7">
        <v>611.11</v>
      </c>
      <c r="R58" s="7">
        <v>916.67</v>
      </c>
      <c r="S58" s="7">
        <v>916.67</v>
      </c>
      <c r="T58" s="7">
        <v>916.67</v>
      </c>
      <c r="U58" s="7">
        <v>916.67</v>
      </c>
      <c r="V58" s="7">
        <v>916.67</v>
      </c>
      <c r="W58" s="7">
        <v>916.67</v>
      </c>
      <c r="X58" s="7">
        <v>916.67</v>
      </c>
      <c r="Y58" s="7">
        <v>916.67</v>
      </c>
      <c r="Z58" s="7">
        <v>916.67</v>
      </c>
      <c r="AA58" s="7">
        <v>916.67</v>
      </c>
      <c r="AB58" s="7">
        <v>916.67</v>
      </c>
      <c r="AC58" s="7">
        <v>916.67</v>
      </c>
      <c r="AD58" s="7">
        <v>591.34999999999991</v>
      </c>
    </row>
    <row r="59" spans="3:30" x14ac:dyDescent="0.25">
      <c r="C59" s="14">
        <v>118012</v>
      </c>
      <c r="D59" s="5" t="s">
        <v>139</v>
      </c>
      <c r="E59" s="15">
        <v>630130</v>
      </c>
      <c r="F59" s="5" t="s">
        <v>465</v>
      </c>
      <c r="G59" t="s">
        <v>375</v>
      </c>
      <c r="H59" s="5">
        <v>1700013398</v>
      </c>
      <c r="I59" s="5" t="s">
        <v>312</v>
      </c>
      <c r="J59" s="5" t="s">
        <v>313</v>
      </c>
      <c r="K59" s="5">
        <v>3</v>
      </c>
      <c r="L59" s="6">
        <v>44418</v>
      </c>
      <c r="M59" s="36">
        <v>22000</v>
      </c>
      <c r="N59" s="7">
        <v>11325.279999999999</v>
      </c>
      <c r="O59" s="7">
        <v>10674.720000000001</v>
      </c>
      <c r="P59" s="5" t="s">
        <v>213</v>
      </c>
      <c r="Q59" s="7">
        <v>611.11</v>
      </c>
      <c r="R59" s="7">
        <v>916.67</v>
      </c>
      <c r="S59" s="7">
        <v>916.67</v>
      </c>
      <c r="T59" s="7">
        <v>916.67</v>
      </c>
      <c r="U59" s="7">
        <v>916.67</v>
      </c>
      <c r="V59" s="7">
        <v>916.67</v>
      </c>
      <c r="W59" s="7">
        <v>916.67</v>
      </c>
      <c r="X59" s="7">
        <v>916.67</v>
      </c>
      <c r="Y59" s="7">
        <v>916.67</v>
      </c>
      <c r="Z59" s="7">
        <v>916.67</v>
      </c>
      <c r="AA59" s="7">
        <v>916.67</v>
      </c>
      <c r="AB59" s="7">
        <v>916.67</v>
      </c>
      <c r="AC59" s="7">
        <v>916.67</v>
      </c>
      <c r="AD59" s="7">
        <v>591.34999999999991</v>
      </c>
    </row>
    <row r="60" spans="3:30" x14ac:dyDescent="0.25">
      <c r="C60" s="14">
        <v>118007</v>
      </c>
      <c r="D60" s="5" t="s">
        <v>142</v>
      </c>
      <c r="E60" s="15">
        <v>630130</v>
      </c>
      <c r="F60" s="5" t="s">
        <v>465</v>
      </c>
      <c r="G60" t="s">
        <v>375</v>
      </c>
      <c r="H60" s="5">
        <v>1700013399</v>
      </c>
      <c r="I60" s="5" t="s">
        <v>312</v>
      </c>
      <c r="J60" s="5" t="s">
        <v>313</v>
      </c>
      <c r="K60" s="5">
        <v>3</v>
      </c>
      <c r="L60" s="6">
        <v>44418</v>
      </c>
      <c r="M60" s="36">
        <v>22000</v>
      </c>
      <c r="N60" s="7">
        <v>11325.279999999999</v>
      </c>
      <c r="O60" s="7">
        <v>10674.720000000001</v>
      </c>
      <c r="P60" s="5" t="s">
        <v>213</v>
      </c>
      <c r="Q60" s="7">
        <v>611.11</v>
      </c>
      <c r="R60" s="7">
        <v>916.67</v>
      </c>
      <c r="S60" s="7">
        <v>916.67</v>
      </c>
      <c r="T60" s="7">
        <v>916.67</v>
      </c>
      <c r="U60" s="7">
        <v>916.67</v>
      </c>
      <c r="V60" s="7">
        <v>916.67</v>
      </c>
      <c r="W60" s="7">
        <v>916.67</v>
      </c>
      <c r="X60" s="7">
        <v>916.67</v>
      </c>
      <c r="Y60" s="7">
        <v>916.67</v>
      </c>
      <c r="Z60" s="7">
        <v>916.67</v>
      </c>
      <c r="AA60" s="7">
        <v>916.67</v>
      </c>
      <c r="AB60" s="7">
        <v>916.67</v>
      </c>
      <c r="AC60" s="7">
        <v>916.67</v>
      </c>
      <c r="AD60" s="7">
        <v>591.34999999999991</v>
      </c>
    </row>
    <row r="61" spans="3:30" x14ac:dyDescent="0.25">
      <c r="C61" s="14">
        <v>118019</v>
      </c>
      <c r="D61" s="5" t="s">
        <v>126</v>
      </c>
      <c r="E61" s="15">
        <v>630130</v>
      </c>
      <c r="F61" s="5" t="s">
        <v>465</v>
      </c>
      <c r="G61" t="s">
        <v>375</v>
      </c>
      <c r="H61" s="5">
        <v>1700013400</v>
      </c>
      <c r="I61" s="5" t="s">
        <v>312</v>
      </c>
      <c r="J61" s="5" t="s">
        <v>313</v>
      </c>
      <c r="K61" s="5">
        <v>3</v>
      </c>
      <c r="L61" s="6">
        <v>44418</v>
      </c>
      <c r="M61" s="36">
        <v>22000</v>
      </c>
      <c r="N61" s="7">
        <v>11325.279999999999</v>
      </c>
      <c r="O61" s="7">
        <v>10674.720000000001</v>
      </c>
      <c r="P61" s="5" t="s">
        <v>213</v>
      </c>
      <c r="Q61" s="7">
        <v>611.11</v>
      </c>
      <c r="R61" s="7">
        <v>916.67</v>
      </c>
      <c r="S61" s="7">
        <v>916.67</v>
      </c>
      <c r="T61" s="7">
        <v>916.67</v>
      </c>
      <c r="U61" s="7">
        <v>916.67</v>
      </c>
      <c r="V61" s="7">
        <v>916.67</v>
      </c>
      <c r="W61" s="7">
        <v>916.67</v>
      </c>
      <c r="X61" s="7">
        <v>916.67</v>
      </c>
      <c r="Y61" s="7">
        <v>916.67</v>
      </c>
      <c r="Z61" s="7">
        <v>916.67</v>
      </c>
      <c r="AA61" s="7">
        <v>916.67</v>
      </c>
      <c r="AB61" s="7">
        <v>916.67</v>
      </c>
      <c r="AC61" s="7">
        <v>916.67</v>
      </c>
      <c r="AD61" s="7">
        <v>591.34999999999991</v>
      </c>
    </row>
    <row r="62" spans="3:30" x14ac:dyDescent="0.25">
      <c r="C62" s="14">
        <v>118030</v>
      </c>
      <c r="D62" s="5" t="s">
        <v>127</v>
      </c>
      <c r="E62" s="15">
        <v>630130</v>
      </c>
      <c r="F62" s="5" t="s">
        <v>465</v>
      </c>
      <c r="G62" t="s">
        <v>375</v>
      </c>
      <c r="H62" s="5">
        <v>1700013401</v>
      </c>
      <c r="I62" s="5" t="s">
        <v>312</v>
      </c>
      <c r="J62" s="5" t="s">
        <v>313</v>
      </c>
      <c r="K62" s="5">
        <v>3</v>
      </c>
      <c r="L62" s="6">
        <v>44418</v>
      </c>
      <c r="M62" s="36">
        <v>22000</v>
      </c>
      <c r="N62" s="7">
        <v>11325.279999999999</v>
      </c>
      <c r="O62" s="7">
        <v>10674.720000000001</v>
      </c>
      <c r="P62" s="5" t="s">
        <v>213</v>
      </c>
      <c r="Q62" s="7">
        <v>611.11</v>
      </c>
      <c r="R62" s="7">
        <v>916.67</v>
      </c>
      <c r="S62" s="7">
        <v>916.67</v>
      </c>
      <c r="T62" s="7">
        <v>916.67</v>
      </c>
      <c r="U62" s="7">
        <v>916.67</v>
      </c>
      <c r="V62" s="7">
        <v>916.67</v>
      </c>
      <c r="W62" s="7">
        <v>916.67</v>
      </c>
      <c r="X62" s="7">
        <v>916.67</v>
      </c>
      <c r="Y62" s="7">
        <v>916.67</v>
      </c>
      <c r="Z62" s="7">
        <v>916.67</v>
      </c>
      <c r="AA62" s="7">
        <v>916.67</v>
      </c>
      <c r="AB62" s="7">
        <v>916.67</v>
      </c>
      <c r="AC62" s="7">
        <v>916.67</v>
      </c>
      <c r="AD62" s="7">
        <v>591.34999999999991</v>
      </c>
    </row>
    <row r="63" spans="3:30" x14ac:dyDescent="0.25">
      <c r="C63" s="14">
        <v>118048</v>
      </c>
      <c r="D63" s="5" t="s">
        <v>146</v>
      </c>
      <c r="E63" s="15">
        <v>630130</v>
      </c>
      <c r="F63" s="5" t="s">
        <v>465</v>
      </c>
      <c r="G63" t="s">
        <v>375</v>
      </c>
      <c r="H63" s="5">
        <v>1700013465</v>
      </c>
      <c r="I63" s="5" t="s">
        <v>312</v>
      </c>
      <c r="J63" s="5" t="s">
        <v>314</v>
      </c>
      <c r="K63" s="5">
        <v>3</v>
      </c>
      <c r="L63" s="6">
        <v>44544</v>
      </c>
      <c r="M63" s="36">
        <v>21999.71</v>
      </c>
      <c r="N63" s="7">
        <v>8145.1200000000008</v>
      </c>
      <c r="O63" s="7">
        <v>13854.589999999998</v>
      </c>
      <c r="P63" s="5" t="s">
        <v>213</v>
      </c>
      <c r="Q63" s="7">
        <v>611.1</v>
      </c>
      <c r="R63" s="7">
        <v>916.65</v>
      </c>
      <c r="S63" s="7">
        <v>916.65</v>
      </c>
      <c r="T63" s="7">
        <v>916.65</v>
      </c>
      <c r="U63" s="7">
        <v>916.65</v>
      </c>
      <c r="V63" s="7">
        <v>916.65</v>
      </c>
      <c r="W63" s="7">
        <v>916.65</v>
      </c>
      <c r="X63" s="7">
        <v>916.65</v>
      </c>
      <c r="Y63" s="7">
        <v>916.65</v>
      </c>
      <c r="Z63" s="7">
        <v>916.65</v>
      </c>
      <c r="AA63" s="7">
        <v>916.65</v>
      </c>
      <c r="AB63" s="7">
        <v>916.65</v>
      </c>
      <c r="AC63" s="7">
        <v>916.65</v>
      </c>
      <c r="AD63" s="7">
        <v>916.65</v>
      </c>
    </row>
    <row r="64" spans="3:30" x14ac:dyDescent="0.25">
      <c r="C64" s="14">
        <v>118032</v>
      </c>
      <c r="D64" s="5" t="s">
        <v>283</v>
      </c>
      <c r="E64" s="15">
        <v>630130</v>
      </c>
      <c r="F64" s="5" t="s">
        <v>465</v>
      </c>
      <c r="G64" t="s">
        <v>375</v>
      </c>
      <c r="H64" s="5">
        <v>1700016434</v>
      </c>
      <c r="I64" s="5" t="s">
        <v>324</v>
      </c>
      <c r="J64" s="5" t="s">
        <v>290</v>
      </c>
      <c r="K64" s="5">
        <v>5</v>
      </c>
      <c r="L64" s="6">
        <v>44466</v>
      </c>
      <c r="M64" s="36">
        <v>24500</v>
      </c>
      <c r="N64" s="7">
        <v>6533.36</v>
      </c>
      <c r="O64" s="7">
        <v>17966.64</v>
      </c>
      <c r="P64" s="5" t="s">
        <v>213</v>
      </c>
      <c r="Q64" s="7">
        <v>408.33</v>
      </c>
      <c r="R64" s="7">
        <v>408.33</v>
      </c>
      <c r="S64" s="7">
        <v>408.33</v>
      </c>
      <c r="T64" s="7">
        <v>408.33</v>
      </c>
      <c r="U64" s="7">
        <v>408.33</v>
      </c>
      <c r="V64" s="7">
        <v>408.33</v>
      </c>
      <c r="W64" s="7">
        <v>408.33</v>
      </c>
      <c r="X64" s="7">
        <v>408.33</v>
      </c>
      <c r="Y64" s="7">
        <v>408.33</v>
      </c>
      <c r="Z64" s="7">
        <v>408.33</v>
      </c>
      <c r="AA64" s="7">
        <v>408.33</v>
      </c>
      <c r="AB64" s="7">
        <v>408.33</v>
      </c>
      <c r="AC64" s="7">
        <v>408.33</v>
      </c>
      <c r="AD64" s="7">
        <v>408.33</v>
      </c>
    </row>
    <row r="65" spans="3:30" x14ac:dyDescent="0.25">
      <c r="C65" s="14">
        <v>118030</v>
      </c>
      <c r="D65" s="5" t="s">
        <v>127</v>
      </c>
      <c r="E65" s="15">
        <v>630130</v>
      </c>
      <c r="F65" s="5" t="s">
        <v>465</v>
      </c>
      <c r="G65" t="s">
        <v>375</v>
      </c>
      <c r="H65" s="5">
        <v>1700016435</v>
      </c>
      <c r="I65" s="5" t="s">
        <v>324</v>
      </c>
      <c r="J65" s="5" t="s">
        <v>290</v>
      </c>
      <c r="K65" s="5">
        <v>5</v>
      </c>
      <c r="L65" s="6">
        <v>44466</v>
      </c>
      <c r="M65" s="36">
        <v>24500</v>
      </c>
      <c r="N65" s="7">
        <v>6533.36</v>
      </c>
      <c r="O65" s="7">
        <v>17966.64</v>
      </c>
      <c r="P65" s="5" t="s">
        <v>213</v>
      </c>
      <c r="Q65" s="7">
        <v>408.33</v>
      </c>
      <c r="R65" s="7">
        <v>408.33</v>
      </c>
      <c r="S65" s="7">
        <v>408.33</v>
      </c>
      <c r="T65" s="7">
        <v>408.33</v>
      </c>
      <c r="U65" s="7">
        <v>408.33</v>
      </c>
      <c r="V65" s="7">
        <v>408.33</v>
      </c>
      <c r="W65" s="7">
        <v>408.33</v>
      </c>
      <c r="X65" s="7">
        <v>408.33</v>
      </c>
      <c r="Y65" s="7">
        <v>408.33</v>
      </c>
      <c r="Z65" s="7">
        <v>408.33</v>
      </c>
      <c r="AA65" s="7">
        <v>408.33</v>
      </c>
      <c r="AB65" s="7">
        <v>408.33</v>
      </c>
      <c r="AC65" s="7">
        <v>408.33</v>
      </c>
      <c r="AD65" s="7">
        <v>408.33</v>
      </c>
    </row>
    <row r="66" spans="3:30" x14ac:dyDescent="0.25">
      <c r="C66" s="14">
        <v>118010</v>
      </c>
      <c r="D66" s="5" t="s">
        <v>145</v>
      </c>
      <c r="E66" s="15">
        <v>630130</v>
      </c>
      <c r="F66" s="5" t="s">
        <v>465</v>
      </c>
      <c r="G66" t="s">
        <v>375</v>
      </c>
      <c r="H66" s="5">
        <v>1700016436</v>
      </c>
      <c r="I66" s="5" t="s">
        <v>324</v>
      </c>
      <c r="J66" s="5" t="s">
        <v>290</v>
      </c>
      <c r="K66" s="5">
        <v>5</v>
      </c>
      <c r="L66" s="6">
        <v>44466</v>
      </c>
      <c r="M66" s="36">
        <v>24500</v>
      </c>
      <c r="N66" s="7">
        <v>6533.36</v>
      </c>
      <c r="O66" s="7">
        <v>17966.64</v>
      </c>
      <c r="P66" s="5" t="s">
        <v>213</v>
      </c>
      <c r="Q66" s="7">
        <v>408.33</v>
      </c>
      <c r="R66" s="7">
        <v>408.33</v>
      </c>
      <c r="S66" s="7">
        <v>408.33</v>
      </c>
      <c r="T66" s="7">
        <v>408.33</v>
      </c>
      <c r="U66" s="7">
        <v>408.33</v>
      </c>
      <c r="V66" s="7">
        <v>408.33</v>
      </c>
      <c r="W66" s="7">
        <v>408.33</v>
      </c>
      <c r="X66" s="7">
        <v>408.33</v>
      </c>
      <c r="Y66" s="7">
        <v>408.33</v>
      </c>
      <c r="Z66" s="7">
        <v>408.33</v>
      </c>
      <c r="AA66" s="7">
        <v>408.33</v>
      </c>
      <c r="AB66" s="7">
        <v>408.33</v>
      </c>
      <c r="AC66" s="7">
        <v>408.33</v>
      </c>
      <c r="AD66" s="7">
        <v>408.33</v>
      </c>
    </row>
    <row r="67" spans="3:30" x14ac:dyDescent="0.25">
      <c r="C67" s="14">
        <v>118007</v>
      </c>
      <c r="D67" s="5" t="s">
        <v>142</v>
      </c>
      <c r="E67" s="15">
        <v>630130</v>
      </c>
      <c r="F67" s="5" t="s">
        <v>465</v>
      </c>
      <c r="G67" t="s">
        <v>375</v>
      </c>
      <c r="H67" s="5">
        <v>1700016437</v>
      </c>
      <c r="I67" s="5" t="s">
        <v>324</v>
      </c>
      <c r="J67" s="5" t="s">
        <v>290</v>
      </c>
      <c r="K67" s="5">
        <v>5</v>
      </c>
      <c r="L67" s="6">
        <v>44466</v>
      </c>
      <c r="M67" s="36">
        <v>24500</v>
      </c>
      <c r="N67" s="7">
        <v>6533.36</v>
      </c>
      <c r="O67" s="7">
        <v>17966.64</v>
      </c>
      <c r="P67" s="5" t="s">
        <v>213</v>
      </c>
      <c r="Q67" s="7">
        <v>408.33</v>
      </c>
      <c r="R67" s="7">
        <v>408.33</v>
      </c>
      <c r="S67" s="7">
        <v>408.33</v>
      </c>
      <c r="T67" s="7">
        <v>408.33</v>
      </c>
      <c r="U67" s="7">
        <v>408.33</v>
      </c>
      <c r="V67" s="7">
        <v>408.33</v>
      </c>
      <c r="W67" s="7">
        <v>408.33</v>
      </c>
      <c r="X67" s="7">
        <v>408.33</v>
      </c>
      <c r="Y67" s="7">
        <v>408.33</v>
      </c>
      <c r="Z67" s="7">
        <v>408.33</v>
      </c>
      <c r="AA67" s="7">
        <v>408.33</v>
      </c>
      <c r="AB67" s="7">
        <v>408.33</v>
      </c>
      <c r="AC67" s="7">
        <v>408.33</v>
      </c>
      <c r="AD67" s="7">
        <v>408.33</v>
      </c>
    </row>
    <row r="68" spans="3:30" x14ac:dyDescent="0.25">
      <c r="C68" s="14">
        <v>118028</v>
      </c>
      <c r="D68" s="5" t="s">
        <v>134</v>
      </c>
      <c r="E68" s="15">
        <v>630130</v>
      </c>
      <c r="F68" s="5" t="s">
        <v>465</v>
      </c>
      <c r="G68" t="s">
        <v>375</v>
      </c>
      <c r="H68" s="5">
        <v>1700016438</v>
      </c>
      <c r="I68" s="5" t="s">
        <v>324</v>
      </c>
      <c r="J68" s="5" t="s">
        <v>290</v>
      </c>
      <c r="K68" s="5">
        <v>5</v>
      </c>
      <c r="L68" s="6">
        <v>44466</v>
      </c>
      <c r="M68" s="36">
        <v>24500</v>
      </c>
      <c r="N68" s="7">
        <v>6533.36</v>
      </c>
      <c r="O68" s="7">
        <v>17966.64</v>
      </c>
      <c r="P68" s="5" t="s">
        <v>213</v>
      </c>
      <c r="Q68" s="7">
        <v>408.33</v>
      </c>
      <c r="R68" s="7">
        <v>408.33</v>
      </c>
      <c r="S68" s="7">
        <v>408.33</v>
      </c>
      <c r="T68" s="7">
        <v>408.33</v>
      </c>
      <c r="U68" s="7">
        <v>408.33</v>
      </c>
      <c r="V68" s="7">
        <v>408.33</v>
      </c>
      <c r="W68" s="7">
        <v>408.33</v>
      </c>
      <c r="X68" s="7">
        <v>408.33</v>
      </c>
      <c r="Y68" s="7">
        <v>408.33</v>
      </c>
      <c r="Z68" s="7">
        <v>408.33</v>
      </c>
      <c r="AA68" s="7">
        <v>408.33</v>
      </c>
      <c r="AB68" s="7">
        <v>408.33</v>
      </c>
      <c r="AC68" s="7">
        <v>408.33</v>
      </c>
      <c r="AD68" s="7">
        <v>408.33</v>
      </c>
    </row>
    <row r="69" spans="3:30" x14ac:dyDescent="0.25">
      <c r="C69" s="14">
        <v>118019</v>
      </c>
      <c r="D69" s="5" t="s">
        <v>126</v>
      </c>
      <c r="E69" s="15">
        <v>630130</v>
      </c>
      <c r="F69" s="5" t="s">
        <v>465</v>
      </c>
      <c r="G69" t="s">
        <v>375</v>
      </c>
      <c r="H69" s="5">
        <v>1700016439</v>
      </c>
      <c r="I69" s="5" t="s">
        <v>324</v>
      </c>
      <c r="J69" s="5" t="s">
        <v>290</v>
      </c>
      <c r="K69" s="5">
        <v>5</v>
      </c>
      <c r="L69" s="6">
        <v>44466</v>
      </c>
      <c r="M69" s="36">
        <v>24500</v>
      </c>
      <c r="N69" s="7">
        <v>6533.36</v>
      </c>
      <c r="O69" s="7">
        <v>17966.64</v>
      </c>
      <c r="P69" s="5" t="s">
        <v>213</v>
      </c>
      <c r="Q69" s="7">
        <v>408.33</v>
      </c>
      <c r="R69" s="7">
        <v>408.33</v>
      </c>
      <c r="S69" s="7">
        <v>408.33</v>
      </c>
      <c r="T69" s="7">
        <v>408.33</v>
      </c>
      <c r="U69" s="7">
        <v>408.33</v>
      </c>
      <c r="V69" s="7">
        <v>408.33</v>
      </c>
      <c r="W69" s="7">
        <v>408.33</v>
      </c>
      <c r="X69" s="7">
        <v>408.33</v>
      </c>
      <c r="Y69" s="7">
        <v>408.33</v>
      </c>
      <c r="Z69" s="7">
        <v>408.33</v>
      </c>
      <c r="AA69" s="7">
        <v>408.33</v>
      </c>
      <c r="AB69" s="7">
        <v>408.33</v>
      </c>
      <c r="AC69" s="7">
        <v>408.33</v>
      </c>
      <c r="AD69" s="7">
        <v>408.33</v>
      </c>
    </row>
    <row r="70" spans="3:30" x14ac:dyDescent="0.25">
      <c r="C70" s="14">
        <v>118033</v>
      </c>
      <c r="D70" s="5" t="s">
        <v>148</v>
      </c>
      <c r="E70" s="15">
        <v>630130</v>
      </c>
      <c r="F70" s="5" t="s">
        <v>465</v>
      </c>
      <c r="G70" t="s">
        <v>375</v>
      </c>
      <c r="H70" s="5">
        <v>1700016440</v>
      </c>
      <c r="I70" s="5" t="s">
        <v>324</v>
      </c>
      <c r="J70" s="5" t="s">
        <v>290</v>
      </c>
      <c r="K70" s="5">
        <v>5</v>
      </c>
      <c r="L70" s="6">
        <v>44466</v>
      </c>
      <c r="M70" s="36">
        <v>24500</v>
      </c>
      <c r="N70" s="7">
        <v>6533.36</v>
      </c>
      <c r="O70" s="7">
        <v>17966.64</v>
      </c>
      <c r="P70" s="5" t="s">
        <v>213</v>
      </c>
      <c r="Q70" s="7">
        <v>408.33</v>
      </c>
      <c r="R70" s="7">
        <v>408.33</v>
      </c>
      <c r="S70" s="7">
        <v>408.33</v>
      </c>
      <c r="T70" s="7">
        <v>408.33</v>
      </c>
      <c r="U70" s="7">
        <v>408.33</v>
      </c>
      <c r="V70" s="7">
        <v>408.33</v>
      </c>
      <c r="W70" s="7">
        <v>408.33</v>
      </c>
      <c r="X70" s="7">
        <v>408.33</v>
      </c>
      <c r="Y70" s="7">
        <v>408.33</v>
      </c>
      <c r="Z70" s="7">
        <v>408.33</v>
      </c>
      <c r="AA70" s="7">
        <v>408.33</v>
      </c>
      <c r="AB70" s="7">
        <v>408.33</v>
      </c>
      <c r="AC70" s="7">
        <v>408.33</v>
      </c>
      <c r="AD70" s="7">
        <v>408.33</v>
      </c>
    </row>
    <row r="71" spans="3:30" x14ac:dyDescent="0.25">
      <c r="C71" s="14">
        <v>118012</v>
      </c>
      <c r="D71" s="5" t="s">
        <v>139</v>
      </c>
      <c r="E71" s="15">
        <v>630130</v>
      </c>
      <c r="F71" s="5" t="s">
        <v>465</v>
      </c>
      <c r="G71" t="s">
        <v>375</v>
      </c>
      <c r="H71" s="5">
        <v>1700024634</v>
      </c>
      <c r="I71" s="5" t="s">
        <v>288</v>
      </c>
      <c r="J71" s="5" t="s">
        <v>313</v>
      </c>
      <c r="K71" s="5">
        <v>5</v>
      </c>
      <c r="L71" s="6">
        <v>44424</v>
      </c>
      <c r="M71" s="36">
        <v>30869.88</v>
      </c>
      <c r="N71" s="7">
        <v>8746.48</v>
      </c>
      <c r="O71" s="7">
        <v>22123.4</v>
      </c>
      <c r="P71" s="5" t="s">
        <v>213</v>
      </c>
      <c r="Q71" s="7">
        <v>514.5</v>
      </c>
      <c r="R71" s="7">
        <v>514.5</v>
      </c>
      <c r="S71" s="7">
        <v>514.5</v>
      </c>
      <c r="T71" s="7">
        <v>514.5</v>
      </c>
      <c r="U71" s="7">
        <v>514.5</v>
      </c>
      <c r="V71" s="7">
        <v>514.5</v>
      </c>
      <c r="W71" s="7">
        <v>514.5</v>
      </c>
      <c r="X71" s="7">
        <v>514.5</v>
      </c>
      <c r="Y71" s="7">
        <v>514.5</v>
      </c>
      <c r="Z71" s="7">
        <v>514.5</v>
      </c>
      <c r="AA71" s="7">
        <v>514.5</v>
      </c>
      <c r="AB71" s="7">
        <v>514.5</v>
      </c>
      <c r="AC71" s="7">
        <v>514.5</v>
      </c>
      <c r="AD71" s="7">
        <v>514.5</v>
      </c>
    </row>
    <row r="72" spans="3:30" x14ac:dyDescent="0.25">
      <c r="C72" s="14">
        <v>118043</v>
      </c>
      <c r="D72" s="5" t="s">
        <v>124</v>
      </c>
      <c r="E72" s="15">
        <v>630130</v>
      </c>
      <c r="F72" s="5" t="s">
        <v>465</v>
      </c>
      <c r="G72" t="s">
        <v>375</v>
      </c>
      <c r="H72" s="5">
        <v>1700024635</v>
      </c>
      <c r="I72" s="5" t="s">
        <v>334</v>
      </c>
      <c r="J72" s="5" t="s">
        <v>313</v>
      </c>
      <c r="K72" s="5">
        <v>5</v>
      </c>
      <c r="L72" s="6">
        <v>44414</v>
      </c>
      <c r="M72" s="36">
        <v>15700</v>
      </c>
      <c r="N72" s="7">
        <v>4448.3</v>
      </c>
      <c r="O72" s="7">
        <v>11251.7</v>
      </c>
      <c r="P72" s="5" t="s">
        <v>213</v>
      </c>
      <c r="Q72" s="7">
        <v>261.67</v>
      </c>
      <c r="R72" s="7">
        <v>261.67</v>
      </c>
      <c r="S72" s="7">
        <v>261.67</v>
      </c>
      <c r="T72" s="7">
        <v>261.67</v>
      </c>
      <c r="U72" s="7">
        <v>261.67</v>
      </c>
      <c r="V72" s="7">
        <v>261.67</v>
      </c>
      <c r="W72" s="7">
        <v>261.67</v>
      </c>
      <c r="X72" s="7">
        <v>261.67</v>
      </c>
      <c r="Y72" s="7">
        <v>261.67</v>
      </c>
      <c r="Z72" s="7">
        <v>261.67</v>
      </c>
      <c r="AA72" s="7">
        <v>261.67</v>
      </c>
      <c r="AB72" s="7">
        <v>261.67</v>
      </c>
      <c r="AC72" s="7">
        <v>261.67</v>
      </c>
      <c r="AD72" s="7">
        <v>261.67</v>
      </c>
    </row>
    <row r="73" spans="3:30" x14ac:dyDescent="0.25">
      <c r="C73" s="14">
        <v>618005</v>
      </c>
      <c r="D73" s="5" t="s">
        <v>137</v>
      </c>
      <c r="E73" s="15">
        <v>630130</v>
      </c>
      <c r="F73" s="5" t="s">
        <v>465</v>
      </c>
      <c r="G73" t="s">
        <v>375</v>
      </c>
      <c r="H73" s="5">
        <v>1700024636</v>
      </c>
      <c r="I73" s="5" t="s">
        <v>334</v>
      </c>
      <c r="J73" s="5" t="s">
        <v>313</v>
      </c>
      <c r="K73" s="5">
        <v>5</v>
      </c>
      <c r="L73" s="6">
        <v>44414</v>
      </c>
      <c r="M73" s="36">
        <v>15700</v>
      </c>
      <c r="N73" s="7">
        <v>4448.3</v>
      </c>
      <c r="O73" s="7">
        <v>11251.7</v>
      </c>
      <c r="P73" s="5" t="s">
        <v>213</v>
      </c>
      <c r="Q73" s="7">
        <v>261.67</v>
      </c>
      <c r="R73" s="7">
        <v>261.67</v>
      </c>
      <c r="S73" s="7">
        <v>261.67</v>
      </c>
      <c r="T73" s="7">
        <v>261.67</v>
      </c>
      <c r="U73" s="7">
        <v>261.67</v>
      </c>
      <c r="V73" s="7">
        <v>261.67</v>
      </c>
      <c r="W73" s="7">
        <v>261.67</v>
      </c>
      <c r="X73" s="7">
        <v>261.67</v>
      </c>
      <c r="Y73" s="7">
        <v>261.67</v>
      </c>
      <c r="Z73" s="7">
        <v>261.67</v>
      </c>
      <c r="AA73" s="7">
        <v>261.67</v>
      </c>
      <c r="AB73" s="7">
        <v>261.67</v>
      </c>
      <c r="AC73" s="7">
        <v>261.67</v>
      </c>
      <c r="AD73" s="7">
        <v>261.67</v>
      </c>
    </row>
    <row r="74" spans="3:30" x14ac:dyDescent="0.25">
      <c r="C74" s="14">
        <v>118034</v>
      </c>
      <c r="D74" s="5" t="s">
        <v>136</v>
      </c>
      <c r="E74" s="15">
        <v>630130</v>
      </c>
      <c r="F74" s="5" t="s">
        <v>465</v>
      </c>
      <c r="G74" t="s">
        <v>375</v>
      </c>
      <c r="H74" s="5">
        <v>1700024637</v>
      </c>
      <c r="I74" s="5" t="s">
        <v>334</v>
      </c>
      <c r="J74" s="5" t="s">
        <v>313</v>
      </c>
      <c r="K74" s="5">
        <v>5</v>
      </c>
      <c r="L74" s="6">
        <v>44414</v>
      </c>
      <c r="M74" s="36">
        <v>15700</v>
      </c>
      <c r="N74" s="7">
        <v>4448.3</v>
      </c>
      <c r="O74" s="7">
        <v>11251.7</v>
      </c>
      <c r="P74" s="5" t="s">
        <v>213</v>
      </c>
      <c r="Q74" s="7">
        <v>261.67</v>
      </c>
      <c r="R74" s="7">
        <v>261.67</v>
      </c>
      <c r="S74" s="7">
        <v>261.67</v>
      </c>
      <c r="T74" s="7">
        <v>261.67</v>
      </c>
      <c r="U74" s="7">
        <v>261.67</v>
      </c>
      <c r="V74" s="7">
        <v>261.67</v>
      </c>
      <c r="W74" s="7">
        <v>261.67</v>
      </c>
      <c r="X74" s="7">
        <v>261.67</v>
      </c>
      <c r="Y74" s="7">
        <v>261.67</v>
      </c>
      <c r="Z74" s="7">
        <v>261.67</v>
      </c>
      <c r="AA74" s="7">
        <v>261.67</v>
      </c>
      <c r="AB74" s="7">
        <v>261.67</v>
      </c>
      <c r="AC74" s="7">
        <v>261.67</v>
      </c>
      <c r="AD74" s="7">
        <v>261.67</v>
      </c>
    </row>
    <row r="75" spans="3:30" x14ac:dyDescent="0.25">
      <c r="C75" s="14">
        <v>118007</v>
      </c>
      <c r="D75" s="5" t="s">
        <v>142</v>
      </c>
      <c r="E75" s="15">
        <v>630130</v>
      </c>
      <c r="F75" s="5" t="s">
        <v>465</v>
      </c>
      <c r="G75" t="s">
        <v>375</v>
      </c>
      <c r="H75" s="5">
        <v>1700024638</v>
      </c>
      <c r="I75" s="5" t="s">
        <v>334</v>
      </c>
      <c r="J75" s="5" t="s">
        <v>313</v>
      </c>
      <c r="K75" s="5">
        <v>5</v>
      </c>
      <c r="L75" s="6">
        <v>44414</v>
      </c>
      <c r="M75" s="36">
        <v>15700</v>
      </c>
      <c r="N75" s="7">
        <v>4448.3</v>
      </c>
      <c r="O75" s="7">
        <v>11251.7</v>
      </c>
      <c r="P75" s="5" t="s">
        <v>213</v>
      </c>
      <c r="Q75" s="7">
        <v>261.67</v>
      </c>
      <c r="R75" s="7">
        <v>261.67</v>
      </c>
      <c r="S75" s="7">
        <v>261.67</v>
      </c>
      <c r="T75" s="7">
        <v>261.67</v>
      </c>
      <c r="U75" s="7">
        <v>261.67</v>
      </c>
      <c r="V75" s="7">
        <v>261.67</v>
      </c>
      <c r="W75" s="7">
        <v>261.67</v>
      </c>
      <c r="X75" s="7">
        <v>261.67</v>
      </c>
      <c r="Y75" s="7">
        <v>261.67</v>
      </c>
      <c r="Z75" s="7">
        <v>261.67</v>
      </c>
      <c r="AA75" s="7">
        <v>261.67</v>
      </c>
      <c r="AB75" s="7">
        <v>261.67</v>
      </c>
      <c r="AC75" s="7">
        <v>261.67</v>
      </c>
      <c r="AD75" s="7">
        <v>261.67</v>
      </c>
    </row>
    <row r="76" spans="3:30" x14ac:dyDescent="0.25">
      <c r="C76" s="14">
        <v>118019</v>
      </c>
      <c r="D76" s="5" t="s">
        <v>126</v>
      </c>
      <c r="E76" s="15">
        <v>630130</v>
      </c>
      <c r="F76" s="5" t="s">
        <v>465</v>
      </c>
      <c r="G76" t="s">
        <v>375</v>
      </c>
      <c r="H76" s="5">
        <v>1700024639</v>
      </c>
      <c r="I76" s="5" t="s">
        <v>334</v>
      </c>
      <c r="J76" s="5" t="s">
        <v>313</v>
      </c>
      <c r="K76" s="5">
        <v>5</v>
      </c>
      <c r="L76" s="6">
        <v>44414</v>
      </c>
      <c r="M76" s="36">
        <v>15700</v>
      </c>
      <c r="N76" s="7">
        <v>4448.3</v>
      </c>
      <c r="O76" s="7">
        <v>11251.7</v>
      </c>
      <c r="P76" s="5" t="s">
        <v>213</v>
      </c>
      <c r="Q76" s="7">
        <v>261.67</v>
      </c>
      <c r="R76" s="7">
        <v>261.67</v>
      </c>
      <c r="S76" s="7">
        <v>261.67</v>
      </c>
      <c r="T76" s="7">
        <v>261.67</v>
      </c>
      <c r="U76" s="7">
        <v>261.67</v>
      </c>
      <c r="V76" s="7">
        <v>261.67</v>
      </c>
      <c r="W76" s="7">
        <v>261.67</v>
      </c>
      <c r="X76" s="7">
        <v>261.67</v>
      </c>
      <c r="Y76" s="7">
        <v>261.67</v>
      </c>
      <c r="Z76" s="7">
        <v>261.67</v>
      </c>
      <c r="AA76" s="7">
        <v>261.67</v>
      </c>
      <c r="AB76" s="7">
        <v>261.67</v>
      </c>
      <c r="AC76" s="7">
        <v>261.67</v>
      </c>
      <c r="AD76" s="7">
        <v>261.67</v>
      </c>
    </row>
    <row r="77" spans="3:30" x14ac:dyDescent="0.25">
      <c r="C77" s="14">
        <v>118011</v>
      </c>
      <c r="D77" s="5" t="s">
        <v>123</v>
      </c>
      <c r="E77" s="15">
        <v>630130</v>
      </c>
      <c r="F77" s="5" t="s">
        <v>465</v>
      </c>
      <c r="G77" t="s">
        <v>375</v>
      </c>
      <c r="H77" s="5">
        <v>1700024640</v>
      </c>
      <c r="I77" s="5" t="s">
        <v>334</v>
      </c>
      <c r="J77" s="5" t="s">
        <v>313</v>
      </c>
      <c r="K77" s="5">
        <v>5</v>
      </c>
      <c r="L77" s="6">
        <v>44414</v>
      </c>
      <c r="M77" s="36">
        <v>15700</v>
      </c>
      <c r="N77" s="7">
        <v>4448.3</v>
      </c>
      <c r="O77" s="7">
        <v>11251.7</v>
      </c>
      <c r="P77" s="5" t="s">
        <v>213</v>
      </c>
      <c r="Q77" s="7">
        <v>261.67</v>
      </c>
      <c r="R77" s="7">
        <v>261.67</v>
      </c>
      <c r="S77" s="7">
        <v>261.67</v>
      </c>
      <c r="T77" s="7">
        <v>261.67</v>
      </c>
      <c r="U77" s="7">
        <v>261.67</v>
      </c>
      <c r="V77" s="7">
        <v>261.67</v>
      </c>
      <c r="W77" s="7">
        <v>261.67</v>
      </c>
      <c r="X77" s="7">
        <v>261.67</v>
      </c>
      <c r="Y77" s="7">
        <v>261.67</v>
      </c>
      <c r="Z77" s="7">
        <v>261.67</v>
      </c>
      <c r="AA77" s="7">
        <v>261.67</v>
      </c>
      <c r="AB77" s="7">
        <v>261.67</v>
      </c>
      <c r="AC77" s="7">
        <v>261.67</v>
      </c>
      <c r="AD77" s="7">
        <v>261.67</v>
      </c>
    </row>
    <row r="78" spans="3:30" x14ac:dyDescent="0.25">
      <c r="C78" s="14">
        <v>118012</v>
      </c>
      <c r="D78" s="5" t="s">
        <v>139</v>
      </c>
      <c r="E78" s="15">
        <v>630130</v>
      </c>
      <c r="F78" s="5" t="s">
        <v>465</v>
      </c>
      <c r="G78" t="s">
        <v>375</v>
      </c>
      <c r="H78" s="5">
        <v>1700024641</v>
      </c>
      <c r="I78" s="5" t="s">
        <v>276</v>
      </c>
      <c r="J78" s="5" t="s">
        <v>313</v>
      </c>
      <c r="K78" s="5">
        <v>5</v>
      </c>
      <c r="L78" s="6">
        <v>44459</v>
      </c>
      <c r="M78" s="36">
        <v>18950</v>
      </c>
      <c r="N78" s="7">
        <v>5053.3599999999997</v>
      </c>
      <c r="O78" s="7">
        <v>13896.64</v>
      </c>
      <c r="P78" s="5" t="s">
        <v>213</v>
      </c>
      <c r="Q78" s="7">
        <v>315.83</v>
      </c>
      <c r="R78" s="7">
        <v>315.83</v>
      </c>
      <c r="S78" s="7">
        <v>315.83</v>
      </c>
      <c r="T78" s="7">
        <v>315.83</v>
      </c>
      <c r="U78" s="7">
        <v>315.83</v>
      </c>
      <c r="V78" s="7">
        <v>315.83</v>
      </c>
      <c r="W78" s="7">
        <v>315.83</v>
      </c>
      <c r="X78" s="7">
        <v>315.83</v>
      </c>
      <c r="Y78" s="7">
        <v>315.83</v>
      </c>
      <c r="Z78" s="7">
        <v>315.83</v>
      </c>
      <c r="AA78" s="7">
        <v>315.83</v>
      </c>
      <c r="AB78" s="7">
        <v>315.83</v>
      </c>
      <c r="AC78" s="7">
        <v>315.83</v>
      </c>
      <c r="AD78" s="7">
        <v>315.83</v>
      </c>
    </row>
    <row r="79" spans="3:30" x14ac:dyDescent="0.25">
      <c r="C79" s="14">
        <v>118011</v>
      </c>
      <c r="D79" s="5" t="s">
        <v>123</v>
      </c>
      <c r="E79" s="15">
        <v>630130</v>
      </c>
      <c r="F79" s="5" t="s">
        <v>465</v>
      </c>
      <c r="G79" t="s">
        <v>375</v>
      </c>
      <c r="H79" s="5">
        <v>1700024788</v>
      </c>
      <c r="I79" s="5" t="s">
        <v>276</v>
      </c>
      <c r="J79" s="5" t="s">
        <v>313</v>
      </c>
      <c r="K79" s="5">
        <v>5</v>
      </c>
      <c r="L79" s="6">
        <v>44459</v>
      </c>
      <c r="M79" s="36">
        <v>18950</v>
      </c>
      <c r="N79" s="7">
        <v>5053.3599999999997</v>
      </c>
      <c r="O79" s="7">
        <v>13896.64</v>
      </c>
      <c r="P79" s="5" t="s">
        <v>213</v>
      </c>
      <c r="Q79" s="7">
        <v>315.83</v>
      </c>
      <c r="R79" s="7">
        <v>315.83</v>
      </c>
      <c r="S79" s="7">
        <v>315.83</v>
      </c>
      <c r="T79" s="7">
        <v>315.83</v>
      </c>
      <c r="U79" s="7">
        <v>315.83</v>
      </c>
      <c r="V79" s="7">
        <v>315.83</v>
      </c>
      <c r="W79" s="7">
        <v>315.83</v>
      </c>
      <c r="X79" s="7">
        <v>315.83</v>
      </c>
      <c r="Y79" s="7">
        <v>315.83</v>
      </c>
      <c r="Z79" s="7">
        <v>315.83</v>
      </c>
      <c r="AA79" s="7">
        <v>315.83</v>
      </c>
      <c r="AB79" s="7">
        <v>315.83</v>
      </c>
      <c r="AC79" s="7">
        <v>315.83</v>
      </c>
      <c r="AD79" s="7">
        <v>315.83</v>
      </c>
    </row>
    <row r="80" spans="3:30" x14ac:dyDescent="0.25">
      <c r="C80" s="14">
        <v>118043</v>
      </c>
      <c r="D80" s="5" t="s">
        <v>124</v>
      </c>
      <c r="E80" s="15">
        <v>630130</v>
      </c>
      <c r="F80" s="5" t="s">
        <v>465</v>
      </c>
      <c r="G80" t="s">
        <v>375</v>
      </c>
      <c r="H80" s="5">
        <v>1700024789</v>
      </c>
      <c r="I80" s="5" t="s">
        <v>276</v>
      </c>
      <c r="J80" s="5" t="s">
        <v>313</v>
      </c>
      <c r="K80" s="5">
        <v>5</v>
      </c>
      <c r="L80" s="6">
        <v>44459</v>
      </c>
      <c r="M80" s="36">
        <v>18950</v>
      </c>
      <c r="N80" s="7">
        <v>5053.3599999999997</v>
      </c>
      <c r="O80" s="7">
        <v>13896.64</v>
      </c>
      <c r="P80" s="5" t="s">
        <v>213</v>
      </c>
      <c r="Q80" s="7">
        <v>315.83</v>
      </c>
      <c r="R80" s="7">
        <v>315.83</v>
      </c>
      <c r="S80" s="7">
        <v>315.83</v>
      </c>
      <c r="T80" s="7">
        <v>315.83</v>
      </c>
      <c r="U80" s="7">
        <v>315.83</v>
      </c>
      <c r="V80" s="7">
        <v>315.83</v>
      </c>
      <c r="W80" s="7">
        <v>315.83</v>
      </c>
      <c r="X80" s="7">
        <v>315.83</v>
      </c>
      <c r="Y80" s="7">
        <v>315.83</v>
      </c>
      <c r="Z80" s="7">
        <v>315.83</v>
      </c>
      <c r="AA80" s="7">
        <v>315.83</v>
      </c>
      <c r="AB80" s="7">
        <v>315.83</v>
      </c>
      <c r="AC80" s="7">
        <v>315.83</v>
      </c>
      <c r="AD80" s="7">
        <v>315.83</v>
      </c>
    </row>
    <row r="81" spans="3:30" x14ac:dyDescent="0.25">
      <c r="C81" s="14">
        <v>118038</v>
      </c>
      <c r="D81" s="5" t="s">
        <v>128</v>
      </c>
      <c r="E81" s="15">
        <v>630130</v>
      </c>
      <c r="F81" s="5" t="s">
        <v>465</v>
      </c>
      <c r="G81" t="s">
        <v>375</v>
      </c>
      <c r="H81" s="5">
        <v>1700024790</v>
      </c>
      <c r="I81" s="5" t="s">
        <v>276</v>
      </c>
      <c r="J81" s="5" t="s">
        <v>313</v>
      </c>
      <c r="K81" s="5">
        <v>5</v>
      </c>
      <c r="L81" s="6">
        <v>44459</v>
      </c>
      <c r="M81" s="36">
        <v>18950</v>
      </c>
      <c r="N81" s="7">
        <v>5053.3599999999997</v>
      </c>
      <c r="O81" s="7">
        <v>13896.64</v>
      </c>
      <c r="P81" s="5" t="s">
        <v>213</v>
      </c>
      <c r="Q81" s="7">
        <v>315.83</v>
      </c>
      <c r="R81" s="7">
        <v>315.83</v>
      </c>
      <c r="S81" s="7">
        <v>315.83</v>
      </c>
      <c r="T81" s="7">
        <v>315.83</v>
      </c>
      <c r="U81" s="7">
        <v>315.83</v>
      </c>
      <c r="V81" s="7">
        <v>315.83</v>
      </c>
      <c r="W81" s="7">
        <v>315.83</v>
      </c>
      <c r="X81" s="7">
        <v>315.83</v>
      </c>
      <c r="Y81" s="7">
        <v>315.83</v>
      </c>
      <c r="Z81" s="7">
        <v>315.83</v>
      </c>
      <c r="AA81" s="7">
        <v>315.83</v>
      </c>
      <c r="AB81" s="7">
        <v>315.83</v>
      </c>
      <c r="AC81" s="7">
        <v>315.83</v>
      </c>
      <c r="AD81" s="7">
        <v>315.83</v>
      </c>
    </row>
    <row r="82" spans="3:30" x14ac:dyDescent="0.25">
      <c r="C82" s="14">
        <v>618005</v>
      </c>
      <c r="D82" s="5" t="s">
        <v>137</v>
      </c>
      <c r="E82" s="15">
        <v>630130</v>
      </c>
      <c r="F82" s="5" t="s">
        <v>465</v>
      </c>
      <c r="G82" t="s">
        <v>375</v>
      </c>
      <c r="H82" s="5">
        <v>1700024791</v>
      </c>
      <c r="I82" s="5" t="s">
        <v>276</v>
      </c>
      <c r="J82" s="5" t="s">
        <v>313</v>
      </c>
      <c r="K82" s="5">
        <v>5</v>
      </c>
      <c r="L82" s="6">
        <v>44461</v>
      </c>
      <c r="M82" s="36">
        <v>18950</v>
      </c>
      <c r="N82" s="7">
        <v>5053.3599999999997</v>
      </c>
      <c r="O82" s="7">
        <v>13896.64</v>
      </c>
      <c r="P82" s="5" t="s">
        <v>213</v>
      </c>
      <c r="Q82" s="7">
        <v>315.83</v>
      </c>
      <c r="R82" s="7">
        <v>315.83</v>
      </c>
      <c r="S82" s="7">
        <v>315.83</v>
      </c>
      <c r="T82" s="7">
        <v>315.83</v>
      </c>
      <c r="U82" s="7">
        <v>315.83</v>
      </c>
      <c r="V82" s="7">
        <v>315.83</v>
      </c>
      <c r="W82" s="7">
        <v>315.83</v>
      </c>
      <c r="X82" s="7">
        <v>315.83</v>
      </c>
      <c r="Y82" s="7">
        <v>315.83</v>
      </c>
      <c r="Z82" s="7">
        <v>315.83</v>
      </c>
      <c r="AA82" s="7">
        <v>315.83</v>
      </c>
      <c r="AB82" s="7">
        <v>315.83</v>
      </c>
      <c r="AC82" s="7">
        <v>315.83</v>
      </c>
      <c r="AD82" s="7">
        <v>315.83</v>
      </c>
    </row>
    <row r="83" spans="3:30" x14ac:dyDescent="0.25">
      <c r="C83" s="14">
        <v>618001</v>
      </c>
      <c r="D83" s="5" t="s">
        <v>130</v>
      </c>
      <c r="E83" s="15">
        <v>630130</v>
      </c>
      <c r="F83" s="5" t="s">
        <v>465</v>
      </c>
      <c r="G83" t="s">
        <v>375</v>
      </c>
      <c r="H83" s="5">
        <v>1700024810</v>
      </c>
      <c r="I83" s="5" t="s">
        <v>276</v>
      </c>
      <c r="J83" s="5" t="s">
        <v>313</v>
      </c>
      <c r="K83" s="5">
        <v>5</v>
      </c>
      <c r="L83" s="6">
        <v>44461</v>
      </c>
      <c r="M83" s="36">
        <v>18950</v>
      </c>
      <c r="N83" s="7">
        <v>5053.3599999999997</v>
      </c>
      <c r="O83" s="7">
        <v>13896.64</v>
      </c>
      <c r="P83" s="5" t="s">
        <v>213</v>
      </c>
      <c r="Q83" s="7">
        <v>315.83</v>
      </c>
      <c r="R83" s="7">
        <v>315.83</v>
      </c>
      <c r="S83" s="7">
        <v>315.83</v>
      </c>
      <c r="T83" s="7">
        <v>315.83</v>
      </c>
      <c r="U83" s="7">
        <v>315.83</v>
      </c>
      <c r="V83" s="7">
        <v>315.83</v>
      </c>
      <c r="W83" s="7">
        <v>315.83</v>
      </c>
      <c r="X83" s="7">
        <v>315.83</v>
      </c>
      <c r="Y83" s="7">
        <v>315.83</v>
      </c>
      <c r="Z83" s="7">
        <v>315.83</v>
      </c>
      <c r="AA83" s="7">
        <v>315.83</v>
      </c>
      <c r="AB83" s="7">
        <v>315.83</v>
      </c>
      <c r="AC83" s="7">
        <v>315.83</v>
      </c>
      <c r="AD83" s="7">
        <v>315.83</v>
      </c>
    </row>
    <row r="84" spans="3:30" x14ac:dyDescent="0.25">
      <c r="C84" s="14">
        <v>118048</v>
      </c>
      <c r="D84" s="5" t="s">
        <v>146</v>
      </c>
      <c r="E84" s="15">
        <v>630130</v>
      </c>
      <c r="F84" s="5" t="s">
        <v>465</v>
      </c>
      <c r="G84" t="s">
        <v>375</v>
      </c>
      <c r="H84" s="5">
        <v>1700025873</v>
      </c>
      <c r="I84" s="5" t="s">
        <v>334</v>
      </c>
      <c r="J84" s="5" t="s">
        <v>314</v>
      </c>
      <c r="K84" s="5">
        <v>5</v>
      </c>
      <c r="L84" s="6">
        <v>44512</v>
      </c>
      <c r="M84" s="36">
        <v>15699.71</v>
      </c>
      <c r="N84" s="7">
        <v>3663.25</v>
      </c>
      <c r="O84" s="7">
        <v>12036.46</v>
      </c>
      <c r="P84" s="5" t="s">
        <v>213</v>
      </c>
      <c r="Q84" s="7">
        <v>261.66000000000003</v>
      </c>
      <c r="R84" s="7">
        <v>261.66000000000003</v>
      </c>
      <c r="S84" s="7">
        <v>261.66000000000003</v>
      </c>
      <c r="T84" s="7">
        <v>261.66000000000003</v>
      </c>
      <c r="U84" s="7">
        <v>261.66000000000003</v>
      </c>
      <c r="V84" s="7">
        <v>261.66000000000003</v>
      </c>
      <c r="W84" s="7">
        <v>261.66000000000003</v>
      </c>
      <c r="X84" s="7">
        <v>261.66000000000003</v>
      </c>
      <c r="Y84" s="7">
        <v>261.66000000000003</v>
      </c>
      <c r="Z84" s="7">
        <v>261.66000000000003</v>
      </c>
      <c r="AA84" s="7">
        <v>261.66000000000003</v>
      </c>
      <c r="AB84" s="7">
        <v>261.66000000000003</v>
      </c>
      <c r="AC84" s="7">
        <v>261.66000000000003</v>
      </c>
      <c r="AD84" s="7">
        <v>261.66000000000003</v>
      </c>
    </row>
    <row r="85" spans="3:30" x14ac:dyDescent="0.25">
      <c r="C85" s="14">
        <v>118001</v>
      </c>
      <c r="D85" s="5" t="s">
        <v>147</v>
      </c>
      <c r="E85" s="15">
        <v>630130</v>
      </c>
      <c r="F85" s="5" t="s">
        <v>465</v>
      </c>
      <c r="G85" t="s">
        <v>375</v>
      </c>
      <c r="H85" s="5">
        <v>1700031722</v>
      </c>
      <c r="I85" s="5" t="s">
        <v>305</v>
      </c>
      <c r="J85" s="5" t="s">
        <v>317</v>
      </c>
      <c r="K85" s="5">
        <v>5</v>
      </c>
      <c r="L85" s="6">
        <v>43232</v>
      </c>
      <c r="M85" s="36">
        <v>36400</v>
      </c>
      <c r="N85" s="7">
        <v>33973.300000000003</v>
      </c>
      <c r="O85" s="7">
        <v>2426.6999999999971</v>
      </c>
      <c r="P85" s="5" t="s">
        <v>213</v>
      </c>
      <c r="Q85" s="7">
        <v>606.66999999999996</v>
      </c>
      <c r="R85" s="7"/>
      <c r="S85" s="7">
        <v>606.66999999999996</v>
      </c>
      <c r="T85" s="7">
        <v>606.66999999999996</v>
      </c>
      <c r="U85" s="7">
        <v>606.66999999999996</v>
      </c>
      <c r="V85" s="7">
        <v>606.66999999999996</v>
      </c>
      <c r="W85" s="7"/>
      <c r="X85" s="7"/>
      <c r="Y85" s="7"/>
      <c r="Z85" s="7"/>
      <c r="AA85" s="7"/>
      <c r="AB85" s="7"/>
      <c r="AC85" s="7"/>
      <c r="AD85" s="7"/>
    </row>
    <row r="86" spans="3:30" x14ac:dyDescent="0.25">
      <c r="C86" s="14">
        <v>118048</v>
      </c>
      <c r="D86" s="5" t="s">
        <v>146</v>
      </c>
      <c r="E86" s="15">
        <v>630130</v>
      </c>
      <c r="F86" s="5" t="s">
        <v>465</v>
      </c>
      <c r="G86" t="s">
        <v>375</v>
      </c>
      <c r="H86" s="5">
        <v>1700032411</v>
      </c>
      <c r="I86" s="5" t="s">
        <v>330</v>
      </c>
      <c r="J86" s="5" t="s">
        <v>314</v>
      </c>
      <c r="K86" s="5">
        <v>2</v>
      </c>
      <c r="L86" s="6">
        <v>44516</v>
      </c>
      <c r="M86" s="36">
        <v>5000</v>
      </c>
      <c r="N86" s="7">
        <v>2916.7000000000003</v>
      </c>
      <c r="O86" s="7">
        <v>2083.2999999999997</v>
      </c>
      <c r="P86" s="5" t="s">
        <v>213</v>
      </c>
      <c r="Q86" s="7">
        <v>208.33</v>
      </c>
      <c r="R86" s="7">
        <v>208.33</v>
      </c>
      <c r="S86" s="7">
        <v>208.33</v>
      </c>
      <c r="T86" s="7">
        <v>208.33</v>
      </c>
      <c r="U86" s="7">
        <v>208.33</v>
      </c>
      <c r="V86" s="7">
        <v>208.33</v>
      </c>
      <c r="W86" s="7">
        <v>208.33</v>
      </c>
      <c r="X86" s="7">
        <v>208.33</v>
      </c>
      <c r="Y86" s="7">
        <v>208.33</v>
      </c>
      <c r="Z86" s="7">
        <v>208.33</v>
      </c>
      <c r="AA86" s="7">
        <v>208.33</v>
      </c>
      <c r="AB86" s="7">
        <v>208.33</v>
      </c>
      <c r="AC86" s="7"/>
      <c r="AD86" s="7"/>
    </row>
    <row r="87" spans="3:30" x14ac:dyDescent="0.25">
      <c r="C87" s="14">
        <v>118045</v>
      </c>
      <c r="D87" s="5" t="s">
        <v>132</v>
      </c>
      <c r="E87" s="15">
        <v>630130</v>
      </c>
      <c r="F87" s="5" t="s">
        <v>465</v>
      </c>
      <c r="G87" t="s">
        <v>375</v>
      </c>
      <c r="H87" s="5">
        <v>1700033605</v>
      </c>
      <c r="I87" s="5" t="s">
        <v>284</v>
      </c>
      <c r="J87" s="5" t="s">
        <v>335</v>
      </c>
      <c r="K87" s="5">
        <v>5</v>
      </c>
      <c r="L87" s="6">
        <v>43643</v>
      </c>
      <c r="M87" s="36">
        <v>33000</v>
      </c>
      <c r="N87" s="7">
        <v>23650</v>
      </c>
      <c r="O87" s="7">
        <v>9350</v>
      </c>
      <c r="P87" s="5" t="s">
        <v>213</v>
      </c>
      <c r="Q87" s="7">
        <v>550</v>
      </c>
      <c r="R87" s="7">
        <v>550</v>
      </c>
      <c r="S87" s="7">
        <v>550</v>
      </c>
      <c r="T87" s="7">
        <v>550</v>
      </c>
      <c r="U87" s="7">
        <v>550</v>
      </c>
      <c r="V87" s="7">
        <v>550</v>
      </c>
      <c r="W87" s="7">
        <v>550</v>
      </c>
      <c r="X87" s="7">
        <v>550</v>
      </c>
      <c r="Y87" s="7">
        <v>550</v>
      </c>
      <c r="Z87" s="7">
        <v>550</v>
      </c>
      <c r="AA87" s="7">
        <v>550</v>
      </c>
      <c r="AB87" s="7">
        <v>550</v>
      </c>
      <c r="AC87" s="7">
        <v>550</v>
      </c>
      <c r="AD87" s="7">
        <v>550</v>
      </c>
    </row>
    <row r="88" spans="3:30" x14ac:dyDescent="0.25">
      <c r="C88" s="14">
        <v>118047</v>
      </c>
      <c r="D88" s="5" t="s">
        <v>135</v>
      </c>
      <c r="E88" s="15">
        <v>630130</v>
      </c>
      <c r="F88" s="5" t="s">
        <v>465</v>
      </c>
      <c r="G88" t="s">
        <v>375</v>
      </c>
      <c r="H88" s="5">
        <v>1700033618</v>
      </c>
      <c r="I88" s="5" t="s">
        <v>284</v>
      </c>
      <c r="J88" s="5" t="s">
        <v>336</v>
      </c>
      <c r="K88" s="5">
        <v>5</v>
      </c>
      <c r="L88" s="6">
        <v>43669</v>
      </c>
      <c r="M88" s="36">
        <v>33000</v>
      </c>
      <c r="N88" s="7">
        <v>23100</v>
      </c>
      <c r="O88" s="7">
        <v>9900</v>
      </c>
      <c r="P88" s="5" t="s">
        <v>213</v>
      </c>
      <c r="Q88" s="7">
        <v>550</v>
      </c>
      <c r="R88" s="7">
        <v>550</v>
      </c>
      <c r="S88" s="7">
        <v>550</v>
      </c>
      <c r="T88" s="7">
        <v>550</v>
      </c>
      <c r="U88" s="7">
        <v>550</v>
      </c>
      <c r="V88" s="7">
        <v>550</v>
      </c>
      <c r="W88" s="7">
        <v>550</v>
      </c>
      <c r="X88" s="7">
        <v>550</v>
      </c>
      <c r="Y88" s="7">
        <v>550</v>
      </c>
      <c r="Z88" s="7">
        <v>550</v>
      </c>
      <c r="AA88" s="7">
        <v>550</v>
      </c>
      <c r="AB88" s="7">
        <v>550</v>
      </c>
      <c r="AC88" s="7">
        <v>550</v>
      </c>
      <c r="AD88" s="7">
        <v>550</v>
      </c>
    </row>
    <row r="89" spans="3:30" x14ac:dyDescent="0.25">
      <c r="C89" s="14">
        <v>118047</v>
      </c>
      <c r="D89" s="5" t="s">
        <v>135</v>
      </c>
      <c r="E89" s="15">
        <v>630130</v>
      </c>
      <c r="F89" s="5" t="s">
        <v>465</v>
      </c>
      <c r="G89" t="s">
        <v>375</v>
      </c>
      <c r="H89" s="5">
        <v>1700033633</v>
      </c>
      <c r="I89" s="5" t="s">
        <v>284</v>
      </c>
      <c r="J89" s="5" t="s">
        <v>336</v>
      </c>
      <c r="K89" s="5">
        <v>5</v>
      </c>
      <c r="L89" s="6">
        <v>43895</v>
      </c>
      <c r="M89" s="36">
        <v>33000</v>
      </c>
      <c r="N89" s="7">
        <v>18700</v>
      </c>
      <c r="O89" s="7">
        <v>14300</v>
      </c>
      <c r="P89" s="5" t="s">
        <v>213</v>
      </c>
      <c r="Q89" s="7">
        <v>550</v>
      </c>
      <c r="R89" s="7">
        <v>550</v>
      </c>
      <c r="S89" s="7">
        <v>550</v>
      </c>
      <c r="T89" s="7">
        <v>550</v>
      </c>
      <c r="U89" s="7">
        <v>550</v>
      </c>
      <c r="V89" s="7">
        <v>550</v>
      </c>
      <c r="W89" s="7">
        <v>550</v>
      </c>
      <c r="X89" s="7">
        <v>550</v>
      </c>
      <c r="Y89" s="7">
        <v>550</v>
      </c>
      <c r="Z89" s="7">
        <v>550</v>
      </c>
      <c r="AA89" s="7">
        <v>550</v>
      </c>
      <c r="AB89" s="7">
        <v>550</v>
      </c>
      <c r="AC89" s="7">
        <v>550</v>
      </c>
      <c r="AD89" s="7">
        <v>550</v>
      </c>
    </row>
    <row r="90" spans="3:30" x14ac:dyDescent="0.25">
      <c r="C90" s="14">
        <v>118045</v>
      </c>
      <c r="D90" s="5" t="s">
        <v>132</v>
      </c>
      <c r="E90" s="15">
        <v>630130</v>
      </c>
      <c r="F90" s="5" t="s">
        <v>465</v>
      </c>
      <c r="G90" t="s">
        <v>375</v>
      </c>
      <c r="H90" s="5">
        <v>1700034600</v>
      </c>
      <c r="I90" s="5" t="s">
        <v>337</v>
      </c>
      <c r="J90" s="5" t="s">
        <v>335</v>
      </c>
      <c r="K90" s="5">
        <v>5</v>
      </c>
      <c r="L90" s="6">
        <v>43634</v>
      </c>
      <c r="M90" s="36">
        <v>19175</v>
      </c>
      <c r="N90" s="7">
        <v>13742.11</v>
      </c>
      <c r="O90" s="7">
        <v>5432.8899999999994</v>
      </c>
      <c r="P90" s="5" t="s">
        <v>213</v>
      </c>
      <c r="Q90" s="7">
        <v>319.58</v>
      </c>
      <c r="R90" s="7">
        <v>319.58</v>
      </c>
      <c r="S90" s="7">
        <v>319.58</v>
      </c>
      <c r="T90" s="7">
        <v>319.58</v>
      </c>
      <c r="U90" s="7">
        <v>319.58</v>
      </c>
      <c r="V90" s="7">
        <v>319.58</v>
      </c>
      <c r="W90" s="7">
        <v>319.58</v>
      </c>
      <c r="X90" s="7">
        <v>319.58</v>
      </c>
      <c r="Y90" s="7">
        <v>319.58</v>
      </c>
      <c r="Z90" s="7">
        <v>319.58</v>
      </c>
      <c r="AA90" s="7">
        <v>319.58</v>
      </c>
      <c r="AB90" s="7">
        <v>319.58</v>
      </c>
      <c r="AC90" s="7">
        <v>319.58</v>
      </c>
      <c r="AD90" s="7">
        <v>319.58</v>
      </c>
    </row>
    <row r="91" spans="3:30" x14ac:dyDescent="0.25">
      <c r="C91" s="14">
        <v>118045</v>
      </c>
      <c r="D91" s="5" t="s">
        <v>132</v>
      </c>
      <c r="E91" s="15">
        <v>630130</v>
      </c>
      <c r="F91" s="5" t="s">
        <v>465</v>
      </c>
      <c r="G91" t="s">
        <v>375</v>
      </c>
      <c r="H91" s="5">
        <v>1700034601</v>
      </c>
      <c r="I91" s="5" t="s">
        <v>276</v>
      </c>
      <c r="J91" s="5" t="s">
        <v>335</v>
      </c>
      <c r="K91" s="5">
        <v>5</v>
      </c>
      <c r="L91" s="6">
        <v>43634</v>
      </c>
      <c r="M91" s="36">
        <v>18950</v>
      </c>
      <c r="N91" s="7">
        <v>13580.86</v>
      </c>
      <c r="O91" s="7">
        <v>5369.1399999999994</v>
      </c>
      <c r="P91" s="5" t="s">
        <v>213</v>
      </c>
      <c r="Q91" s="7">
        <v>315.83</v>
      </c>
      <c r="R91" s="7">
        <v>315.83</v>
      </c>
      <c r="S91" s="7">
        <v>315.83</v>
      </c>
      <c r="T91" s="7">
        <v>315.83</v>
      </c>
      <c r="U91" s="7">
        <v>315.83</v>
      </c>
      <c r="V91" s="7">
        <v>315.83</v>
      </c>
      <c r="W91" s="7">
        <v>315.83</v>
      </c>
      <c r="X91" s="7">
        <v>315.83</v>
      </c>
      <c r="Y91" s="7">
        <v>315.83</v>
      </c>
      <c r="Z91" s="7">
        <v>315.83</v>
      </c>
      <c r="AA91" s="7">
        <v>315.83</v>
      </c>
      <c r="AB91" s="7">
        <v>315.83</v>
      </c>
      <c r="AC91" s="7">
        <v>315.83</v>
      </c>
      <c r="AD91" s="7">
        <v>315.83</v>
      </c>
    </row>
    <row r="92" spans="3:30" x14ac:dyDescent="0.25">
      <c r="C92" s="14">
        <v>118045</v>
      </c>
      <c r="D92" s="5" t="s">
        <v>132</v>
      </c>
      <c r="E92" s="15">
        <v>630130</v>
      </c>
      <c r="F92" s="5" t="s">
        <v>465</v>
      </c>
      <c r="G92" t="s">
        <v>375</v>
      </c>
      <c r="H92" s="5">
        <v>1700034729</v>
      </c>
      <c r="I92" s="5" t="s">
        <v>338</v>
      </c>
      <c r="J92" s="5" t="s">
        <v>339</v>
      </c>
      <c r="K92" s="5">
        <v>10</v>
      </c>
      <c r="L92" s="6">
        <v>43654</v>
      </c>
      <c r="M92" s="36">
        <v>12599.5</v>
      </c>
      <c r="N92" s="7">
        <v>7139.73</v>
      </c>
      <c r="O92" s="7">
        <v>5459.77</v>
      </c>
      <c r="P92" s="5" t="s">
        <v>213</v>
      </c>
      <c r="Q92" s="7">
        <v>105</v>
      </c>
      <c r="R92" s="7">
        <v>209.99</v>
      </c>
      <c r="S92" s="7">
        <v>209.99</v>
      </c>
      <c r="T92" s="7">
        <v>209.99</v>
      </c>
      <c r="U92" s="7">
        <v>209.99</v>
      </c>
      <c r="V92" s="7">
        <v>209.99</v>
      </c>
      <c r="W92" s="7">
        <v>209.99</v>
      </c>
      <c r="X92" s="7">
        <v>209.99</v>
      </c>
      <c r="Y92" s="7">
        <v>209.99</v>
      </c>
      <c r="Z92" s="7">
        <v>209.99</v>
      </c>
      <c r="AA92" s="7">
        <v>209.99</v>
      </c>
      <c r="AB92" s="7">
        <v>209.99</v>
      </c>
      <c r="AC92" s="7">
        <v>209.99</v>
      </c>
      <c r="AD92" s="7">
        <v>209.99</v>
      </c>
    </row>
    <row r="93" spans="3:30" x14ac:dyDescent="0.25">
      <c r="C93" s="14">
        <v>118047</v>
      </c>
      <c r="D93" s="5" t="s">
        <v>135</v>
      </c>
      <c r="E93" s="15">
        <v>630130</v>
      </c>
      <c r="F93" s="5" t="s">
        <v>465</v>
      </c>
      <c r="G93" t="s">
        <v>375</v>
      </c>
      <c r="H93" s="5">
        <v>1700034873</v>
      </c>
      <c r="I93" s="5" t="s">
        <v>303</v>
      </c>
      <c r="J93" s="5" t="s">
        <v>340</v>
      </c>
      <c r="K93" s="5">
        <v>10</v>
      </c>
      <c r="L93" s="6">
        <v>43679</v>
      </c>
      <c r="M93" s="36">
        <v>15999.86</v>
      </c>
      <c r="N93" s="7">
        <v>8823.35</v>
      </c>
      <c r="O93" s="7">
        <v>7176.51</v>
      </c>
      <c r="P93" s="5" t="s">
        <v>213</v>
      </c>
      <c r="Q93" s="7">
        <v>133.33000000000001</v>
      </c>
      <c r="R93" s="7">
        <v>266.66000000000003</v>
      </c>
      <c r="S93" s="7">
        <v>266.66000000000003</v>
      </c>
      <c r="T93" s="7">
        <v>266.66000000000003</v>
      </c>
      <c r="U93" s="7">
        <v>266.66000000000003</v>
      </c>
      <c r="V93" s="7">
        <v>266.66000000000003</v>
      </c>
      <c r="W93" s="7">
        <v>266.66000000000003</v>
      </c>
      <c r="X93" s="7">
        <v>266.66000000000003</v>
      </c>
      <c r="Y93" s="7">
        <v>266.66000000000003</v>
      </c>
      <c r="Z93" s="7">
        <v>266.66000000000003</v>
      </c>
      <c r="AA93" s="7">
        <v>266.66000000000003</v>
      </c>
      <c r="AB93" s="7">
        <v>266.66000000000003</v>
      </c>
      <c r="AC93" s="7">
        <v>266.66000000000003</v>
      </c>
      <c r="AD93" s="7">
        <v>266.66000000000003</v>
      </c>
    </row>
    <row r="94" spans="3:30" x14ac:dyDescent="0.25">
      <c r="C94" s="14">
        <v>118047</v>
      </c>
      <c r="D94" s="5" t="s">
        <v>135</v>
      </c>
      <c r="E94" s="15">
        <v>630130</v>
      </c>
      <c r="F94" s="5" t="s">
        <v>465</v>
      </c>
      <c r="G94" t="s">
        <v>375</v>
      </c>
      <c r="H94" s="5">
        <v>1700034909</v>
      </c>
      <c r="I94" s="5" t="s">
        <v>308</v>
      </c>
      <c r="J94" s="5" t="s">
        <v>341</v>
      </c>
      <c r="K94" s="5">
        <v>5</v>
      </c>
      <c r="L94" s="6">
        <v>43682</v>
      </c>
      <c r="M94" s="36">
        <v>18275</v>
      </c>
      <c r="N94" s="7">
        <v>12487.95</v>
      </c>
      <c r="O94" s="7">
        <v>5787.0499999999993</v>
      </c>
      <c r="P94" s="5" t="s">
        <v>213</v>
      </c>
      <c r="Q94" s="7">
        <v>304.58</v>
      </c>
      <c r="R94" s="7">
        <v>304.58</v>
      </c>
      <c r="S94" s="7">
        <v>304.58</v>
      </c>
      <c r="T94" s="7">
        <v>304.58</v>
      </c>
      <c r="U94" s="7">
        <v>304.58</v>
      </c>
      <c r="V94" s="7">
        <v>304.58</v>
      </c>
      <c r="W94" s="7">
        <v>304.58</v>
      </c>
      <c r="X94" s="7">
        <v>304.58</v>
      </c>
      <c r="Y94" s="7">
        <v>304.58</v>
      </c>
      <c r="Z94" s="7">
        <v>304.58</v>
      </c>
      <c r="AA94" s="7">
        <v>304.58</v>
      </c>
      <c r="AB94" s="7">
        <v>304.58</v>
      </c>
      <c r="AC94" s="7">
        <v>304.58</v>
      </c>
      <c r="AD94" s="7">
        <v>304.58</v>
      </c>
    </row>
    <row r="95" spans="3:30" x14ac:dyDescent="0.25">
      <c r="C95" s="14">
        <v>118047</v>
      </c>
      <c r="D95" s="5" t="s">
        <v>135</v>
      </c>
      <c r="E95" s="15">
        <v>630130</v>
      </c>
      <c r="F95" s="5" t="s">
        <v>465</v>
      </c>
      <c r="G95" t="s">
        <v>375</v>
      </c>
      <c r="H95" s="5">
        <v>1700034910</v>
      </c>
      <c r="I95" s="5" t="s">
        <v>276</v>
      </c>
      <c r="J95" s="5" t="s">
        <v>341</v>
      </c>
      <c r="K95" s="5">
        <v>5</v>
      </c>
      <c r="L95" s="6">
        <v>43682</v>
      </c>
      <c r="M95" s="36">
        <v>24000</v>
      </c>
      <c r="N95" s="7">
        <v>16400</v>
      </c>
      <c r="O95" s="7">
        <v>7600</v>
      </c>
      <c r="P95" s="5" t="s">
        <v>213</v>
      </c>
      <c r="Q95" s="7">
        <v>400</v>
      </c>
      <c r="R95" s="7">
        <v>400</v>
      </c>
      <c r="S95" s="7">
        <v>400</v>
      </c>
      <c r="T95" s="7">
        <v>400</v>
      </c>
      <c r="U95" s="7">
        <v>400</v>
      </c>
      <c r="V95" s="7">
        <v>400</v>
      </c>
      <c r="W95" s="7">
        <v>400</v>
      </c>
      <c r="X95" s="7">
        <v>400</v>
      </c>
      <c r="Y95" s="7">
        <v>400</v>
      </c>
      <c r="Z95" s="7">
        <v>400</v>
      </c>
      <c r="AA95" s="7">
        <v>400</v>
      </c>
      <c r="AB95" s="7">
        <v>400</v>
      </c>
      <c r="AC95" s="7">
        <v>400</v>
      </c>
      <c r="AD95" s="7">
        <v>400</v>
      </c>
    </row>
    <row r="96" spans="3:30" x14ac:dyDescent="0.25">
      <c r="C96" s="14" t="s">
        <v>118</v>
      </c>
      <c r="D96" s="5" t="s">
        <v>101</v>
      </c>
      <c r="E96" s="15">
        <v>630130</v>
      </c>
      <c r="F96" s="5" t="s">
        <v>465</v>
      </c>
      <c r="G96" t="s">
        <v>375</v>
      </c>
      <c r="H96" s="5">
        <v>1700034953</v>
      </c>
      <c r="I96" s="5" t="s">
        <v>303</v>
      </c>
      <c r="J96" s="5" t="s">
        <v>342</v>
      </c>
      <c r="K96" s="5">
        <v>10</v>
      </c>
      <c r="L96" s="6">
        <v>43699</v>
      </c>
      <c r="M96" s="36">
        <v>15999.86</v>
      </c>
      <c r="N96" s="7">
        <v>8823.35</v>
      </c>
      <c r="O96" s="7">
        <v>7176.51</v>
      </c>
      <c r="P96" s="5" t="s">
        <v>213</v>
      </c>
      <c r="Q96" s="7">
        <v>133.33000000000001</v>
      </c>
      <c r="R96" s="7">
        <v>266.66000000000003</v>
      </c>
      <c r="S96" s="7">
        <v>266.66000000000003</v>
      </c>
      <c r="T96" s="7">
        <v>266.66000000000003</v>
      </c>
      <c r="U96" s="7">
        <v>266.66000000000003</v>
      </c>
      <c r="V96" s="7">
        <v>266.66000000000003</v>
      </c>
      <c r="W96" s="7">
        <v>266.66000000000003</v>
      </c>
      <c r="X96" s="7">
        <v>266.66000000000003</v>
      </c>
      <c r="Y96" s="7">
        <v>266.66000000000003</v>
      </c>
      <c r="Z96" s="7">
        <v>266.66000000000003</v>
      </c>
      <c r="AA96" s="7">
        <v>266.66000000000003</v>
      </c>
      <c r="AB96" s="7">
        <v>266.66000000000003</v>
      </c>
      <c r="AC96" s="7">
        <v>266.66000000000003</v>
      </c>
      <c r="AD96" s="7">
        <v>266.66000000000003</v>
      </c>
    </row>
    <row r="97" spans="3:30" x14ac:dyDescent="0.25">
      <c r="C97" s="14" t="s">
        <v>118</v>
      </c>
      <c r="D97" s="5" t="s">
        <v>101</v>
      </c>
      <c r="E97" s="15">
        <v>630130</v>
      </c>
      <c r="F97" s="5" t="s">
        <v>465</v>
      </c>
      <c r="G97" t="s">
        <v>375</v>
      </c>
      <c r="H97" s="5">
        <v>1700034956</v>
      </c>
      <c r="I97" s="5" t="s">
        <v>308</v>
      </c>
      <c r="J97" s="5" t="s">
        <v>343</v>
      </c>
      <c r="K97" s="5">
        <v>5</v>
      </c>
      <c r="L97" s="6">
        <v>43700</v>
      </c>
      <c r="M97" s="36">
        <v>18274.68</v>
      </c>
      <c r="N97" s="7">
        <v>12487.71</v>
      </c>
      <c r="O97" s="7">
        <v>5786.9700000000012</v>
      </c>
      <c r="P97" s="5" t="s">
        <v>213</v>
      </c>
      <c r="Q97" s="7">
        <v>304.58</v>
      </c>
      <c r="R97" s="7">
        <v>304.58</v>
      </c>
      <c r="S97" s="7">
        <v>304.58</v>
      </c>
      <c r="T97" s="7">
        <v>304.58</v>
      </c>
      <c r="U97" s="7">
        <v>304.58</v>
      </c>
      <c r="V97" s="7">
        <v>304.58</v>
      </c>
      <c r="W97" s="7">
        <v>304.58</v>
      </c>
      <c r="X97" s="7">
        <v>304.58</v>
      </c>
      <c r="Y97" s="7">
        <v>304.58</v>
      </c>
      <c r="Z97" s="7">
        <v>304.58</v>
      </c>
      <c r="AA97" s="7">
        <v>304.58</v>
      </c>
      <c r="AB97" s="7">
        <v>304.58</v>
      </c>
      <c r="AC97" s="7">
        <v>304.58</v>
      </c>
      <c r="AD97" s="7">
        <v>304.58</v>
      </c>
    </row>
    <row r="98" spans="3:30" x14ac:dyDescent="0.25">
      <c r="C98" s="14" t="s">
        <v>118</v>
      </c>
      <c r="D98" s="5" t="s">
        <v>101</v>
      </c>
      <c r="E98" s="15">
        <v>630130</v>
      </c>
      <c r="F98" s="5" t="s">
        <v>465</v>
      </c>
      <c r="G98" t="s">
        <v>375</v>
      </c>
      <c r="H98" s="5">
        <v>1700034957</v>
      </c>
      <c r="I98" s="5" t="s">
        <v>276</v>
      </c>
      <c r="J98" s="5" t="s">
        <v>343</v>
      </c>
      <c r="K98" s="5">
        <v>5</v>
      </c>
      <c r="L98" s="6">
        <v>43699</v>
      </c>
      <c r="M98" s="36">
        <v>18949.79</v>
      </c>
      <c r="N98" s="7">
        <v>12949.029999999999</v>
      </c>
      <c r="O98" s="7">
        <v>6000.760000000002</v>
      </c>
      <c r="P98" s="5" t="s">
        <v>213</v>
      </c>
      <c r="Q98" s="7">
        <v>315.83</v>
      </c>
      <c r="R98" s="7">
        <v>315.83</v>
      </c>
      <c r="S98" s="7">
        <v>315.83</v>
      </c>
      <c r="T98" s="7">
        <v>315.83</v>
      </c>
      <c r="U98" s="7">
        <v>315.83</v>
      </c>
      <c r="V98" s="7">
        <v>315.83</v>
      </c>
      <c r="W98" s="7">
        <v>315.83</v>
      </c>
      <c r="X98" s="7">
        <v>315.83</v>
      </c>
      <c r="Y98" s="7">
        <v>315.83</v>
      </c>
      <c r="Z98" s="7">
        <v>315.83</v>
      </c>
      <c r="AA98" s="7">
        <v>315.83</v>
      </c>
      <c r="AB98" s="7">
        <v>315.83</v>
      </c>
      <c r="AC98" s="7">
        <v>315.83</v>
      </c>
      <c r="AD98" s="7">
        <v>315.83</v>
      </c>
    </row>
    <row r="99" spans="3:30" x14ac:dyDescent="0.25">
      <c r="C99" s="14" t="s">
        <v>118</v>
      </c>
      <c r="D99" s="5" t="s">
        <v>101</v>
      </c>
      <c r="E99" s="15">
        <v>630130</v>
      </c>
      <c r="F99" s="5" t="s">
        <v>465</v>
      </c>
      <c r="G99" t="s">
        <v>375</v>
      </c>
      <c r="H99" s="5">
        <v>1700035266</v>
      </c>
      <c r="I99" s="5" t="s">
        <v>330</v>
      </c>
      <c r="J99" s="5" t="s">
        <v>344</v>
      </c>
      <c r="K99" s="5">
        <v>5</v>
      </c>
      <c r="L99" s="6">
        <v>43731</v>
      </c>
      <c r="M99" s="36">
        <v>5000</v>
      </c>
      <c r="N99" s="7">
        <v>3333.36</v>
      </c>
      <c r="O99" s="7">
        <v>1666.6399999999999</v>
      </c>
      <c r="P99" s="5" t="s">
        <v>213</v>
      </c>
      <c r="Q99" s="7">
        <v>83.33</v>
      </c>
      <c r="R99" s="7">
        <v>83.33</v>
      </c>
      <c r="S99" s="7">
        <v>83.33</v>
      </c>
      <c r="T99" s="7">
        <v>83.33</v>
      </c>
      <c r="U99" s="7">
        <v>83.33</v>
      </c>
      <c r="V99" s="7">
        <v>83.33</v>
      </c>
      <c r="W99" s="7">
        <v>83.33</v>
      </c>
      <c r="X99" s="7">
        <v>83.33</v>
      </c>
      <c r="Y99" s="7">
        <v>83.33</v>
      </c>
      <c r="Z99" s="7">
        <v>83.33</v>
      </c>
      <c r="AA99" s="7">
        <v>83.33</v>
      </c>
      <c r="AB99" s="7">
        <v>83.33</v>
      </c>
      <c r="AC99" s="7">
        <v>83.33</v>
      </c>
      <c r="AD99" s="7">
        <v>83.33</v>
      </c>
    </row>
    <row r="100" spans="3:30" x14ac:dyDescent="0.25">
      <c r="C100" s="14" t="s">
        <v>118</v>
      </c>
      <c r="D100" s="5" t="s">
        <v>101</v>
      </c>
      <c r="E100" s="15">
        <v>630130</v>
      </c>
      <c r="F100" s="5" t="s">
        <v>465</v>
      </c>
      <c r="G100" t="s">
        <v>375</v>
      </c>
      <c r="H100" s="5">
        <v>1700035267</v>
      </c>
      <c r="I100" s="5" t="s">
        <v>330</v>
      </c>
      <c r="J100" s="5" t="s">
        <v>344</v>
      </c>
      <c r="K100" s="5">
        <v>5</v>
      </c>
      <c r="L100" s="6">
        <v>43731</v>
      </c>
      <c r="M100" s="36">
        <v>5000</v>
      </c>
      <c r="N100" s="7">
        <v>3333.36</v>
      </c>
      <c r="O100" s="7">
        <v>1666.6399999999999</v>
      </c>
      <c r="P100" s="5" t="s">
        <v>213</v>
      </c>
      <c r="Q100" s="7">
        <v>83.33</v>
      </c>
      <c r="R100" s="7">
        <v>83.33</v>
      </c>
      <c r="S100" s="7">
        <v>83.33</v>
      </c>
      <c r="T100" s="7">
        <v>83.33</v>
      </c>
      <c r="U100" s="7">
        <v>83.33</v>
      </c>
      <c r="V100" s="7">
        <v>83.33</v>
      </c>
      <c r="W100" s="7">
        <v>83.33</v>
      </c>
      <c r="X100" s="7">
        <v>83.33</v>
      </c>
      <c r="Y100" s="7">
        <v>83.33</v>
      </c>
      <c r="Z100" s="7">
        <v>83.33</v>
      </c>
      <c r="AA100" s="7">
        <v>83.33</v>
      </c>
      <c r="AB100" s="7">
        <v>83.33</v>
      </c>
      <c r="AC100" s="7">
        <v>83.33</v>
      </c>
      <c r="AD100" s="7">
        <v>83.33</v>
      </c>
    </row>
    <row r="101" spans="3:30" x14ac:dyDescent="0.25">
      <c r="C101" s="14" t="s">
        <v>118</v>
      </c>
      <c r="D101" s="5" t="s">
        <v>101</v>
      </c>
      <c r="E101" s="15">
        <v>630130</v>
      </c>
      <c r="F101" s="5" t="s">
        <v>465</v>
      </c>
      <c r="G101" t="s">
        <v>375</v>
      </c>
      <c r="H101" s="5">
        <v>1700036398</v>
      </c>
      <c r="I101" s="5" t="s">
        <v>346</v>
      </c>
      <c r="J101" s="5" t="s">
        <v>347</v>
      </c>
      <c r="K101" s="5">
        <v>3</v>
      </c>
      <c r="L101" s="6">
        <v>44046</v>
      </c>
      <c r="M101" s="36">
        <v>7750</v>
      </c>
      <c r="N101" s="7">
        <v>6917.21</v>
      </c>
      <c r="O101" s="7">
        <v>832.79</v>
      </c>
      <c r="P101" s="5" t="s">
        <v>213</v>
      </c>
      <c r="Q101" s="7">
        <v>188.37</v>
      </c>
      <c r="R101" s="7">
        <v>188.37</v>
      </c>
      <c r="S101" s="7">
        <v>188.37</v>
      </c>
      <c r="T101" s="7">
        <v>188.37</v>
      </c>
      <c r="U101" s="7">
        <v>188.37</v>
      </c>
      <c r="V101" s="7">
        <v>188.37</v>
      </c>
      <c r="W101" s="7">
        <v>79.31</v>
      </c>
      <c r="X101" s="7"/>
      <c r="Y101" s="7"/>
      <c r="Z101" s="7"/>
      <c r="AA101" s="7"/>
      <c r="AB101" s="7"/>
      <c r="AC101" s="7"/>
      <c r="AD101" s="7"/>
    </row>
    <row r="102" spans="3:30" x14ac:dyDescent="0.25">
      <c r="C102" s="14" t="s">
        <v>118</v>
      </c>
      <c r="D102" s="5" t="s">
        <v>101</v>
      </c>
      <c r="E102" s="15">
        <v>630130</v>
      </c>
      <c r="F102" s="5" t="s">
        <v>465</v>
      </c>
      <c r="G102" t="s">
        <v>375</v>
      </c>
      <c r="H102" s="5">
        <v>1700036399</v>
      </c>
      <c r="I102" s="5" t="s">
        <v>346</v>
      </c>
      <c r="J102" s="5" t="s">
        <v>347</v>
      </c>
      <c r="K102" s="5">
        <v>3</v>
      </c>
      <c r="L102" s="6">
        <v>44046</v>
      </c>
      <c r="M102" s="36">
        <v>7750</v>
      </c>
      <c r="N102" s="7">
        <v>6917.21</v>
      </c>
      <c r="O102" s="7">
        <v>832.79</v>
      </c>
      <c r="P102" s="5" t="s">
        <v>213</v>
      </c>
      <c r="Q102" s="7">
        <v>188.37</v>
      </c>
      <c r="R102" s="7">
        <v>188.37</v>
      </c>
      <c r="S102" s="7">
        <v>188.37</v>
      </c>
      <c r="T102" s="7">
        <v>188.37</v>
      </c>
      <c r="U102" s="7">
        <v>188.37</v>
      </c>
      <c r="V102" s="7">
        <v>188.37</v>
      </c>
      <c r="W102" s="7">
        <v>79.31</v>
      </c>
      <c r="X102" s="7"/>
      <c r="Y102" s="7"/>
      <c r="Z102" s="7"/>
      <c r="AA102" s="7"/>
      <c r="AB102" s="7"/>
      <c r="AC102" s="7"/>
      <c r="AD102" s="7"/>
    </row>
    <row r="103" spans="3:30" x14ac:dyDescent="0.25">
      <c r="C103" s="14" t="s">
        <v>118</v>
      </c>
      <c r="D103" s="5" t="s">
        <v>101</v>
      </c>
      <c r="E103" s="15">
        <v>630130</v>
      </c>
      <c r="F103" s="5" t="s">
        <v>465</v>
      </c>
      <c r="G103" t="s">
        <v>375</v>
      </c>
      <c r="H103" s="5">
        <v>1700036400</v>
      </c>
      <c r="I103" s="5" t="s">
        <v>346</v>
      </c>
      <c r="J103" s="5" t="s">
        <v>347</v>
      </c>
      <c r="K103" s="5">
        <v>3</v>
      </c>
      <c r="L103" s="6">
        <v>44046</v>
      </c>
      <c r="M103" s="36">
        <v>7750</v>
      </c>
      <c r="N103" s="7">
        <v>6917.21</v>
      </c>
      <c r="O103" s="7">
        <v>832.79</v>
      </c>
      <c r="P103" s="5" t="s">
        <v>213</v>
      </c>
      <c r="Q103" s="7">
        <v>188.37</v>
      </c>
      <c r="R103" s="7">
        <v>188.37</v>
      </c>
      <c r="S103" s="7">
        <v>188.37</v>
      </c>
      <c r="T103" s="7">
        <v>188.37</v>
      </c>
      <c r="U103" s="7">
        <v>188.37</v>
      </c>
      <c r="V103" s="7">
        <v>188.37</v>
      </c>
      <c r="W103" s="7">
        <v>79.31</v>
      </c>
      <c r="X103" s="7"/>
      <c r="Y103" s="7"/>
      <c r="Z103" s="7"/>
      <c r="AA103" s="7"/>
      <c r="AB103" s="7"/>
      <c r="AC103" s="7"/>
      <c r="AD103" s="7"/>
    </row>
    <row r="104" spans="3:30" x14ac:dyDescent="0.25">
      <c r="C104" s="14" t="s">
        <v>118</v>
      </c>
      <c r="D104" s="5" t="s">
        <v>101</v>
      </c>
      <c r="E104" s="15">
        <v>630130</v>
      </c>
      <c r="F104" s="5" t="s">
        <v>465</v>
      </c>
      <c r="G104" t="s">
        <v>375</v>
      </c>
      <c r="H104" s="5">
        <v>1700036401</v>
      </c>
      <c r="I104" s="5" t="s">
        <v>346</v>
      </c>
      <c r="J104" s="5" t="s">
        <v>347</v>
      </c>
      <c r="K104" s="5">
        <v>3</v>
      </c>
      <c r="L104" s="6">
        <v>44046</v>
      </c>
      <c r="M104" s="36">
        <v>7750</v>
      </c>
      <c r="N104" s="7">
        <v>6917.21</v>
      </c>
      <c r="O104" s="7">
        <v>832.79</v>
      </c>
      <c r="P104" s="5" t="s">
        <v>213</v>
      </c>
      <c r="Q104" s="7">
        <v>188.37</v>
      </c>
      <c r="R104" s="7">
        <v>188.37</v>
      </c>
      <c r="S104" s="7">
        <v>188.37</v>
      </c>
      <c r="T104" s="7">
        <v>188.37</v>
      </c>
      <c r="U104" s="7">
        <v>188.37</v>
      </c>
      <c r="V104" s="7">
        <v>188.37</v>
      </c>
      <c r="W104" s="7">
        <v>79.31</v>
      </c>
      <c r="X104" s="7"/>
      <c r="Y104" s="7"/>
      <c r="Z104" s="7"/>
      <c r="AA104" s="7"/>
      <c r="AB104" s="7"/>
      <c r="AC104" s="7"/>
      <c r="AD104" s="7"/>
    </row>
    <row r="105" spans="3:30" x14ac:dyDescent="0.25">
      <c r="C105" s="14" t="s">
        <v>118</v>
      </c>
      <c r="D105" s="5" t="s">
        <v>101</v>
      </c>
      <c r="E105" s="15">
        <v>630130</v>
      </c>
      <c r="F105" s="5" t="s">
        <v>465</v>
      </c>
      <c r="G105" t="s">
        <v>375</v>
      </c>
      <c r="H105" s="5">
        <v>1700036402</v>
      </c>
      <c r="I105" s="5" t="s">
        <v>346</v>
      </c>
      <c r="J105" s="5" t="s">
        <v>347</v>
      </c>
      <c r="K105" s="5">
        <v>3</v>
      </c>
      <c r="L105" s="6">
        <v>44046</v>
      </c>
      <c r="M105" s="36">
        <v>7750</v>
      </c>
      <c r="N105" s="7">
        <v>6917.21</v>
      </c>
      <c r="O105" s="7">
        <v>832.79</v>
      </c>
      <c r="P105" s="5" t="s">
        <v>213</v>
      </c>
      <c r="Q105" s="7">
        <v>188.37</v>
      </c>
      <c r="R105" s="7">
        <v>188.37</v>
      </c>
      <c r="S105" s="7">
        <v>188.37</v>
      </c>
      <c r="T105" s="7">
        <v>188.37</v>
      </c>
      <c r="U105" s="7">
        <v>188.37</v>
      </c>
      <c r="V105" s="7">
        <v>188.37</v>
      </c>
      <c r="W105" s="7">
        <v>79.31</v>
      </c>
      <c r="X105" s="7"/>
      <c r="Y105" s="7"/>
      <c r="Z105" s="7"/>
      <c r="AA105" s="7"/>
      <c r="AB105" s="7"/>
      <c r="AC105" s="7"/>
      <c r="AD105" s="7"/>
    </row>
    <row r="106" spans="3:30" x14ac:dyDescent="0.25">
      <c r="C106" s="14" t="s">
        <v>118</v>
      </c>
      <c r="D106" s="5" t="s">
        <v>101</v>
      </c>
      <c r="E106" s="15">
        <v>630130</v>
      </c>
      <c r="F106" s="5" t="s">
        <v>465</v>
      </c>
      <c r="G106" t="s">
        <v>375</v>
      </c>
      <c r="H106" s="5">
        <v>1700036403</v>
      </c>
      <c r="I106" s="5" t="s">
        <v>346</v>
      </c>
      <c r="J106" s="5" t="s">
        <v>347</v>
      </c>
      <c r="K106" s="5">
        <v>3</v>
      </c>
      <c r="L106" s="6">
        <v>44046</v>
      </c>
      <c r="M106" s="36">
        <v>7750</v>
      </c>
      <c r="N106" s="7">
        <v>6917.21</v>
      </c>
      <c r="O106" s="7">
        <v>832.79</v>
      </c>
      <c r="P106" s="5" t="s">
        <v>213</v>
      </c>
      <c r="Q106" s="7">
        <v>188.37</v>
      </c>
      <c r="R106" s="7">
        <v>188.37</v>
      </c>
      <c r="S106" s="7">
        <v>188.37</v>
      </c>
      <c r="T106" s="7">
        <v>188.37</v>
      </c>
      <c r="U106" s="7">
        <v>188.37</v>
      </c>
      <c r="V106" s="7">
        <v>188.37</v>
      </c>
      <c r="W106" s="7">
        <v>79.31</v>
      </c>
      <c r="X106" s="7"/>
      <c r="Y106" s="7"/>
      <c r="Z106" s="7"/>
      <c r="AA106" s="7"/>
      <c r="AB106" s="7"/>
      <c r="AC106" s="7"/>
      <c r="AD106" s="7"/>
    </row>
    <row r="107" spans="3:30" x14ac:dyDescent="0.25">
      <c r="C107" s="14" t="s">
        <v>118</v>
      </c>
      <c r="D107" s="5" t="s">
        <v>101</v>
      </c>
      <c r="E107" s="15">
        <v>630130</v>
      </c>
      <c r="F107" s="5" t="s">
        <v>465</v>
      </c>
      <c r="G107" t="s">
        <v>375</v>
      </c>
      <c r="H107" s="5">
        <v>1700036404</v>
      </c>
      <c r="I107" s="5" t="s">
        <v>346</v>
      </c>
      <c r="J107" s="5" t="s">
        <v>347</v>
      </c>
      <c r="K107" s="5">
        <v>3</v>
      </c>
      <c r="L107" s="6">
        <v>44046</v>
      </c>
      <c r="M107" s="36">
        <v>7750</v>
      </c>
      <c r="N107" s="7">
        <v>6917.21</v>
      </c>
      <c r="O107" s="7">
        <v>832.79</v>
      </c>
      <c r="P107" s="5" t="s">
        <v>213</v>
      </c>
      <c r="Q107" s="7">
        <v>188.37</v>
      </c>
      <c r="R107" s="7">
        <v>188.37</v>
      </c>
      <c r="S107" s="7">
        <v>188.37</v>
      </c>
      <c r="T107" s="7">
        <v>188.37</v>
      </c>
      <c r="U107" s="7">
        <v>188.37</v>
      </c>
      <c r="V107" s="7">
        <v>188.37</v>
      </c>
      <c r="W107" s="7">
        <v>79.31</v>
      </c>
      <c r="X107" s="7"/>
      <c r="Y107" s="7"/>
      <c r="Z107" s="7"/>
      <c r="AA107" s="7"/>
      <c r="AB107" s="7"/>
      <c r="AC107" s="7"/>
      <c r="AD107" s="7"/>
    </row>
    <row r="108" spans="3:30" x14ac:dyDescent="0.25">
      <c r="C108" s="14" t="s">
        <v>118</v>
      </c>
      <c r="D108" s="5" t="s">
        <v>101</v>
      </c>
      <c r="E108" s="15">
        <v>630130</v>
      </c>
      <c r="F108" s="5" t="s">
        <v>465</v>
      </c>
      <c r="G108" t="s">
        <v>375</v>
      </c>
      <c r="H108" s="5">
        <v>1700036405</v>
      </c>
      <c r="I108" s="5" t="s">
        <v>346</v>
      </c>
      <c r="J108" s="5" t="s">
        <v>347</v>
      </c>
      <c r="K108" s="5">
        <v>3</v>
      </c>
      <c r="L108" s="6">
        <v>44046</v>
      </c>
      <c r="M108" s="36">
        <v>7750</v>
      </c>
      <c r="N108" s="7">
        <v>6917.21</v>
      </c>
      <c r="O108" s="7">
        <v>832.79</v>
      </c>
      <c r="P108" s="5" t="s">
        <v>213</v>
      </c>
      <c r="Q108" s="7">
        <v>188.37</v>
      </c>
      <c r="R108" s="7">
        <v>188.37</v>
      </c>
      <c r="S108" s="7">
        <v>188.37</v>
      </c>
      <c r="T108" s="7">
        <v>188.37</v>
      </c>
      <c r="U108" s="7">
        <v>188.37</v>
      </c>
      <c r="V108" s="7">
        <v>188.37</v>
      </c>
      <c r="W108" s="7">
        <v>79.31</v>
      </c>
      <c r="X108" s="7"/>
      <c r="Y108" s="7"/>
      <c r="Z108" s="7"/>
      <c r="AA108" s="7"/>
      <c r="AB108" s="7"/>
      <c r="AC108" s="7"/>
      <c r="AD108" s="7"/>
    </row>
    <row r="109" spans="3:30" x14ac:dyDescent="0.25">
      <c r="C109" s="14" t="s">
        <v>118</v>
      </c>
      <c r="D109" s="5" t="s">
        <v>101</v>
      </c>
      <c r="E109" s="15">
        <v>630130</v>
      </c>
      <c r="F109" s="5" t="s">
        <v>465</v>
      </c>
      <c r="G109" t="s">
        <v>375</v>
      </c>
      <c r="H109" s="5">
        <v>1700036406</v>
      </c>
      <c r="I109" s="5" t="s">
        <v>346</v>
      </c>
      <c r="J109" s="5" t="s">
        <v>347</v>
      </c>
      <c r="K109" s="5">
        <v>3</v>
      </c>
      <c r="L109" s="6">
        <v>44046</v>
      </c>
      <c r="M109" s="36">
        <v>7750</v>
      </c>
      <c r="N109" s="7">
        <v>6917.21</v>
      </c>
      <c r="O109" s="7">
        <v>832.79</v>
      </c>
      <c r="P109" s="5" t="s">
        <v>213</v>
      </c>
      <c r="Q109" s="7">
        <v>188.37</v>
      </c>
      <c r="R109" s="7">
        <v>188.37</v>
      </c>
      <c r="S109" s="7">
        <v>188.37</v>
      </c>
      <c r="T109" s="7">
        <v>188.37</v>
      </c>
      <c r="U109" s="7">
        <v>188.37</v>
      </c>
      <c r="V109" s="7">
        <v>188.37</v>
      </c>
      <c r="W109" s="7">
        <v>79.31</v>
      </c>
      <c r="X109" s="7"/>
      <c r="Y109" s="7"/>
      <c r="Z109" s="7"/>
      <c r="AA109" s="7"/>
      <c r="AB109" s="7"/>
      <c r="AC109" s="7"/>
      <c r="AD109" s="7"/>
    </row>
    <row r="110" spans="3:30" x14ac:dyDescent="0.25">
      <c r="C110" s="14" t="s">
        <v>118</v>
      </c>
      <c r="D110" s="5" t="s">
        <v>101</v>
      </c>
      <c r="E110" s="15">
        <v>630130</v>
      </c>
      <c r="F110" s="5" t="s">
        <v>465</v>
      </c>
      <c r="G110" t="s">
        <v>375</v>
      </c>
      <c r="H110" s="5">
        <v>1700036407</v>
      </c>
      <c r="I110" s="5" t="s">
        <v>346</v>
      </c>
      <c r="J110" s="5" t="s">
        <v>347</v>
      </c>
      <c r="K110" s="5">
        <v>3</v>
      </c>
      <c r="L110" s="6">
        <v>44046</v>
      </c>
      <c r="M110" s="36">
        <v>7750</v>
      </c>
      <c r="N110" s="7">
        <v>6917.21</v>
      </c>
      <c r="O110" s="7">
        <v>832.79</v>
      </c>
      <c r="P110" s="5" t="s">
        <v>213</v>
      </c>
      <c r="Q110" s="7">
        <v>188.37</v>
      </c>
      <c r="R110" s="7">
        <v>188.37</v>
      </c>
      <c r="S110" s="7">
        <v>188.37</v>
      </c>
      <c r="T110" s="7">
        <v>188.37</v>
      </c>
      <c r="U110" s="7">
        <v>188.37</v>
      </c>
      <c r="V110" s="7">
        <v>188.37</v>
      </c>
      <c r="W110" s="7">
        <v>79.31</v>
      </c>
      <c r="X110" s="7"/>
      <c r="Y110" s="7"/>
      <c r="Z110" s="7"/>
      <c r="AA110" s="7"/>
      <c r="AB110" s="7"/>
      <c r="AC110" s="7"/>
      <c r="AD110" s="7"/>
    </row>
    <row r="111" spans="3:30" x14ac:dyDescent="0.25">
      <c r="C111" s="14" t="s">
        <v>118</v>
      </c>
      <c r="D111" s="5" t="s">
        <v>101</v>
      </c>
      <c r="E111" s="15">
        <v>630130</v>
      </c>
      <c r="F111" s="5" t="s">
        <v>465</v>
      </c>
      <c r="G111" t="s">
        <v>375</v>
      </c>
      <c r="H111" s="5">
        <v>1700036408</v>
      </c>
      <c r="I111" s="5" t="s">
        <v>346</v>
      </c>
      <c r="J111" s="5" t="s">
        <v>347</v>
      </c>
      <c r="K111" s="5">
        <v>3</v>
      </c>
      <c r="L111" s="6">
        <v>44046</v>
      </c>
      <c r="M111" s="36">
        <v>7750</v>
      </c>
      <c r="N111" s="7">
        <v>6917.21</v>
      </c>
      <c r="O111" s="7">
        <v>832.79</v>
      </c>
      <c r="P111" s="5" t="s">
        <v>213</v>
      </c>
      <c r="Q111" s="7">
        <v>188.37</v>
      </c>
      <c r="R111" s="7">
        <v>188.37</v>
      </c>
      <c r="S111" s="7">
        <v>188.37</v>
      </c>
      <c r="T111" s="7">
        <v>188.37</v>
      </c>
      <c r="U111" s="7">
        <v>188.37</v>
      </c>
      <c r="V111" s="7">
        <v>188.37</v>
      </c>
      <c r="W111" s="7">
        <v>79.31</v>
      </c>
      <c r="X111" s="7"/>
      <c r="Y111" s="7"/>
      <c r="Z111" s="7"/>
      <c r="AA111" s="7"/>
      <c r="AB111" s="7"/>
      <c r="AC111" s="7"/>
      <c r="AD111" s="7"/>
    </row>
    <row r="112" spans="3:30" x14ac:dyDescent="0.25">
      <c r="C112" s="14" t="s">
        <v>118</v>
      </c>
      <c r="D112" s="5" t="s">
        <v>101</v>
      </c>
      <c r="E112" s="15">
        <v>630130</v>
      </c>
      <c r="F112" s="5" t="s">
        <v>465</v>
      </c>
      <c r="G112" t="s">
        <v>375</v>
      </c>
      <c r="H112" s="5">
        <v>1700036409</v>
      </c>
      <c r="I112" s="5" t="s">
        <v>346</v>
      </c>
      <c r="J112" s="5" t="s">
        <v>347</v>
      </c>
      <c r="K112" s="5">
        <v>3</v>
      </c>
      <c r="L112" s="6">
        <v>44046</v>
      </c>
      <c r="M112" s="36">
        <v>7750</v>
      </c>
      <c r="N112" s="7">
        <v>6917.21</v>
      </c>
      <c r="O112" s="7">
        <v>832.79</v>
      </c>
      <c r="P112" s="5" t="s">
        <v>213</v>
      </c>
      <c r="Q112" s="7">
        <v>188.37</v>
      </c>
      <c r="R112" s="7">
        <v>188.37</v>
      </c>
      <c r="S112" s="7">
        <v>188.37</v>
      </c>
      <c r="T112" s="7">
        <v>188.37</v>
      </c>
      <c r="U112" s="7">
        <v>188.37</v>
      </c>
      <c r="V112" s="7">
        <v>188.37</v>
      </c>
      <c r="W112" s="7">
        <v>79.31</v>
      </c>
      <c r="X112" s="7"/>
      <c r="Y112" s="7"/>
      <c r="Z112" s="7"/>
      <c r="AA112" s="7"/>
      <c r="AB112" s="7"/>
      <c r="AC112" s="7"/>
      <c r="AD112" s="7"/>
    </row>
    <row r="113" spans="3:30" x14ac:dyDescent="0.25">
      <c r="C113" s="14" t="s">
        <v>118</v>
      </c>
      <c r="D113" s="5" t="s">
        <v>101</v>
      </c>
      <c r="E113" s="15">
        <v>630130</v>
      </c>
      <c r="F113" s="5" t="s">
        <v>465</v>
      </c>
      <c r="G113" t="s">
        <v>375</v>
      </c>
      <c r="H113" s="5">
        <v>1700036410</v>
      </c>
      <c r="I113" s="5" t="s">
        <v>346</v>
      </c>
      <c r="J113" s="5" t="s">
        <v>347</v>
      </c>
      <c r="K113" s="5">
        <v>3</v>
      </c>
      <c r="L113" s="6">
        <v>44046</v>
      </c>
      <c r="M113" s="36">
        <v>7750</v>
      </c>
      <c r="N113" s="7">
        <v>6917.21</v>
      </c>
      <c r="O113" s="7">
        <v>832.79</v>
      </c>
      <c r="P113" s="5" t="s">
        <v>213</v>
      </c>
      <c r="Q113" s="7">
        <v>188.37</v>
      </c>
      <c r="R113" s="7">
        <v>188.37</v>
      </c>
      <c r="S113" s="7">
        <v>188.37</v>
      </c>
      <c r="T113" s="7">
        <v>188.37</v>
      </c>
      <c r="U113" s="7">
        <v>188.37</v>
      </c>
      <c r="V113" s="7">
        <v>188.37</v>
      </c>
      <c r="W113" s="7">
        <v>79.31</v>
      </c>
      <c r="X113" s="7"/>
      <c r="Y113" s="7"/>
      <c r="Z113" s="7"/>
      <c r="AA113" s="7"/>
      <c r="AB113" s="7"/>
      <c r="AC113" s="7"/>
      <c r="AD113" s="7"/>
    </row>
    <row r="114" spans="3:30" x14ac:dyDescent="0.25">
      <c r="C114" s="14" t="s">
        <v>118</v>
      </c>
      <c r="D114" s="5" t="s">
        <v>101</v>
      </c>
      <c r="E114" s="15">
        <v>630130</v>
      </c>
      <c r="F114" s="5" t="s">
        <v>465</v>
      </c>
      <c r="G114" t="s">
        <v>375</v>
      </c>
      <c r="H114" s="5">
        <v>1700036411</v>
      </c>
      <c r="I114" s="5" t="s">
        <v>346</v>
      </c>
      <c r="J114" s="5" t="s">
        <v>347</v>
      </c>
      <c r="K114" s="5">
        <v>3</v>
      </c>
      <c r="L114" s="6">
        <v>44046</v>
      </c>
      <c r="M114" s="36">
        <v>7750</v>
      </c>
      <c r="N114" s="7">
        <v>6917.21</v>
      </c>
      <c r="O114" s="7">
        <v>832.79</v>
      </c>
      <c r="P114" s="5" t="s">
        <v>213</v>
      </c>
      <c r="Q114" s="7">
        <v>188.37</v>
      </c>
      <c r="R114" s="7">
        <v>188.37</v>
      </c>
      <c r="S114" s="7">
        <v>188.37</v>
      </c>
      <c r="T114" s="7">
        <v>188.37</v>
      </c>
      <c r="U114" s="7">
        <v>188.37</v>
      </c>
      <c r="V114" s="7">
        <v>188.37</v>
      </c>
      <c r="W114" s="7">
        <v>79.31</v>
      </c>
      <c r="X114" s="7"/>
      <c r="Y114" s="7"/>
      <c r="Z114" s="7"/>
      <c r="AA114" s="7"/>
      <c r="AB114" s="7"/>
      <c r="AC114" s="7"/>
      <c r="AD114" s="7"/>
    </row>
    <row r="115" spans="3:30" x14ac:dyDescent="0.25">
      <c r="C115" s="14" t="s">
        <v>118</v>
      </c>
      <c r="D115" s="5" t="s">
        <v>101</v>
      </c>
      <c r="E115" s="15">
        <v>630130</v>
      </c>
      <c r="F115" s="5" t="s">
        <v>465</v>
      </c>
      <c r="G115" t="s">
        <v>375</v>
      </c>
      <c r="H115" s="5">
        <v>1700036412</v>
      </c>
      <c r="I115" s="5" t="s">
        <v>346</v>
      </c>
      <c r="J115" s="5" t="s">
        <v>347</v>
      </c>
      <c r="K115" s="5">
        <v>3</v>
      </c>
      <c r="L115" s="6">
        <v>44046</v>
      </c>
      <c r="M115" s="36">
        <v>7750</v>
      </c>
      <c r="N115" s="7">
        <v>6917.21</v>
      </c>
      <c r="O115" s="7">
        <v>832.79</v>
      </c>
      <c r="P115" s="5" t="s">
        <v>213</v>
      </c>
      <c r="Q115" s="7">
        <v>188.37</v>
      </c>
      <c r="R115" s="7">
        <v>188.37</v>
      </c>
      <c r="S115" s="7">
        <v>188.37</v>
      </c>
      <c r="T115" s="7">
        <v>188.37</v>
      </c>
      <c r="U115" s="7">
        <v>188.37</v>
      </c>
      <c r="V115" s="7">
        <v>188.37</v>
      </c>
      <c r="W115" s="7">
        <v>79.31</v>
      </c>
      <c r="X115" s="7"/>
      <c r="Y115" s="7"/>
      <c r="Z115" s="7"/>
      <c r="AA115" s="7"/>
      <c r="AB115" s="7"/>
      <c r="AC115" s="7"/>
      <c r="AD115" s="7"/>
    </row>
    <row r="116" spans="3:30" x14ac:dyDescent="0.25">
      <c r="C116" s="14" t="s">
        <v>118</v>
      </c>
      <c r="D116" s="5" t="s">
        <v>101</v>
      </c>
      <c r="E116" s="15">
        <v>630130</v>
      </c>
      <c r="F116" s="5" t="s">
        <v>465</v>
      </c>
      <c r="G116" t="s">
        <v>375</v>
      </c>
      <c r="H116" s="5">
        <v>1700036413</v>
      </c>
      <c r="I116" s="5" t="s">
        <v>346</v>
      </c>
      <c r="J116" s="5" t="s">
        <v>347</v>
      </c>
      <c r="K116" s="5">
        <v>3</v>
      </c>
      <c r="L116" s="6">
        <v>44046</v>
      </c>
      <c r="M116" s="36">
        <v>7750</v>
      </c>
      <c r="N116" s="7">
        <v>6917.21</v>
      </c>
      <c r="O116" s="7">
        <v>832.79</v>
      </c>
      <c r="P116" s="5" t="s">
        <v>213</v>
      </c>
      <c r="Q116" s="7">
        <v>188.37</v>
      </c>
      <c r="R116" s="7">
        <v>188.37</v>
      </c>
      <c r="S116" s="7">
        <v>188.37</v>
      </c>
      <c r="T116" s="7">
        <v>188.37</v>
      </c>
      <c r="U116" s="7">
        <v>188.37</v>
      </c>
      <c r="V116" s="7">
        <v>188.37</v>
      </c>
      <c r="W116" s="7">
        <v>79.31</v>
      </c>
      <c r="X116" s="7"/>
      <c r="Y116" s="7"/>
      <c r="Z116" s="7"/>
      <c r="AA116" s="7"/>
      <c r="AB116" s="7"/>
      <c r="AC116" s="7"/>
      <c r="AD116" s="7"/>
    </row>
    <row r="117" spans="3:30" x14ac:dyDescent="0.25">
      <c r="C117" s="14" t="s">
        <v>118</v>
      </c>
      <c r="D117" s="5" t="s">
        <v>101</v>
      </c>
      <c r="E117" s="15">
        <v>630130</v>
      </c>
      <c r="F117" s="5" t="s">
        <v>465</v>
      </c>
      <c r="G117" t="s">
        <v>375</v>
      </c>
      <c r="H117" s="5">
        <v>1700036414</v>
      </c>
      <c r="I117" s="5" t="s">
        <v>346</v>
      </c>
      <c r="J117" s="5" t="s">
        <v>347</v>
      </c>
      <c r="K117" s="5">
        <v>3</v>
      </c>
      <c r="L117" s="6">
        <v>44046</v>
      </c>
      <c r="M117" s="36">
        <v>7750</v>
      </c>
      <c r="N117" s="7">
        <v>6917.21</v>
      </c>
      <c r="O117" s="7">
        <v>832.79</v>
      </c>
      <c r="P117" s="5" t="s">
        <v>213</v>
      </c>
      <c r="Q117" s="7">
        <v>188.37</v>
      </c>
      <c r="R117" s="7">
        <v>188.37</v>
      </c>
      <c r="S117" s="7">
        <v>188.37</v>
      </c>
      <c r="T117" s="7">
        <v>188.37</v>
      </c>
      <c r="U117" s="7">
        <v>188.37</v>
      </c>
      <c r="V117" s="7">
        <v>188.37</v>
      </c>
      <c r="W117" s="7">
        <v>79.31</v>
      </c>
      <c r="X117" s="7"/>
      <c r="Y117" s="7"/>
      <c r="Z117" s="7"/>
      <c r="AA117" s="7"/>
      <c r="AB117" s="7"/>
      <c r="AC117" s="7"/>
      <c r="AD117" s="7"/>
    </row>
    <row r="118" spans="3:30" x14ac:dyDescent="0.25">
      <c r="C118" s="14" t="s">
        <v>118</v>
      </c>
      <c r="D118" s="5" t="s">
        <v>101</v>
      </c>
      <c r="E118" s="15">
        <v>630130</v>
      </c>
      <c r="F118" s="5" t="s">
        <v>465</v>
      </c>
      <c r="G118" t="s">
        <v>375</v>
      </c>
      <c r="H118" s="5">
        <v>1700036415</v>
      </c>
      <c r="I118" s="5" t="s">
        <v>346</v>
      </c>
      <c r="J118" s="5" t="s">
        <v>347</v>
      </c>
      <c r="K118" s="5">
        <v>3</v>
      </c>
      <c r="L118" s="6">
        <v>44046</v>
      </c>
      <c r="M118" s="36">
        <v>7750</v>
      </c>
      <c r="N118" s="7">
        <v>6917.21</v>
      </c>
      <c r="O118" s="7">
        <v>832.79</v>
      </c>
      <c r="P118" s="5" t="s">
        <v>213</v>
      </c>
      <c r="Q118" s="7">
        <v>188.37</v>
      </c>
      <c r="R118" s="7">
        <v>188.37</v>
      </c>
      <c r="S118" s="7">
        <v>188.37</v>
      </c>
      <c r="T118" s="7">
        <v>188.37</v>
      </c>
      <c r="U118" s="7">
        <v>188.37</v>
      </c>
      <c r="V118" s="7">
        <v>188.37</v>
      </c>
      <c r="W118" s="7">
        <v>79.31</v>
      </c>
      <c r="X118" s="7"/>
      <c r="Y118" s="7"/>
      <c r="Z118" s="7"/>
      <c r="AA118" s="7"/>
      <c r="AB118" s="7"/>
      <c r="AC118" s="7"/>
      <c r="AD118" s="7"/>
    </row>
    <row r="119" spans="3:30" x14ac:dyDescent="0.25">
      <c r="C119" s="14" t="s">
        <v>118</v>
      </c>
      <c r="D119" s="5" t="s">
        <v>101</v>
      </c>
      <c r="E119" s="15">
        <v>630130</v>
      </c>
      <c r="F119" s="5" t="s">
        <v>465</v>
      </c>
      <c r="G119" t="s">
        <v>375</v>
      </c>
      <c r="H119" s="5">
        <v>1700036416</v>
      </c>
      <c r="I119" s="5" t="s">
        <v>346</v>
      </c>
      <c r="J119" s="5" t="s">
        <v>347</v>
      </c>
      <c r="K119" s="5">
        <v>3</v>
      </c>
      <c r="L119" s="6">
        <v>44046</v>
      </c>
      <c r="M119" s="36">
        <v>7750</v>
      </c>
      <c r="N119" s="7">
        <v>6917.21</v>
      </c>
      <c r="O119" s="7">
        <v>832.79</v>
      </c>
      <c r="P119" s="5" t="s">
        <v>213</v>
      </c>
      <c r="Q119" s="7">
        <v>188.37</v>
      </c>
      <c r="R119" s="7">
        <v>188.37</v>
      </c>
      <c r="S119" s="7">
        <v>188.37</v>
      </c>
      <c r="T119" s="7">
        <v>188.37</v>
      </c>
      <c r="U119" s="7">
        <v>188.37</v>
      </c>
      <c r="V119" s="7">
        <v>188.37</v>
      </c>
      <c r="W119" s="7">
        <v>79.31</v>
      </c>
      <c r="X119" s="7"/>
      <c r="Y119" s="7"/>
      <c r="Z119" s="7"/>
      <c r="AA119" s="7"/>
      <c r="AB119" s="7"/>
      <c r="AC119" s="7"/>
      <c r="AD119" s="7"/>
    </row>
    <row r="120" spans="3:30" x14ac:dyDescent="0.25">
      <c r="C120" s="14" t="s">
        <v>118</v>
      </c>
      <c r="D120" s="5" t="s">
        <v>101</v>
      </c>
      <c r="E120" s="15">
        <v>630130</v>
      </c>
      <c r="F120" s="5" t="s">
        <v>465</v>
      </c>
      <c r="G120" t="s">
        <v>375</v>
      </c>
      <c r="H120" s="5">
        <v>1700036417</v>
      </c>
      <c r="I120" s="5" t="s">
        <v>346</v>
      </c>
      <c r="J120" s="5" t="s">
        <v>347</v>
      </c>
      <c r="K120" s="5">
        <v>3</v>
      </c>
      <c r="L120" s="6">
        <v>44046</v>
      </c>
      <c r="M120" s="36">
        <v>7750</v>
      </c>
      <c r="N120" s="7">
        <v>6917.21</v>
      </c>
      <c r="O120" s="7">
        <v>832.79</v>
      </c>
      <c r="P120" s="5" t="s">
        <v>213</v>
      </c>
      <c r="Q120" s="7">
        <v>188.37</v>
      </c>
      <c r="R120" s="7">
        <v>188.37</v>
      </c>
      <c r="S120" s="7">
        <v>188.37</v>
      </c>
      <c r="T120" s="7">
        <v>188.37</v>
      </c>
      <c r="U120" s="7">
        <v>188.37</v>
      </c>
      <c r="V120" s="7">
        <v>188.37</v>
      </c>
      <c r="W120" s="7">
        <v>79.31</v>
      </c>
      <c r="X120" s="7"/>
      <c r="Y120" s="7"/>
      <c r="Z120" s="7"/>
      <c r="AA120" s="7"/>
      <c r="AB120" s="7"/>
      <c r="AC120" s="7"/>
      <c r="AD120" s="7"/>
    </row>
    <row r="121" spans="3:30" x14ac:dyDescent="0.25">
      <c r="C121" s="14" t="s">
        <v>118</v>
      </c>
      <c r="D121" s="5" t="s">
        <v>101</v>
      </c>
      <c r="E121" s="15">
        <v>630130</v>
      </c>
      <c r="F121" s="5" t="s">
        <v>465</v>
      </c>
      <c r="G121" t="s">
        <v>375</v>
      </c>
      <c r="H121" s="5">
        <v>1700036418</v>
      </c>
      <c r="I121" s="5" t="s">
        <v>346</v>
      </c>
      <c r="J121" s="5" t="s">
        <v>347</v>
      </c>
      <c r="K121" s="5">
        <v>3</v>
      </c>
      <c r="L121" s="6">
        <v>44046</v>
      </c>
      <c r="M121" s="36">
        <v>7750</v>
      </c>
      <c r="N121" s="7">
        <v>6917.21</v>
      </c>
      <c r="O121" s="7">
        <v>832.79</v>
      </c>
      <c r="P121" s="5" t="s">
        <v>213</v>
      </c>
      <c r="Q121" s="7">
        <v>188.37</v>
      </c>
      <c r="R121" s="7">
        <v>188.37</v>
      </c>
      <c r="S121" s="7">
        <v>188.37</v>
      </c>
      <c r="T121" s="7">
        <v>188.37</v>
      </c>
      <c r="U121" s="7">
        <v>188.37</v>
      </c>
      <c r="V121" s="7">
        <v>188.37</v>
      </c>
      <c r="W121" s="7">
        <v>79.31</v>
      </c>
      <c r="X121" s="7"/>
      <c r="Y121" s="7"/>
      <c r="Z121" s="7"/>
      <c r="AA121" s="7"/>
      <c r="AB121" s="7"/>
      <c r="AC121" s="7"/>
      <c r="AD121" s="7"/>
    </row>
    <row r="122" spans="3:30" x14ac:dyDescent="0.25">
      <c r="C122" s="14" t="s">
        <v>118</v>
      </c>
      <c r="D122" s="5" t="s">
        <v>101</v>
      </c>
      <c r="E122" s="15">
        <v>630130</v>
      </c>
      <c r="F122" s="5" t="s">
        <v>465</v>
      </c>
      <c r="G122" t="s">
        <v>375</v>
      </c>
      <c r="H122" s="5">
        <v>1700036419</v>
      </c>
      <c r="I122" s="5" t="s">
        <v>346</v>
      </c>
      <c r="J122" s="5" t="s">
        <v>347</v>
      </c>
      <c r="K122" s="5">
        <v>3</v>
      </c>
      <c r="L122" s="6">
        <v>44046</v>
      </c>
      <c r="M122" s="36">
        <v>7750</v>
      </c>
      <c r="N122" s="7">
        <v>6917.21</v>
      </c>
      <c r="O122" s="7">
        <v>832.79</v>
      </c>
      <c r="P122" s="5" t="s">
        <v>213</v>
      </c>
      <c r="Q122" s="7">
        <v>188.37</v>
      </c>
      <c r="R122" s="7">
        <v>188.37</v>
      </c>
      <c r="S122" s="7">
        <v>188.37</v>
      </c>
      <c r="T122" s="7">
        <v>188.37</v>
      </c>
      <c r="U122" s="7">
        <v>188.37</v>
      </c>
      <c r="V122" s="7">
        <v>188.37</v>
      </c>
      <c r="W122" s="7">
        <v>79.31</v>
      </c>
      <c r="X122" s="7"/>
      <c r="Y122" s="7"/>
      <c r="Z122" s="7"/>
      <c r="AA122" s="7"/>
      <c r="AB122" s="7"/>
      <c r="AC122" s="7"/>
      <c r="AD122" s="7"/>
    </row>
    <row r="123" spans="3:30" x14ac:dyDescent="0.25">
      <c r="C123" s="14" t="s">
        <v>118</v>
      </c>
      <c r="D123" s="5" t="s">
        <v>101</v>
      </c>
      <c r="E123" s="15">
        <v>630130</v>
      </c>
      <c r="F123" s="5" t="s">
        <v>465</v>
      </c>
      <c r="G123" t="s">
        <v>375</v>
      </c>
      <c r="H123" s="5">
        <v>1700036420</v>
      </c>
      <c r="I123" s="5" t="s">
        <v>346</v>
      </c>
      <c r="J123" s="5" t="s">
        <v>347</v>
      </c>
      <c r="K123" s="5">
        <v>3</v>
      </c>
      <c r="L123" s="6">
        <v>44046</v>
      </c>
      <c r="M123" s="36">
        <v>7750</v>
      </c>
      <c r="N123" s="7">
        <v>6917.21</v>
      </c>
      <c r="O123" s="7">
        <v>832.79</v>
      </c>
      <c r="P123" s="5" t="s">
        <v>213</v>
      </c>
      <c r="Q123" s="7">
        <v>188.37</v>
      </c>
      <c r="R123" s="7">
        <v>188.37</v>
      </c>
      <c r="S123" s="7">
        <v>188.37</v>
      </c>
      <c r="T123" s="7">
        <v>188.37</v>
      </c>
      <c r="U123" s="7">
        <v>188.37</v>
      </c>
      <c r="V123" s="7">
        <v>188.37</v>
      </c>
      <c r="W123" s="7">
        <v>79.31</v>
      </c>
      <c r="X123" s="7"/>
      <c r="Y123" s="7"/>
      <c r="Z123" s="7"/>
      <c r="AA123" s="7"/>
      <c r="AB123" s="7"/>
      <c r="AC123" s="7"/>
      <c r="AD123" s="7"/>
    </row>
    <row r="124" spans="3:30" x14ac:dyDescent="0.25">
      <c r="C124" s="14" t="s">
        <v>118</v>
      </c>
      <c r="D124" s="5" t="s">
        <v>101</v>
      </c>
      <c r="E124" s="15">
        <v>630130</v>
      </c>
      <c r="F124" s="5" t="s">
        <v>465</v>
      </c>
      <c r="G124" t="s">
        <v>375</v>
      </c>
      <c r="H124" s="5">
        <v>1700036421</v>
      </c>
      <c r="I124" s="5" t="s">
        <v>346</v>
      </c>
      <c r="J124" s="5" t="s">
        <v>347</v>
      </c>
      <c r="K124" s="5">
        <v>3</v>
      </c>
      <c r="L124" s="6">
        <v>44046</v>
      </c>
      <c r="M124" s="36">
        <v>7750</v>
      </c>
      <c r="N124" s="7">
        <v>6917.21</v>
      </c>
      <c r="O124" s="7">
        <v>832.79</v>
      </c>
      <c r="P124" s="5" t="s">
        <v>213</v>
      </c>
      <c r="Q124" s="7">
        <v>188.37</v>
      </c>
      <c r="R124" s="7">
        <v>188.37</v>
      </c>
      <c r="S124" s="7">
        <v>188.37</v>
      </c>
      <c r="T124" s="7">
        <v>188.37</v>
      </c>
      <c r="U124" s="7">
        <v>188.37</v>
      </c>
      <c r="V124" s="7">
        <v>188.37</v>
      </c>
      <c r="W124" s="7">
        <v>79.31</v>
      </c>
      <c r="X124" s="7"/>
      <c r="Y124" s="7"/>
      <c r="Z124" s="7"/>
      <c r="AA124" s="7"/>
      <c r="AB124" s="7"/>
      <c r="AC124" s="7"/>
      <c r="AD124" s="7"/>
    </row>
    <row r="125" spans="3:30" x14ac:dyDescent="0.25">
      <c r="C125" s="14">
        <v>118029</v>
      </c>
      <c r="D125" s="5" t="s">
        <v>151</v>
      </c>
      <c r="E125" s="15">
        <v>630130</v>
      </c>
      <c r="F125" s="5" t="s">
        <v>465</v>
      </c>
      <c r="G125" t="s">
        <v>375</v>
      </c>
      <c r="H125" s="5">
        <v>1700052705</v>
      </c>
      <c r="I125" s="5" t="s">
        <v>324</v>
      </c>
      <c r="J125" s="5" t="s">
        <v>358</v>
      </c>
      <c r="K125" s="5">
        <v>2</v>
      </c>
      <c r="L125" s="6">
        <v>44263</v>
      </c>
      <c r="M125" s="36">
        <v>23927</v>
      </c>
      <c r="N125" s="7">
        <v>21933.09</v>
      </c>
      <c r="O125" s="7">
        <v>1993.9099999999999</v>
      </c>
      <c r="P125" s="5" t="s">
        <v>213</v>
      </c>
      <c r="Q125" s="7">
        <v>996.96</v>
      </c>
      <c r="R125" s="7">
        <v>996.96</v>
      </c>
      <c r="S125" s="7">
        <v>996.96</v>
      </c>
      <c r="T125" s="7">
        <v>996.96</v>
      </c>
      <c r="U125" s="7"/>
      <c r="V125" s="7"/>
      <c r="W125" s="7"/>
      <c r="X125" s="7"/>
      <c r="Y125" s="7"/>
      <c r="Z125" s="7"/>
      <c r="AA125" s="7"/>
      <c r="AB125" s="7"/>
      <c r="AC125" s="7"/>
      <c r="AD125" s="7"/>
    </row>
    <row r="126" spans="3:30" x14ac:dyDescent="0.25">
      <c r="C126" s="14">
        <v>118042</v>
      </c>
      <c r="D126" s="5" t="s">
        <v>121</v>
      </c>
      <c r="E126" s="15">
        <v>630130</v>
      </c>
      <c r="F126" s="5" t="s">
        <v>465</v>
      </c>
      <c r="G126" t="s">
        <v>375</v>
      </c>
      <c r="H126" s="5">
        <v>1700052706</v>
      </c>
      <c r="I126" s="5" t="s">
        <v>324</v>
      </c>
      <c r="J126" s="5" t="s">
        <v>358</v>
      </c>
      <c r="K126" s="5">
        <v>2</v>
      </c>
      <c r="L126" s="6">
        <v>44263</v>
      </c>
      <c r="M126" s="36">
        <v>23927</v>
      </c>
      <c r="N126" s="7">
        <v>21933.09</v>
      </c>
      <c r="O126" s="7">
        <v>1993.9099999999999</v>
      </c>
      <c r="P126" s="5" t="s">
        <v>213</v>
      </c>
      <c r="Q126" s="7">
        <v>996.96</v>
      </c>
      <c r="R126" s="7">
        <v>996.96</v>
      </c>
      <c r="S126" s="7">
        <v>996.96</v>
      </c>
      <c r="T126" s="7">
        <v>996.96</v>
      </c>
      <c r="U126" s="7"/>
      <c r="V126" s="7"/>
      <c r="W126" s="7"/>
      <c r="X126" s="7"/>
      <c r="Y126" s="7"/>
      <c r="Z126" s="7"/>
      <c r="AA126" s="7"/>
      <c r="AB126" s="7"/>
      <c r="AC126" s="7"/>
      <c r="AD126" s="7"/>
    </row>
    <row r="127" spans="3:30" x14ac:dyDescent="0.25">
      <c r="C127" s="14">
        <v>118034</v>
      </c>
      <c r="D127" s="5" t="s">
        <v>136</v>
      </c>
      <c r="E127" s="15">
        <v>630130</v>
      </c>
      <c r="F127" s="5" t="s">
        <v>465</v>
      </c>
      <c r="G127" t="s">
        <v>375</v>
      </c>
      <c r="H127" s="5">
        <v>1700052707</v>
      </c>
      <c r="I127" s="5" t="s">
        <v>324</v>
      </c>
      <c r="J127" s="5" t="s">
        <v>358</v>
      </c>
      <c r="K127" s="5">
        <v>2</v>
      </c>
      <c r="L127" s="6">
        <v>44263</v>
      </c>
      <c r="M127" s="36">
        <v>23927</v>
      </c>
      <c r="N127" s="7">
        <v>21933.09</v>
      </c>
      <c r="O127" s="7">
        <v>1993.9099999999999</v>
      </c>
      <c r="P127" s="5" t="s">
        <v>213</v>
      </c>
      <c r="Q127" s="7">
        <v>996.96</v>
      </c>
      <c r="R127" s="7">
        <v>996.96</v>
      </c>
      <c r="S127" s="7">
        <v>996.96</v>
      </c>
      <c r="T127" s="7">
        <v>996.96</v>
      </c>
      <c r="U127" s="7"/>
      <c r="V127" s="7"/>
      <c r="W127" s="7"/>
      <c r="X127" s="7"/>
      <c r="Y127" s="7"/>
      <c r="Z127" s="7"/>
      <c r="AA127" s="7"/>
      <c r="AB127" s="7"/>
      <c r="AC127" s="7"/>
      <c r="AD127" s="7"/>
    </row>
    <row r="128" spans="3:30" x14ac:dyDescent="0.25">
      <c r="C128" s="14">
        <v>118027</v>
      </c>
      <c r="D128" s="5" t="s">
        <v>129</v>
      </c>
      <c r="E128" s="15">
        <v>630130</v>
      </c>
      <c r="F128" s="5" t="s">
        <v>465</v>
      </c>
      <c r="G128" t="s">
        <v>375</v>
      </c>
      <c r="H128" s="5">
        <v>1700052709</v>
      </c>
      <c r="I128" s="5" t="s">
        <v>289</v>
      </c>
      <c r="J128" s="5" t="s">
        <v>358</v>
      </c>
      <c r="K128" s="5">
        <v>2</v>
      </c>
      <c r="L128" s="6">
        <v>44263</v>
      </c>
      <c r="M128" s="36">
        <v>6790</v>
      </c>
      <c r="N128" s="7">
        <v>6224.14</v>
      </c>
      <c r="O128" s="7">
        <v>565.85999999999967</v>
      </c>
      <c r="P128" s="5" t="s">
        <v>213</v>
      </c>
      <c r="Q128" s="7">
        <v>282.92</v>
      </c>
      <c r="R128" s="7">
        <v>282.92</v>
      </c>
      <c r="S128" s="7">
        <v>282.92</v>
      </c>
      <c r="T128" s="7">
        <v>282.92</v>
      </c>
      <c r="U128" s="7"/>
      <c r="V128" s="7"/>
      <c r="W128" s="7"/>
      <c r="X128" s="7"/>
      <c r="Y128" s="7"/>
      <c r="Z128" s="7"/>
      <c r="AA128" s="7"/>
      <c r="AB128" s="7"/>
      <c r="AC128" s="7"/>
      <c r="AD128" s="7"/>
    </row>
    <row r="129" spans="3:30" x14ac:dyDescent="0.25">
      <c r="C129" s="14">
        <v>118012</v>
      </c>
      <c r="D129" s="5" t="s">
        <v>139</v>
      </c>
      <c r="E129" s="15">
        <v>630130</v>
      </c>
      <c r="F129" s="5" t="s">
        <v>465</v>
      </c>
      <c r="G129" t="s">
        <v>375</v>
      </c>
      <c r="H129" s="5">
        <v>1700052710</v>
      </c>
      <c r="I129" s="5" t="s">
        <v>289</v>
      </c>
      <c r="J129" s="5" t="s">
        <v>358</v>
      </c>
      <c r="K129" s="5">
        <v>2</v>
      </c>
      <c r="L129" s="6">
        <v>44263</v>
      </c>
      <c r="M129" s="36">
        <v>6790</v>
      </c>
      <c r="N129" s="7">
        <v>6224.14</v>
      </c>
      <c r="O129" s="7">
        <v>565.85999999999967</v>
      </c>
      <c r="P129" s="5" t="s">
        <v>213</v>
      </c>
      <c r="Q129" s="7">
        <v>282.92</v>
      </c>
      <c r="R129" s="7">
        <v>282.92</v>
      </c>
      <c r="S129" s="7">
        <v>282.92</v>
      </c>
      <c r="T129" s="7">
        <v>282.92</v>
      </c>
      <c r="U129" s="7"/>
      <c r="V129" s="7"/>
      <c r="W129" s="7"/>
      <c r="X129" s="7"/>
      <c r="Y129" s="7"/>
      <c r="Z129" s="7"/>
      <c r="AA129" s="7"/>
      <c r="AB129" s="7"/>
      <c r="AC129" s="7"/>
      <c r="AD129" s="7"/>
    </row>
    <row r="130" spans="3:30" x14ac:dyDescent="0.25">
      <c r="C130" s="14">
        <v>118029</v>
      </c>
      <c r="D130" s="5" t="s">
        <v>151</v>
      </c>
      <c r="E130" s="15">
        <v>630130</v>
      </c>
      <c r="F130" s="5" t="s">
        <v>465</v>
      </c>
      <c r="G130" t="s">
        <v>375</v>
      </c>
      <c r="H130" s="5">
        <v>1700052711</v>
      </c>
      <c r="I130" s="5" t="s">
        <v>289</v>
      </c>
      <c r="J130" s="5" t="s">
        <v>358</v>
      </c>
      <c r="K130" s="5">
        <v>2</v>
      </c>
      <c r="L130" s="6">
        <v>44263</v>
      </c>
      <c r="M130" s="36">
        <v>6790</v>
      </c>
      <c r="N130" s="7">
        <v>6224.14</v>
      </c>
      <c r="O130" s="7">
        <v>565.85999999999967</v>
      </c>
      <c r="P130" s="5" t="s">
        <v>213</v>
      </c>
      <c r="Q130" s="7">
        <v>282.92</v>
      </c>
      <c r="R130" s="7">
        <v>282.92</v>
      </c>
      <c r="S130" s="7">
        <v>282.92</v>
      </c>
      <c r="T130" s="7">
        <v>282.92</v>
      </c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 spans="3:30" x14ac:dyDescent="0.25">
      <c r="C131" s="14">
        <v>118002</v>
      </c>
      <c r="D131" s="5" t="s">
        <v>149</v>
      </c>
      <c r="E131" s="15">
        <v>630130</v>
      </c>
      <c r="F131" s="5" t="s">
        <v>465</v>
      </c>
      <c r="G131" t="s">
        <v>375</v>
      </c>
      <c r="H131" s="5">
        <v>1700052712</v>
      </c>
      <c r="I131" s="5" t="s">
        <v>289</v>
      </c>
      <c r="J131" s="5" t="s">
        <v>358</v>
      </c>
      <c r="K131" s="5">
        <v>2</v>
      </c>
      <c r="L131" s="6">
        <v>44263</v>
      </c>
      <c r="M131" s="36">
        <v>6790</v>
      </c>
      <c r="N131" s="7">
        <v>6224.14</v>
      </c>
      <c r="O131" s="7">
        <v>565.85999999999967</v>
      </c>
      <c r="P131" s="5" t="s">
        <v>213</v>
      </c>
      <c r="Q131" s="7">
        <v>282.92</v>
      </c>
      <c r="R131" s="7">
        <v>282.92</v>
      </c>
      <c r="S131" s="7">
        <v>282.92</v>
      </c>
      <c r="T131" s="7">
        <v>282.92</v>
      </c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 spans="3:30" x14ac:dyDescent="0.25">
      <c r="C132" s="14">
        <v>118045</v>
      </c>
      <c r="D132" s="5" t="s">
        <v>132</v>
      </c>
      <c r="E132" s="15">
        <v>630130</v>
      </c>
      <c r="F132" s="5" t="s">
        <v>465</v>
      </c>
      <c r="G132" t="s">
        <v>375</v>
      </c>
      <c r="H132" s="5">
        <v>1700052713</v>
      </c>
      <c r="I132" s="5" t="s">
        <v>289</v>
      </c>
      <c r="J132" s="5" t="s">
        <v>358</v>
      </c>
      <c r="K132" s="5">
        <v>2</v>
      </c>
      <c r="L132" s="6">
        <v>44263</v>
      </c>
      <c r="M132" s="36">
        <v>6790</v>
      </c>
      <c r="N132" s="7">
        <v>6224.14</v>
      </c>
      <c r="O132" s="7">
        <v>565.85999999999967</v>
      </c>
      <c r="P132" s="5" t="s">
        <v>213</v>
      </c>
      <c r="Q132" s="7">
        <v>282.92</v>
      </c>
      <c r="R132" s="7">
        <v>282.92</v>
      </c>
      <c r="S132" s="7">
        <v>282.92</v>
      </c>
      <c r="T132" s="7">
        <v>282.92</v>
      </c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 spans="3:30" x14ac:dyDescent="0.25">
      <c r="C133" s="14">
        <v>618005</v>
      </c>
      <c r="D133" s="5" t="s">
        <v>137</v>
      </c>
      <c r="E133" s="15">
        <v>630130</v>
      </c>
      <c r="F133" s="5" t="s">
        <v>465</v>
      </c>
      <c r="G133" t="s">
        <v>375</v>
      </c>
      <c r="H133" s="5">
        <v>1700052714</v>
      </c>
      <c r="I133" s="5" t="s">
        <v>289</v>
      </c>
      <c r="J133" s="5" t="s">
        <v>358</v>
      </c>
      <c r="K133" s="5">
        <v>2</v>
      </c>
      <c r="L133" s="6">
        <v>44263</v>
      </c>
      <c r="M133" s="36">
        <v>6790</v>
      </c>
      <c r="N133" s="7">
        <v>6224.14</v>
      </c>
      <c r="O133" s="7">
        <v>565.85999999999967</v>
      </c>
      <c r="P133" s="5" t="s">
        <v>213</v>
      </c>
      <c r="Q133" s="7">
        <v>282.92</v>
      </c>
      <c r="R133" s="7">
        <v>282.92</v>
      </c>
      <c r="S133" s="7">
        <v>282.92</v>
      </c>
      <c r="T133" s="7">
        <v>282.92</v>
      </c>
      <c r="U133" s="7"/>
      <c r="V133" s="7"/>
      <c r="W133" s="7"/>
      <c r="X133" s="7"/>
      <c r="Y133" s="7"/>
      <c r="Z133" s="7"/>
      <c r="AA133" s="7"/>
      <c r="AB133" s="7"/>
      <c r="AC133" s="7"/>
      <c r="AD133" s="7"/>
    </row>
    <row r="134" spans="3:30" x14ac:dyDescent="0.25">
      <c r="C134" s="14">
        <v>618001</v>
      </c>
      <c r="D134" s="5" t="s">
        <v>130</v>
      </c>
      <c r="E134" s="15">
        <v>630130</v>
      </c>
      <c r="F134" s="5" t="s">
        <v>465</v>
      </c>
      <c r="G134" t="s">
        <v>375</v>
      </c>
      <c r="H134" s="5">
        <v>1700052715</v>
      </c>
      <c r="I134" s="5" t="s">
        <v>289</v>
      </c>
      <c r="J134" s="5" t="s">
        <v>358</v>
      </c>
      <c r="K134" s="5">
        <v>2</v>
      </c>
      <c r="L134" s="6">
        <v>44263</v>
      </c>
      <c r="M134" s="36">
        <v>6790</v>
      </c>
      <c r="N134" s="7">
        <v>6224.14</v>
      </c>
      <c r="O134" s="7">
        <v>565.85999999999967</v>
      </c>
      <c r="P134" s="5" t="s">
        <v>213</v>
      </c>
      <c r="Q134" s="7">
        <v>282.92</v>
      </c>
      <c r="R134" s="7">
        <v>282.92</v>
      </c>
      <c r="S134" s="7">
        <v>282.92</v>
      </c>
      <c r="T134" s="7">
        <v>282.92</v>
      </c>
      <c r="U134" s="7"/>
      <c r="V134" s="7"/>
      <c r="W134" s="7"/>
      <c r="X134" s="7"/>
      <c r="Y134" s="7"/>
      <c r="Z134" s="7"/>
      <c r="AA134" s="7"/>
      <c r="AB134" s="7"/>
      <c r="AC134" s="7"/>
      <c r="AD134" s="7"/>
    </row>
    <row r="135" spans="3:30" x14ac:dyDescent="0.25">
      <c r="C135" s="14">
        <v>118048</v>
      </c>
      <c r="D135" s="5" t="s">
        <v>146</v>
      </c>
      <c r="E135" s="15">
        <v>630130</v>
      </c>
      <c r="F135" s="5" t="s">
        <v>465</v>
      </c>
      <c r="G135" t="s">
        <v>375</v>
      </c>
      <c r="H135" s="5">
        <v>1700053246</v>
      </c>
      <c r="I135" s="5" t="s">
        <v>276</v>
      </c>
      <c r="J135" s="5" t="s">
        <v>314</v>
      </c>
      <c r="K135" s="5">
        <v>5</v>
      </c>
      <c r="L135" s="6">
        <v>44533</v>
      </c>
      <c r="M135" s="36">
        <v>20160</v>
      </c>
      <c r="N135" s="7">
        <v>4368</v>
      </c>
      <c r="O135" s="7">
        <v>15792</v>
      </c>
      <c r="P135" s="5" t="s">
        <v>213</v>
      </c>
      <c r="Q135" s="7">
        <v>336</v>
      </c>
      <c r="R135" s="7">
        <v>336</v>
      </c>
      <c r="S135" s="7">
        <v>336</v>
      </c>
      <c r="T135" s="7">
        <v>336</v>
      </c>
      <c r="U135" s="7">
        <v>336</v>
      </c>
      <c r="V135" s="7">
        <v>336</v>
      </c>
      <c r="W135" s="7">
        <v>336</v>
      </c>
      <c r="X135" s="7">
        <v>336</v>
      </c>
      <c r="Y135" s="7">
        <v>336</v>
      </c>
      <c r="Z135" s="7">
        <v>336</v>
      </c>
      <c r="AA135" s="7">
        <v>336</v>
      </c>
      <c r="AB135" s="7">
        <v>336</v>
      </c>
      <c r="AC135" s="7">
        <v>336</v>
      </c>
      <c r="AD135" s="7">
        <v>336</v>
      </c>
    </row>
    <row r="136" spans="3:30" x14ac:dyDescent="0.25">
      <c r="C136" s="14">
        <v>118049</v>
      </c>
      <c r="D136" s="5" t="s">
        <v>150</v>
      </c>
      <c r="E136" s="15">
        <v>630130</v>
      </c>
      <c r="F136" s="5" t="s">
        <v>465</v>
      </c>
      <c r="G136" t="s">
        <v>375</v>
      </c>
      <c r="H136" s="5">
        <v>1700053282</v>
      </c>
      <c r="I136" s="5" t="s">
        <v>276</v>
      </c>
      <c r="J136" s="5" t="s">
        <v>306</v>
      </c>
      <c r="K136" s="5">
        <v>5</v>
      </c>
      <c r="L136" s="6">
        <v>44553</v>
      </c>
      <c r="M136" s="36">
        <v>20160</v>
      </c>
      <c r="N136" s="7">
        <v>4368</v>
      </c>
      <c r="O136" s="7">
        <v>15792</v>
      </c>
      <c r="P136" s="5" t="s">
        <v>213</v>
      </c>
      <c r="Q136" s="7">
        <v>336</v>
      </c>
      <c r="R136" s="7">
        <v>336</v>
      </c>
      <c r="S136" s="7">
        <v>336</v>
      </c>
      <c r="T136" s="7">
        <v>336</v>
      </c>
      <c r="U136" s="7">
        <v>336</v>
      </c>
      <c r="V136" s="7">
        <v>336</v>
      </c>
      <c r="W136" s="7">
        <v>336</v>
      </c>
      <c r="X136" s="7">
        <v>336</v>
      </c>
      <c r="Y136" s="7">
        <v>336</v>
      </c>
      <c r="Z136" s="7">
        <v>336</v>
      </c>
      <c r="AA136" s="7">
        <v>336</v>
      </c>
      <c r="AB136" s="7">
        <v>336</v>
      </c>
      <c r="AC136" s="7">
        <v>336</v>
      </c>
      <c r="AD136" s="7">
        <v>336</v>
      </c>
    </row>
    <row r="137" spans="3:30" x14ac:dyDescent="0.25">
      <c r="C137" s="14">
        <v>118049</v>
      </c>
      <c r="D137" s="5" t="s">
        <v>150</v>
      </c>
      <c r="E137" s="15">
        <v>630130</v>
      </c>
      <c r="F137" s="5" t="s">
        <v>465</v>
      </c>
      <c r="G137" t="s">
        <v>375</v>
      </c>
      <c r="H137" s="5">
        <v>1700053283</v>
      </c>
      <c r="I137" s="5" t="s">
        <v>276</v>
      </c>
      <c r="J137" s="5" t="s">
        <v>306</v>
      </c>
      <c r="K137" s="5">
        <v>5</v>
      </c>
      <c r="L137" s="6">
        <v>44553</v>
      </c>
      <c r="M137" s="36">
        <v>20160</v>
      </c>
      <c r="N137" s="7">
        <v>4368</v>
      </c>
      <c r="O137" s="7">
        <v>15792</v>
      </c>
      <c r="P137" s="5" t="s">
        <v>213</v>
      </c>
      <c r="Q137" s="7">
        <v>336</v>
      </c>
      <c r="R137" s="7">
        <v>336</v>
      </c>
      <c r="S137" s="7">
        <v>336</v>
      </c>
      <c r="T137" s="7">
        <v>336</v>
      </c>
      <c r="U137" s="7">
        <v>336</v>
      </c>
      <c r="V137" s="7">
        <v>336</v>
      </c>
      <c r="W137" s="7">
        <v>336</v>
      </c>
      <c r="X137" s="7">
        <v>336</v>
      </c>
      <c r="Y137" s="7">
        <v>336</v>
      </c>
      <c r="Z137" s="7">
        <v>336</v>
      </c>
      <c r="AA137" s="7">
        <v>336</v>
      </c>
      <c r="AB137" s="7">
        <v>336</v>
      </c>
      <c r="AC137" s="7">
        <v>336</v>
      </c>
      <c r="AD137" s="7">
        <v>336</v>
      </c>
    </row>
    <row r="138" spans="3:30" x14ac:dyDescent="0.25">
      <c r="C138" s="14">
        <v>118049</v>
      </c>
      <c r="D138" s="5" t="s">
        <v>150</v>
      </c>
      <c r="E138" s="15">
        <v>630130</v>
      </c>
      <c r="F138" s="5" t="s">
        <v>465</v>
      </c>
      <c r="G138" t="s">
        <v>375</v>
      </c>
      <c r="H138" s="5">
        <v>1700053310</v>
      </c>
      <c r="I138" s="5" t="s">
        <v>312</v>
      </c>
      <c r="J138" s="5" t="s">
        <v>306</v>
      </c>
      <c r="K138" s="5">
        <v>3</v>
      </c>
      <c r="L138" s="6">
        <v>44691</v>
      </c>
      <c r="M138" s="36">
        <v>22000</v>
      </c>
      <c r="N138" s="7">
        <v>4888.88</v>
      </c>
      <c r="O138" s="7">
        <v>9777.7999999999993</v>
      </c>
      <c r="P138" s="5" t="s">
        <v>213</v>
      </c>
      <c r="Q138" s="7">
        <v>611.11</v>
      </c>
      <c r="R138" s="27">
        <v>611.11</v>
      </c>
      <c r="S138" s="27">
        <v>611.11</v>
      </c>
      <c r="T138" s="27">
        <v>611.11</v>
      </c>
      <c r="U138" s="27">
        <v>611.11</v>
      </c>
      <c r="V138" s="27">
        <v>611.11</v>
      </c>
      <c r="W138" s="27">
        <v>611.11</v>
      </c>
      <c r="X138" s="27">
        <v>611.11</v>
      </c>
      <c r="Y138" s="27">
        <v>611.11</v>
      </c>
      <c r="Z138" s="27">
        <v>611.11</v>
      </c>
      <c r="AA138" s="27">
        <v>611.11</v>
      </c>
      <c r="AB138" s="27">
        <v>611.11</v>
      </c>
      <c r="AC138" s="27">
        <v>611.11</v>
      </c>
      <c r="AD138" s="27">
        <v>611.11</v>
      </c>
    </row>
    <row r="139" spans="3:30" x14ac:dyDescent="0.25">
      <c r="C139" s="14">
        <v>118009</v>
      </c>
      <c r="D139" s="5" t="s">
        <v>125</v>
      </c>
      <c r="E139" s="15">
        <v>630130</v>
      </c>
      <c r="F139" s="5" t="s">
        <v>465</v>
      </c>
      <c r="G139" t="s">
        <v>375</v>
      </c>
      <c r="H139" s="5">
        <v>1700054022</v>
      </c>
      <c r="I139" s="5" t="s">
        <v>288</v>
      </c>
      <c r="J139" s="5" t="s">
        <v>285</v>
      </c>
      <c r="K139" s="5">
        <v>5</v>
      </c>
      <c r="L139" s="6">
        <v>44701</v>
      </c>
      <c r="M139" s="36">
        <v>36400</v>
      </c>
      <c r="N139" s="7">
        <v>4853.3500000000004</v>
      </c>
      <c r="O139" s="7">
        <v>24266.61</v>
      </c>
      <c r="P139" s="5" t="s">
        <v>213</v>
      </c>
      <c r="Q139" s="7">
        <v>606.66999999999996</v>
      </c>
      <c r="R139" s="27">
        <v>606.66999999999996</v>
      </c>
      <c r="S139" s="27">
        <v>606.66999999999996</v>
      </c>
      <c r="T139" s="27">
        <v>606.66999999999996</v>
      </c>
      <c r="U139" s="27">
        <v>606.66999999999996</v>
      </c>
      <c r="V139" s="27">
        <v>606.66999999999996</v>
      </c>
      <c r="W139" s="27">
        <v>606.66999999999996</v>
      </c>
      <c r="X139" s="27">
        <v>606.66999999999996</v>
      </c>
      <c r="Y139" s="27">
        <v>606.66999999999996</v>
      </c>
      <c r="Z139" s="27">
        <v>606.66999999999996</v>
      </c>
      <c r="AA139" s="27">
        <v>606.66999999999996</v>
      </c>
      <c r="AB139" s="27">
        <v>606.66999999999996</v>
      </c>
      <c r="AC139" s="27">
        <v>606.66999999999996</v>
      </c>
      <c r="AD139" s="27">
        <v>606.66999999999996</v>
      </c>
    </row>
    <row r="140" spans="3:30" x14ac:dyDescent="0.25">
      <c r="C140" s="14">
        <v>118040</v>
      </c>
      <c r="D140" s="5" t="s">
        <v>133</v>
      </c>
      <c r="E140" s="15">
        <v>630130</v>
      </c>
      <c r="F140" s="5" t="s">
        <v>465</v>
      </c>
      <c r="G140" t="s">
        <v>375</v>
      </c>
      <c r="H140" s="5">
        <v>1700054023</v>
      </c>
      <c r="I140" s="5" t="s">
        <v>288</v>
      </c>
      <c r="J140" s="5" t="s">
        <v>285</v>
      </c>
      <c r="K140" s="5">
        <v>5</v>
      </c>
      <c r="L140" s="6">
        <v>44701</v>
      </c>
      <c r="M140" s="36">
        <v>36400</v>
      </c>
      <c r="N140" s="7">
        <v>4853.3500000000004</v>
      </c>
      <c r="O140" s="7">
        <v>24266.61</v>
      </c>
      <c r="P140" s="5" t="s">
        <v>213</v>
      </c>
      <c r="Q140" s="7">
        <v>606.66999999999996</v>
      </c>
      <c r="R140" s="27">
        <v>606.66999999999996</v>
      </c>
      <c r="S140" s="27">
        <v>606.66999999999996</v>
      </c>
      <c r="T140" s="27">
        <v>606.66999999999996</v>
      </c>
      <c r="U140" s="27">
        <v>606.66999999999996</v>
      </c>
      <c r="V140" s="27">
        <v>606.66999999999996</v>
      </c>
      <c r="W140" s="27">
        <v>606.66999999999996</v>
      </c>
      <c r="X140" s="27">
        <v>606.66999999999996</v>
      </c>
      <c r="Y140" s="27">
        <v>606.66999999999996</v>
      </c>
      <c r="Z140" s="27">
        <v>606.66999999999996</v>
      </c>
      <c r="AA140" s="27">
        <v>606.66999999999996</v>
      </c>
      <c r="AB140" s="27">
        <v>606.66999999999996</v>
      </c>
      <c r="AC140" s="27">
        <v>606.66999999999996</v>
      </c>
      <c r="AD140" s="27">
        <v>606.66999999999996</v>
      </c>
    </row>
    <row r="141" spans="3:30" x14ac:dyDescent="0.25">
      <c r="C141" s="14">
        <v>118011</v>
      </c>
      <c r="D141" s="5" t="s">
        <v>123</v>
      </c>
      <c r="E141" s="15">
        <v>630130</v>
      </c>
      <c r="F141" s="5" t="s">
        <v>465</v>
      </c>
      <c r="G141" t="s">
        <v>375</v>
      </c>
      <c r="H141" s="5">
        <v>1700054024</v>
      </c>
      <c r="I141" s="5" t="s">
        <v>288</v>
      </c>
      <c r="J141" s="5" t="s">
        <v>285</v>
      </c>
      <c r="K141" s="5">
        <v>5</v>
      </c>
      <c r="L141" s="6">
        <v>44701</v>
      </c>
      <c r="M141" s="36">
        <v>36400</v>
      </c>
      <c r="N141" s="7">
        <v>4853.3500000000004</v>
      </c>
      <c r="O141" s="7">
        <v>24266.61</v>
      </c>
      <c r="P141" s="5" t="s">
        <v>213</v>
      </c>
      <c r="Q141" s="7">
        <v>606.66999999999996</v>
      </c>
      <c r="R141" s="27">
        <v>606.66999999999996</v>
      </c>
      <c r="S141" s="27">
        <v>606.66999999999996</v>
      </c>
      <c r="T141" s="27">
        <v>606.66999999999996</v>
      </c>
      <c r="U141" s="27">
        <v>606.66999999999996</v>
      </c>
      <c r="V141" s="27">
        <v>606.66999999999996</v>
      </c>
      <c r="W141" s="27">
        <v>606.66999999999996</v>
      </c>
      <c r="X141" s="27">
        <v>606.66999999999996</v>
      </c>
      <c r="Y141" s="27">
        <v>606.66999999999996</v>
      </c>
      <c r="Z141" s="27">
        <v>606.66999999999996</v>
      </c>
      <c r="AA141" s="27">
        <v>606.66999999999996</v>
      </c>
      <c r="AB141" s="27">
        <v>606.66999999999996</v>
      </c>
      <c r="AC141" s="27">
        <v>606.66999999999996</v>
      </c>
      <c r="AD141" s="27">
        <v>606.66999999999996</v>
      </c>
    </row>
    <row r="142" spans="3:30" x14ac:dyDescent="0.25">
      <c r="C142" s="14">
        <v>118022</v>
      </c>
      <c r="D142" s="5" t="s">
        <v>122</v>
      </c>
      <c r="E142" s="15">
        <v>630130</v>
      </c>
      <c r="F142" s="5" t="s">
        <v>465</v>
      </c>
      <c r="G142" t="s">
        <v>375</v>
      </c>
      <c r="H142" s="5">
        <v>1700054025</v>
      </c>
      <c r="I142" s="5" t="s">
        <v>288</v>
      </c>
      <c r="J142" s="5" t="s">
        <v>285</v>
      </c>
      <c r="K142" s="5">
        <v>5</v>
      </c>
      <c r="L142" s="6">
        <v>44701</v>
      </c>
      <c r="M142" s="36">
        <v>36400</v>
      </c>
      <c r="N142" s="7">
        <v>4853.3500000000004</v>
      </c>
      <c r="O142" s="7">
        <v>24266.61</v>
      </c>
      <c r="P142" s="5" t="s">
        <v>213</v>
      </c>
      <c r="Q142" s="7">
        <v>606.66999999999996</v>
      </c>
      <c r="R142" s="27">
        <v>606.66999999999996</v>
      </c>
      <c r="S142" s="27">
        <v>606.66999999999996</v>
      </c>
      <c r="T142" s="27">
        <v>606.66999999999996</v>
      </c>
      <c r="U142" s="27">
        <v>606.66999999999996</v>
      </c>
      <c r="V142" s="27">
        <v>606.66999999999996</v>
      </c>
      <c r="W142" s="27">
        <v>606.66999999999996</v>
      </c>
      <c r="X142" s="27">
        <v>606.66999999999996</v>
      </c>
      <c r="Y142" s="27">
        <v>606.66999999999996</v>
      </c>
      <c r="Z142" s="27">
        <v>606.66999999999996</v>
      </c>
      <c r="AA142" s="27">
        <v>606.66999999999996</v>
      </c>
      <c r="AB142" s="27">
        <v>606.66999999999996</v>
      </c>
      <c r="AC142" s="27">
        <v>606.66999999999996</v>
      </c>
      <c r="AD142" s="27">
        <v>606.66999999999996</v>
      </c>
    </row>
    <row r="143" spans="3:30" x14ac:dyDescent="0.25">
      <c r="C143" s="14">
        <v>118028</v>
      </c>
      <c r="D143" s="5" t="s">
        <v>134</v>
      </c>
      <c r="E143" s="15">
        <v>630130</v>
      </c>
      <c r="F143" s="5" t="s">
        <v>465</v>
      </c>
      <c r="G143" t="s">
        <v>375</v>
      </c>
      <c r="H143" s="5">
        <v>1700054026</v>
      </c>
      <c r="I143" s="5" t="s">
        <v>288</v>
      </c>
      <c r="J143" s="5" t="s">
        <v>285</v>
      </c>
      <c r="K143" s="5">
        <v>5</v>
      </c>
      <c r="L143" s="6">
        <v>44701</v>
      </c>
      <c r="M143" s="36">
        <v>36400</v>
      </c>
      <c r="N143" s="7">
        <v>4853.3500000000004</v>
      </c>
      <c r="O143" s="7">
        <v>24266.61</v>
      </c>
      <c r="P143" s="5" t="s">
        <v>213</v>
      </c>
      <c r="Q143" s="7">
        <v>606.66999999999996</v>
      </c>
      <c r="R143" s="27">
        <v>606.66999999999996</v>
      </c>
      <c r="S143" s="27">
        <v>606.66999999999996</v>
      </c>
      <c r="T143" s="27">
        <v>606.66999999999996</v>
      </c>
      <c r="U143" s="27">
        <v>606.66999999999996</v>
      </c>
      <c r="V143" s="27">
        <v>606.66999999999996</v>
      </c>
      <c r="W143" s="27">
        <v>606.66999999999996</v>
      </c>
      <c r="X143" s="27">
        <v>606.66999999999996</v>
      </c>
      <c r="Y143" s="27">
        <v>606.66999999999996</v>
      </c>
      <c r="Z143" s="27">
        <v>606.66999999999996</v>
      </c>
      <c r="AA143" s="27">
        <v>606.66999999999996</v>
      </c>
      <c r="AB143" s="27">
        <v>606.66999999999996</v>
      </c>
      <c r="AC143" s="27">
        <v>606.66999999999996</v>
      </c>
      <c r="AD143" s="27">
        <v>606.66999999999996</v>
      </c>
    </row>
    <row r="144" spans="3:30" x14ac:dyDescent="0.25">
      <c r="C144" s="14">
        <v>118048</v>
      </c>
      <c r="D144" s="5" t="s">
        <v>146</v>
      </c>
      <c r="E144" s="15">
        <v>630130</v>
      </c>
      <c r="F144" s="5" t="s">
        <v>465</v>
      </c>
      <c r="G144" t="s">
        <v>375</v>
      </c>
      <c r="H144" s="5">
        <v>1700054027</v>
      </c>
      <c r="I144" s="5" t="s">
        <v>288</v>
      </c>
      <c r="J144" s="5" t="s">
        <v>285</v>
      </c>
      <c r="K144" s="5">
        <v>5</v>
      </c>
      <c r="L144" s="6">
        <v>44784</v>
      </c>
      <c r="M144" s="36">
        <v>36400</v>
      </c>
      <c r="N144" s="7">
        <v>3033.35</v>
      </c>
      <c r="O144" s="7">
        <v>26086.61</v>
      </c>
      <c r="P144" s="5" t="s">
        <v>213</v>
      </c>
      <c r="Q144" s="7">
        <v>606.66999999999996</v>
      </c>
      <c r="R144" s="27">
        <v>606.66999999999996</v>
      </c>
      <c r="S144" s="27">
        <v>606.66999999999996</v>
      </c>
      <c r="T144" s="27">
        <v>606.66999999999996</v>
      </c>
      <c r="U144" s="27">
        <v>606.66999999999996</v>
      </c>
      <c r="V144" s="27">
        <v>606.66999999999996</v>
      </c>
      <c r="W144" s="27">
        <v>606.66999999999996</v>
      </c>
      <c r="X144" s="27">
        <v>606.66999999999996</v>
      </c>
      <c r="Y144" s="27">
        <v>606.66999999999996</v>
      </c>
      <c r="Z144" s="27">
        <v>606.66999999999996</v>
      </c>
      <c r="AA144" s="27">
        <v>606.66999999999996</v>
      </c>
      <c r="AB144" s="27">
        <v>606.66999999999996</v>
      </c>
      <c r="AC144" s="27">
        <v>606.66999999999996</v>
      </c>
      <c r="AD144" s="27">
        <v>606.66999999999996</v>
      </c>
    </row>
    <row r="145" spans="3:30" x14ac:dyDescent="0.25">
      <c r="C145" s="14">
        <v>118034</v>
      </c>
      <c r="D145" s="5" t="s">
        <v>136</v>
      </c>
      <c r="E145" s="15">
        <v>630130</v>
      </c>
      <c r="F145" s="5" t="s">
        <v>465</v>
      </c>
      <c r="G145" t="s">
        <v>375</v>
      </c>
      <c r="H145" s="5">
        <v>1700054028</v>
      </c>
      <c r="I145" s="5" t="s">
        <v>276</v>
      </c>
      <c r="J145" s="5" t="s">
        <v>285</v>
      </c>
      <c r="K145" s="5">
        <v>5</v>
      </c>
      <c r="L145" s="6">
        <v>44749</v>
      </c>
      <c r="M145" s="36">
        <v>20160</v>
      </c>
      <c r="N145" s="7">
        <v>2016</v>
      </c>
      <c r="O145" s="7">
        <v>14112</v>
      </c>
      <c r="P145" s="5" t="s">
        <v>213</v>
      </c>
      <c r="Q145" s="7">
        <v>336</v>
      </c>
      <c r="R145" s="27">
        <v>336</v>
      </c>
      <c r="S145" s="27">
        <v>336</v>
      </c>
      <c r="T145" s="27">
        <v>336</v>
      </c>
      <c r="U145" s="27">
        <v>336</v>
      </c>
      <c r="V145" s="27">
        <v>336</v>
      </c>
      <c r="W145" s="27">
        <v>336</v>
      </c>
      <c r="X145" s="27">
        <v>336</v>
      </c>
      <c r="Y145" s="27">
        <v>336</v>
      </c>
      <c r="Z145" s="27">
        <v>336</v>
      </c>
      <c r="AA145" s="27">
        <v>336</v>
      </c>
      <c r="AB145" s="27">
        <v>336</v>
      </c>
      <c r="AC145" s="27">
        <v>336</v>
      </c>
      <c r="AD145" s="27">
        <v>336</v>
      </c>
    </row>
    <row r="146" spans="3:30" x14ac:dyDescent="0.25">
      <c r="C146" s="14">
        <v>118044</v>
      </c>
      <c r="D146" s="5" t="s">
        <v>131</v>
      </c>
      <c r="E146" s="15">
        <v>630130</v>
      </c>
      <c r="F146" s="5" t="s">
        <v>465</v>
      </c>
      <c r="G146" t="s">
        <v>375</v>
      </c>
      <c r="H146" s="5">
        <v>1700054029</v>
      </c>
      <c r="I146" s="5" t="s">
        <v>276</v>
      </c>
      <c r="J146" s="5" t="s">
        <v>285</v>
      </c>
      <c r="K146" s="5">
        <v>5</v>
      </c>
      <c r="L146" s="6">
        <v>44749</v>
      </c>
      <c r="M146" s="36">
        <v>20160</v>
      </c>
      <c r="N146" s="7">
        <v>2016</v>
      </c>
      <c r="O146" s="7">
        <v>14112</v>
      </c>
      <c r="P146" s="5" t="s">
        <v>213</v>
      </c>
      <c r="Q146" s="7">
        <v>336</v>
      </c>
      <c r="R146" s="27">
        <v>336</v>
      </c>
      <c r="S146" s="27">
        <v>336</v>
      </c>
      <c r="T146" s="27">
        <v>336</v>
      </c>
      <c r="U146" s="27">
        <v>336</v>
      </c>
      <c r="V146" s="27">
        <v>336</v>
      </c>
      <c r="W146" s="27">
        <v>336</v>
      </c>
      <c r="X146" s="27">
        <v>336</v>
      </c>
      <c r="Y146" s="27">
        <v>336</v>
      </c>
      <c r="Z146" s="27">
        <v>336</v>
      </c>
      <c r="AA146" s="27">
        <v>336</v>
      </c>
      <c r="AB146" s="27">
        <v>336</v>
      </c>
      <c r="AC146" s="27">
        <v>336</v>
      </c>
      <c r="AD146" s="27">
        <v>336</v>
      </c>
    </row>
    <row r="147" spans="3:30" x14ac:dyDescent="0.25">
      <c r="C147" s="14">
        <v>118036</v>
      </c>
      <c r="D147" s="5" t="s">
        <v>144</v>
      </c>
      <c r="E147" s="15">
        <v>630130</v>
      </c>
      <c r="F147" s="5" t="s">
        <v>465</v>
      </c>
      <c r="G147" t="s">
        <v>375</v>
      </c>
      <c r="H147" s="5">
        <v>1700054030</v>
      </c>
      <c r="I147" s="5" t="s">
        <v>276</v>
      </c>
      <c r="J147" s="5" t="s">
        <v>285</v>
      </c>
      <c r="K147" s="5">
        <v>5</v>
      </c>
      <c r="L147" s="6">
        <v>44749</v>
      </c>
      <c r="M147" s="36">
        <v>20160</v>
      </c>
      <c r="N147" s="7">
        <v>2016</v>
      </c>
      <c r="O147" s="7">
        <v>14112</v>
      </c>
      <c r="P147" s="5" t="s">
        <v>213</v>
      </c>
      <c r="Q147" s="7">
        <v>336</v>
      </c>
      <c r="R147" s="27">
        <v>336</v>
      </c>
      <c r="S147" s="27">
        <v>336</v>
      </c>
      <c r="T147" s="27">
        <v>336</v>
      </c>
      <c r="U147" s="27">
        <v>336</v>
      </c>
      <c r="V147" s="27">
        <v>336</v>
      </c>
      <c r="W147" s="27">
        <v>336</v>
      </c>
      <c r="X147" s="27">
        <v>336</v>
      </c>
      <c r="Y147" s="27">
        <v>336</v>
      </c>
      <c r="Z147" s="27">
        <v>336</v>
      </c>
      <c r="AA147" s="27">
        <v>336</v>
      </c>
      <c r="AB147" s="27">
        <v>336</v>
      </c>
      <c r="AC147" s="27">
        <v>336</v>
      </c>
      <c r="AD147" s="27">
        <v>336</v>
      </c>
    </row>
    <row r="148" spans="3:30" x14ac:dyDescent="0.25">
      <c r="C148" s="14">
        <v>118007</v>
      </c>
      <c r="D148" s="5" t="s">
        <v>142</v>
      </c>
      <c r="E148" s="15">
        <v>630130</v>
      </c>
      <c r="F148" s="5" t="s">
        <v>465</v>
      </c>
      <c r="G148" t="s">
        <v>375</v>
      </c>
      <c r="H148" s="5">
        <v>1700054031</v>
      </c>
      <c r="I148" s="5" t="s">
        <v>276</v>
      </c>
      <c r="J148" s="5" t="s">
        <v>285</v>
      </c>
      <c r="K148" s="5">
        <v>5</v>
      </c>
      <c r="L148" s="6">
        <v>44749</v>
      </c>
      <c r="M148" s="36">
        <v>20160</v>
      </c>
      <c r="N148" s="7">
        <v>2016</v>
      </c>
      <c r="O148" s="7">
        <v>14112</v>
      </c>
      <c r="P148" s="5" t="s">
        <v>213</v>
      </c>
      <c r="Q148" s="7">
        <v>336</v>
      </c>
      <c r="R148" s="27">
        <v>336</v>
      </c>
      <c r="S148" s="27">
        <v>336</v>
      </c>
      <c r="T148" s="27">
        <v>336</v>
      </c>
      <c r="U148" s="27">
        <v>336</v>
      </c>
      <c r="V148" s="27">
        <v>336</v>
      </c>
      <c r="W148" s="27">
        <v>336</v>
      </c>
      <c r="X148" s="27">
        <v>336</v>
      </c>
      <c r="Y148" s="27">
        <v>336</v>
      </c>
      <c r="Z148" s="27">
        <v>336</v>
      </c>
      <c r="AA148" s="27">
        <v>336</v>
      </c>
      <c r="AB148" s="27">
        <v>336</v>
      </c>
      <c r="AC148" s="27">
        <v>336</v>
      </c>
      <c r="AD148" s="27">
        <v>336</v>
      </c>
    </row>
    <row r="149" spans="3:30" x14ac:dyDescent="0.25">
      <c r="C149" s="14">
        <v>118006</v>
      </c>
      <c r="D149" s="5" t="s">
        <v>138</v>
      </c>
      <c r="E149" s="15">
        <v>630130</v>
      </c>
      <c r="F149" s="5" t="s">
        <v>465</v>
      </c>
      <c r="G149" t="s">
        <v>375</v>
      </c>
      <c r="H149" s="5">
        <v>1700054032</v>
      </c>
      <c r="I149" s="5" t="s">
        <v>276</v>
      </c>
      <c r="J149" s="5" t="s">
        <v>285</v>
      </c>
      <c r="K149" s="5">
        <v>5</v>
      </c>
      <c r="L149" s="6">
        <v>44749</v>
      </c>
      <c r="M149" s="36">
        <v>20160</v>
      </c>
      <c r="N149" s="7">
        <v>2016</v>
      </c>
      <c r="O149" s="7">
        <v>14112</v>
      </c>
      <c r="P149" s="5" t="s">
        <v>213</v>
      </c>
      <c r="Q149" s="7">
        <v>336</v>
      </c>
      <c r="R149" s="27">
        <v>336</v>
      </c>
      <c r="S149" s="27">
        <v>336</v>
      </c>
      <c r="T149" s="27">
        <v>336</v>
      </c>
      <c r="U149" s="27">
        <v>336</v>
      </c>
      <c r="V149" s="27">
        <v>336</v>
      </c>
      <c r="W149" s="27">
        <v>336</v>
      </c>
      <c r="X149" s="27">
        <v>336</v>
      </c>
      <c r="Y149" s="27">
        <v>336</v>
      </c>
      <c r="Z149" s="27">
        <v>336</v>
      </c>
      <c r="AA149" s="27">
        <v>336</v>
      </c>
      <c r="AB149" s="27">
        <v>336</v>
      </c>
      <c r="AC149" s="27">
        <v>336</v>
      </c>
      <c r="AD149" s="27">
        <v>336</v>
      </c>
    </row>
    <row r="150" spans="3:30" x14ac:dyDescent="0.25">
      <c r="C150" s="14">
        <v>118048</v>
      </c>
      <c r="D150" s="5" t="s">
        <v>146</v>
      </c>
      <c r="E150" s="15">
        <v>630130</v>
      </c>
      <c r="F150" s="5" t="s">
        <v>465</v>
      </c>
      <c r="G150" t="s">
        <v>375</v>
      </c>
      <c r="H150" s="5">
        <v>1700054347</v>
      </c>
      <c r="I150" s="5" t="s">
        <v>324</v>
      </c>
      <c r="J150" s="5" t="s">
        <v>360</v>
      </c>
      <c r="K150" s="5">
        <v>5</v>
      </c>
      <c r="L150" s="6">
        <v>44735</v>
      </c>
      <c r="M150" s="36">
        <v>24500</v>
      </c>
      <c r="N150" s="7">
        <v>2858.3199999999997</v>
      </c>
      <c r="O150" s="7">
        <v>16741.72</v>
      </c>
      <c r="P150" s="5" t="s">
        <v>213</v>
      </c>
      <c r="Q150" s="7">
        <v>408.33</v>
      </c>
      <c r="R150" s="27">
        <v>408.33</v>
      </c>
      <c r="S150" s="27">
        <v>408.33</v>
      </c>
      <c r="T150" s="27">
        <v>408.33</v>
      </c>
      <c r="U150" s="27">
        <v>408.33</v>
      </c>
      <c r="V150" s="27">
        <v>408.33</v>
      </c>
      <c r="W150" s="27">
        <v>408.33</v>
      </c>
      <c r="X150" s="27">
        <v>408.33</v>
      </c>
      <c r="Y150" s="27">
        <v>408.33</v>
      </c>
      <c r="Z150" s="27">
        <v>408.33</v>
      </c>
      <c r="AA150" s="27">
        <v>408.33</v>
      </c>
      <c r="AB150" s="27">
        <v>408.33</v>
      </c>
      <c r="AC150" s="27">
        <v>408.33</v>
      </c>
      <c r="AD150" s="27">
        <v>408.33</v>
      </c>
    </row>
    <row r="151" spans="3:30" x14ac:dyDescent="0.25">
      <c r="C151" s="14">
        <v>118048</v>
      </c>
      <c r="D151" s="5" t="s">
        <v>146</v>
      </c>
      <c r="E151" s="15">
        <v>630130</v>
      </c>
      <c r="F151" s="5" t="s">
        <v>465</v>
      </c>
      <c r="G151" t="s">
        <v>375</v>
      </c>
      <c r="H151" s="5">
        <v>1700054348</v>
      </c>
      <c r="I151" s="5" t="s">
        <v>361</v>
      </c>
      <c r="J151" s="5" t="s">
        <v>360</v>
      </c>
      <c r="K151" s="5">
        <v>2</v>
      </c>
      <c r="L151" s="6">
        <v>44699</v>
      </c>
      <c r="M151" s="36">
        <v>6700</v>
      </c>
      <c r="N151" s="7">
        <v>2233.3500000000004</v>
      </c>
      <c r="O151" s="7">
        <v>1116.6099999999992</v>
      </c>
      <c r="P151" s="5" t="s">
        <v>213</v>
      </c>
      <c r="Q151" s="7">
        <v>279.17</v>
      </c>
      <c r="R151" s="27">
        <v>279.17</v>
      </c>
      <c r="S151" s="27">
        <v>279.17</v>
      </c>
      <c r="T151" s="27">
        <v>279.17</v>
      </c>
      <c r="U151" s="27">
        <v>279.17</v>
      </c>
      <c r="V151" s="27">
        <v>279.17</v>
      </c>
      <c r="W151" s="27">
        <v>279.17</v>
      </c>
      <c r="X151" s="27">
        <v>279.17</v>
      </c>
      <c r="Y151" s="27">
        <v>279.17</v>
      </c>
      <c r="Z151" s="27">
        <v>279.17</v>
      </c>
      <c r="AA151" s="27">
        <v>279.17</v>
      </c>
      <c r="AB151" s="27">
        <v>279.17</v>
      </c>
      <c r="AC151" s="27">
        <v>279.17</v>
      </c>
      <c r="AD151" s="27">
        <v>279.17</v>
      </c>
    </row>
    <row r="152" spans="3:30" x14ac:dyDescent="0.25">
      <c r="C152" s="14" t="s">
        <v>118</v>
      </c>
      <c r="D152" s="5" t="s">
        <v>101</v>
      </c>
      <c r="E152" s="15">
        <v>630130</v>
      </c>
      <c r="F152" s="5" t="s">
        <v>465</v>
      </c>
      <c r="G152" t="s">
        <v>375</v>
      </c>
      <c r="H152" s="5">
        <v>1700054349</v>
      </c>
      <c r="I152" s="5" t="s">
        <v>324</v>
      </c>
      <c r="J152" s="5" t="s">
        <v>362</v>
      </c>
      <c r="K152" s="5">
        <v>5</v>
      </c>
      <c r="L152" s="6">
        <v>44735</v>
      </c>
      <c r="M152" s="36">
        <v>24500</v>
      </c>
      <c r="N152" s="7">
        <v>2858.3199999999997</v>
      </c>
      <c r="O152" s="7">
        <v>16741.72</v>
      </c>
      <c r="P152" s="5" t="s">
        <v>213</v>
      </c>
      <c r="Q152" s="7">
        <v>408.33</v>
      </c>
      <c r="R152" s="27">
        <v>408.33</v>
      </c>
      <c r="S152" s="27">
        <v>408.33</v>
      </c>
      <c r="T152" s="27">
        <v>408.33</v>
      </c>
      <c r="U152" s="27">
        <v>408.33</v>
      </c>
      <c r="V152" s="27">
        <v>408.33</v>
      </c>
      <c r="W152" s="27">
        <v>408.33</v>
      </c>
      <c r="X152" s="27">
        <v>408.33</v>
      </c>
      <c r="Y152" s="27">
        <v>408.33</v>
      </c>
      <c r="Z152" s="27">
        <v>408.33</v>
      </c>
      <c r="AA152" s="27">
        <v>408.33</v>
      </c>
      <c r="AB152" s="27">
        <v>408.33</v>
      </c>
      <c r="AC152" s="27">
        <v>408.33</v>
      </c>
      <c r="AD152" s="27">
        <v>408.33</v>
      </c>
    </row>
    <row r="153" spans="3:30" x14ac:dyDescent="0.25">
      <c r="C153" s="14" t="s">
        <v>118</v>
      </c>
      <c r="D153" s="5" t="s">
        <v>101</v>
      </c>
      <c r="E153" s="15">
        <v>630130</v>
      </c>
      <c r="F153" s="5" t="s">
        <v>465</v>
      </c>
      <c r="G153" t="s">
        <v>375</v>
      </c>
      <c r="H153" s="5">
        <v>1700054350</v>
      </c>
      <c r="I153" s="5" t="s">
        <v>361</v>
      </c>
      <c r="J153" s="5" t="s">
        <v>362</v>
      </c>
      <c r="K153" s="5">
        <v>2</v>
      </c>
      <c r="L153" s="6">
        <v>44699</v>
      </c>
      <c r="M153" s="36">
        <v>6700</v>
      </c>
      <c r="N153" s="7">
        <v>2233.3500000000004</v>
      </c>
      <c r="O153" s="7">
        <v>1116.6099999999992</v>
      </c>
      <c r="P153" s="5" t="s">
        <v>213</v>
      </c>
      <c r="Q153" s="7">
        <v>279.17</v>
      </c>
      <c r="R153" s="27">
        <v>279.17</v>
      </c>
      <c r="S153" s="27">
        <v>279.17</v>
      </c>
      <c r="T153" s="27">
        <v>279.17</v>
      </c>
      <c r="U153" s="27">
        <v>279.17</v>
      </c>
      <c r="V153" s="27">
        <v>279.17</v>
      </c>
      <c r="W153" s="27">
        <v>279.17</v>
      </c>
      <c r="X153" s="27">
        <v>279.17</v>
      </c>
      <c r="Y153" s="27">
        <v>279.17</v>
      </c>
      <c r="Z153" s="27">
        <v>279.17</v>
      </c>
      <c r="AA153" s="27">
        <v>279.17</v>
      </c>
      <c r="AB153" s="27">
        <v>279.17</v>
      </c>
      <c r="AC153" s="27">
        <v>279.17</v>
      </c>
      <c r="AD153" s="27">
        <v>279.17</v>
      </c>
    </row>
    <row r="154" spans="3:30" x14ac:dyDescent="0.25">
      <c r="C154" s="14" t="s">
        <v>118</v>
      </c>
      <c r="D154" s="5" t="s">
        <v>101</v>
      </c>
      <c r="E154" s="15">
        <v>630130</v>
      </c>
      <c r="F154" s="5" t="s">
        <v>465</v>
      </c>
      <c r="G154" t="s">
        <v>375</v>
      </c>
      <c r="H154" s="5">
        <v>1700054351</v>
      </c>
      <c r="I154" s="5" t="s">
        <v>324</v>
      </c>
      <c r="J154" s="5" t="s">
        <v>362</v>
      </c>
      <c r="K154" s="5">
        <v>5</v>
      </c>
      <c r="L154" s="6">
        <v>44735</v>
      </c>
      <c r="M154" s="36">
        <v>24500</v>
      </c>
      <c r="N154" s="7">
        <v>2858.3199999999997</v>
      </c>
      <c r="O154" s="7">
        <v>16741.72</v>
      </c>
      <c r="P154" s="5" t="s">
        <v>213</v>
      </c>
      <c r="Q154" s="7">
        <v>408.33</v>
      </c>
      <c r="R154" s="27">
        <v>408.33</v>
      </c>
      <c r="S154" s="27">
        <v>408.33</v>
      </c>
      <c r="T154" s="27">
        <v>408.33</v>
      </c>
      <c r="U154" s="27">
        <v>408.33</v>
      </c>
      <c r="V154" s="27">
        <v>408.33</v>
      </c>
      <c r="W154" s="27">
        <v>408.33</v>
      </c>
      <c r="X154" s="27">
        <v>408.33</v>
      </c>
      <c r="Y154" s="27">
        <v>408.33</v>
      </c>
      <c r="Z154" s="27">
        <v>408.33</v>
      </c>
      <c r="AA154" s="27">
        <v>408.33</v>
      </c>
      <c r="AB154" s="27">
        <v>408.33</v>
      </c>
      <c r="AC154" s="27">
        <v>408.33</v>
      </c>
      <c r="AD154" s="27">
        <v>408.33</v>
      </c>
    </row>
    <row r="155" spans="3:30" x14ac:dyDescent="0.25">
      <c r="C155" s="14" t="s">
        <v>118</v>
      </c>
      <c r="D155" s="5" t="s">
        <v>101</v>
      </c>
      <c r="E155" s="15">
        <v>630130</v>
      </c>
      <c r="F155" s="5" t="s">
        <v>465</v>
      </c>
      <c r="G155" t="s">
        <v>375</v>
      </c>
      <c r="H155" s="5">
        <v>1700054352</v>
      </c>
      <c r="I155" s="5" t="s">
        <v>361</v>
      </c>
      <c r="J155" s="5" t="s">
        <v>362</v>
      </c>
      <c r="K155" s="5">
        <v>2</v>
      </c>
      <c r="L155" s="6">
        <v>44699</v>
      </c>
      <c r="M155" s="36">
        <v>6700</v>
      </c>
      <c r="N155" s="7">
        <v>2233.3500000000004</v>
      </c>
      <c r="O155" s="7">
        <v>1116.6099999999992</v>
      </c>
      <c r="P155" s="5" t="s">
        <v>213</v>
      </c>
      <c r="Q155" s="7">
        <v>279.17</v>
      </c>
      <c r="R155" s="27">
        <v>279.17</v>
      </c>
      <c r="S155" s="27">
        <v>279.17</v>
      </c>
      <c r="T155" s="27">
        <v>279.17</v>
      </c>
      <c r="U155" s="27">
        <v>279.17</v>
      </c>
      <c r="V155" s="27">
        <v>279.17</v>
      </c>
      <c r="W155" s="27">
        <v>279.17</v>
      </c>
      <c r="X155" s="27">
        <v>279.17</v>
      </c>
      <c r="Y155" s="27">
        <v>279.17</v>
      </c>
      <c r="Z155" s="27">
        <v>279.17</v>
      </c>
      <c r="AA155" s="27">
        <v>279.17</v>
      </c>
      <c r="AB155" s="27">
        <v>279.17</v>
      </c>
      <c r="AC155" s="27">
        <v>279.17</v>
      </c>
      <c r="AD155" s="27">
        <v>279.17</v>
      </c>
    </row>
    <row r="156" spans="3:30" x14ac:dyDescent="0.25">
      <c r="C156">
        <v>118001</v>
      </c>
      <c r="D156" s="4" t="s">
        <v>147</v>
      </c>
      <c r="E156" s="15">
        <v>630130</v>
      </c>
      <c r="F156" s="5" t="s">
        <v>465</v>
      </c>
      <c r="G156" t="s">
        <v>375</v>
      </c>
      <c r="I156" s="25" t="s">
        <v>644</v>
      </c>
      <c r="K156" s="5">
        <v>2</v>
      </c>
      <c r="L156" s="16">
        <v>44896</v>
      </c>
      <c r="M156" s="36">
        <v>8000</v>
      </c>
      <c r="N156" s="7">
        <v>333.33</v>
      </c>
      <c r="O156" s="7">
        <v>7666.67</v>
      </c>
      <c r="P156" s="5" t="s">
        <v>213</v>
      </c>
      <c r="Q156" s="7">
        <v>333.33</v>
      </c>
      <c r="R156" s="7">
        <v>333.33</v>
      </c>
      <c r="S156" s="7">
        <v>333.33</v>
      </c>
      <c r="T156" s="7">
        <v>333.33</v>
      </c>
      <c r="U156" s="7">
        <v>333.33</v>
      </c>
      <c r="V156" s="7">
        <v>333.33</v>
      </c>
      <c r="W156" s="7">
        <v>333.33</v>
      </c>
      <c r="X156" s="7">
        <v>333.33</v>
      </c>
      <c r="Y156" s="7">
        <v>333.33</v>
      </c>
      <c r="Z156" s="7">
        <v>333.33</v>
      </c>
      <c r="AA156" s="7">
        <v>333.33</v>
      </c>
      <c r="AB156" s="7">
        <v>333.33</v>
      </c>
      <c r="AC156" s="7">
        <v>333.33</v>
      </c>
      <c r="AD156" s="7">
        <v>333.33</v>
      </c>
    </row>
    <row r="157" spans="3:30" x14ac:dyDescent="0.25">
      <c r="C157">
        <v>118002</v>
      </c>
      <c r="D157" s="4" t="s">
        <v>149</v>
      </c>
      <c r="E157" s="15">
        <v>630130</v>
      </c>
      <c r="F157" s="5" t="s">
        <v>465</v>
      </c>
      <c r="G157" t="s">
        <v>375</v>
      </c>
      <c r="I157" s="25" t="s">
        <v>644</v>
      </c>
      <c r="K157" s="5">
        <v>2</v>
      </c>
      <c r="L157" s="16">
        <v>44896</v>
      </c>
      <c r="M157" s="36">
        <v>8000</v>
      </c>
      <c r="N157" s="7">
        <v>333.33</v>
      </c>
      <c r="O157" s="7">
        <v>7666.67</v>
      </c>
      <c r="P157" s="5" t="s">
        <v>213</v>
      </c>
      <c r="Q157" s="7">
        <v>333.33</v>
      </c>
      <c r="R157" s="7">
        <v>333.33</v>
      </c>
      <c r="S157" s="7">
        <v>333.33</v>
      </c>
      <c r="T157" s="7">
        <v>333.33</v>
      </c>
      <c r="U157" s="7">
        <v>333.33</v>
      </c>
      <c r="V157" s="7">
        <v>333.33</v>
      </c>
      <c r="W157" s="7">
        <v>333.33</v>
      </c>
      <c r="X157" s="7">
        <v>333.33</v>
      </c>
      <c r="Y157" s="7">
        <v>333.33</v>
      </c>
      <c r="Z157" s="7">
        <v>333.33</v>
      </c>
      <c r="AA157" s="7">
        <v>333.33</v>
      </c>
      <c r="AB157" s="7">
        <v>333.33</v>
      </c>
      <c r="AC157" s="7">
        <v>333.33</v>
      </c>
      <c r="AD157" s="7">
        <v>333.33</v>
      </c>
    </row>
    <row r="158" spans="3:30" x14ac:dyDescent="0.25">
      <c r="C158">
        <v>118006</v>
      </c>
      <c r="D158" s="4" t="s">
        <v>138</v>
      </c>
      <c r="E158" s="15">
        <v>630130</v>
      </c>
      <c r="F158" s="5" t="s">
        <v>465</v>
      </c>
      <c r="G158" t="s">
        <v>375</v>
      </c>
      <c r="I158" s="25" t="s">
        <v>644</v>
      </c>
      <c r="K158" s="5">
        <v>2</v>
      </c>
      <c r="L158" s="16">
        <v>44896</v>
      </c>
      <c r="M158" s="36">
        <v>8000</v>
      </c>
      <c r="N158" s="7">
        <v>333.33</v>
      </c>
      <c r="O158" s="7">
        <v>7666.67</v>
      </c>
      <c r="P158" s="5" t="s">
        <v>213</v>
      </c>
      <c r="Q158" s="7">
        <v>333.33</v>
      </c>
      <c r="R158" s="7">
        <v>333.33</v>
      </c>
      <c r="S158" s="7">
        <v>333.33</v>
      </c>
      <c r="T158" s="7">
        <v>333.33</v>
      </c>
      <c r="U158" s="7">
        <v>333.33</v>
      </c>
      <c r="V158" s="7">
        <v>333.33</v>
      </c>
      <c r="W158" s="7">
        <v>333.33</v>
      </c>
      <c r="X158" s="7">
        <v>333.33</v>
      </c>
      <c r="Y158" s="7">
        <v>333.33</v>
      </c>
      <c r="Z158" s="7">
        <v>333.33</v>
      </c>
      <c r="AA158" s="7">
        <v>333.33</v>
      </c>
      <c r="AB158" s="7">
        <v>333.33</v>
      </c>
      <c r="AC158" s="7">
        <v>333.33</v>
      </c>
      <c r="AD158" s="7">
        <v>333.33</v>
      </c>
    </row>
    <row r="159" spans="3:30" x14ac:dyDescent="0.25">
      <c r="C159">
        <v>118007</v>
      </c>
      <c r="D159" s="4" t="s">
        <v>142</v>
      </c>
      <c r="E159" s="15">
        <v>630130</v>
      </c>
      <c r="F159" s="5" t="s">
        <v>465</v>
      </c>
      <c r="G159" t="s">
        <v>375</v>
      </c>
      <c r="I159" s="25" t="s">
        <v>644</v>
      </c>
      <c r="K159" s="5">
        <v>2</v>
      </c>
      <c r="L159" s="16">
        <v>44896</v>
      </c>
      <c r="M159" s="36">
        <v>8000</v>
      </c>
      <c r="N159" s="7">
        <v>333.33</v>
      </c>
      <c r="O159" s="7">
        <v>7666.67</v>
      </c>
      <c r="P159" s="5" t="s">
        <v>213</v>
      </c>
      <c r="Q159" s="7">
        <v>333.33</v>
      </c>
      <c r="R159" s="7">
        <v>333.33</v>
      </c>
      <c r="S159" s="7">
        <v>333.33</v>
      </c>
      <c r="T159" s="7">
        <v>333.33</v>
      </c>
      <c r="U159" s="7">
        <v>333.33</v>
      </c>
      <c r="V159" s="7">
        <v>333.33</v>
      </c>
      <c r="W159" s="7">
        <v>333.33</v>
      </c>
      <c r="X159" s="7">
        <v>333.33</v>
      </c>
      <c r="Y159" s="7">
        <v>333.33</v>
      </c>
      <c r="Z159" s="7">
        <v>333.33</v>
      </c>
      <c r="AA159" s="7">
        <v>333.33</v>
      </c>
      <c r="AB159" s="7">
        <v>333.33</v>
      </c>
      <c r="AC159" s="7">
        <v>333.33</v>
      </c>
      <c r="AD159" s="7">
        <v>333.33</v>
      </c>
    </row>
    <row r="160" spans="3:30" x14ac:dyDescent="0.25">
      <c r="C160">
        <v>118009</v>
      </c>
      <c r="D160" s="4" t="s">
        <v>125</v>
      </c>
      <c r="E160" s="15">
        <v>630130</v>
      </c>
      <c r="F160" s="5" t="s">
        <v>465</v>
      </c>
      <c r="G160" t="s">
        <v>375</v>
      </c>
      <c r="I160" s="25" t="s">
        <v>644</v>
      </c>
      <c r="K160" s="5">
        <v>2</v>
      </c>
      <c r="L160" s="16">
        <v>44896</v>
      </c>
      <c r="M160" s="36">
        <v>8000</v>
      </c>
      <c r="N160" s="7">
        <v>333.33</v>
      </c>
      <c r="O160" s="7">
        <v>7666.67</v>
      </c>
      <c r="P160" s="5" t="s">
        <v>213</v>
      </c>
      <c r="Q160" s="7">
        <v>333.33</v>
      </c>
      <c r="R160" s="7">
        <v>333.33</v>
      </c>
      <c r="S160" s="7">
        <v>333.33</v>
      </c>
      <c r="T160" s="7">
        <v>333.33</v>
      </c>
      <c r="U160" s="7">
        <v>333.33</v>
      </c>
      <c r="V160" s="7">
        <v>333.33</v>
      </c>
      <c r="W160" s="7">
        <v>333.33</v>
      </c>
      <c r="X160" s="7">
        <v>333.33</v>
      </c>
      <c r="Y160" s="7">
        <v>333.33</v>
      </c>
      <c r="Z160" s="7">
        <v>333.33</v>
      </c>
      <c r="AA160" s="7">
        <v>333.33</v>
      </c>
      <c r="AB160" s="7">
        <v>333.33</v>
      </c>
      <c r="AC160" s="7">
        <v>333.33</v>
      </c>
      <c r="AD160" s="7">
        <v>333.33</v>
      </c>
    </row>
    <row r="161" spans="3:30" x14ac:dyDescent="0.25">
      <c r="C161">
        <v>118010</v>
      </c>
      <c r="D161" s="4" t="s">
        <v>145</v>
      </c>
      <c r="E161" s="15">
        <v>630130</v>
      </c>
      <c r="F161" s="5" t="s">
        <v>465</v>
      </c>
      <c r="G161" t="s">
        <v>375</v>
      </c>
      <c r="I161" s="25" t="s">
        <v>644</v>
      </c>
      <c r="K161" s="5">
        <v>2</v>
      </c>
      <c r="L161" s="16">
        <v>44896</v>
      </c>
      <c r="M161" s="36">
        <v>8000</v>
      </c>
      <c r="N161" s="7">
        <v>333.33</v>
      </c>
      <c r="O161" s="7">
        <v>7666.67</v>
      </c>
      <c r="P161" s="5" t="s">
        <v>213</v>
      </c>
      <c r="Q161" s="7">
        <v>333.33</v>
      </c>
      <c r="R161" s="7">
        <v>333.33</v>
      </c>
      <c r="S161" s="7">
        <v>333.33</v>
      </c>
      <c r="T161" s="7">
        <v>333.33</v>
      </c>
      <c r="U161" s="7">
        <v>333.33</v>
      </c>
      <c r="V161" s="7">
        <v>333.33</v>
      </c>
      <c r="W161" s="7">
        <v>333.33</v>
      </c>
      <c r="X161" s="7">
        <v>333.33</v>
      </c>
      <c r="Y161" s="7">
        <v>333.33</v>
      </c>
      <c r="Z161" s="7">
        <v>333.33</v>
      </c>
      <c r="AA161" s="7">
        <v>333.33</v>
      </c>
      <c r="AB161" s="7">
        <v>333.33</v>
      </c>
      <c r="AC161" s="7">
        <v>333.33</v>
      </c>
      <c r="AD161" s="7">
        <v>333.33</v>
      </c>
    </row>
    <row r="162" spans="3:30" x14ac:dyDescent="0.25">
      <c r="C162">
        <v>118011</v>
      </c>
      <c r="D162" s="4" t="s">
        <v>123</v>
      </c>
      <c r="E162" s="15">
        <v>630130</v>
      </c>
      <c r="F162" s="5" t="s">
        <v>465</v>
      </c>
      <c r="G162" t="s">
        <v>375</v>
      </c>
      <c r="I162" s="25" t="s">
        <v>644</v>
      </c>
      <c r="K162" s="5">
        <v>2</v>
      </c>
      <c r="L162" s="16">
        <v>44896</v>
      </c>
      <c r="M162" s="36">
        <v>8000</v>
      </c>
      <c r="N162" s="7">
        <v>333.33</v>
      </c>
      <c r="O162" s="7">
        <v>7666.67</v>
      </c>
      <c r="P162" s="5" t="s">
        <v>213</v>
      </c>
      <c r="Q162" s="7">
        <v>333.33</v>
      </c>
      <c r="R162" s="7">
        <v>333.33</v>
      </c>
      <c r="S162" s="7">
        <v>333.33</v>
      </c>
      <c r="T162" s="7">
        <v>333.33</v>
      </c>
      <c r="U162" s="7">
        <v>333.33</v>
      </c>
      <c r="V162" s="7">
        <v>333.33</v>
      </c>
      <c r="W162" s="7">
        <v>333.33</v>
      </c>
      <c r="X162" s="7">
        <v>333.33</v>
      </c>
      <c r="Y162" s="7">
        <v>333.33</v>
      </c>
      <c r="Z162" s="7">
        <v>333.33</v>
      </c>
      <c r="AA162" s="7">
        <v>333.33</v>
      </c>
      <c r="AB162" s="7">
        <v>333.33</v>
      </c>
      <c r="AC162" s="7">
        <v>333.33</v>
      </c>
      <c r="AD162" s="7">
        <v>333.33</v>
      </c>
    </row>
    <row r="163" spans="3:30" x14ac:dyDescent="0.25">
      <c r="C163">
        <v>118012</v>
      </c>
      <c r="D163" s="4" t="s">
        <v>139</v>
      </c>
      <c r="E163" s="15">
        <v>630130</v>
      </c>
      <c r="F163" s="5" t="s">
        <v>465</v>
      </c>
      <c r="G163" t="s">
        <v>375</v>
      </c>
      <c r="I163" s="25" t="s">
        <v>644</v>
      </c>
      <c r="K163" s="5">
        <v>2</v>
      </c>
      <c r="L163" s="16">
        <v>44896</v>
      </c>
      <c r="M163" s="36">
        <v>8000</v>
      </c>
      <c r="N163" s="7">
        <v>333.33</v>
      </c>
      <c r="O163" s="7">
        <v>7666.67</v>
      </c>
      <c r="P163" s="5" t="s">
        <v>213</v>
      </c>
      <c r="Q163" s="7">
        <v>333.33</v>
      </c>
      <c r="R163" s="7">
        <v>333.33</v>
      </c>
      <c r="S163" s="7">
        <v>333.33</v>
      </c>
      <c r="T163" s="7">
        <v>333.33</v>
      </c>
      <c r="U163" s="7">
        <v>333.33</v>
      </c>
      <c r="V163" s="7">
        <v>333.33</v>
      </c>
      <c r="W163" s="7">
        <v>333.33</v>
      </c>
      <c r="X163" s="7">
        <v>333.33</v>
      </c>
      <c r="Y163" s="7">
        <v>333.33</v>
      </c>
      <c r="Z163" s="7">
        <v>333.33</v>
      </c>
      <c r="AA163" s="7">
        <v>333.33</v>
      </c>
      <c r="AB163" s="7">
        <v>333.33</v>
      </c>
      <c r="AC163" s="7">
        <v>333.33</v>
      </c>
      <c r="AD163" s="7">
        <v>333.33</v>
      </c>
    </row>
    <row r="164" spans="3:30" x14ac:dyDescent="0.25">
      <c r="C164">
        <v>118013</v>
      </c>
      <c r="D164" s="4" t="s">
        <v>141</v>
      </c>
      <c r="E164" s="15">
        <v>630130</v>
      </c>
      <c r="F164" s="5" t="s">
        <v>465</v>
      </c>
      <c r="G164" t="s">
        <v>375</v>
      </c>
      <c r="I164" s="25" t="s">
        <v>644</v>
      </c>
      <c r="K164" s="5">
        <v>2</v>
      </c>
      <c r="L164" s="16">
        <v>44896</v>
      </c>
      <c r="M164" s="36">
        <v>8000</v>
      </c>
      <c r="N164" s="7">
        <v>333.33</v>
      </c>
      <c r="O164" s="7">
        <v>7666.67</v>
      </c>
      <c r="P164" s="5" t="s">
        <v>213</v>
      </c>
      <c r="Q164" s="7">
        <v>333.33</v>
      </c>
      <c r="R164" s="7">
        <v>333.33</v>
      </c>
      <c r="S164" s="7">
        <v>333.33</v>
      </c>
      <c r="T164" s="7">
        <v>333.33</v>
      </c>
      <c r="U164" s="7">
        <v>333.33</v>
      </c>
      <c r="V164" s="7">
        <v>333.33</v>
      </c>
      <c r="W164" s="7">
        <v>333.33</v>
      </c>
      <c r="X164" s="7">
        <v>333.33</v>
      </c>
      <c r="Y164" s="7">
        <v>333.33</v>
      </c>
      <c r="Z164" s="7">
        <v>333.33</v>
      </c>
      <c r="AA164" s="7">
        <v>333.33</v>
      </c>
      <c r="AB164" s="7">
        <v>333.33</v>
      </c>
      <c r="AC164" s="7">
        <v>333.33</v>
      </c>
      <c r="AD164" s="7">
        <v>333.33</v>
      </c>
    </row>
    <row r="165" spans="3:30" x14ac:dyDescent="0.25">
      <c r="C165">
        <v>118019</v>
      </c>
      <c r="D165" s="4" t="s">
        <v>126</v>
      </c>
      <c r="E165" s="15">
        <v>630130</v>
      </c>
      <c r="F165" s="5" t="s">
        <v>465</v>
      </c>
      <c r="G165" t="s">
        <v>375</v>
      </c>
      <c r="I165" s="25" t="s">
        <v>644</v>
      </c>
      <c r="K165" s="5">
        <v>2</v>
      </c>
      <c r="L165" s="16">
        <v>44896</v>
      </c>
      <c r="M165" s="36">
        <v>8000</v>
      </c>
      <c r="N165" s="7">
        <v>333.33</v>
      </c>
      <c r="O165" s="7">
        <v>7666.67</v>
      </c>
      <c r="P165" s="5" t="s">
        <v>213</v>
      </c>
      <c r="Q165" s="7">
        <v>333.33</v>
      </c>
      <c r="R165" s="7">
        <v>333.33</v>
      </c>
      <c r="S165" s="7">
        <v>333.33</v>
      </c>
      <c r="T165" s="7">
        <v>333.33</v>
      </c>
      <c r="U165" s="7">
        <v>333.33</v>
      </c>
      <c r="V165" s="7">
        <v>333.33</v>
      </c>
      <c r="W165" s="7">
        <v>333.33</v>
      </c>
      <c r="X165" s="7">
        <v>333.33</v>
      </c>
      <c r="Y165" s="7">
        <v>333.33</v>
      </c>
      <c r="Z165" s="7">
        <v>333.33</v>
      </c>
      <c r="AA165" s="7">
        <v>333.33</v>
      </c>
      <c r="AB165" s="7">
        <v>333.33</v>
      </c>
      <c r="AC165" s="7">
        <v>333.33</v>
      </c>
      <c r="AD165" s="7">
        <v>333.33</v>
      </c>
    </row>
    <row r="166" spans="3:30" x14ac:dyDescent="0.25">
      <c r="C166">
        <v>118022</v>
      </c>
      <c r="D166" s="4" t="s">
        <v>122</v>
      </c>
      <c r="E166" s="15">
        <v>630130</v>
      </c>
      <c r="F166" s="5" t="s">
        <v>465</v>
      </c>
      <c r="G166" t="s">
        <v>375</v>
      </c>
      <c r="I166" s="25" t="s">
        <v>644</v>
      </c>
      <c r="K166" s="5">
        <v>2</v>
      </c>
      <c r="L166" s="16">
        <v>44896</v>
      </c>
      <c r="M166" s="36">
        <v>8000</v>
      </c>
      <c r="N166" s="7">
        <v>333.33</v>
      </c>
      <c r="O166" s="7">
        <v>7666.67</v>
      </c>
      <c r="P166" s="5" t="s">
        <v>213</v>
      </c>
      <c r="Q166" s="7">
        <v>333.33</v>
      </c>
      <c r="R166" s="7">
        <v>333.33</v>
      </c>
      <c r="S166" s="7">
        <v>333.33</v>
      </c>
      <c r="T166" s="7">
        <v>333.33</v>
      </c>
      <c r="U166" s="7">
        <v>333.33</v>
      </c>
      <c r="V166" s="7">
        <v>333.33</v>
      </c>
      <c r="W166" s="7">
        <v>333.33</v>
      </c>
      <c r="X166" s="7">
        <v>333.33</v>
      </c>
      <c r="Y166" s="7">
        <v>333.33</v>
      </c>
      <c r="Z166" s="7">
        <v>333.33</v>
      </c>
      <c r="AA166" s="7">
        <v>333.33</v>
      </c>
      <c r="AB166" s="7">
        <v>333.33</v>
      </c>
      <c r="AC166" s="7">
        <v>333.33</v>
      </c>
      <c r="AD166" s="7">
        <v>333.33</v>
      </c>
    </row>
    <row r="167" spans="3:30" x14ac:dyDescent="0.25">
      <c r="C167">
        <v>118027</v>
      </c>
      <c r="D167" s="4" t="s">
        <v>129</v>
      </c>
      <c r="E167" s="15">
        <v>630130</v>
      </c>
      <c r="F167" s="5" t="s">
        <v>465</v>
      </c>
      <c r="G167" t="s">
        <v>375</v>
      </c>
      <c r="I167" s="25" t="s">
        <v>644</v>
      </c>
      <c r="K167" s="5">
        <v>2</v>
      </c>
      <c r="L167" s="16">
        <v>44896</v>
      </c>
      <c r="M167" s="36">
        <v>8000</v>
      </c>
      <c r="N167" s="7">
        <v>333.33</v>
      </c>
      <c r="O167" s="7">
        <v>7666.67</v>
      </c>
      <c r="P167" s="5" t="s">
        <v>213</v>
      </c>
      <c r="Q167" s="7">
        <v>333.33</v>
      </c>
      <c r="R167" s="7">
        <v>333.33</v>
      </c>
      <c r="S167" s="7">
        <v>333.33</v>
      </c>
      <c r="T167" s="7">
        <v>333.33</v>
      </c>
      <c r="U167" s="7">
        <v>333.33</v>
      </c>
      <c r="V167" s="7">
        <v>333.33</v>
      </c>
      <c r="W167" s="7">
        <v>333.33</v>
      </c>
      <c r="X167" s="7">
        <v>333.33</v>
      </c>
      <c r="Y167" s="7">
        <v>333.33</v>
      </c>
      <c r="Z167" s="7">
        <v>333.33</v>
      </c>
      <c r="AA167" s="7">
        <v>333.33</v>
      </c>
      <c r="AB167" s="7">
        <v>333.33</v>
      </c>
      <c r="AC167" s="7">
        <v>333.33</v>
      </c>
      <c r="AD167" s="7">
        <v>333.33</v>
      </c>
    </row>
    <row r="168" spans="3:30" x14ac:dyDescent="0.25">
      <c r="C168">
        <v>118029</v>
      </c>
      <c r="D168" s="4" t="s">
        <v>151</v>
      </c>
      <c r="E168" s="15">
        <v>630130</v>
      </c>
      <c r="F168" s="5" t="s">
        <v>465</v>
      </c>
      <c r="G168" t="s">
        <v>375</v>
      </c>
      <c r="I168" s="25" t="s">
        <v>644</v>
      </c>
      <c r="K168" s="5">
        <v>2</v>
      </c>
      <c r="L168" s="16">
        <v>44896</v>
      </c>
      <c r="M168" s="36">
        <v>8000</v>
      </c>
      <c r="N168" s="7">
        <v>333.33</v>
      </c>
      <c r="O168" s="7">
        <v>7666.67</v>
      </c>
      <c r="P168" s="5" t="s">
        <v>213</v>
      </c>
      <c r="Q168" s="7">
        <v>333.33</v>
      </c>
      <c r="R168" s="7">
        <v>333.33</v>
      </c>
      <c r="S168" s="7">
        <v>333.33</v>
      </c>
      <c r="T168" s="7">
        <v>333.33</v>
      </c>
      <c r="U168" s="7">
        <v>333.33</v>
      </c>
      <c r="V168" s="7">
        <v>333.33</v>
      </c>
      <c r="W168" s="7">
        <v>333.33</v>
      </c>
      <c r="X168" s="7">
        <v>333.33</v>
      </c>
      <c r="Y168" s="7">
        <v>333.33</v>
      </c>
      <c r="Z168" s="7">
        <v>333.33</v>
      </c>
      <c r="AA168" s="7">
        <v>333.33</v>
      </c>
      <c r="AB168" s="7">
        <v>333.33</v>
      </c>
      <c r="AC168" s="7">
        <v>333.33</v>
      </c>
      <c r="AD168" s="7">
        <v>333.33</v>
      </c>
    </row>
    <row r="169" spans="3:30" x14ac:dyDescent="0.25">
      <c r="C169">
        <v>118030</v>
      </c>
      <c r="D169" s="4" t="s">
        <v>127</v>
      </c>
      <c r="E169" s="15">
        <v>630130</v>
      </c>
      <c r="F169" s="5" t="s">
        <v>465</v>
      </c>
      <c r="G169" t="s">
        <v>375</v>
      </c>
      <c r="I169" s="25" t="s">
        <v>644</v>
      </c>
      <c r="K169" s="5">
        <v>2</v>
      </c>
      <c r="L169" s="16">
        <v>44896</v>
      </c>
      <c r="M169" s="36">
        <v>8000</v>
      </c>
      <c r="N169" s="7">
        <v>333.33</v>
      </c>
      <c r="O169" s="7">
        <v>7666.67</v>
      </c>
      <c r="P169" s="5" t="s">
        <v>213</v>
      </c>
      <c r="Q169" s="7">
        <v>333.33</v>
      </c>
      <c r="R169" s="7">
        <v>333.33</v>
      </c>
      <c r="S169" s="7">
        <v>333.33</v>
      </c>
      <c r="T169" s="7">
        <v>333.33</v>
      </c>
      <c r="U169" s="7">
        <v>333.33</v>
      </c>
      <c r="V169" s="7">
        <v>333.33</v>
      </c>
      <c r="W169" s="7">
        <v>333.33</v>
      </c>
      <c r="X169" s="7">
        <v>333.33</v>
      </c>
      <c r="Y169" s="7">
        <v>333.33</v>
      </c>
      <c r="Z169" s="7">
        <v>333.33</v>
      </c>
      <c r="AA169" s="7">
        <v>333.33</v>
      </c>
      <c r="AB169" s="7">
        <v>333.33</v>
      </c>
      <c r="AC169" s="7">
        <v>333.33</v>
      </c>
      <c r="AD169" s="7">
        <v>333.33</v>
      </c>
    </row>
    <row r="170" spans="3:30" x14ac:dyDescent="0.25">
      <c r="C170">
        <v>118032</v>
      </c>
      <c r="D170" s="4" t="s">
        <v>283</v>
      </c>
      <c r="E170" s="15">
        <v>630130</v>
      </c>
      <c r="F170" s="5" t="s">
        <v>465</v>
      </c>
      <c r="G170" t="s">
        <v>375</v>
      </c>
      <c r="I170" s="25" t="s">
        <v>644</v>
      </c>
      <c r="K170" s="5">
        <v>2</v>
      </c>
      <c r="L170" s="16">
        <v>44896</v>
      </c>
      <c r="M170" s="36">
        <v>8000</v>
      </c>
      <c r="N170" s="7">
        <v>333.33</v>
      </c>
      <c r="O170" s="7">
        <v>7666.67</v>
      </c>
      <c r="P170" s="5" t="s">
        <v>213</v>
      </c>
      <c r="Q170" s="7">
        <v>333.33</v>
      </c>
      <c r="R170" s="7">
        <v>333.33</v>
      </c>
      <c r="S170" s="7">
        <v>333.33</v>
      </c>
      <c r="T170" s="7">
        <v>333.33</v>
      </c>
      <c r="U170" s="7">
        <v>333.33</v>
      </c>
      <c r="V170" s="7">
        <v>333.33</v>
      </c>
      <c r="W170" s="7">
        <v>333.33</v>
      </c>
      <c r="X170" s="7">
        <v>333.33</v>
      </c>
      <c r="Y170" s="7">
        <v>333.33</v>
      </c>
      <c r="Z170" s="7">
        <v>333.33</v>
      </c>
      <c r="AA170" s="7">
        <v>333.33</v>
      </c>
      <c r="AB170" s="7">
        <v>333.33</v>
      </c>
      <c r="AC170" s="7">
        <v>333.33</v>
      </c>
      <c r="AD170" s="7">
        <v>333.33</v>
      </c>
    </row>
    <row r="171" spans="3:30" x14ac:dyDescent="0.25">
      <c r="C171">
        <v>118033</v>
      </c>
      <c r="D171" s="4" t="s">
        <v>148</v>
      </c>
      <c r="E171" s="15">
        <v>630130</v>
      </c>
      <c r="F171" s="5" t="s">
        <v>465</v>
      </c>
      <c r="G171" t="s">
        <v>375</v>
      </c>
      <c r="I171" s="25" t="s">
        <v>644</v>
      </c>
      <c r="K171" s="5">
        <v>2</v>
      </c>
      <c r="L171" s="16">
        <v>44896</v>
      </c>
      <c r="M171" s="36">
        <v>8000</v>
      </c>
      <c r="N171" s="7">
        <v>333.33</v>
      </c>
      <c r="O171" s="7">
        <v>7666.67</v>
      </c>
      <c r="P171" s="5" t="s">
        <v>213</v>
      </c>
      <c r="Q171" s="7">
        <v>333.33</v>
      </c>
      <c r="R171" s="7">
        <v>333.33</v>
      </c>
      <c r="S171" s="7">
        <v>333.33</v>
      </c>
      <c r="T171" s="7">
        <v>333.33</v>
      </c>
      <c r="U171" s="7">
        <v>333.33</v>
      </c>
      <c r="V171" s="7">
        <v>333.33</v>
      </c>
      <c r="W171" s="7">
        <v>333.33</v>
      </c>
      <c r="X171" s="7">
        <v>333.33</v>
      </c>
      <c r="Y171" s="7">
        <v>333.33</v>
      </c>
      <c r="Z171" s="7">
        <v>333.33</v>
      </c>
      <c r="AA171" s="7">
        <v>333.33</v>
      </c>
      <c r="AB171" s="7">
        <v>333.33</v>
      </c>
      <c r="AC171" s="7">
        <v>333.33</v>
      </c>
      <c r="AD171" s="7">
        <v>333.33</v>
      </c>
    </row>
    <row r="172" spans="3:30" x14ac:dyDescent="0.25">
      <c r="C172">
        <v>118034</v>
      </c>
      <c r="D172" s="4" t="s">
        <v>136</v>
      </c>
      <c r="E172" s="15">
        <v>630130</v>
      </c>
      <c r="F172" s="5" t="s">
        <v>465</v>
      </c>
      <c r="G172" t="s">
        <v>375</v>
      </c>
      <c r="I172" s="25" t="s">
        <v>644</v>
      </c>
      <c r="K172" s="5">
        <v>2</v>
      </c>
      <c r="L172" s="16">
        <v>44896</v>
      </c>
      <c r="M172" s="36">
        <v>8000</v>
      </c>
      <c r="N172" s="7">
        <v>333.33</v>
      </c>
      <c r="O172" s="7">
        <v>7666.67</v>
      </c>
      <c r="P172" s="5" t="s">
        <v>213</v>
      </c>
      <c r="Q172" s="7">
        <v>333.33</v>
      </c>
      <c r="R172" s="7">
        <v>333.33</v>
      </c>
      <c r="S172" s="7">
        <v>333.33</v>
      </c>
      <c r="T172" s="7">
        <v>333.33</v>
      </c>
      <c r="U172" s="7">
        <v>333.33</v>
      </c>
      <c r="V172" s="7">
        <v>333.33</v>
      </c>
      <c r="W172" s="7">
        <v>333.33</v>
      </c>
      <c r="X172" s="7">
        <v>333.33</v>
      </c>
      <c r="Y172" s="7">
        <v>333.33</v>
      </c>
      <c r="Z172" s="7">
        <v>333.33</v>
      </c>
      <c r="AA172" s="7">
        <v>333.33</v>
      </c>
      <c r="AB172" s="7">
        <v>333.33</v>
      </c>
      <c r="AC172" s="7">
        <v>333.33</v>
      </c>
      <c r="AD172" s="7">
        <v>333.33</v>
      </c>
    </row>
    <row r="173" spans="3:30" x14ac:dyDescent="0.25">
      <c r="C173">
        <v>118036</v>
      </c>
      <c r="D173" s="4" t="s">
        <v>144</v>
      </c>
      <c r="E173" s="15">
        <v>630130</v>
      </c>
      <c r="F173" s="5" t="s">
        <v>465</v>
      </c>
      <c r="G173" t="s">
        <v>375</v>
      </c>
      <c r="I173" s="25" t="s">
        <v>644</v>
      </c>
      <c r="K173" s="5">
        <v>2</v>
      </c>
      <c r="L173" s="16">
        <v>44896</v>
      </c>
      <c r="M173" s="36">
        <v>8000</v>
      </c>
      <c r="N173" s="7">
        <v>333.33</v>
      </c>
      <c r="O173" s="7">
        <v>7666.67</v>
      </c>
      <c r="P173" s="5" t="s">
        <v>213</v>
      </c>
      <c r="Q173" s="7">
        <v>333.33</v>
      </c>
      <c r="R173" s="7">
        <v>333.33</v>
      </c>
      <c r="S173" s="7">
        <v>333.33</v>
      </c>
      <c r="T173" s="7">
        <v>333.33</v>
      </c>
      <c r="U173" s="7">
        <v>333.33</v>
      </c>
      <c r="V173" s="7">
        <v>333.33</v>
      </c>
      <c r="W173" s="7">
        <v>333.33</v>
      </c>
      <c r="X173" s="7">
        <v>333.33</v>
      </c>
      <c r="Y173" s="7">
        <v>333.33</v>
      </c>
      <c r="Z173" s="7">
        <v>333.33</v>
      </c>
      <c r="AA173" s="7">
        <v>333.33</v>
      </c>
      <c r="AB173" s="7">
        <v>333.33</v>
      </c>
      <c r="AC173" s="7">
        <v>333.33</v>
      </c>
      <c r="AD173" s="7">
        <v>333.33</v>
      </c>
    </row>
    <row r="174" spans="3:30" x14ac:dyDescent="0.25">
      <c r="C174">
        <v>118037</v>
      </c>
      <c r="D174" s="4" t="s">
        <v>140</v>
      </c>
      <c r="E174" s="15">
        <v>630130</v>
      </c>
      <c r="F174" s="5" t="s">
        <v>465</v>
      </c>
      <c r="G174" t="s">
        <v>375</v>
      </c>
      <c r="I174" s="25" t="s">
        <v>644</v>
      </c>
      <c r="K174" s="5">
        <v>2</v>
      </c>
      <c r="L174" s="16">
        <v>44896</v>
      </c>
      <c r="M174" s="36">
        <v>8000</v>
      </c>
      <c r="N174" s="7">
        <v>333.33</v>
      </c>
      <c r="O174" s="7">
        <v>7666.67</v>
      </c>
      <c r="P174" s="5" t="s">
        <v>213</v>
      </c>
      <c r="Q174" s="7">
        <v>333.33</v>
      </c>
      <c r="R174" s="7">
        <v>333.33</v>
      </c>
      <c r="S174" s="7">
        <v>333.33</v>
      </c>
      <c r="T174" s="7">
        <v>333.33</v>
      </c>
      <c r="U174" s="7">
        <v>333.33</v>
      </c>
      <c r="V174" s="7">
        <v>333.33</v>
      </c>
      <c r="W174" s="7">
        <v>333.33</v>
      </c>
      <c r="X174" s="7">
        <v>333.33</v>
      </c>
      <c r="Y174" s="7">
        <v>333.33</v>
      </c>
      <c r="Z174" s="7">
        <v>333.33</v>
      </c>
      <c r="AA174" s="7">
        <v>333.33</v>
      </c>
      <c r="AB174" s="7">
        <v>333.33</v>
      </c>
      <c r="AC174" s="7">
        <v>333.33</v>
      </c>
      <c r="AD174" s="7">
        <v>333.33</v>
      </c>
    </row>
    <row r="175" spans="3:30" x14ac:dyDescent="0.25">
      <c r="C175">
        <v>118042</v>
      </c>
      <c r="D175" s="4" t="s">
        <v>121</v>
      </c>
      <c r="E175" s="15">
        <v>630130</v>
      </c>
      <c r="F175" s="5" t="s">
        <v>465</v>
      </c>
      <c r="G175" t="s">
        <v>375</v>
      </c>
      <c r="I175" s="25" t="s">
        <v>644</v>
      </c>
      <c r="K175" s="5">
        <v>2</v>
      </c>
      <c r="L175" s="16">
        <v>44896</v>
      </c>
      <c r="M175" s="36">
        <v>8000</v>
      </c>
      <c r="N175" s="7">
        <v>333.33</v>
      </c>
      <c r="O175" s="7">
        <v>7666.67</v>
      </c>
      <c r="P175" s="5" t="s">
        <v>213</v>
      </c>
      <c r="Q175" s="7">
        <v>333.33</v>
      </c>
      <c r="R175" s="7">
        <v>333.33</v>
      </c>
      <c r="S175" s="7">
        <v>333.33</v>
      </c>
      <c r="T175" s="7">
        <v>333.33</v>
      </c>
      <c r="U175" s="7">
        <v>333.33</v>
      </c>
      <c r="V175" s="7">
        <v>333.33</v>
      </c>
      <c r="W175" s="7">
        <v>333.33</v>
      </c>
      <c r="X175" s="7">
        <v>333.33</v>
      </c>
      <c r="Y175" s="7">
        <v>333.33</v>
      </c>
      <c r="Z175" s="7">
        <v>333.33</v>
      </c>
      <c r="AA175" s="7">
        <v>333.33</v>
      </c>
      <c r="AB175" s="7">
        <v>333.33</v>
      </c>
      <c r="AC175" s="7">
        <v>333.33</v>
      </c>
      <c r="AD175" s="7">
        <v>333.33</v>
      </c>
    </row>
    <row r="176" spans="3:30" x14ac:dyDescent="0.25">
      <c r="C176">
        <v>118043</v>
      </c>
      <c r="D176" s="4" t="s">
        <v>124</v>
      </c>
      <c r="E176" s="15">
        <v>630130</v>
      </c>
      <c r="F176" s="5" t="s">
        <v>465</v>
      </c>
      <c r="G176" t="s">
        <v>375</v>
      </c>
      <c r="I176" s="25" t="s">
        <v>644</v>
      </c>
      <c r="K176" s="5">
        <v>2</v>
      </c>
      <c r="L176" s="16">
        <v>44896</v>
      </c>
      <c r="M176" s="36">
        <v>8000</v>
      </c>
      <c r="N176" s="7">
        <v>333.33</v>
      </c>
      <c r="O176" s="7">
        <v>7666.67</v>
      </c>
      <c r="P176" s="5" t="s">
        <v>213</v>
      </c>
      <c r="Q176" s="7">
        <v>333.33</v>
      </c>
      <c r="R176" s="7">
        <v>333.33</v>
      </c>
      <c r="S176" s="7">
        <v>333.33</v>
      </c>
      <c r="T176" s="7">
        <v>333.33</v>
      </c>
      <c r="U176" s="7">
        <v>333.33</v>
      </c>
      <c r="V176" s="7">
        <v>333.33</v>
      </c>
      <c r="W176" s="7">
        <v>333.33</v>
      </c>
      <c r="X176" s="7">
        <v>333.33</v>
      </c>
      <c r="Y176" s="7">
        <v>333.33</v>
      </c>
      <c r="Z176" s="7">
        <v>333.33</v>
      </c>
      <c r="AA176" s="7">
        <v>333.33</v>
      </c>
      <c r="AB176" s="7">
        <v>333.33</v>
      </c>
      <c r="AC176" s="7">
        <v>333.33</v>
      </c>
      <c r="AD176" s="7">
        <v>333.33</v>
      </c>
    </row>
    <row r="177" spans="3:30" x14ac:dyDescent="0.25">
      <c r="C177">
        <v>118044</v>
      </c>
      <c r="D177" s="4" t="s">
        <v>371</v>
      </c>
      <c r="E177" s="15">
        <v>630130</v>
      </c>
      <c r="F177" s="5" t="s">
        <v>465</v>
      </c>
      <c r="G177" t="s">
        <v>375</v>
      </c>
      <c r="I177" s="25" t="s">
        <v>644</v>
      </c>
      <c r="K177" s="5">
        <v>2</v>
      </c>
      <c r="L177" s="16">
        <v>44896</v>
      </c>
      <c r="M177" s="36">
        <v>8000</v>
      </c>
      <c r="N177" s="7">
        <v>333.33</v>
      </c>
      <c r="O177" s="7">
        <v>7666.67</v>
      </c>
      <c r="P177" s="5" t="s">
        <v>213</v>
      </c>
      <c r="Q177" s="7">
        <v>333.33</v>
      </c>
      <c r="R177" s="7">
        <v>333.33</v>
      </c>
      <c r="S177" s="7">
        <v>333.33</v>
      </c>
      <c r="T177" s="7">
        <v>333.33</v>
      </c>
      <c r="U177" s="7">
        <v>333.33</v>
      </c>
      <c r="V177" s="7">
        <v>333.33</v>
      </c>
      <c r="W177" s="7">
        <v>333.33</v>
      </c>
      <c r="X177" s="7">
        <v>333.33</v>
      </c>
      <c r="Y177" s="7">
        <v>333.33</v>
      </c>
      <c r="Z177" s="7">
        <v>333.33</v>
      </c>
      <c r="AA177" s="7">
        <v>333.33</v>
      </c>
      <c r="AB177" s="7">
        <v>333.33</v>
      </c>
      <c r="AC177" s="7">
        <v>333.33</v>
      </c>
      <c r="AD177" s="7">
        <v>333.33</v>
      </c>
    </row>
    <row r="178" spans="3:30" x14ac:dyDescent="0.25">
      <c r="C178">
        <v>118045</v>
      </c>
      <c r="D178" s="4" t="s">
        <v>372</v>
      </c>
      <c r="E178" s="15">
        <v>630130</v>
      </c>
      <c r="F178" s="5" t="s">
        <v>465</v>
      </c>
      <c r="G178" t="s">
        <v>375</v>
      </c>
      <c r="I178" s="25" t="s">
        <v>644</v>
      </c>
      <c r="K178" s="5">
        <v>2</v>
      </c>
      <c r="L178" s="16">
        <v>44896</v>
      </c>
      <c r="M178" s="36">
        <v>8000</v>
      </c>
      <c r="N178" s="7">
        <v>333.33</v>
      </c>
      <c r="O178" s="7">
        <v>7666.67</v>
      </c>
      <c r="P178" s="5" t="s">
        <v>213</v>
      </c>
      <c r="Q178" s="7">
        <v>333.33</v>
      </c>
      <c r="R178" s="7">
        <v>333.33</v>
      </c>
      <c r="S178" s="7">
        <v>333.33</v>
      </c>
      <c r="T178" s="7">
        <v>333.33</v>
      </c>
      <c r="U178" s="7">
        <v>333.33</v>
      </c>
      <c r="V178" s="7">
        <v>333.33</v>
      </c>
      <c r="W178" s="7">
        <v>333.33</v>
      </c>
      <c r="X178" s="7">
        <v>333.33</v>
      </c>
      <c r="Y178" s="7">
        <v>333.33</v>
      </c>
      <c r="Z178" s="7">
        <v>333.33</v>
      </c>
      <c r="AA178" s="7">
        <v>333.33</v>
      </c>
      <c r="AB178" s="7">
        <v>333.33</v>
      </c>
      <c r="AC178" s="7">
        <v>333.33</v>
      </c>
      <c r="AD178" s="7">
        <v>333.33</v>
      </c>
    </row>
    <row r="179" spans="3:30" x14ac:dyDescent="0.25">
      <c r="C179">
        <v>118047</v>
      </c>
      <c r="D179" s="4" t="s">
        <v>373</v>
      </c>
      <c r="E179" s="15">
        <v>630130</v>
      </c>
      <c r="F179" s="5" t="s">
        <v>465</v>
      </c>
      <c r="G179" t="s">
        <v>375</v>
      </c>
      <c r="I179" s="25" t="s">
        <v>644</v>
      </c>
      <c r="K179" s="5">
        <v>2</v>
      </c>
      <c r="L179" s="16">
        <v>44896</v>
      </c>
      <c r="M179" s="36">
        <v>8000</v>
      </c>
      <c r="N179" s="7">
        <v>333.33</v>
      </c>
      <c r="O179" s="7">
        <v>7666.67</v>
      </c>
      <c r="P179" s="5" t="s">
        <v>213</v>
      </c>
      <c r="Q179" s="7">
        <v>333.33</v>
      </c>
      <c r="R179" s="7">
        <v>333.33</v>
      </c>
      <c r="S179" s="7">
        <v>333.33</v>
      </c>
      <c r="T179" s="7">
        <v>333.33</v>
      </c>
      <c r="U179" s="7">
        <v>333.33</v>
      </c>
      <c r="V179" s="7">
        <v>333.33</v>
      </c>
      <c r="W179" s="7">
        <v>333.33</v>
      </c>
      <c r="X179" s="7">
        <v>333.33</v>
      </c>
      <c r="Y179" s="7">
        <v>333.33</v>
      </c>
      <c r="Z179" s="7">
        <v>333.33</v>
      </c>
      <c r="AA179" s="7">
        <v>333.33</v>
      </c>
      <c r="AB179" s="7">
        <v>333.33</v>
      </c>
      <c r="AC179" s="7">
        <v>333.33</v>
      </c>
      <c r="AD179" s="7">
        <v>333.33</v>
      </c>
    </row>
    <row r="180" spans="3:30" x14ac:dyDescent="0.25">
      <c r="C180">
        <v>118048</v>
      </c>
      <c r="D180" s="4" t="s">
        <v>146</v>
      </c>
      <c r="E180" s="15">
        <v>630130</v>
      </c>
      <c r="F180" s="5" t="s">
        <v>465</v>
      </c>
      <c r="G180" t="s">
        <v>375</v>
      </c>
      <c r="I180" s="25" t="s">
        <v>644</v>
      </c>
      <c r="K180" s="5">
        <v>2</v>
      </c>
      <c r="L180" s="16">
        <v>44896</v>
      </c>
      <c r="M180" s="36">
        <v>8000</v>
      </c>
      <c r="N180" s="7">
        <v>333.33</v>
      </c>
      <c r="O180" s="7">
        <v>7666.67</v>
      </c>
      <c r="P180" s="5" t="s">
        <v>213</v>
      </c>
      <c r="Q180" s="7">
        <v>333.33</v>
      </c>
      <c r="R180" s="7">
        <v>333.33</v>
      </c>
      <c r="S180" s="7">
        <v>333.33</v>
      </c>
      <c r="T180" s="7">
        <v>333.33</v>
      </c>
      <c r="U180" s="7">
        <v>333.33</v>
      </c>
      <c r="V180" s="7">
        <v>333.33</v>
      </c>
      <c r="W180" s="7">
        <v>333.33</v>
      </c>
      <c r="X180" s="7">
        <v>333.33</v>
      </c>
      <c r="Y180" s="7">
        <v>333.33</v>
      </c>
      <c r="Z180" s="7">
        <v>333.33</v>
      </c>
      <c r="AA180" s="7">
        <v>333.33</v>
      </c>
      <c r="AB180" s="7">
        <v>333.33</v>
      </c>
      <c r="AC180" s="7">
        <v>333.33</v>
      </c>
      <c r="AD180" s="7">
        <v>333.33</v>
      </c>
    </row>
    <row r="181" spans="3:30" x14ac:dyDescent="0.25">
      <c r="C181">
        <v>118050</v>
      </c>
      <c r="D181" s="4" t="s">
        <v>374</v>
      </c>
      <c r="E181" s="15">
        <v>630130</v>
      </c>
      <c r="F181" s="5" t="s">
        <v>465</v>
      </c>
      <c r="G181" t="s">
        <v>375</v>
      </c>
      <c r="I181" s="25" t="s">
        <v>644</v>
      </c>
      <c r="K181" s="5">
        <v>2</v>
      </c>
      <c r="L181" s="16">
        <v>44896</v>
      </c>
      <c r="M181" s="36">
        <v>8000</v>
      </c>
      <c r="N181" s="7">
        <v>333.33</v>
      </c>
      <c r="O181" s="7">
        <v>7666.67</v>
      </c>
      <c r="P181" s="5" t="s">
        <v>213</v>
      </c>
      <c r="Q181" s="7">
        <v>333.33</v>
      </c>
      <c r="R181" s="7">
        <v>333.33</v>
      </c>
      <c r="S181" s="7">
        <v>333.33</v>
      </c>
      <c r="T181" s="7">
        <v>333.33</v>
      </c>
      <c r="U181" s="7">
        <v>333.33</v>
      </c>
      <c r="V181" s="7">
        <v>333.33</v>
      </c>
      <c r="W181" s="7">
        <v>333.33</v>
      </c>
      <c r="X181" s="7">
        <v>333.33</v>
      </c>
      <c r="Y181" s="7">
        <v>333.33</v>
      </c>
      <c r="Z181" s="7">
        <v>333.33</v>
      </c>
      <c r="AA181" s="7">
        <v>333.33</v>
      </c>
      <c r="AB181" s="7">
        <v>333.33</v>
      </c>
      <c r="AC181" s="7">
        <v>333.33</v>
      </c>
      <c r="AD181" s="7">
        <v>333.33</v>
      </c>
    </row>
    <row r="182" spans="3:30" x14ac:dyDescent="0.25">
      <c r="C182">
        <v>118040</v>
      </c>
      <c r="D182" s="4" t="s">
        <v>133</v>
      </c>
      <c r="E182" s="15">
        <v>630130</v>
      </c>
      <c r="F182" s="5" t="s">
        <v>465</v>
      </c>
      <c r="G182" t="s">
        <v>375</v>
      </c>
      <c r="I182" s="25" t="s">
        <v>644</v>
      </c>
      <c r="K182" s="5">
        <v>2</v>
      </c>
      <c r="L182" s="16">
        <v>44896</v>
      </c>
      <c r="M182" s="36">
        <v>8000</v>
      </c>
      <c r="N182" s="7">
        <v>333.33</v>
      </c>
      <c r="O182" s="7">
        <v>7666.67</v>
      </c>
      <c r="P182" s="5" t="s">
        <v>213</v>
      </c>
      <c r="Q182" s="7">
        <v>333.33</v>
      </c>
      <c r="R182" s="7">
        <v>333.33</v>
      </c>
      <c r="S182" s="7">
        <v>333.33</v>
      </c>
      <c r="T182" s="7">
        <v>333.33</v>
      </c>
      <c r="U182" s="7">
        <v>333.33</v>
      </c>
      <c r="V182" s="7">
        <v>333.33</v>
      </c>
      <c r="W182" s="7">
        <v>333.33</v>
      </c>
      <c r="X182" s="7">
        <v>333.33</v>
      </c>
      <c r="Y182" s="7">
        <v>333.33</v>
      </c>
      <c r="Z182" s="7">
        <v>333.33</v>
      </c>
      <c r="AA182" s="7">
        <v>333.33</v>
      </c>
      <c r="AB182" s="7">
        <v>333.33</v>
      </c>
      <c r="AC182" s="7">
        <v>333.33</v>
      </c>
      <c r="AD182" s="7">
        <v>333.33</v>
      </c>
    </row>
    <row r="183" spans="3:30" x14ac:dyDescent="0.25">
      <c r="C183">
        <v>118006</v>
      </c>
      <c r="D183" s="4" t="s">
        <v>138</v>
      </c>
      <c r="E183" s="15">
        <v>630130</v>
      </c>
      <c r="F183" s="5" t="s">
        <v>465</v>
      </c>
      <c r="G183" t="s">
        <v>375</v>
      </c>
      <c r="H183" s="5"/>
      <c r="I183" s="24" t="s">
        <v>324</v>
      </c>
      <c r="J183">
        <v>1</v>
      </c>
      <c r="K183" s="5">
        <v>5</v>
      </c>
      <c r="L183" s="16">
        <v>44866</v>
      </c>
      <c r="M183" s="34">
        <v>24500</v>
      </c>
      <c r="N183" s="7">
        <v>5716.6662000000015</v>
      </c>
      <c r="O183" s="7">
        <v>23683.3334</v>
      </c>
      <c r="P183" s="5" t="s">
        <v>213</v>
      </c>
      <c r="Q183" s="4">
        <v>408.33330000000001</v>
      </c>
      <c r="R183">
        <v>408.33330000000001</v>
      </c>
      <c r="S183">
        <v>408.33330000000001</v>
      </c>
      <c r="T183">
        <v>408.33330000000001</v>
      </c>
      <c r="U183">
        <v>408.33330000000001</v>
      </c>
      <c r="V183">
        <v>408.33330000000001</v>
      </c>
      <c r="W183">
        <v>408.33330000000001</v>
      </c>
      <c r="X183">
        <v>408.33330000000001</v>
      </c>
      <c r="Y183">
        <v>408.33330000000001</v>
      </c>
      <c r="Z183">
        <v>408.33330000000001</v>
      </c>
      <c r="AA183">
        <v>408.33330000000001</v>
      </c>
      <c r="AB183">
        <v>408.33330000000001</v>
      </c>
      <c r="AC183">
        <v>408.33330000000001</v>
      </c>
      <c r="AD183">
        <v>408.33330000000001</v>
      </c>
    </row>
    <row r="184" spans="3:30" x14ac:dyDescent="0.25">
      <c r="C184">
        <v>118012</v>
      </c>
      <c r="D184" s="4" t="s">
        <v>139</v>
      </c>
      <c r="E184" s="15">
        <v>630130</v>
      </c>
      <c r="F184" s="5" t="s">
        <v>465</v>
      </c>
      <c r="G184" t="s">
        <v>375</v>
      </c>
      <c r="H184" s="5"/>
      <c r="I184" s="24" t="s">
        <v>324</v>
      </c>
      <c r="J184">
        <v>1</v>
      </c>
      <c r="K184" s="5">
        <v>5</v>
      </c>
      <c r="L184" s="16">
        <v>44866</v>
      </c>
      <c r="M184" s="34">
        <v>24500</v>
      </c>
      <c r="N184" s="7">
        <v>5716.6662000000015</v>
      </c>
      <c r="O184" s="7">
        <v>23683.3334</v>
      </c>
      <c r="P184" s="5" t="s">
        <v>213</v>
      </c>
      <c r="Q184" s="4">
        <v>408.33330000000001</v>
      </c>
      <c r="R184">
        <v>408.33330000000001</v>
      </c>
      <c r="S184">
        <v>408.33330000000001</v>
      </c>
      <c r="T184">
        <v>408.33330000000001</v>
      </c>
      <c r="U184">
        <v>408.33330000000001</v>
      </c>
      <c r="V184">
        <v>408.33330000000001</v>
      </c>
      <c r="W184">
        <v>408.33330000000001</v>
      </c>
      <c r="X184">
        <v>408.33330000000001</v>
      </c>
      <c r="Y184">
        <v>408.33330000000001</v>
      </c>
      <c r="Z184">
        <v>408.33330000000001</v>
      </c>
      <c r="AA184">
        <v>408.33330000000001</v>
      </c>
      <c r="AB184">
        <v>408.33330000000001</v>
      </c>
      <c r="AC184">
        <v>408.33330000000001</v>
      </c>
      <c r="AD184">
        <v>408.33330000000001</v>
      </c>
    </row>
    <row r="185" spans="3:30" x14ac:dyDescent="0.25">
      <c r="C185">
        <v>118002</v>
      </c>
      <c r="D185" s="4" t="s">
        <v>149</v>
      </c>
      <c r="E185" s="15">
        <v>630130</v>
      </c>
      <c r="F185" s="5" t="s">
        <v>465</v>
      </c>
      <c r="G185" t="s">
        <v>375</v>
      </c>
      <c r="H185" s="5"/>
      <c r="I185" s="24" t="s">
        <v>324</v>
      </c>
      <c r="J185">
        <v>1</v>
      </c>
      <c r="K185" s="5">
        <v>5</v>
      </c>
      <c r="L185" s="16">
        <v>44866</v>
      </c>
      <c r="M185" s="34">
        <v>24500</v>
      </c>
      <c r="N185" s="7">
        <v>5716.6662000000015</v>
      </c>
      <c r="O185" s="7">
        <v>23683.3334</v>
      </c>
      <c r="P185" s="5" t="s">
        <v>213</v>
      </c>
      <c r="Q185" s="4">
        <v>408.33330000000001</v>
      </c>
      <c r="R185">
        <v>408.33330000000001</v>
      </c>
      <c r="S185">
        <v>408.33330000000001</v>
      </c>
      <c r="T185">
        <v>408.33330000000001</v>
      </c>
      <c r="U185">
        <v>408.33330000000001</v>
      </c>
      <c r="V185">
        <v>408.33330000000001</v>
      </c>
      <c r="W185">
        <v>408.33330000000001</v>
      </c>
      <c r="X185">
        <v>408.33330000000001</v>
      </c>
      <c r="Y185">
        <v>408.33330000000001</v>
      </c>
      <c r="Z185">
        <v>408.33330000000001</v>
      </c>
      <c r="AA185">
        <v>408.33330000000001</v>
      </c>
      <c r="AB185">
        <v>408.33330000000001</v>
      </c>
      <c r="AC185">
        <v>408.33330000000001</v>
      </c>
      <c r="AD185">
        <v>408.33330000000001</v>
      </c>
    </row>
    <row r="186" spans="3:30" x14ac:dyDescent="0.25">
      <c r="C186">
        <v>118013</v>
      </c>
      <c r="D186" s="4" t="s">
        <v>141</v>
      </c>
      <c r="E186" s="15">
        <v>630130</v>
      </c>
      <c r="F186" s="5" t="s">
        <v>465</v>
      </c>
      <c r="G186" t="s">
        <v>375</v>
      </c>
      <c r="H186" s="5"/>
      <c r="I186" s="24" t="s">
        <v>324</v>
      </c>
      <c r="J186">
        <v>1</v>
      </c>
      <c r="K186" s="5">
        <v>5</v>
      </c>
      <c r="L186" s="16">
        <v>44866</v>
      </c>
      <c r="M186" s="34">
        <v>24500</v>
      </c>
      <c r="N186" s="7">
        <v>5716.6662000000015</v>
      </c>
      <c r="O186" s="7">
        <v>23683.3334</v>
      </c>
      <c r="P186" s="5" t="s">
        <v>213</v>
      </c>
      <c r="Q186" s="4">
        <v>408.33330000000001</v>
      </c>
      <c r="R186">
        <v>408.33330000000001</v>
      </c>
      <c r="S186">
        <v>408.33330000000001</v>
      </c>
      <c r="T186">
        <v>408.33330000000001</v>
      </c>
      <c r="U186">
        <v>408.33330000000001</v>
      </c>
      <c r="V186">
        <v>408.33330000000001</v>
      </c>
      <c r="W186">
        <v>408.33330000000001</v>
      </c>
      <c r="X186">
        <v>408.33330000000001</v>
      </c>
      <c r="Y186">
        <v>408.33330000000001</v>
      </c>
      <c r="Z186">
        <v>408.33330000000001</v>
      </c>
      <c r="AA186">
        <v>408.33330000000001</v>
      </c>
      <c r="AB186">
        <v>408.33330000000001</v>
      </c>
      <c r="AC186">
        <v>408.33330000000001</v>
      </c>
      <c r="AD186">
        <v>408.33330000000001</v>
      </c>
    </row>
    <row r="187" spans="3:30" x14ac:dyDescent="0.25">
      <c r="C187">
        <v>118040</v>
      </c>
      <c r="D187" s="4" t="s">
        <v>133</v>
      </c>
      <c r="E187" s="15">
        <v>630130</v>
      </c>
      <c r="F187" s="5" t="s">
        <v>465</v>
      </c>
      <c r="G187" t="s">
        <v>375</v>
      </c>
      <c r="H187" s="5"/>
      <c r="I187" s="24" t="s">
        <v>324</v>
      </c>
      <c r="J187">
        <v>1</v>
      </c>
      <c r="K187" s="5">
        <v>5</v>
      </c>
      <c r="L187" s="16">
        <v>44866</v>
      </c>
      <c r="M187" s="34">
        <v>24500</v>
      </c>
      <c r="N187" s="7">
        <v>5716.6662000000015</v>
      </c>
      <c r="O187" s="7">
        <v>23683.3334</v>
      </c>
      <c r="P187" s="5" t="s">
        <v>213</v>
      </c>
      <c r="Q187" s="4">
        <v>408.33330000000001</v>
      </c>
      <c r="R187">
        <v>408.33330000000001</v>
      </c>
      <c r="S187">
        <v>408.33330000000001</v>
      </c>
      <c r="T187">
        <v>408.33330000000001</v>
      </c>
      <c r="U187">
        <v>408.33330000000001</v>
      </c>
      <c r="V187">
        <v>408.33330000000001</v>
      </c>
      <c r="W187">
        <v>408.33330000000001</v>
      </c>
      <c r="X187">
        <v>408.33330000000001</v>
      </c>
      <c r="Y187">
        <v>408.33330000000001</v>
      </c>
      <c r="Z187">
        <v>408.33330000000001</v>
      </c>
      <c r="AA187">
        <v>408.33330000000001</v>
      </c>
      <c r="AB187">
        <v>408.33330000000001</v>
      </c>
      <c r="AC187">
        <v>408.33330000000001</v>
      </c>
      <c r="AD187">
        <v>408.33330000000001</v>
      </c>
    </row>
    <row r="188" spans="3:30" x14ac:dyDescent="0.25">
      <c r="C188">
        <v>118045</v>
      </c>
      <c r="D188" s="4" t="s">
        <v>132</v>
      </c>
      <c r="E188" s="15">
        <v>630130</v>
      </c>
      <c r="F188" s="5" t="s">
        <v>465</v>
      </c>
      <c r="G188" t="s">
        <v>375</v>
      </c>
      <c r="H188" s="5"/>
      <c r="I188" s="24" t="s">
        <v>324</v>
      </c>
      <c r="J188">
        <v>1</v>
      </c>
      <c r="K188" s="5">
        <v>5</v>
      </c>
      <c r="L188" s="16">
        <v>44866</v>
      </c>
      <c r="M188" s="34">
        <v>24500</v>
      </c>
      <c r="N188" s="7">
        <v>5716.6662000000015</v>
      </c>
      <c r="O188" s="7">
        <v>23683.3334</v>
      </c>
      <c r="P188" s="5" t="s">
        <v>213</v>
      </c>
      <c r="Q188" s="4">
        <v>408.33330000000001</v>
      </c>
      <c r="R188">
        <v>408.33330000000001</v>
      </c>
      <c r="S188">
        <v>408.33330000000001</v>
      </c>
      <c r="T188">
        <v>408.33330000000001</v>
      </c>
      <c r="U188">
        <v>408.33330000000001</v>
      </c>
      <c r="V188">
        <v>408.33330000000001</v>
      </c>
      <c r="W188">
        <v>408.33330000000001</v>
      </c>
      <c r="X188">
        <v>408.33330000000001</v>
      </c>
      <c r="Y188">
        <v>408.33330000000001</v>
      </c>
      <c r="Z188">
        <v>408.33330000000001</v>
      </c>
      <c r="AA188">
        <v>408.33330000000001</v>
      </c>
      <c r="AB188">
        <v>408.33330000000001</v>
      </c>
      <c r="AC188">
        <v>408.33330000000001</v>
      </c>
      <c r="AD188">
        <v>408.33330000000001</v>
      </c>
    </row>
    <row r="189" spans="3:30" x14ac:dyDescent="0.25">
      <c r="C189">
        <v>118036</v>
      </c>
      <c r="D189" s="4" t="s">
        <v>144</v>
      </c>
      <c r="E189" s="15">
        <v>630130</v>
      </c>
      <c r="F189" s="5" t="s">
        <v>465</v>
      </c>
      <c r="G189" t="s">
        <v>375</v>
      </c>
      <c r="H189" s="5"/>
      <c r="I189" s="24" t="s">
        <v>324</v>
      </c>
      <c r="J189">
        <v>1</v>
      </c>
      <c r="K189" s="5">
        <v>5</v>
      </c>
      <c r="L189" s="16">
        <v>44866</v>
      </c>
      <c r="M189" s="34">
        <v>24500</v>
      </c>
      <c r="N189" s="7">
        <v>5716.6662000000015</v>
      </c>
      <c r="O189" s="7">
        <v>23683.3334</v>
      </c>
      <c r="P189" s="5" t="s">
        <v>213</v>
      </c>
      <c r="Q189" s="4">
        <v>408.33330000000001</v>
      </c>
      <c r="R189">
        <v>408.33330000000001</v>
      </c>
      <c r="S189">
        <v>408.33330000000001</v>
      </c>
      <c r="T189">
        <v>408.33330000000001</v>
      </c>
      <c r="U189">
        <v>408.33330000000001</v>
      </c>
      <c r="V189">
        <v>408.33330000000001</v>
      </c>
      <c r="W189">
        <v>408.33330000000001</v>
      </c>
      <c r="X189">
        <v>408.33330000000001</v>
      </c>
      <c r="Y189">
        <v>408.33330000000001</v>
      </c>
      <c r="Z189">
        <v>408.33330000000001</v>
      </c>
      <c r="AA189">
        <v>408.33330000000001</v>
      </c>
      <c r="AB189">
        <v>408.33330000000001</v>
      </c>
      <c r="AC189">
        <v>408.33330000000001</v>
      </c>
      <c r="AD189">
        <v>408.33330000000001</v>
      </c>
    </row>
    <row r="190" spans="3:30" x14ac:dyDescent="0.25">
      <c r="C190">
        <v>118011</v>
      </c>
      <c r="D190" s="4" t="s">
        <v>123</v>
      </c>
      <c r="E190" s="15">
        <v>630130</v>
      </c>
      <c r="F190" s="5" t="s">
        <v>465</v>
      </c>
      <c r="G190" t="s">
        <v>375</v>
      </c>
      <c r="H190" s="5"/>
      <c r="I190" s="24" t="s">
        <v>324</v>
      </c>
      <c r="J190">
        <v>1</v>
      </c>
      <c r="K190" s="5">
        <v>5</v>
      </c>
      <c r="L190" s="16">
        <v>44866</v>
      </c>
      <c r="M190" s="34">
        <v>24500</v>
      </c>
      <c r="N190" s="7">
        <v>5716.6662000000015</v>
      </c>
      <c r="O190" s="7">
        <v>23683.3334</v>
      </c>
      <c r="P190" s="5" t="s">
        <v>213</v>
      </c>
      <c r="Q190" s="4">
        <v>408.33330000000001</v>
      </c>
      <c r="R190">
        <v>408.33330000000001</v>
      </c>
      <c r="S190">
        <v>408.33330000000001</v>
      </c>
      <c r="T190">
        <v>408.33330000000001</v>
      </c>
      <c r="U190">
        <v>408.33330000000001</v>
      </c>
      <c r="V190">
        <v>408.33330000000001</v>
      </c>
      <c r="W190">
        <v>408.33330000000001</v>
      </c>
      <c r="X190">
        <v>408.33330000000001</v>
      </c>
      <c r="Y190">
        <v>408.33330000000001</v>
      </c>
      <c r="Z190">
        <v>408.33330000000001</v>
      </c>
      <c r="AA190">
        <v>408.33330000000001</v>
      </c>
      <c r="AB190">
        <v>408.33330000000001</v>
      </c>
      <c r="AC190">
        <v>408.33330000000001</v>
      </c>
      <c r="AD190">
        <v>408.33330000000001</v>
      </c>
    </row>
    <row r="191" spans="3:30" x14ac:dyDescent="0.25">
      <c r="C191">
        <v>118009</v>
      </c>
      <c r="D191" s="4" t="s">
        <v>125</v>
      </c>
      <c r="E191" s="15">
        <v>630130</v>
      </c>
      <c r="F191" s="5" t="s">
        <v>465</v>
      </c>
      <c r="G191" t="s">
        <v>375</v>
      </c>
      <c r="H191" s="5"/>
      <c r="I191" s="24" t="s">
        <v>324</v>
      </c>
      <c r="J191">
        <v>1</v>
      </c>
      <c r="K191" s="5">
        <v>5</v>
      </c>
      <c r="L191" s="16">
        <v>44866</v>
      </c>
      <c r="M191" s="34">
        <v>24500</v>
      </c>
      <c r="N191" s="7">
        <v>5716.6662000000015</v>
      </c>
      <c r="O191" s="7">
        <v>23683.3334</v>
      </c>
      <c r="P191" s="5" t="s">
        <v>213</v>
      </c>
      <c r="Q191" s="4">
        <v>408.33330000000001</v>
      </c>
      <c r="R191">
        <v>408.33330000000001</v>
      </c>
      <c r="S191">
        <v>408.33330000000001</v>
      </c>
      <c r="T191">
        <v>408.33330000000001</v>
      </c>
      <c r="U191">
        <v>408.33330000000001</v>
      </c>
      <c r="V191">
        <v>408.33330000000001</v>
      </c>
      <c r="W191">
        <v>408.33330000000001</v>
      </c>
      <c r="X191">
        <v>408.33330000000001</v>
      </c>
      <c r="Y191">
        <v>408.33330000000001</v>
      </c>
      <c r="Z191">
        <v>408.33330000000001</v>
      </c>
      <c r="AA191">
        <v>408.33330000000001</v>
      </c>
      <c r="AB191">
        <v>408.33330000000001</v>
      </c>
      <c r="AC191">
        <v>408.33330000000001</v>
      </c>
      <c r="AD191">
        <v>408.33330000000001</v>
      </c>
    </row>
    <row r="192" spans="3:30" x14ac:dyDescent="0.25">
      <c r="C192">
        <v>118027</v>
      </c>
      <c r="D192" s="5" t="s">
        <v>129</v>
      </c>
      <c r="E192" s="15">
        <v>630130</v>
      </c>
      <c r="F192" s="5" t="s">
        <v>465</v>
      </c>
      <c r="G192" t="s">
        <v>375</v>
      </c>
      <c r="H192" s="5"/>
      <c r="I192" s="24" t="s">
        <v>324</v>
      </c>
      <c r="J192">
        <v>1</v>
      </c>
      <c r="K192" s="5">
        <v>5</v>
      </c>
      <c r="L192" s="16">
        <v>44896</v>
      </c>
      <c r="M192" s="34">
        <v>24500</v>
      </c>
      <c r="N192" s="7">
        <v>5716.6662000000015</v>
      </c>
      <c r="O192" s="7">
        <v>23683.3334</v>
      </c>
      <c r="P192" s="5" t="s">
        <v>213</v>
      </c>
      <c r="Q192" s="4">
        <v>408.33330000000001</v>
      </c>
      <c r="R192">
        <v>408.33330000000001</v>
      </c>
      <c r="S192">
        <v>408.33330000000001</v>
      </c>
      <c r="T192">
        <v>408.33330000000001</v>
      </c>
      <c r="U192">
        <v>408.33330000000001</v>
      </c>
      <c r="V192">
        <v>408.33330000000001</v>
      </c>
      <c r="W192">
        <v>408.33330000000001</v>
      </c>
      <c r="X192">
        <v>408.33330000000001</v>
      </c>
      <c r="Y192">
        <v>408.33330000000001</v>
      </c>
      <c r="Z192">
        <v>408.33330000000001</v>
      </c>
      <c r="AA192">
        <v>408.33330000000001</v>
      </c>
      <c r="AB192">
        <v>408.33330000000001</v>
      </c>
      <c r="AC192">
        <v>408.33330000000001</v>
      </c>
      <c r="AD192">
        <v>408.33330000000001</v>
      </c>
    </row>
    <row r="193" spans="3:30" x14ac:dyDescent="0.25">
      <c r="C193">
        <v>118044</v>
      </c>
      <c r="D193" s="5" t="s">
        <v>622</v>
      </c>
      <c r="E193" s="15">
        <v>630130</v>
      </c>
      <c r="F193" s="5" t="s">
        <v>465</v>
      </c>
      <c r="G193" t="s">
        <v>375</v>
      </c>
      <c r="H193" s="5"/>
      <c r="I193" s="24" t="s">
        <v>324</v>
      </c>
      <c r="J193">
        <v>1</v>
      </c>
      <c r="K193" s="5">
        <v>5</v>
      </c>
      <c r="L193" s="16">
        <v>44896</v>
      </c>
      <c r="M193" s="34">
        <v>24500</v>
      </c>
      <c r="N193" s="7">
        <v>5716.6662000000015</v>
      </c>
      <c r="O193" s="7">
        <v>23683.3334</v>
      </c>
      <c r="P193" s="5" t="s">
        <v>213</v>
      </c>
      <c r="Q193" s="4">
        <v>408.33330000000001</v>
      </c>
      <c r="R193">
        <v>408.33330000000001</v>
      </c>
      <c r="S193">
        <v>408.33330000000001</v>
      </c>
      <c r="T193">
        <v>408.33330000000001</v>
      </c>
      <c r="U193">
        <v>408.33330000000001</v>
      </c>
      <c r="V193">
        <v>408.33330000000001</v>
      </c>
      <c r="W193">
        <v>408.33330000000001</v>
      </c>
      <c r="X193">
        <v>408.33330000000001</v>
      </c>
      <c r="Y193">
        <v>408.33330000000001</v>
      </c>
      <c r="Z193">
        <v>408.33330000000001</v>
      </c>
      <c r="AA193">
        <v>408.33330000000001</v>
      </c>
      <c r="AB193">
        <v>408.33330000000001</v>
      </c>
      <c r="AC193">
        <v>408.33330000000001</v>
      </c>
      <c r="AD193">
        <v>408.33330000000001</v>
      </c>
    </row>
    <row r="194" spans="3:30" x14ac:dyDescent="0.25">
      <c r="C194">
        <v>118037</v>
      </c>
      <c r="D194" s="5" t="s">
        <v>140</v>
      </c>
      <c r="E194" s="15">
        <v>630130</v>
      </c>
      <c r="F194" s="5" t="s">
        <v>465</v>
      </c>
      <c r="G194" t="s">
        <v>375</v>
      </c>
      <c r="H194" s="5"/>
      <c r="I194" s="24" t="s">
        <v>324</v>
      </c>
      <c r="J194">
        <v>1</v>
      </c>
      <c r="K194" s="5">
        <v>5</v>
      </c>
      <c r="L194" s="16">
        <v>44896</v>
      </c>
      <c r="M194" s="34">
        <v>24500</v>
      </c>
      <c r="N194" s="7">
        <v>5716.6662000000015</v>
      </c>
      <c r="O194" s="7">
        <v>23683.3334</v>
      </c>
      <c r="P194" s="5" t="s">
        <v>213</v>
      </c>
      <c r="Q194" s="4">
        <v>408.33330000000001</v>
      </c>
      <c r="R194">
        <v>408.33330000000001</v>
      </c>
      <c r="S194">
        <v>408.33330000000001</v>
      </c>
      <c r="T194">
        <v>408.33330000000001</v>
      </c>
      <c r="U194">
        <v>408.33330000000001</v>
      </c>
      <c r="V194">
        <v>408.33330000000001</v>
      </c>
      <c r="W194">
        <v>408.33330000000001</v>
      </c>
      <c r="X194">
        <v>408.33330000000001</v>
      </c>
      <c r="Y194">
        <v>408.33330000000001</v>
      </c>
      <c r="Z194">
        <v>408.33330000000001</v>
      </c>
      <c r="AA194">
        <v>408.33330000000001</v>
      </c>
      <c r="AB194">
        <v>408.33330000000001</v>
      </c>
      <c r="AC194">
        <v>408.33330000000001</v>
      </c>
      <c r="AD194">
        <v>408.33330000000001</v>
      </c>
    </row>
    <row r="195" spans="3:30" x14ac:dyDescent="0.25">
      <c r="C195">
        <v>118043</v>
      </c>
      <c r="D195" s="5" t="s">
        <v>124</v>
      </c>
      <c r="E195" s="15">
        <v>630130</v>
      </c>
      <c r="F195" s="5" t="s">
        <v>465</v>
      </c>
      <c r="G195" t="s">
        <v>375</v>
      </c>
      <c r="H195" s="5"/>
      <c r="I195" s="24" t="s">
        <v>324</v>
      </c>
      <c r="J195">
        <v>1</v>
      </c>
      <c r="K195" s="5">
        <v>5</v>
      </c>
      <c r="L195" s="16">
        <v>44896</v>
      </c>
      <c r="M195" s="34">
        <v>24500</v>
      </c>
      <c r="N195" s="7">
        <v>5716.6662000000015</v>
      </c>
      <c r="O195" s="7">
        <v>23683.3334</v>
      </c>
      <c r="P195" s="5" t="s">
        <v>213</v>
      </c>
      <c r="Q195" s="4">
        <v>408.33330000000001</v>
      </c>
      <c r="R195">
        <v>408.33330000000001</v>
      </c>
      <c r="S195">
        <v>408.33330000000001</v>
      </c>
      <c r="T195">
        <v>408.33330000000001</v>
      </c>
      <c r="U195">
        <v>408.33330000000001</v>
      </c>
      <c r="V195">
        <v>408.33330000000001</v>
      </c>
      <c r="W195">
        <v>408.33330000000001</v>
      </c>
      <c r="X195">
        <v>408.33330000000001</v>
      </c>
      <c r="Y195">
        <v>408.33330000000001</v>
      </c>
      <c r="Z195">
        <v>408.33330000000001</v>
      </c>
      <c r="AA195">
        <v>408.33330000000001</v>
      </c>
      <c r="AB195">
        <v>408.33330000000001</v>
      </c>
      <c r="AC195">
        <v>408.33330000000001</v>
      </c>
      <c r="AD195">
        <v>408.33330000000001</v>
      </c>
    </row>
    <row r="196" spans="3:30" x14ac:dyDescent="0.25">
      <c r="C196">
        <v>118050</v>
      </c>
      <c r="D196" s="4" t="s">
        <v>626</v>
      </c>
      <c r="E196" s="15">
        <v>630130</v>
      </c>
      <c r="F196" s="5" t="s">
        <v>465</v>
      </c>
      <c r="G196" t="s">
        <v>375</v>
      </c>
      <c r="H196" s="5"/>
      <c r="I196" s="24" t="s">
        <v>324</v>
      </c>
      <c r="J196">
        <v>1</v>
      </c>
      <c r="K196" s="5">
        <v>5</v>
      </c>
      <c r="L196" s="16">
        <v>44896</v>
      </c>
      <c r="M196" s="34">
        <v>24500</v>
      </c>
      <c r="N196" s="7">
        <v>5716.6662000000015</v>
      </c>
      <c r="O196" s="7">
        <v>23683.3334</v>
      </c>
      <c r="P196" s="5" t="s">
        <v>213</v>
      </c>
      <c r="Q196" s="4">
        <v>408.33330000000001</v>
      </c>
      <c r="R196">
        <v>408.33330000000001</v>
      </c>
      <c r="S196">
        <v>408.33330000000001</v>
      </c>
      <c r="T196">
        <v>408.33330000000001</v>
      </c>
      <c r="U196">
        <v>408.33330000000001</v>
      </c>
      <c r="V196">
        <v>408.33330000000001</v>
      </c>
      <c r="W196">
        <v>408.33330000000001</v>
      </c>
      <c r="X196">
        <v>408.33330000000001</v>
      </c>
      <c r="Y196">
        <v>408.33330000000001</v>
      </c>
      <c r="Z196">
        <v>408.33330000000001</v>
      </c>
      <c r="AA196">
        <v>408.33330000000001</v>
      </c>
      <c r="AB196">
        <v>408.33330000000001</v>
      </c>
      <c r="AC196">
        <v>408.33330000000001</v>
      </c>
      <c r="AD196">
        <v>408.33330000000001</v>
      </c>
    </row>
    <row r="197" spans="3:30" x14ac:dyDescent="0.25">
      <c r="C197">
        <v>118022</v>
      </c>
      <c r="D197" s="4" t="s">
        <v>147</v>
      </c>
      <c r="E197" s="15">
        <v>630130</v>
      </c>
      <c r="F197" s="5" t="s">
        <v>465</v>
      </c>
      <c r="G197" t="s">
        <v>375</v>
      </c>
      <c r="H197" s="5"/>
      <c r="I197" s="24" t="s">
        <v>324</v>
      </c>
      <c r="J197">
        <v>1</v>
      </c>
      <c r="K197" s="5">
        <v>5</v>
      </c>
      <c r="L197" s="16">
        <v>44896</v>
      </c>
      <c r="M197" s="34">
        <v>24500</v>
      </c>
      <c r="N197" s="7">
        <v>5716.6662000000015</v>
      </c>
      <c r="O197" s="7">
        <v>23683.3334</v>
      </c>
      <c r="P197" s="5" t="s">
        <v>213</v>
      </c>
      <c r="Q197" s="4">
        <v>408.33330000000001</v>
      </c>
      <c r="R197">
        <v>408.33330000000001</v>
      </c>
      <c r="S197">
        <v>408.33330000000001</v>
      </c>
      <c r="T197">
        <v>408.33330000000001</v>
      </c>
      <c r="U197">
        <v>408.33330000000001</v>
      </c>
      <c r="V197">
        <v>408.33330000000001</v>
      </c>
      <c r="W197">
        <v>408.33330000000001</v>
      </c>
      <c r="X197">
        <v>408.33330000000001</v>
      </c>
      <c r="Y197">
        <v>408.33330000000001</v>
      </c>
      <c r="Z197">
        <v>408.33330000000001</v>
      </c>
      <c r="AA197">
        <v>408.33330000000001</v>
      </c>
      <c r="AB197">
        <v>408.33330000000001</v>
      </c>
      <c r="AC197">
        <v>408.33330000000001</v>
      </c>
      <c r="AD197">
        <v>408.33330000000001</v>
      </c>
    </row>
    <row r="198" spans="3:30" x14ac:dyDescent="0.25">
      <c r="C198">
        <v>618005</v>
      </c>
      <c r="D198" s="4" t="s">
        <v>122</v>
      </c>
      <c r="E198" s="15">
        <v>630130</v>
      </c>
      <c r="F198" s="5" t="s">
        <v>465</v>
      </c>
      <c r="G198" t="s">
        <v>375</v>
      </c>
      <c r="H198" s="5"/>
      <c r="I198" s="24" t="s">
        <v>324</v>
      </c>
      <c r="J198">
        <v>1</v>
      </c>
      <c r="K198" s="5">
        <v>5</v>
      </c>
      <c r="L198" s="16">
        <v>44896</v>
      </c>
      <c r="M198" s="34">
        <v>24500</v>
      </c>
      <c r="N198" s="7">
        <v>5716.6662000000015</v>
      </c>
      <c r="O198" s="7">
        <v>23683.3334</v>
      </c>
      <c r="P198" s="5" t="s">
        <v>213</v>
      </c>
      <c r="Q198" s="4">
        <v>408.33330000000001</v>
      </c>
      <c r="R198">
        <v>408.33330000000001</v>
      </c>
      <c r="S198">
        <v>408.33330000000001</v>
      </c>
      <c r="T198">
        <v>408.33330000000001</v>
      </c>
      <c r="U198">
        <v>408.33330000000001</v>
      </c>
      <c r="V198">
        <v>408.33330000000001</v>
      </c>
      <c r="W198">
        <v>408.33330000000001</v>
      </c>
      <c r="X198">
        <v>408.33330000000001</v>
      </c>
      <c r="Y198">
        <v>408.33330000000001</v>
      </c>
      <c r="Z198">
        <v>408.33330000000001</v>
      </c>
      <c r="AA198">
        <v>408.33330000000001</v>
      </c>
      <c r="AB198">
        <v>408.33330000000001</v>
      </c>
      <c r="AC198">
        <v>408.33330000000001</v>
      </c>
      <c r="AD198">
        <v>408.33330000000001</v>
      </c>
    </row>
    <row r="199" spans="3:30" x14ac:dyDescent="0.25">
      <c r="C199">
        <v>618001</v>
      </c>
      <c r="D199" s="4" t="s">
        <v>643</v>
      </c>
      <c r="E199" s="15">
        <v>630130</v>
      </c>
      <c r="F199" s="5" t="s">
        <v>465</v>
      </c>
      <c r="G199" t="s">
        <v>375</v>
      </c>
      <c r="H199" s="5"/>
      <c r="I199" s="24" t="s">
        <v>324</v>
      </c>
      <c r="J199">
        <v>1</v>
      </c>
      <c r="K199" s="5">
        <v>5</v>
      </c>
      <c r="L199" s="16">
        <v>44896</v>
      </c>
      <c r="M199" s="34">
        <v>24500</v>
      </c>
      <c r="N199" s="7">
        <v>5716.6662000000015</v>
      </c>
      <c r="O199" s="7">
        <v>23683.3334</v>
      </c>
      <c r="P199" s="5" t="s">
        <v>213</v>
      </c>
      <c r="Q199" s="4">
        <v>408.33330000000001</v>
      </c>
      <c r="R199">
        <v>408.33330000000001</v>
      </c>
      <c r="S199">
        <v>408.33330000000001</v>
      </c>
      <c r="T199">
        <v>408.33330000000001</v>
      </c>
      <c r="U199">
        <v>408.33330000000001</v>
      </c>
      <c r="V199">
        <v>408.33330000000001</v>
      </c>
      <c r="W199">
        <v>408.33330000000001</v>
      </c>
      <c r="X199">
        <v>408.33330000000001</v>
      </c>
      <c r="Y199">
        <v>408.33330000000001</v>
      </c>
      <c r="Z199">
        <v>408.33330000000001</v>
      </c>
      <c r="AA199">
        <v>408.33330000000001</v>
      </c>
      <c r="AB199">
        <v>408.33330000000001</v>
      </c>
      <c r="AC199">
        <v>408.33330000000001</v>
      </c>
      <c r="AD199">
        <v>408.33330000000001</v>
      </c>
    </row>
    <row r="200" spans="3:30" x14ac:dyDescent="0.25">
      <c r="C200" s="14" t="s">
        <v>118</v>
      </c>
      <c r="D200" s="5" t="s">
        <v>101</v>
      </c>
      <c r="E200" s="15">
        <v>630130</v>
      </c>
      <c r="F200" s="5" t="s">
        <v>465</v>
      </c>
      <c r="G200" t="s">
        <v>375</v>
      </c>
      <c r="H200" s="5"/>
      <c r="I200" s="24" t="s">
        <v>324</v>
      </c>
      <c r="J200">
        <v>1</v>
      </c>
      <c r="K200" s="5">
        <v>5</v>
      </c>
      <c r="L200" s="16">
        <v>44896</v>
      </c>
      <c r="M200" s="34">
        <v>24500</v>
      </c>
      <c r="N200" s="7">
        <v>5716.6662000000015</v>
      </c>
      <c r="O200" s="7">
        <v>23683.3334</v>
      </c>
      <c r="P200" s="5" t="s">
        <v>213</v>
      </c>
      <c r="Q200" s="4">
        <v>408.33330000000001</v>
      </c>
      <c r="R200">
        <v>408.33330000000001</v>
      </c>
      <c r="S200">
        <v>408.33330000000001</v>
      </c>
      <c r="T200">
        <v>408.33330000000001</v>
      </c>
      <c r="U200">
        <v>408.33330000000001</v>
      </c>
      <c r="V200">
        <v>408.33330000000001</v>
      </c>
      <c r="W200">
        <v>408.33330000000001</v>
      </c>
      <c r="X200">
        <v>408.33330000000001</v>
      </c>
      <c r="Y200">
        <v>408.33330000000001</v>
      </c>
      <c r="Z200">
        <v>408.33330000000001</v>
      </c>
      <c r="AA200">
        <v>408.33330000000001</v>
      </c>
      <c r="AB200">
        <v>408.33330000000001</v>
      </c>
      <c r="AC200">
        <v>408.33330000000001</v>
      </c>
      <c r="AD200">
        <v>408.33330000000001</v>
      </c>
    </row>
    <row r="201" spans="3:30" x14ac:dyDescent="0.25">
      <c r="C201" s="14" t="s">
        <v>118</v>
      </c>
      <c r="D201" s="5" t="s">
        <v>101</v>
      </c>
      <c r="E201" s="15">
        <v>630130</v>
      </c>
      <c r="F201" s="5" t="s">
        <v>465</v>
      </c>
      <c r="G201" t="s">
        <v>375</v>
      </c>
      <c r="H201" s="5"/>
      <c r="I201" s="24" t="s">
        <v>324</v>
      </c>
      <c r="J201">
        <v>1</v>
      </c>
      <c r="K201" s="5">
        <v>5</v>
      </c>
      <c r="L201" s="16">
        <v>44896</v>
      </c>
      <c r="M201" s="34">
        <v>24500</v>
      </c>
      <c r="N201" s="7">
        <v>5716.6662000000015</v>
      </c>
      <c r="O201" s="7">
        <v>23683.3334</v>
      </c>
      <c r="P201" s="5" t="s">
        <v>213</v>
      </c>
      <c r="Q201" s="4">
        <v>408.33330000000001</v>
      </c>
      <c r="R201">
        <v>408.33330000000001</v>
      </c>
      <c r="S201">
        <v>408.33330000000001</v>
      </c>
      <c r="T201">
        <v>408.33330000000001</v>
      </c>
      <c r="U201">
        <v>408.33330000000001</v>
      </c>
      <c r="V201">
        <v>408.33330000000001</v>
      </c>
      <c r="W201">
        <v>408.33330000000001</v>
      </c>
      <c r="X201">
        <v>408.33330000000001</v>
      </c>
      <c r="Y201">
        <v>408.33330000000001</v>
      </c>
      <c r="Z201">
        <v>408.33330000000001</v>
      </c>
      <c r="AA201">
        <v>408.33330000000001</v>
      </c>
      <c r="AB201">
        <v>408.33330000000001</v>
      </c>
      <c r="AC201">
        <v>408.33330000000001</v>
      </c>
      <c r="AD201">
        <v>408.33330000000001</v>
      </c>
    </row>
    <row r="202" spans="3:30" x14ac:dyDescent="0.25">
      <c r="C202" s="14" t="s">
        <v>118</v>
      </c>
      <c r="D202" s="5" t="s">
        <v>101</v>
      </c>
      <c r="E202" s="15">
        <v>630130</v>
      </c>
      <c r="F202" s="5" t="s">
        <v>465</v>
      </c>
      <c r="G202" t="s">
        <v>375</v>
      </c>
      <c r="H202" s="5"/>
      <c r="I202" s="24" t="s">
        <v>324</v>
      </c>
      <c r="J202">
        <v>1</v>
      </c>
      <c r="K202" s="5">
        <v>5</v>
      </c>
      <c r="L202" s="16">
        <v>44896</v>
      </c>
      <c r="M202" s="34">
        <v>24500</v>
      </c>
      <c r="N202" s="7">
        <v>5716.6662000000015</v>
      </c>
      <c r="O202" s="7">
        <v>23683.3334</v>
      </c>
      <c r="P202" s="5" t="s">
        <v>213</v>
      </c>
      <c r="Q202" s="4">
        <v>408.33330000000001</v>
      </c>
      <c r="R202">
        <v>408.33330000000001</v>
      </c>
      <c r="S202">
        <v>408.33330000000001</v>
      </c>
      <c r="T202">
        <v>408.33330000000001</v>
      </c>
      <c r="U202">
        <v>408.33330000000001</v>
      </c>
      <c r="V202">
        <v>408.33330000000001</v>
      </c>
      <c r="W202">
        <v>408.33330000000001</v>
      </c>
      <c r="X202">
        <v>408.33330000000001</v>
      </c>
      <c r="Y202">
        <v>408.33330000000001</v>
      </c>
      <c r="Z202">
        <v>408.33330000000001</v>
      </c>
      <c r="AA202">
        <v>408.33330000000001</v>
      </c>
      <c r="AB202">
        <v>408.33330000000001</v>
      </c>
      <c r="AC202">
        <v>408.33330000000001</v>
      </c>
      <c r="AD202">
        <v>408.33330000000001</v>
      </c>
    </row>
    <row r="203" spans="3:30" x14ac:dyDescent="0.25">
      <c r="C203" s="14" t="s">
        <v>118</v>
      </c>
      <c r="D203" s="5" t="s">
        <v>101</v>
      </c>
      <c r="E203" s="15">
        <v>630130</v>
      </c>
      <c r="F203" s="5" t="s">
        <v>465</v>
      </c>
      <c r="G203" t="s">
        <v>375</v>
      </c>
      <c r="H203" s="5"/>
      <c r="I203" s="24" t="s">
        <v>289</v>
      </c>
      <c r="J203">
        <v>1</v>
      </c>
      <c r="K203" s="5">
        <v>5</v>
      </c>
      <c r="L203" s="16">
        <v>44896</v>
      </c>
      <c r="M203" s="34">
        <v>6700</v>
      </c>
      <c r="N203" s="7">
        <v>1563.3338000000001</v>
      </c>
      <c r="O203" s="7">
        <v>6476.6665999999996</v>
      </c>
      <c r="P203" s="5" t="s">
        <v>213</v>
      </c>
      <c r="Q203" s="4">
        <v>111.66670000000001</v>
      </c>
      <c r="R203">
        <v>111.66670000000001</v>
      </c>
      <c r="S203">
        <v>111.66670000000001</v>
      </c>
      <c r="T203">
        <v>111.66670000000001</v>
      </c>
      <c r="U203">
        <v>111.66670000000001</v>
      </c>
      <c r="V203">
        <v>111.66670000000001</v>
      </c>
      <c r="W203">
        <v>111.66670000000001</v>
      </c>
      <c r="X203">
        <v>111.66670000000001</v>
      </c>
      <c r="Y203">
        <v>111.66670000000001</v>
      </c>
      <c r="Z203">
        <v>111.66670000000001</v>
      </c>
      <c r="AA203">
        <v>111.66670000000001</v>
      </c>
      <c r="AB203">
        <v>111.66670000000001</v>
      </c>
      <c r="AC203">
        <v>111.66670000000001</v>
      </c>
      <c r="AD203">
        <v>111.66670000000001</v>
      </c>
    </row>
    <row r="204" spans="3:30" x14ac:dyDescent="0.25">
      <c r="C204">
        <v>118001</v>
      </c>
      <c r="D204" s="4" t="s">
        <v>626</v>
      </c>
      <c r="E204" s="15">
        <v>630130</v>
      </c>
      <c r="F204" s="5" t="s">
        <v>465</v>
      </c>
      <c r="G204" t="s">
        <v>375</v>
      </c>
      <c r="H204" s="5"/>
      <c r="I204" s="24" t="s">
        <v>289</v>
      </c>
      <c r="J204">
        <v>1</v>
      </c>
      <c r="K204" s="5">
        <v>5</v>
      </c>
      <c r="L204" s="16">
        <v>44896</v>
      </c>
      <c r="M204" s="34">
        <v>6700</v>
      </c>
      <c r="N204" s="7">
        <v>1563.3338000000001</v>
      </c>
      <c r="O204" s="7">
        <v>6476.6665999999996</v>
      </c>
      <c r="P204" s="5" t="s">
        <v>213</v>
      </c>
      <c r="Q204" s="4">
        <v>111.66670000000001</v>
      </c>
      <c r="R204">
        <v>111.66670000000001</v>
      </c>
      <c r="S204">
        <v>111.66670000000001</v>
      </c>
      <c r="T204">
        <v>111.66670000000001</v>
      </c>
      <c r="U204">
        <v>111.66670000000001</v>
      </c>
      <c r="V204">
        <v>111.66670000000001</v>
      </c>
      <c r="W204">
        <v>111.66670000000001</v>
      </c>
      <c r="X204">
        <v>111.66670000000001</v>
      </c>
      <c r="Y204">
        <v>111.66670000000001</v>
      </c>
      <c r="Z204">
        <v>111.66670000000001</v>
      </c>
      <c r="AA204">
        <v>111.66670000000001</v>
      </c>
      <c r="AB204">
        <v>111.66670000000001</v>
      </c>
      <c r="AC204">
        <v>111.66670000000001</v>
      </c>
      <c r="AD204">
        <v>111.66670000000001</v>
      </c>
    </row>
  </sheetData>
  <sheetProtection password="8FB5" formatCells="0" formatColumns="0" formatRows="0" insertColumns="0" insertRows="0" insertHyperlinks="0" deleteColumns="0" deleteRows="0" sort="0" autoFilter="0" pivotTables="0"/>
  <conditionalFormatting sqref="H183:H199 H204">
    <cfRule type="duplicateValues" dxfId="19" priority="3"/>
    <cfRule type="duplicateValues" dxfId="18" priority="4"/>
  </conditionalFormatting>
  <conditionalFormatting sqref="H200:H203">
    <cfRule type="duplicateValues" dxfId="17" priority="1"/>
    <cfRule type="duplicateValues" dxfId="16" priority="2"/>
  </conditionalFormatting>
  <conditionalFormatting sqref="H3:H155">
    <cfRule type="duplicateValues" dxfId="15" priority="65"/>
    <cfRule type="duplicateValues" dxfId="14" priority="6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B5B35-FC8A-4BF9-859C-676024B0BC58}">
  <dimension ref="A3:I85"/>
  <sheetViews>
    <sheetView topLeftCell="B1" workbookViewId="0">
      <selection activeCell="H7" sqref="H7:I7"/>
    </sheetView>
  </sheetViews>
  <sheetFormatPr defaultRowHeight="15" x14ac:dyDescent="0.25"/>
  <cols>
    <col min="1" max="1" width="37.28515625" bestFit="1" customWidth="1"/>
    <col min="2" max="2" width="13.28515625" bestFit="1" customWidth="1"/>
    <col min="3" max="4" width="9" bestFit="1" customWidth="1"/>
    <col min="5" max="6" width="12" bestFit="1" customWidth="1"/>
  </cols>
  <sheetData>
    <row r="3" spans="1:9" x14ac:dyDescent="0.25">
      <c r="A3" s="39" t="s">
        <v>647</v>
      </c>
      <c r="B3" s="40" t="s">
        <v>648</v>
      </c>
      <c r="D3" t="s">
        <v>647</v>
      </c>
      <c r="E3" t="s">
        <v>648</v>
      </c>
      <c r="F3" s="48"/>
    </row>
    <row r="4" spans="1:9" x14ac:dyDescent="0.25">
      <c r="A4" s="41" t="s">
        <v>231</v>
      </c>
      <c r="B4" s="42">
        <v>24452</v>
      </c>
      <c r="D4" t="s">
        <v>231</v>
      </c>
      <c r="E4">
        <v>24452</v>
      </c>
      <c r="F4">
        <v>630070</v>
      </c>
    </row>
    <row r="5" spans="1:9" x14ac:dyDescent="0.25">
      <c r="A5" s="47" t="s">
        <v>603</v>
      </c>
      <c r="B5" s="44">
        <v>6249.98</v>
      </c>
      <c r="D5" t="s">
        <v>603</v>
      </c>
      <c r="E5">
        <v>6249.98</v>
      </c>
      <c r="H5" s="15">
        <v>630070</v>
      </c>
      <c r="I5" s="5" t="s">
        <v>231</v>
      </c>
    </row>
    <row r="6" spans="1:9" x14ac:dyDescent="0.25">
      <c r="A6" s="47" t="s">
        <v>116</v>
      </c>
      <c r="B6" s="44">
        <v>2425.04</v>
      </c>
      <c r="D6" t="s">
        <v>116</v>
      </c>
      <c r="E6">
        <v>2425.04</v>
      </c>
      <c r="H6" s="15">
        <v>630050</v>
      </c>
      <c r="I6" s="5" t="s">
        <v>237</v>
      </c>
    </row>
    <row r="7" spans="1:9" x14ac:dyDescent="0.25">
      <c r="A7" s="47" t="s">
        <v>115</v>
      </c>
      <c r="B7" s="44">
        <v>11833.330000000002</v>
      </c>
      <c r="D7" t="s">
        <v>115</v>
      </c>
      <c r="E7">
        <v>11833.330000000002</v>
      </c>
      <c r="H7" s="15">
        <v>630110</v>
      </c>
      <c r="I7" s="5" t="s">
        <v>364</v>
      </c>
    </row>
    <row r="8" spans="1:9" x14ac:dyDescent="0.25">
      <c r="A8" s="47" t="s">
        <v>118</v>
      </c>
      <c r="B8" s="44">
        <v>3943.6499999999996</v>
      </c>
      <c r="D8" t="s">
        <v>118</v>
      </c>
      <c r="E8">
        <v>3943.6499999999996</v>
      </c>
      <c r="H8" s="15">
        <v>630130</v>
      </c>
      <c r="I8" s="5" t="s">
        <v>274</v>
      </c>
    </row>
    <row r="9" spans="1:9" x14ac:dyDescent="0.25">
      <c r="A9" s="43" t="s">
        <v>228</v>
      </c>
      <c r="B9" s="44">
        <v>1366.6700000000003</v>
      </c>
      <c r="D9" t="s">
        <v>231</v>
      </c>
      <c r="E9">
        <v>1366.6700000000003</v>
      </c>
      <c r="F9">
        <v>630070</v>
      </c>
    </row>
    <row r="10" spans="1:9" x14ac:dyDescent="0.25">
      <c r="A10" s="47" t="s">
        <v>118</v>
      </c>
      <c r="B10" s="44">
        <v>1366.6700000000003</v>
      </c>
      <c r="D10" t="s">
        <v>118</v>
      </c>
      <c r="E10">
        <v>1366.6700000000003</v>
      </c>
    </row>
    <row r="11" spans="1:9" x14ac:dyDescent="0.25">
      <c r="A11" s="43" t="s">
        <v>237</v>
      </c>
      <c r="B11" s="44">
        <v>1848874.5</v>
      </c>
      <c r="D11" t="s">
        <v>237</v>
      </c>
      <c r="E11">
        <v>1848874.5</v>
      </c>
    </row>
    <row r="12" spans="1:9" x14ac:dyDescent="0.25">
      <c r="A12" s="47">
        <v>118001</v>
      </c>
      <c r="B12" s="44">
        <v>40988.82</v>
      </c>
      <c r="D12">
        <v>118001</v>
      </c>
      <c r="E12">
        <v>40988.82</v>
      </c>
    </row>
    <row r="13" spans="1:9" x14ac:dyDescent="0.25">
      <c r="A13" s="47">
        <v>118002</v>
      </c>
      <c r="B13" s="44">
        <v>52444.23</v>
      </c>
      <c r="D13">
        <v>118002</v>
      </c>
      <c r="E13">
        <v>52444.23</v>
      </c>
    </row>
    <row r="14" spans="1:9" x14ac:dyDescent="0.25">
      <c r="A14" s="47">
        <v>118005</v>
      </c>
      <c r="B14" s="44">
        <v>18666.629999999997</v>
      </c>
      <c r="D14">
        <v>118005</v>
      </c>
      <c r="E14">
        <v>18666.629999999997</v>
      </c>
    </row>
    <row r="15" spans="1:9" x14ac:dyDescent="0.25">
      <c r="A15" s="47">
        <v>118006</v>
      </c>
      <c r="B15" s="44">
        <v>52600.039999999994</v>
      </c>
      <c r="D15">
        <v>118006</v>
      </c>
      <c r="E15">
        <v>52600.039999999994</v>
      </c>
    </row>
    <row r="16" spans="1:9" x14ac:dyDescent="0.25">
      <c r="A16" s="47">
        <v>118007</v>
      </c>
      <c r="B16" s="44">
        <v>27866.66</v>
      </c>
      <c r="D16">
        <v>118007</v>
      </c>
      <c r="E16">
        <v>27866.66</v>
      </c>
    </row>
    <row r="17" spans="1:5" x14ac:dyDescent="0.25">
      <c r="A17" s="47">
        <v>118009</v>
      </c>
      <c r="B17" s="44">
        <v>92608.290000000023</v>
      </c>
      <c r="D17">
        <v>118009</v>
      </c>
      <c r="E17">
        <v>92608.290000000023</v>
      </c>
    </row>
    <row r="18" spans="1:5" x14ac:dyDescent="0.25">
      <c r="A18" s="47">
        <v>118010</v>
      </c>
      <c r="B18" s="44">
        <v>36266.660000000003</v>
      </c>
      <c r="D18">
        <v>118010</v>
      </c>
      <c r="E18">
        <v>36266.660000000003</v>
      </c>
    </row>
    <row r="19" spans="1:5" x14ac:dyDescent="0.25">
      <c r="A19" s="47">
        <v>118011</v>
      </c>
      <c r="B19" s="44">
        <v>23008.75</v>
      </c>
      <c r="D19">
        <v>118011</v>
      </c>
      <c r="E19">
        <v>23008.75</v>
      </c>
    </row>
    <row r="20" spans="1:5" x14ac:dyDescent="0.25">
      <c r="A20" s="47">
        <v>118012</v>
      </c>
      <c r="B20" s="44">
        <v>77808.319999999992</v>
      </c>
      <c r="D20">
        <v>118012</v>
      </c>
      <c r="E20">
        <v>77808.319999999992</v>
      </c>
    </row>
    <row r="21" spans="1:5" x14ac:dyDescent="0.25">
      <c r="A21" s="47">
        <v>118013</v>
      </c>
      <c r="B21" s="44">
        <v>37766.660000000003</v>
      </c>
      <c r="D21">
        <v>118013</v>
      </c>
      <c r="E21">
        <v>37766.660000000003</v>
      </c>
    </row>
    <row r="22" spans="1:5" x14ac:dyDescent="0.25">
      <c r="A22" s="47">
        <v>118019</v>
      </c>
      <c r="B22" s="44">
        <v>105956.9</v>
      </c>
      <c r="D22">
        <v>118019</v>
      </c>
      <c r="E22">
        <v>105956.9</v>
      </c>
    </row>
    <row r="23" spans="1:5" x14ac:dyDescent="0.25">
      <c r="A23" s="47">
        <v>118022</v>
      </c>
      <c r="B23" s="44">
        <v>616.66999999999996</v>
      </c>
      <c r="D23">
        <v>118022</v>
      </c>
      <c r="E23">
        <v>616.66999999999996</v>
      </c>
    </row>
    <row r="24" spans="1:5" x14ac:dyDescent="0.25">
      <c r="A24" s="47">
        <v>118027</v>
      </c>
      <c r="B24" s="44">
        <v>40170.289999999994</v>
      </c>
      <c r="D24">
        <v>118027</v>
      </c>
      <c r="E24">
        <v>40170.289999999994</v>
      </c>
    </row>
    <row r="25" spans="1:5" x14ac:dyDescent="0.25">
      <c r="A25" s="47">
        <v>118028</v>
      </c>
      <c r="B25" s="44">
        <v>86183.37</v>
      </c>
      <c r="D25">
        <v>118028</v>
      </c>
      <c r="E25">
        <v>86183.37</v>
      </c>
    </row>
    <row r="26" spans="1:5" x14ac:dyDescent="0.25">
      <c r="A26" s="47">
        <v>118029</v>
      </c>
      <c r="B26" s="44">
        <v>67634.779999999984</v>
      </c>
      <c r="D26">
        <v>118029</v>
      </c>
      <c r="E26">
        <v>67634.779999999984</v>
      </c>
    </row>
    <row r="27" spans="1:5" x14ac:dyDescent="0.25">
      <c r="A27" s="47">
        <v>118030</v>
      </c>
      <c r="B27" s="44">
        <v>94793.959999999992</v>
      </c>
      <c r="D27">
        <v>118030</v>
      </c>
      <c r="E27">
        <v>94793.959999999992</v>
      </c>
    </row>
    <row r="28" spans="1:5" x14ac:dyDescent="0.25">
      <c r="A28" s="47">
        <v>118033</v>
      </c>
      <c r="B28" s="44">
        <v>80944.01999999999</v>
      </c>
      <c r="D28">
        <v>118033</v>
      </c>
      <c r="E28">
        <v>80944.01999999999</v>
      </c>
    </row>
    <row r="29" spans="1:5" x14ac:dyDescent="0.25">
      <c r="A29" s="47">
        <v>118034</v>
      </c>
      <c r="B29" s="44">
        <v>47933.310000000005</v>
      </c>
      <c r="D29">
        <v>118034</v>
      </c>
      <c r="E29">
        <v>47933.310000000005</v>
      </c>
    </row>
    <row r="30" spans="1:5" x14ac:dyDescent="0.25">
      <c r="A30" s="47">
        <v>118036</v>
      </c>
      <c r="B30" s="44">
        <v>32850.480000000003</v>
      </c>
      <c r="D30">
        <v>118036</v>
      </c>
      <c r="E30">
        <v>32850.480000000003</v>
      </c>
    </row>
    <row r="31" spans="1:5" x14ac:dyDescent="0.25">
      <c r="A31" s="47">
        <v>118037</v>
      </c>
      <c r="B31" s="44">
        <v>21300</v>
      </c>
      <c r="D31">
        <v>118037</v>
      </c>
      <c r="E31">
        <v>21300</v>
      </c>
    </row>
    <row r="32" spans="1:5" x14ac:dyDescent="0.25">
      <c r="A32" s="47">
        <v>118038</v>
      </c>
      <c r="B32" s="44">
        <v>17608.889999999996</v>
      </c>
      <c r="D32">
        <v>118038</v>
      </c>
      <c r="E32">
        <v>17608.889999999996</v>
      </c>
    </row>
    <row r="33" spans="1:5" x14ac:dyDescent="0.25">
      <c r="A33" s="47">
        <v>118040</v>
      </c>
      <c r="B33" s="44">
        <v>52913.97</v>
      </c>
      <c r="D33">
        <v>118040</v>
      </c>
      <c r="E33">
        <v>52913.97</v>
      </c>
    </row>
    <row r="34" spans="1:5" x14ac:dyDescent="0.25">
      <c r="A34" s="47">
        <v>118042</v>
      </c>
      <c r="B34" s="44">
        <v>600</v>
      </c>
      <c r="D34">
        <v>118042</v>
      </c>
      <c r="E34">
        <v>600</v>
      </c>
    </row>
    <row r="35" spans="1:5" x14ac:dyDescent="0.25">
      <c r="A35" s="47">
        <v>118043</v>
      </c>
      <c r="B35" s="44">
        <v>17500.04</v>
      </c>
      <c r="D35">
        <v>118043</v>
      </c>
      <c r="E35">
        <v>17500.04</v>
      </c>
    </row>
    <row r="36" spans="1:5" x14ac:dyDescent="0.25">
      <c r="A36" s="47">
        <v>118044</v>
      </c>
      <c r="B36" s="44">
        <v>256093.36000000002</v>
      </c>
      <c r="D36">
        <v>118044</v>
      </c>
      <c r="E36">
        <v>256093.36000000002</v>
      </c>
    </row>
    <row r="37" spans="1:5" x14ac:dyDescent="0.25">
      <c r="A37" s="47">
        <v>118045</v>
      </c>
      <c r="B37" s="44">
        <v>72225</v>
      </c>
      <c r="D37">
        <v>118045</v>
      </c>
      <c r="E37">
        <v>72225</v>
      </c>
    </row>
    <row r="38" spans="1:5" x14ac:dyDescent="0.25">
      <c r="A38" s="47">
        <v>118047</v>
      </c>
      <c r="B38" s="44">
        <v>51266.16</v>
      </c>
      <c r="D38">
        <v>118047</v>
      </c>
      <c r="E38">
        <v>51266.16</v>
      </c>
    </row>
    <row r="39" spans="1:5" x14ac:dyDescent="0.25">
      <c r="A39" s="47">
        <v>118048</v>
      </c>
      <c r="B39" s="44">
        <v>122790.44</v>
      </c>
      <c r="D39">
        <v>118048</v>
      </c>
      <c r="E39">
        <v>122790.44</v>
      </c>
    </row>
    <row r="40" spans="1:5" x14ac:dyDescent="0.25">
      <c r="A40" s="47">
        <v>118049</v>
      </c>
      <c r="B40" s="44">
        <v>5573.57</v>
      </c>
      <c r="D40">
        <v>118049</v>
      </c>
      <c r="E40">
        <v>5573.57</v>
      </c>
    </row>
    <row r="41" spans="1:5" x14ac:dyDescent="0.25">
      <c r="A41" s="47">
        <v>618001</v>
      </c>
      <c r="B41" s="44">
        <v>143890.90000000002</v>
      </c>
      <c r="D41">
        <v>618001</v>
      </c>
      <c r="E41">
        <v>143890.90000000002</v>
      </c>
    </row>
    <row r="42" spans="1:5" x14ac:dyDescent="0.25">
      <c r="A42" s="47">
        <v>618005</v>
      </c>
      <c r="B42" s="44">
        <v>27033.35</v>
      </c>
      <c r="D42">
        <v>618005</v>
      </c>
      <c r="E42">
        <v>27033.35</v>
      </c>
    </row>
    <row r="43" spans="1:5" x14ac:dyDescent="0.25">
      <c r="A43" s="47" t="s">
        <v>116</v>
      </c>
      <c r="B43" s="44">
        <v>5866.670000000001</v>
      </c>
      <c r="D43" t="s">
        <v>116</v>
      </c>
      <c r="E43">
        <v>5866.670000000001</v>
      </c>
    </row>
    <row r="44" spans="1:5" x14ac:dyDescent="0.25">
      <c r="A44" s="47" t="s">
        <v>118</v>
      </c>
      <c r="B44" s="44">
        <v>4583.3099999999995</v>
      </c>
      <c r="D44" t="s">
        <v>118</v>
      </c>
      <c r="E44">
        <v>4583.3099999999995</v>
      </c>
    </row>
    <row r="45" spans="1:5" x14ac:dyDescent="0.25">
      <c r="A45" s="47" t="s">
        <v>119</v>
      </c>
      <c r="B45" s="44">
        <v>32520</v>
      </c>
      <c r="D45" t="s">
        <v>119</v>
      </c>
      <c r="E45">
        <v>32520</v>
      </c>
    </row>
    <row r="46" spans="1:5" x14ac:dyDescent="0.25">
      <c r="A46" s="43" t="s">
        <v>274</v>
      </c>
      <c r="B46" s="44">
        <v>457767.57909999992</v>
      </c>
      <c r="D46" t="s">
        <v>274</v>
      </c>
      <c r="E46">
        <v>457767.57909999992</v>
      </c>
    </row>
    <row r="47" spans="1:5" x14ac:dyDescent="0.25">
      <c r="A47" s="47">
        <v>118001</v>
      </c>
      <c r="B47" s="44">
        <v>7724.9566999999988</v>
      </c>
      <c r="D47">
        <v>118001</v>
      </c>
      <c r="E47">
        <v>7724.9566999999988</v>
      </c>
    </row>
    <row r="48" spans="1:5" x14ac:dyDescent="0.25">
      <c r="A48" s="47">
        <v>118002</v>
      </c>
      <c r="B48" s="44">
        <v>4544.9565999999995</v>
      </c>
      <c r="D48">
        <v>118002</v>
      </c>
      <c r="E48">
        <v>4544.9565999999995</v>
      </c>
    </row>
    <row r="49" spans="1:5" x14ac:dyDescent="0.25">
      <c r="A49" s="47">
        <v>118006</v>
      </c>
      <c r="B49" s="44">
        <v>4859.9565999999995</v>
      </c>
      <c r="D49">
        <v>118006</v>
      </c>
      <c r="E49">
        <v>4859.9565999999995</v>
      </c>
    </row>
    <row r="50" spans="1:5" x14ac:dyDescent="0.25">
      <c r="A50" s="47">
        <v>118007</v>
      </c>
      <c r="B50" s="44">
        <v>17112.440000000002</v>
      </c>
      <c r="D50">
        <v>118007</v>
      </c>
      <c r="E50">
        <v>17112.440000000002</v>
      </c>
    </row>
    <row r="51" spans="1:5" x14ac:dyDescent="0.25">
      <c r="A51" s="47">
        <v>118008</v>
      </c>
      <c r="B51" s="44">
        <v>3499.9599999999996</v>
      </c>
      <c r="D51">
        <v>118008</v>
      </c>
      <c r="E51">
        <v>3499.9599999999996</v>
      </c>
    </row>
    <row r="52" spans="1:5" x14ac:dyDescent="0.25">
      <c r="A52" s="47">
        <v>118009</v>
      </c>
      <c r="B52" s="44">
        <v>6610.0166000000008</v>
      </c>
      <c r="D52">
        <v>118009</v>
      </c>
      <c r="E52">
        <v>6610.0166000000008</v>
      </c>
    </row>
    <row r="53" spans="1:5" x14ac:dyDescent="0.25">
      <c r="A53" s="47">
        <v>118010</v>
      </c>
      <c r="B53" s="44">
        <v>6591.3300000000008</v>
      </c>
      <c r="D53">
        <v>118010</v>
      </c>
      <c r="E53">
        <v>6591.3300000000008</v>
      </c>
    </row>
    <row r="54" spans="1:5" x14ac:dyDescent="0.25">
      <c r="A54" s="47">
        <v>118011</v>
      </c>
      <c r="B54" s="44">
        <v>13540.016600000001</v>
      </c>
      <c r="D54">
        <v>118011</v>
      </c>
      <c r="E54">
        <v>13540.016600000001</v>
      </c>
    </row>
    <row r="55" spans="1:5" x14ac:dyDescent="0.25">
      <c r="A55" s="47">
        <v>118012</v>
      </c>
      <c r="B55" s="44">
        <v>25846.096600000001</v>
      </c>
      <c r="D55">
        <v>118012</v>
      </c>
      <c r="E55">
        <v>25846.096600000001</v>
      </c>
    </row>
    <row r="56" spans="1:5" x14ac:dyDescent="0.25">
      <c r="A56" s="47">
        <v>118013</v>
      </c>
      <c r="B56" s="44">
        <v>10649.186600000001</v>
      </c>
      <c r="D56">
        <v>118013</v>
      </c>
      <c r="E56">
        <v>10649.186600000001</v>
      </c>
    </row>
    <row r="57" spans="1:5" x14ac:dyDescent="0.25">
      <c r="A57" s="47">
        <v>118019</v>
      </c>
      <c r="B57" s="44">
        <v>16413.580000000002</v>
      </c>
      <c r="D57">
        <v>118019</v>
      </c>
      <c r="E57">
        <v>16413.580000000002</v>
      </c>
    </row>
    <row r="58" spans="1:5" x14ac:dyDescent="0.25">
      <c r="A58" s="47">
        <v>118022</v>
      </c>
      <c r="B58" s="44">
        <v>11151.683300000001</v>
      </c>
      <c r="D58">
        <v>118022</v>
      </c>
      <c r="E58">
        <v>11151.683300000001</v>
      </c>
    </row>
    <row r="59" spans="1:5" x14ac:dyDescent="0.25">
      <c r="A59" s="47">
        <v>118027</v>
      </c>
      <c r="B59" s="44">
        <v>4136.6232999999993</v>
      </c>
      <c r="D59">
        <v>118027</v>
      </c>
      <c r="E59">
        <v>4136.6232999999993</v>
      </c>
    </row>
    <row r="60" spans="1:5" x14ac:dyDescent="0.25">
      <c r="A60" s="47">
        <v>118028</v>
      </c>
      <c r="B60" s="44">
        <v>11718.02</v>
      </c>
      <c r="D60">
        <v>118028</v>
      </c>
      <c r="E60">
        <v>11718.02</v>
      </c>
    </row>
    <row r="61" spans="1:5" x14ac:dyDescent="0.25">
      <c r="A61" s="47">
        <v>118029</v>
      </c>
      <c r="B61" s="44">
        <v>15691.799999999997</v>
      </c>
      <c r="D61">
        <v>118029</v>
      </c>
      <c r="E61">
        <v>15691.799999999997</v>
      </c>
    </row>
    <row r="62" spans="1:5" x14ac:dyDescent="0.25">
      <c r="A62" s="47">
        <v>118030</v>
      </c>
      <c r="B62" s="44">
        <v>17928.440000000002</v>
      </c>
      <c r="D62">
        <v>118030</v>
      </c>
      <c r="E62">
        <v>17928.440000000002</v>
      </c>
    </row>
    <row r="63" spans="1:5" x14ac:dyDescent="0.25">
      <c r="A63" s="47">
        <v>118032</v>
      </c>
      <c r="B63" s="44">
        <v>6591.3300000000008</v>
      </c>
      <c r="D63">
        <v>118032</v>
      </c>
      <c r="E63">
        <v>6591.3300000000008</v>
      </c>
    </row>
    <row r="64" spans="1:5" x14ac:dyDescent="0.25">
      <c r="A64" s="47">
        <v>118033</v>
      </c>
      <c r="B64" s="44">
        <v>12978.44</v>
      </c>
      <c r="D64">
        <v>118033</v>
      </c>
      <c r="E64">
        <v>12978.44</v>
      </c>
    </row>
    <row r="65" spans="1:5" x14ac:dyDescent="0.25">
      <c r="A65" s="47">
        <v>118034</v>
      </c>
      <c r="B65" s="44">
        <v>17788.8</v>
      </c>
      <c r="D65">
        <v>118034</v>
      </c>
      <c r="E65">
        <v>17788.8</v>
      </c>
    </row>
    <row r="66" spans="1:5" x14ac:dyDescent="0.25">
      <c r="A66" s="47">
        <v>118036</v>
      </c>
      <c r="B66" s="44">
        <v>3501.9965999999999</v>
      </c>
      <c r="D66">
        <v>118036</v>
      </c>
      <c r="E66">
        <v>3501.9965999999999</v>
      </c>
    </row>
    <row r="67" spans="1:5" x14ac:dyDescent="0.25">
      <c r="A67" s="47">
        <v>118037</v>
      </c>
      <c r="B67" s="44">
        <v>741.66329999999994</v>
      </c>
      <c r="D67">
        <v>118037</v>
      </c>
      <c r="E67">
        <v>741.66329999999994</v>
      </c>
    </row>
    <row r="68" spans="1:5" x14ac:dyDescent="0.25">
      <c r="A68" s="47">
        <v>118038</v>
      </c>
      <c r="B68" s="44">
        <v>4787.0000000000009</v>
      </c>
      <c r="D68">
        <v>118038</v>
      </c>
      <c r="E68">
        <v>4787.0000000000009</v>
      </c>
    </row>
    <row r="69" spans="1:5" x14ac:dyDescent="0.25">
      <c r="A69" s="47">
        <v>118040</v>
      </c>
      <c r="B69" s="44">
        <v>6610.0166000000008</v>
      </c>
      <c r="D69">
        <v>118040</v>
      </c>
      <c r="E69">
        <v>6610.0166000000008</v>
      </c>
    </row>
    <row r="70" spans="1:5" x14ac:dyDescent="0.25">
      <c r="A70" s="47">
        <v>118041</v>
      </c>
      <c r="B70" s="44">
        <v>20657.409999999996</v>
      </c>
      <c r="D70">
        <v>118041</v>
      </c>
      <c r="E70">
        <v>20657.409999999996</v>
      </c>
    </row>
    <row r="71" spans="1:5" x14ac:dyDescent="0.25">
      <c r="A71" s="47">
        <v>118042</v>
      </c>
      <c r="B71" s="44">
        <v>15408.919999999998</v>
      </c>
      <c r="D71">
        <v>118042</v>
      </c>
      <c r="E71">
        <v>15408.919999999998</v>
      </c>
    </row>
    <row r="72" spans="1:5" x14ac:dyDescent="0.25">
      <c r="A72" s="47">
        <v>118043</v>
      </c>
      <c r="B72" s="44">
        <v>7671.6633000000002</v>
      </c>
      <c r="D72">
        <v>118043</v>
      </c>
      <c r="E72">
        <v>7671.6633000000002</v>
      </c>
    </row>
    <row r="73" spans="1:5" x14ac:dyDescent="0.25">
      <c r="A73" s="47">
        <v>118044</v>
      </c>
      <c r="B73" s="44">
        <v>6205.7433000000001</v>
      </c>
      <c r="D73">
        <v>118044</v>
      </c>
      <c r="E73">
        <v>6205.7433000000001</v>
      </c>
    </row>
    <row r="74" spans="1:5" x14ac:dyDescent="0.25">
      <c r="A74" s="47">
        <v>118045</v>
      </c>
      <c r="B74" s="44">
        <v>19470.026600000005</v>
      </c>
      <c r="D74">
        <v>118045</v>
      </c>
      <c r="E74">
        <v>19470.026600000005</v>
      </c>
    </row>
    <row r="75" spans="1:5" x14ac:dyDescent="0.25">
      <c r="A75" s="47">
        <v>118047</v>
      </c>
      <c r="B75" s="44">
        <v>23899.600000000002</v>
      </c>
      <c r="D75">
        <v>118047</v>
      </c>
      <c r="E75">
        <v>23899.600000000002</v>
      </c>
    </row>
    <row r="76" spans="1:5" x14ac:dyDescent="0.25">
      <c r="A76" s="47">
        <v>118048</v>
      </c>
      <c r="B76" s="44">
        <v>26338.670000000002</v>
      </c>
      <c r="D76">
        <v>118048</v>
      </c>
      <c r="E76">
        <v>26338.670000000002</v>
      </c>
    </row>
    <row r="77" spans="1:5" x14ac:dyDescent="0.25">
      <c r="A77" s="47">
        <v>118049</v>
      </c>
      <c r="B77" s="44">
        <v>20843.949999999997</v>
      </c>
      <c r="D77">
        <v>118049</v>
      </c>
      <c r="E77">
        <v>20843.949999999997</v>
      </c>
    </row>
    <row r="78" spans="1:5" x14ac:dyDescent="0.25">
      <c r="A78" s="47">
        <v>118050</v>
      </c>
      <c r="B78" s="44">
        <v>741.66329999999994</v>
      </c>
      <c r="D78">
        <v>118050</v>
      </c>
      <c r="E78">
        <v>741.66329999999994</v>
      </c>
    </row>
    <row r="79" spans="1:5" x14ac:dyDescent="0.25">
      <c r="A79" s="47">
        <v>618001</v>
      </c>
      <c r="B79" s="44">
        <v>12260.0033</v>
      </c>
      <c r="D79">
        <v>618001</v>
      </c>
      <c r="E79">
        <v>12260.0033</v>
      </c>
    </row>
    <row r="80" spans="1:5" x14ac:dyDescent="0.25">
      <c r="A80" s="47">
        <v>618005</v>
      </c>
      <c r="B80" s="44">
        <v>13399.953299999999</v>
      </c>
      <c r="D80">
        <v>618005</v>
      </c>
      <c r="E80">
        <v>13399.953299999999</v>
      </c>
    </row>
    <row r="81" spans="1:5" x14ac:dyDescent="0.25">
      <c r="A81" s="47" t="s">
        <v>118</v>
      </c>
      <c r="B81" s="44">
        <v>59851.666600000011</v>
      </c>
      <c r="D81" t="s">
        <v>118</v>
      </c>
      <c r="E81">
        <v>59851.666600000011</v>
      </c>
    </row>
    <row r="82" spans="1:5" x14ac:dyDescent="0.25">
      <c r="A82" s="43" t="s">
        <v>364</v>
      </c>
      <c r="B82" s="44">
        <v>71700.000000000015</v>
      </c>
      <c r="D82" t="s">
        <v>364</v>
      </c>
      <c r="E82">
        <v>71700.000000000015</v>
      </c>
    </row>
    <row r="83" spans="1:5" x14ac:dyDescent="0.25">
      <c r="A83" s="47" t="s">
        <v>304</v>
      </c>
      <c r="B83" s="44">
        <v>55766.660000000011</v>
      </c>
      <c r="D83" t="s">
        <v>304</v>
      </c>
      <c r="E83">
        <v>55766.660000000011</v>
      </c>
    </row>
    <row r="84" spans="1:5" x14ac:dyDescent="0.25">
      <c r="A84" s="47" t="s">
        <v>118</v>
      </c>
      <c r="B84" s="44">
        <v>15933.340000000004</v>
      </c>
      <c r="D84" t="s">
        <v>118</v>
      </c>
      <c r="E84">
        <v>15933.340000000004</v>
      </c>
    </row>
    <row r="85" spans="1:5" x14ac:dyDescent="0.25">
      <c r="A85" s="45" t="s">
        <v>646</v>
      </c>
      <c r="B85" s="46">
        <v>2404160.7491000015</v>
      </c>
      <c r="D85" t="s">
        <v>646</v>
      </c>
      <c r="E85">
        <v>2404160.7491000015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6FA22-E9C8-4269-95C0-B4D38B58BCA9}">
  <sheetPr filterMode="1"/>
  <dimension ref="A1:D259"/>
  <sheetViews>
    <sheetView workbookViewId="0">
      <selection sqref="A1:D42"/>
    </sheetView>
  </sheetViews>
  <sheetFormatPr defaultRowHeight="15" x14ac:dyDescent="0.25"/>
  <cols>
    <col min="1" max="1" width="9.28515625" style="18" bestFit="1" customWidth="1"/>
    <col min="2" max="2" width="63.5703125" style="18" bestFit="1" customWidth="1"/>
    <col min="3" max="3" width="45.85546875" style="18" bestFit="1" customWidth="1"/>
    <col min="4" max="4" width="8.140625" style="18" bestFit="1" customWidth="1"/>
    <col min="5" max="16384" width="9.140625" style="18"/>
  </cols>
  <sheetData>
    <row r="1" spans="1:4" x14ac:dyDescent="0.25">
      <c r="A1" s="17" t="s">
        <v>376</v>
      </c>
      <c r="B1" s="17" t="s">
        <v>6</v>
      </c>
      <c r="C1" s="17" t="s">
        <v>7</v>
      </c>
      <c r="D1" s="17" t="s">
        <v>32</v>
      </c>
    </row>
    <row r="2" spans="1:4" hidden="1" x14ac:dyDescent="0.25">
      <c r="A2" s="18">
        <v>640080</v>
      </c>
      <c r="B2" s="18" t="s">
        <v>513</v>
      </c>
      <c r="C2" s="18" t="s">
        <v>512</v>
      </c>
      <c r="D2" s="18" t="s">
        <v>34</v>
      </c>
    </row>
    <row r="3" spans="1:4" hidden="1" x14ac:dyDescent="0.25">
      <c r="A3" s="18">
        <v>614060</v>
      </c>
      <c r="B3" s="18" t="s">
        <v>567</v>
      </c>
      <c r="C3" s="18" t="s">
        <v>562</v>
      </c>
      <c r="D3" s="18" t="s">
        <v>34</v>
      </c>
    </row>
    <row r="4" spans="1:4" hidden="1" x14ac:dyDescent="0.25">
      <c r="A4" s="18">
        <v>640120</v>
      </c>
      <c r="B4" s="18" t="s">
        <v>521</v>
      </c>
      <c r="C4" s="18" t="s">
        <v>512</v>
      </c>
      <c r="D4" s="18" t="s">
        <v>34</v>
      </c>
    </row>
    <row r="5" spans="1:4" hidden="1" x14ac:dyDescent="0.25">
      <c r="A5" s="18">
        <v>616010</v>
      </c>
      <c r="B5" s="18" t="s">
        <v>544</v>
      </c>
      <c r="C5" s="18" t="s">
        <v>545</v>
      </c>
      <c r="D5" s="18" t="s">
        <v>34</v>
      </c>
    </row>
    <row r="6" spans="1:4" hidden="1" x14ac:dyDescent="0.25">
      <c r="A6" s="18">
        <v>616010</v>
      </c>
      <c r="B6" s="18" t="s">
        <v>544</v>
      </c>
      <c r="C6" s="18" t="s">
        <v>416</v>
      </c>
      <c r="D6" s="18" t="s">
        <v>34</v>
      </c>
    </row>
    <row r="7" spans="1:4" hidden="1" x14ac:dyDescent="0.25">
      <c r="A7" s="18">
        <v>614020</v>
      </c>
      <c r="B7" s="18" t="s">
        <v>421</v>
      </c>
      <c r="C7" s="18" t="s">
        <v>416</v>
      </c>
      <c r="D7" s="18" t="s">
        <v>34</v>
      </c>
    </row>
    <row r="8" spans="1:4" hidden="1" x14ac:dyDescent="0.25">
      <c r="A8" s="18">
        <v>614020</v>
      </c>
      <c r="B8" s="18" t="s">
        <v>421</v>
      </c>
      <c r="C8" s="18" t="s">
        <v>562</v>
      </c>
      <c r="D8" s="18" t="s">
        <v>34</v>
      </c>
    </row>
    <row r="9" spans="1:4" hidden="1" x14ac:dyDescent="0.25">
      <c r="A9" s="18">
        <v>641050</v>
      </c>
      <c r="B9" s="18" t="s">
        <v>528</v>
      </c>
      <c r="C9" s="18" t="s">
        <v>512</v>
      </c>
      <c r="D9" s="18" t="s">
        <v>34</v>
      </c>
    </row>
    <row r="10" spans="1:4" hidden="1" x14ac:dyDescent="0.25">
      <c r="A10" s="18">
        <v>640240</v>
      </c>
      <c r="B10" s="18" t="s">
        <v>515</v>
      </c>
      <c r="C10" s="18" t="s">
        <v>512</v>
      </c>
      <c r="D10" s="18" t="s">
        <v>34</v>
      </c>
    </row>
    <row r="11" spans="1:4" hidden="1" x14ac:dyDescent="0.25">
      <c r="A11" s="18">
        <v>622040</v>
      </c>
      <c r="B11" s="18" t="s">
        <v>395</v>
      </c>
      <c r="C11" s="18" t="s">
        <v>394</v>
      </c>
      <c r="D11" s="18" t="s">
        <v>34</v>
      </c>
    </row>
    <row r="12" spans="1:4" hidden="1" x14ac:dyDescent="0.25">
      <c r="A12" s="18">
        <v>622030</v>
      </c>
      <c r="B12" s="18" t="s">
        <v>393</v>
      </c>
      <c r="C12" s="18" t="s">
        <v>394</v>
      </c>
      <c r="D12" s="18" t="s">
        <v>34</v>
      </c>
    </row>
    <row r="13" spans="1:4" hidden="1" x14ac:dyDescent="0.25">
      <c r="A13" s="18">
        <v>622020</v>
      </c>
      <c r="B13" s="18" t="s">
        <v>585</v>
      </c>
      <c r="C13" s="18" t="s">
        <v>394</v>
      </c>
      <c r="D13" s="18" t="s">
        <v>34</v>
      </c>
    </row>
    <row r="14" spans="1:4" hidden="1" x14ac:dyDescent="0.25">
      <c r="A14" s="18">
        <v>622020</v>
      </c>
      <c r="B14" s="18" t="s">
        <v>585</v>
      </c>
      <c r="C14" s="18" t="s">
        <v>394</v>
      </c>
      <c r="D14" s="18" t="s">
        <v>34</v>
      </c>
    </row>
    <row r="15" spans="1:4" hidden="1" x14ac:dyDescent="0.25">
      <c r="A15" s="18">
        <v>622010</v>
      </c>
      <c r="B15" s="18" t="s">
        <v>584</v>
      </c>
      <c r="C15" s="18" t="s">
        <v>394</v>
      </c>
      <c r="D15" s="18" t="s">
        <v>34</v>
      </c>
    </row>
    <row r="16" spans="1:4" hidden="1" x14ac:dyDescent="0.25">
      <c r="A16" s="18">
        <v>640150</v>
      </c>
      <c r="B16" s="18" t="s">
        <v>524</v>
      </c>
      <c r="C16" s="18" t="s">
        <v>512</v>
      </c>
      <c r="D16" s="18" t="s">
        <v>34</v>
      </c>
    </row>
    <row r="17" spans="1:4" hidden="1" x14ac:dyDescent="0.25">
      <c r="A17" s="18">
        <v>618090</v>
      </c>
      <c r="B17" s="18" t="s">
        <v>474</v>
      </c>
      <c r="C17" s="18" t="s">
        <v>426</v>
      </c>
      <c r="D17" s="18" t="s">
        <v>34</v>
      </c>
    </row>
    <row r="18" spans="1:4" hidden="1" x14ac:dyDescent="0.25">
      <c r="A18" s="18">
        <v>618100</v>
      </c>
      <c r="B18" s="18" t="s">
        <v>431</v>
      </c>
      <c r="C18" s="18" t="s">
        <v>416</v>
      </c>
      <c r="D18" s="18" t="s">
        <v>34</v>
      </c>
    </row>
    <row r="19" spans="1:4" hidden="1" x14ac:dyDescent="0.25">
      <c r="A19" s="18">
        <v>618100</v>
      </c>
      <c r="B19" s="18" t="s">
        <v>431</v>
      </c>
      <c r="C19" s="18" t="s">
        <v>426</v>
      </c>
      <c r="D19" s="18" t="s">
        <v>34</v>
      </c>
    </row>
    <row r="20" spans="1:4" hidden="1" x14ac:dyDescent="0.25">
      <c r="A20" s="18">
        <v>618030</v>
      </c>
      <c r="B20" s="18" t="s">
        <v>425</v>
      </c>
      <c r="C20" s="18" t="s">
        <v>426</v>
      </c>
      <c r="D20" s="18" t="s">
        <v>34</v>
      </c>
    </row>
    <row r="21" spans="1:4" hidden="1" x14ac:dyDescent="0.25">
      <c r="A21" s="18">
        <v>618090</v>
      </c>
      <c r="B21" s="18" t="s">
        <v>430</v>
      </c>
      <c r="C21" s="18" t="s">
        <v>416</v>
      </c>
      <c r="D21" s="18" t="s">
        <v>34</v>
      </c>
    </row>
    <row r="22" spans="1:4" hidden="1" x14ac:dyDescent="0.25">
      <c r="A22" s="18">
        <v>618020</v>
      </c>
      <c r="B22" s="18" t="s">
        <v>446</v>
      </c>
      <c r="C22" s="18" t="s">
        <v>416</v>
      </c>
      <c r="D22" s="18" t="s">
        <v>34</v>
      </c>
    </row>
    <row r="23" spans="1:4" hidden="1" x14ac:dyDescent="0.25">
      <c r="A23" s="18">
        <v>618020</v>
      </c>
      <c r="B23" s="18" t="s">
        <v>446</v>
      </c>
      <c r="C23" s="18" t="s">
        <v>426</v>
      </c>
      <c r="D23" s="18" t="s">
        <v>34</v>
      </c>
    </row>
    <row r="24" spans="1:4" hidden="1" x14ac:dyDescent="0.25">
      <c r="A24" s="18">
        <v>630100</v>
      </c>
      <c r="B24" s="18" t="s">
        <v>481</v>
      </c>
      <c r="C24" s="18" t="s">
        <v>375</v>
      </c>
      <c r="D24" s="18" t="s">
        <v>34</v>
      </c>
    </row>
    <row r="25" spans="1:4" hidden="1" x14ac:dyDescent="0.25">
      <c r="A25" s="18">
        <v>630060</v>
      </c>
      <c r="B25" s="18" t="s">
        <v>469</v>
      </c>
      <c r="C25" s="18" t="s">
        <v>375</v>
      </c>
      <c r="D25" s="18" t="s">
        <v>34</v>
      </c>
    </row>
    <row r="26" spans="1:4" hidden="1" x14ac:dyDescent="0.25">
      <c r="A26" s="18">
        <v>630180</v>
      </c>
      <c r="B26" s="18" t="s">
        <v>468</v>
      </c>
      <c r="C26" s="18" t="s">
        <v>375</v>
      </c>
      <c r="D26" s="18" t="s">
        <v>34</v>
      </c>
    </row>
    <row r="27" spans="1:4" x14ac:dyDescent="0.25">
      <c r="A27" s="18">
        <v>630030</v>
      </c>
      <c r="B27" s="18" t="s">
        <v>484</v>
      </c>
      <c r="C27" s="18" t="s">
        <v>375</v>
      </c>
      <c r="D27" s="18" t="s">
        <v>34</v>
      </c>
    </row>
    <row r="28" spans="1:4" x14ac:dyDescent="0.25">
      <c r="A28" s="18">
        <v>630020</v>
      </c>
      <c r="B28" s="18" t="s">
        <v>483</v>
      </c>
      <c r="C28" s="18" t="s">
        <v>375</v>
      </c>
      <c r="D28" s="18" t="s">
        <v>34</v>
      </c>
    </row>
    <row r="29" spans="1:4" x14ac:dyDescent="0.25">
      <c r="A29" s="15">
        <v>630070</v>
      </c>
      <c r="B29" s="15" t="s">
        <v>460</v>
      </c>
      <c r="C29" s="18" t="s">
        <v>375</v>
      </c>
      <c r="D29" s="18" t="s">
        <v>34</v>
      </c>
    </row>
    <row r="30" spans="1:4" x14ac:dyDescent="0.25">
      <c r="A30" s="15">
        <v>630120</v>
      </c>
      <c r="B30" s="15" t="s">
        <v>464</v>
      </c>
      <c r="C30" s="18" t="s">
        <v>375</v>
      </c>
      <c r="D30" s="18" t="s">
        <v>34</v>
      </c>
    </row>
    <row r="31" spans="1:4" x14ac:dyDescent="0.25">
      <c r="A31" s="18">
        <v>630010</v>
      </c>
      <c r="B31" s="18" t="s">
        <v>482</v>
      </c>
      <c r="C31" s="18" t="s">
        <v>375</v>
      </c>
      <c r="D31" s="18" t="s">
        <v>34</v>
      </c>
    </row>
    <row r="32" spans="1:4" x14ac:dyDescent="0.25">
      <c r="A32" s="15">
        <v>630050</v>
      </c>
      <c r="B32" s="15" t="s">
        <v>459</v>
      </c>
      <c r="C32" s="18" t="s">
        <v>375</v>
      </c>
      <c r="D32" s="18" t="s">
        <v>34</v>
      </c>
    </row>
    <row r="33" spans="1:4" x14ac:dyDescent="0.25">
      <c r="A33" s="18">
        <v>630051</v>
      </c>
      <c r="B33" s="18" t="s">
        <v>596</v>
      </c>
      <c r="C33" s="18" t="s">
        <v>375</v>
      </c>
      <c r="D33" s="18" t="s">
        <v>34</v>
      </c>
    </row>
    <row r="34" spans="1:4" x14ac:dyDescent="0.25">
      <c r="A34" s="15">
        <v>630080</v>
      </c>
      <c r="B34" s="15" t="s">
        <v>461</v>
      </c>
      <c r="C34" s="18" t="s">
        <v>375</v>
      </c>
      <c r="D34" s="18" t="s">
        <v>34</v>
      </c>
    </row>
    <row r="35" spans="1:4" x14ac:dyDescent="0.25">
      <c r="A35" s="15">
        <v>630090</v>
      </c>
      <c r="B35" s="15" t="s">
        <v>462</v>
      </c>
      <c r="C35" s="18" t="s">
        <v>375</v>
      </c>
      <c r="D35" s="18" t="s">
        <v>34</v>
      </c>
    </row>
    <row r="36" spans="1:4" x14ac:dyDescent="0.25">
      <c r="A36" s="18">
        <v>630140</v>
      </c>
      <c r="B36" s="18" t="s">
        <v>480</v>
      </c>
      <c r="C36" s="18" t="s">
        <v>375</v>
      </c>
      <c r="D36" s="18" t="s">
        <v>34</v>
      </c>
    </row>
    <row r="37" spans="1:4" x14ac:dyDescent="0.25">
      <c r="A37" s="15">
        <v>630130</v>
      </c>
      <c r="B37" s="15" t="s">
        <v>465</v>
      </c>
      <c r="C37" s="18" t="s">
        <v>375</v>
      </c>
      <c r="D37" s="18" t="s">
        <v>34</v>
      </c>
    </row>
    <row r="38" spans="1:4" x14ac:dyDescent="0.25">
      <c r="A38" s="18">
        <v>630130</v>
      </c>
      <c r="B38" s="18" t="s">
        <v>465</v>
      </c>
      <c r="C38" s="18" t="s">
        <v>416</v>
      </c>
      <c r="D38" s="18" t="s">
        <v>34</v>
      </c>
    </row>
    <row r="39" spans="1:4" x14ac:dyDescent="0.25">
      <c r="A39" s="15">
        <v>630110</v>
      </c>
      <c r="B39" s="15" t="s">
        <v>463</v>
      </c>
      <c r="C39" s="18" t="s">
        <v>375</v>
      </c>
      <c r="D39" s="18" t="s">
        <v>34</v>
      </c>
    </row>
    <row r="40" spans="1:4" x14ac:dyDescent="0.25">
      <c r="A40" s="18">
        <v>630200</v>
      </c>
      <c r="B40" s="18" t="s">
        <v>586</v>
      </c>
      <c r="C40" s="18" t="s">
        <v>375</v>
      </c>
      <c r="D40" s="18" t="s">
        <v>34</v>
      </c>
    </row>
    <row r="41" spans="1:4" x14ac:dyDescent="0.25">
      <c r="A41" s="18">
        <v>630190</v>
      </c>
      <c r="B41" s="18" t="s">
        <v>485</v>
      </c>
      <c r="C41" s="18" t="s">
        <v>375</v>
      </c>
      <c r="D41" s="18" t="s">
        <v>34</v>
      </c>
    </row>
    <row r="42" spans="1:4" x14ac:dyDescent="0.25">
      <c r="A42" s="18">
        <v>630100</v>
      </c>
      <c r="B42" s="18" t="s">
        <v>467</v>
      </c>
      <c r="C42" s="18" t="s">
        <v>457</v>
      </c>
      <c r="D42" s="18" t="s">
        <v>34</v>
      </c>
    </row>
    <row r="43" spans="1:4" hidden="1" x14ac:dyDescent="0.25">
      <c r="A43" s="18">
        <v>640160</v>
      </c>
      <c r="B43" s="18" t="s">
        <v>525</v>
      </c>
      <c r="C43" s="18" t="s">
        <v>512</v>
      </c>
      <c r="D43" s="18" t="s">
        <v>34</v>
      </c>
    </row>
    <row r="44" spans="1:4" hidden="1" x14ac:dyDescent="0.25">
      <c r="A44" s="18">
        <v>640170</v>
      </c>
      <c r="B44" s="18" t="s">
        <v>565</v>
      </c>
      <c r="C44" s="18" t="s">
        <v>562</v>
      </c>
      <c r="D44" s="18" t="s">
        <v>34</v>
      </c>
    </row>
    <row r="45" spans="1:4" hidden="1" x14ac:dyDescent="0.25">
      <c r="A45" s="18">
        <v>640170</v>
      </c>
      <c r="B45" s="18" t="s">
        <v>565</v>
      </c>
      <c r="C45" s="18" t="s">
        <v>416</v>
      </c>
      <c r="D45" s="18" t="s">
        <v>34</v>
      </c>
    </row>
    <row r="46" spans="1:4" hidden="1" x14ac:dyDescent="0.25">
      <c r="A46" s="18">
        <v>626120</v>
      </c>
      <c r="B46" s="18" t="s">
        <v>594</v>
      </c>
      <c r="C46" s="18" t="s">
        <v>476</v>
      </c>
      <c r="D46" s="18" t="s">
        <v>34</v>
      </c>
    </row>
    <row r="47" spans="1:4" hidden="1" x14ac:dyDescent="0.25">
      <c r="A47" s="18">
        <v>640070</v>
      </c>
      <c r="B47" s="18" t="s">
        <v>449</v>
      </c>
      <c r="C47" s="18" t="s">
        <v>416</v>
      </c>
      <c r="D47" s="18" t="s">
        <v>34</v>
      </c>
    </row>
    <row r="48" spans="1:4" hidden="1" x14ac:dyDescent="0.25">
      <c r="A48" s="18">
        <v>640070</v>
      </c>
      <c r="B48" s="18" t="s">
        <v>449</v>
      </c>
      <c r="C48" s="18" t="s">
        <v>512</v>
      </c>
      <c r="D48" s="18" t="s">
        <v>34</v>
      </c>
    </row>
    <row r="49" spans="1:4" hidden="1" x14ac:dyDescent="0.25">
      <c r="A49" s="18">
        <v>620040</v>
      </c>
      <c r="B49" s="18" t="s">
        <v>597</v>
      </c>
      <c r="C49" s="18" t="s">
        <v>487</v>
      </c>
      <c r="D49" s="18" t="s">
        <v>34</v>
      </c>
    </row>
    <row r="50" spans="1:4" hidden="1" x14ac:dyDescent="0.25">
      <c r="A50" s="18">
        <v>620030</v>
      </c>
      <c r="B50" s="18" t="s">
        <v>486</v>
      </c>
      <c r="C50" s="18" t="s">
        <v>487</v>
      </c>
      <c r="D50" s="18" t="s">
        <v>34</v>
      </c>
    </row>
    <row r="51" spans="1:4" hidden="1" x14ac:dyDescent="0.25">
      <c r="A51" s="18">
        <v>620010</v>
      </c>
      <c r="B51" s="18" t="s">
        <v>488</v>
      </c>
      <c r="C51" s="18" t="s">
        <v>487</v>
      </c>
      <c r="D51" s="18" t="s">
        <v>34</v>
      </c>
    </row>
    <row r="52" spans="1:4" hidden="1" x14ac:dyDescent="0.25">
      <c r="A52" s="18">
        <v>620020</v>
      </c>
      <c r="B52" s="18" t="s">
        <v>489</v>
      </c>
      <c r="C52" s="18" t="s">
        <v>487</v>
      </c>
      <c r="D52" s="18" t="s">
        <v>34</v>
      </c>
    </row>
    <row r="53" spans="1:4" hidden="1" x14ac:dyDescent="0.25">
      <c r="A53" s="18">
        <v>619090</v>
      </c>
      <c r="B53" s="18" t="s">
        <v>390</v>
      </c>
      <c r="C53" s="18" t="s">
        <v>383</v>
      </c>
      <c r="D53" s="18" t="s">
        <v>34</v>
      </c>
    </row>
    <row r="54" spans="1:4" hidden="1" x14ac:dyDescent="0.25">
      <c r="A54" s="18">
        <v>619080</v>
      </c>
      <c r="B54" s="18" t="s">
        <v>389</v>
      </c>
      <c r="C54" s="18" t="s">
        <v>383</v>
      </c>
      <c r="D54" s="18" t="s">
        <v>34</v>
      </c>
    </row>
    <row r="55" spans="1:4" hidden="1" x14ac:dyDescent="0.25">
      <c r="A55" s="18">
        <v>619040</v>
      </c>
      <c r="B55" s="18" t="s">
        <v>506</v>
      </c>
      <c r="C55" s="18" t="s">
        <v>383</v>
      </c>
      <c r="D55" s="18" t="s">
        <v>34</v>
      </c>
    </row>
    <row r="56" spans="1:4" hidden="1" x14ac:dyDescent="0.25">
      <c r="A56" s="18">
        <v>619010</v>
      </c>
      <c r="B56" s="18" t="s">
        <v>382</v>
      </c>
      <c r="C56" s="18" t="s">
        <v>383</v>
      </c>
      <c r="D56" s="18" t="s">
        <v>34</v>
      </c>
    </row>
    <row r="57" spans="1:4" hidden="1" x14ac:dyDescent="0.25">
      <c r="A57" s="18">
        <v>619070</v>
      </c>
      <c r="B57" s="18" t="s">
        <v>388</v>
      </c>
      <c r="C57" s="18" t="s">
        <v>383</v>
      </c>
      <c r="D57" s="18" t="s">
        <v>34</v>
      </c>
    </row>
    <row r="58" spans="1:4" hidden="1" x14ac:dyDescent="0.25">
      <c r="A58" s="18">
        <v>619070</v>
      </c>
      <c r="B58" s="18" t="s">
        <v>388</v>
      </c>
      <c r="C58" s="18" t="s">
        <v>416</v>
      </c>
      <c r="D58" s="18" t="s">
        <v>34</v>
      </c>
    </row>
    <row r="59" spans="1:4" hidden="1" x14ac:dyDescent="0.25">
      <c r="A59" s="18">
        <v>619060</v>
      </c>
      <c r="B59" s="18" t="s">
        <v>387</v>
      </c>
      <c r="C59" s="18" t="s">
        <v>383</v>
      </c>
      <c r="D59" s="18" t="s">
        <v>34</v>
      </c>
    </row>
    <row r="60" spans="1:4" hidden="1" x14ac:dyDescent="0.25">
      <c r="A60" s="18">
        <v>619030</v>
      </c>
      <c r="B60" s="18" t="s">
        <v>385</v>
      </c>
      <c r="C60" s="18" t="s">
        <v>383</v>
      </c>
      <c r="D60" s="18" t="s">
        <v>34</v>
      </c>
    </row>
    <row r="61" spans="1:4" hidden="1" x14ac:dyDescent="0.25">
      <c r="A61" s="18">
        <v>619050</v>
      </c>
      <c r="B61" s="18" t="s">
        <v>386</v>
      </c>
      <c r="C61" s="18" t="s">
        <v>383</v>
      </c>
      <c r="D61" s="18" t="s">
        <v>34</v>
      </c>
    </row>
    <row r="62" spans="1:4" hidden="1" x14ac:dyDescent="0.25">
      <c r="A62" s="18">
        <v>641010</v>
      </c>
      <c r="B62" s="18" t="s">
        <v>392</v>
      </c>
      <c r="C62" s="18" t="s">
        <v>383</v>
      </c>
      <c r="D62" s="18" t="s">
        <v>34</v>
      </c>
    </row>
    <row r="63" spans="1:4" hidden="1" x14ac:dyDescent="0.25">
      <c r="A63" s="18">
        <v>640110</v>
      </c>
      <c r="B63" s="18" t="s">
        <v>391</v>
      </c>
      <c r="C63" s="18" t="s">
        <v>383</v>
      </c>
      <c r="D63" s="18" t="s">
        <v>34</v>
      </c>
    </row>
    <row r="64" spans="1:4" hidden="1" x14ac:dyDescent="0.25">
      <c r="A64" s="18">
        <v>626110</v>
      </c>
      <c r="B64" s="18" t="s">
        <v>518</v>
      </c>
      <c r="C64" s="18" t="s">
        <v>512</v>
      </c>
      <c r="D64" s="18" t="s">
        <v>34</v>
      </c>
    </row>
    <row r="65" spans="1:4" hidden="1" x14ac:dyDescent="0.25">
      <c r="A65" s="18">
        <v>640140</v>
      </c>
      <c r="B65" s="18" t="s">
        <v>523</v>
      </c>
      <c r="C65" s="18" t="s">
        <v>512</v>
      </c>
      <c r="D65" s="18" t="s">
        <v>34</v>
      </c>
    </row>
    <row r="66" spans="1:4" hidden="1" x14ac:dyDescent="0.25">
      <c r="A66" s="18">
        <v>613030</v>
      </c>
      <c r="B66" s="18" t="s">
        <v>418</v>
      </c>
      <c r="C66" s="18" t="s">
        <v>416</v>
      </c>
      <c r="D66" s="18" t="s">
        <v>34</v>
      </c>
    </row>
    <row r="67" spans="1:4" hidden="1" x14ac:dyDescent="0.25">
      <c r="A67" s="18">
        <v>613030</v>
      </c>
      <c r="B67" s="18" t="s">
        <v>418</v>
      </c>
      <c r="C67" s="18" t="s">
        <v>494</v>
      </c>
      <c r="D67" s="18" t="s">
        <v>34</v>
      </c>
    </row>
    <row r="68" spans="1:4" hidden="1" x14ac:dyDescent="0.25">
      <c r="A68" s="18">
        <v>618130</v>
      </c>
      <c r="B68" s="18" t="s">
        <v>505</v>
      </c>
      <c r="C68" s="18" t="s">
        <v>383</v>
      </c>
      <c r="D68" s="18" t="s">
        <v>34</v>
      </c>
    </row>
    <row r="69" spans="1:4" hidden="1" x14ac:dyDescent="0.25">
      <c r="A69" s="18">
        <v>641080</v>
      </c>
      <c r="B69" s="18" t="s">
        <v>587</v>
      </c>
      <c r="C69" s="18" t="s">
        <v>512</v>
      </c>
      <c r="D69" s="18" t="s">
        <v>34</v>
      </c>
    </row>
    <row r="70" spans="1:4" hidden="1" x14ac:dyDescent="0.25">
      <c r="A70" s="18">
        <v>640980</v>
      </c>
      <c r="B70" s="18" t="s">
        <v>436</v>
      </c>
      <c r="C70" s="18" t="s">
        <v>416</v>
      </c>
      <c r="D70" s="18" t="s">
        <v>34</v>
      </c>
    </row>
    <row r="71" spans="1:4" hidden="1" x14ac:dyDescent="0.25">
      <c r="A71" s="18">
        <v>640980</v>
      </c>
      <c r="B71" s="18" t="s">
        <v>436</v>
      </c>
      <c r="C71" s="18" t="s">
        <v>512</v>
      </c>
      <c r="D71" s="18" t="s">
        <v>34</v>
      </c>
    </row>
    <row r="72" spans="1:4" hidden="1" x14ac:dyDescent="0.25">
      <c r="A72" s="18">
        <v>612040</v>
      </c>
      <c r="B72" s="18" t="s">
        <v>578</v>
      </c>
      <c r="C72" s="18" t="s">
        <v>576</v>
      </c>
      <c r="D72" s="18" t="s">
        <v>34</v>
      </c>
    </row>
    <row r="73" spans="1:4" hidden="1" x14ac:dyDescent="0.25">
      <c r="A73" s="18">
        <v>612050</v>
      </c>
      <c r="B73" s="18" t="s">
        <v>579</v>
      </c>
      <c r="C73" s="18" t="s">
        <v>576</v>
      </c>
      <c r="D73" s="18" t="s">
        <v>34</v>
      </c>
    </row>
    <row r="74" spans="1:4" hidden="1" x14ac:dyDescent="0.25">
      <c r="A74" s="18">
        <v>640010</v>
      </c>
      <c r="B74" s="18" t="s">
        <v>439</v>
      </c>
      <c r="C74" s="18" t="s">
        <v>440</v>
      </c>
      <c r="D74" s="18" t="s">
        <v>34</v>
      </c>
    </row>
    <row r="75" spans="1:4" hidden="1" x14ac:dyDescent="0.25">
      <c r="A75" s="18">
        <v>640010</v>
      </c>
      <c r="B75" s="18" t="s">
        <v>439</v>
      </c>
      <c r="C75" s="18" t="s">
        <v>416</v>
      </c>
      <c r="D75" s="18" t="s">
        <v>34</v>
      </c>
    </row>
    <row r="76" spans="1:4" hidden="1" x14ac:dyDescent="0.25">
      <c r="A76" s="18">
        <v>618070</v>
      </c>
      <c r="B76" s="18" t="s">
        <v>428</v>
      </c>
      <c r="C76" s="18" t="s">
        <v>416</v>
      </c>
      <c r="D76" s="18" t="s">
        <v>34</v>
      </c>
    </row>
    <row r="77" spans="1:4" hidden="1" x14ac:dyDescent="0.25">
      <c r="A77" s="18">
        <v>618070</v>
      </c>
      <c r="B77" s="18" t="s">
        <v>428</v>
      </c>
      <c r="C77" s="18" t="s">
        <v>476</v>
      </c>
      <c r="D77" s="18" t="s">
        <v>34</v>
      </c>
    </row>
    <row r="78" spans="1:4" hidden="1" x14ac:dyDescent="0.25">
      <c r="A78" s="18">
        <v>640230</v>
      </c>
      <c r="B78" s="18" t="s">
        <v>450</v>
      </c>
      <c r="C78" s="18" t="s">
        <v>416</v>
      </c>
      <c r="D78" s="18" t="s">
        <v>34</v>
      </c>
    </row>
    <row r="79" spans="1:4" hidden="1" x14ac:dyDescent="0.25">
      <c r="A79" s="18">
        <v>640230</v>
      </c>
      <c r="B79" s="18" t="s">
        <v>450</v>
      </c>
      <c r="C79" s="18" t="s">
        <v>580</v>
      </c>
      <c r="D79" s="18" t="s">
        <v>34</v>
      </c>
    </row>
    <row r="80" spans="1:4" hidden="1" x14ac:dyDescent="0.25">
      <c r="A80" s="18">
        <v>641030</v>
      </c>
      <c r="B80" s="18" t="s">
        <v>527</v>
      </c>
      <c r="C80" s="18" t="s">
        <v>512</v>
      </c>
      <c r="D80" s="18" t="s">
        <v>34</v>
      </c>
    </row>
    <row r="81" spans="1:4" hidden="1" x14ac:dyDescent="0.25">
      <c r="A81" s="18">
        <v>640220</v>
      </c>
      <c r="B81" s="18" t="s">
        <v>514</v>
      </c>
      <c r="C81" s="18" t="s">
        <v>512</v>
      </c>
      <c r="D81" s="18" t="s">
        <v>34</v>
      </c>
    </row>
    <row r="82" spans="1:4" hidden="1" x14ac:dyDescent="0.25">
      <c r="A82" s="18">
        <v>641000</v>
      </c>
      <c r="B82" s="18" t="s">
        <v>456</v>
      </c>
      <c r="C82" s="18" t="s">
        <v>457</v>
      </c>
      <c r="D82" s="18" t="s">
        <v>34</v>
      </c>
    </row>
    <row r="83" spans="1:4" hidden="1" x14ac:dyDescent="0.25">
      <c r="A83" s="18">
        <v>641000</v>
      </c>
      <c r="B83" s="18" t="s">
        <v>456</v>
      </c>
      <c r="C83" s="18" t="s">
        <v>512</v>
      </c>
      <c r="D83" s="18" t="s">
        <v>34</v>
      </c>
    </row>
    <row r="84" spans="1:4" hidden="1" x14ac:dyDescent="0.25">
      <c r="A84" s="18">
        <v>618140</v>
      </c>
      <c r="B84" s="18" t="s">
        <v>519</v>
      </c>
      <c r="C84" s="18" t="s">
        <v>512</v>
      </c>
      <c r="D84" s="18" t="s">
        <v>34</v>
      </c>
    </row>
    <row r="85" spans="1:4" hidden="1" x14ac:dyDescent="0.25">
      <c r="A85" s="18">
        <v>618140</v>
      </c>
      <c r="B85" s="18" t="s">
        <v>519</v>
      </c>
      <c r="C85" s="18" t="s">
        <v>416</v>
      </c>
      <c r="D85" s="18" t="s">
        <v>34</v>
      </c>
    </row>
    <row r="86" spans="1:4" hidden="1" x14ac:dyDescent="0.25">
      <c r="A86" s="18">
        <v>619140</v>
      </c>
      <c r="B86" s="18" t="s">
        <v>509</v>
      </c>
      <c r="C86" s="18" t="s">
        <v>383</v>
      </c>
      <c r="D86" s="18" t="s">
        <v>34</v>
      </c>
    </row>
    <row r="87" spans="1:4" hidden="1" x14ac:dyDescent="0.25">
      <c r="A87" s="18">
        <v>619410</v>
      </c>
      <c r="B87" s="18" t="s">
        <v>511</v>
      </c>
      <c r="C87" s="18" t="s">
        <v>383</v>
      </c>
      <c r="D87" s="18" t="s">
        <v>34</v>
      </c>
    </row>
    <row r="88" spans="1:4" hidden="1" x14ac:dyDescent="0.25">
      <c r="A88" s="18">
        <v>612080</v>
      </c>
      <c r="B88" s="18" t="s">
        <v>599</v>
      </c>
      <c r="C88" s="18" t="s">
        <v>512</v>
      </c>
      <c r="D88" s="18" t="s">
        <v>34</v>
      </c>
    </row>
    <row r="89" spans="1:4" hidden="1" x14ac:dyDescent="0.25">
      <c r="A89" s="18">
        <v>619110</v>
      </c>
      <c r="B89" s="18" t="s">
        <v>503</v>
      </c>
      <c r="C89" s="18" t="s">
        <v>383</v>
      </c>
      <c r="D89" s="18" t="s">
        <v>34</v>
      </c>
    </row>
    <row r="90" spans="1:4" hidden="1" x14ac:dyDescent="0.25">
      <c r="A90" s="18">
        <v>641060</v>
      </c>
      <c r="B90" s="18" t="s">
        <v>529</v>
      </c>
      <c r="C90" s="18" t="s">
        <v>512</v>
      </c>
      <c r="D90" s="18" t="s">
        <v>34</v>
      </c>
    </row>
    <row r="91" spans="1:4" hidden="1" x14ac:dyDescent="0.25">
      <c r="A91" s="18">
        <v>640250</v>
      </c>
      <c r="B91" s="18" t="s">
        <v>451</v>
      </c>
      <c r="C91" s="18" t="s">
        <v>416</v>
      </c>
      <c r="D91" s="18" t="s">
        <v>34</v>
      </c>
    </row>
    <row r="92" spans="1:4" hidden="1" x14ac:dyDescent="0.25">
      <c r="A92" s="18">
        <v>640250</v>
      </c>
      <c r="B92" s="18" t="s">
        <v>451</v>
      </c>
      <c r="C92" s="18" t="s">
        <v>512</v>
      </c>
      <c r="D92" s="18" t="s">
        <v>34</v>
      </c>
    </row>
    <row r="93" spans="1:4" hidden="1" x14ac:dyDescent="0.25">
      <c r="A93" s="18">
        <v>619020</v>
      </c>
      <c r="B93" s="18" t="s">
        <v>384</v>
      </c>
      <c r="C93" s="18" t="s">
        <v>383</v>
      </c>
      <c r="D93" s="18" t="s">
        <v>34</v>
      </c>
    </row>
    <row r="94" spans="1:4" hidden="1" x14ac:dyDescent="0.25">
      <c r="A94" s="18">
        <v>619020</v>
      </c>
      <c r="B94" s="18" t="s">
        <v>384</v>
      </c>
      <c r="C94" s="18" t="s">
        <v>416</v>
      </c>
      <c r="D94" s="18" t="s">
        <v>34</v>
      </c>
    </row>
    <row r="95" spans="1:4" hidden="1" x14ac:dyDescent="0.25">
      <c r="A95" s="18">
        <v>619020</v>
      </c>
      <c r="B95" s="18" t="s">
        <v>384</v>
      </c>
      <c r="C95" s="18" t="s">
        <v>512</v>
      </c>
      <c r="D95" s="18" t="s">
        <v>34</v>
      </c>
    </row>
    <row r="96" spans="1:4" hidden="1" x14ac:dyDescent="0.25">
      <c r="A96" s="18">
        <v>640130</v>
      </c>
      <c r="B96" s="18" t="s">
        <v>522</v>
      </c>
      <c r="C96" s="18" t="s">
        <v>512</v>
      </c>
      <c r="D96" s="18" t="s">
        <v>34</v>
      </c>
    </row>
    <row r="97" spans="1:4" hidden="1" x14ac:dyDescent="0.25">
      <c r="A97" s="18">
        <v>614090</v>
      </c>
      <c r="B97" s="18" t="s">
        <v>564</v>
      </c>
      <c r="C97" s="18" t="s">
        <v>562</v>
      </c>
      <c r="D97" s="18" t="s">
        <v>34</v>
      </c>
    </row>
    <row r="98" spans="1:4" hidden="1" x14ac:dyDescent="0.25">
      <c r="A98" s="18">
        <v>614090</v>
      </c>
      <c r="B98" s="18" t="s">
        <v>564</v>
      </c>
      <c r="C98" s="18" t="s">
        <v>416</v>
      </c>
      <c r="D98" s="18" t="s">
        <v>34</v>
      </c>
    </row>
    <row r="99" spans="1:4" hidden="1" x14ac:dyDescent="0.25">
      <c r="A99" s="18">
        <v>617050</v>
      </c>
      <c r="B99" s="18" t="s">
        <v>424</v>
      </c>
      <c r="C99" s="18" t="s">
        <v>416</v>
      </c>
      <c r="D99" s="18" t="s">
        <v>34</v>
      </c>
    </row>
    <row r="100" spans="1:4" hidden="1" x14ac:dyDescent="0.25">
      <c r="A100" s="18">
        <v>617050</v>
      </c>
      <c r="B100" s="18" t="s">
        <v>424</v>
      </c>
      <c r="C100" s="18" t="s">
        <v>491</v>
      </c>
      <c r="D100" s="18" t="s">
        <v>34</v>
      </c>
    </row>
    <row r="101" spans="1:4" hidden="1" x14ac:dyDescent="0.25">
      <c r="A101" s="18">
        <v>617020</v>
      </c>
      <c r="B101" s="18" t="s">
        <v>423</v>
      </c>
      <c r="C101" s="18" t="s">
        <v>416</v>
      </c>
      <c r="D101" s="18" t="s">
        <v>34</v>
      </c>
    </row>
    <row r="102" spans="1:4" hidden="1" x14ac:dyDescent="0.25">
      <c r="A102" s="18">
        <v>617020</v>
      </c>
      <c r="B102" s="18" t="s">
        <v>423</v>
      </c>
      <c r="C102" s="18" t="s">
        <v>491</v>
      </c>
      <c r="D102" s="18" t="s">
        <v>34</v>
      </c>
    </row>
    <row r="103" spans="1:4" hidden="1" x14ac:dyDescent="0.25">
      <c r="A103" s="18">
        <v>617010</v>
      </c>
      <c r="B103" s="18" t="s">
        <v>490</v>
      </c>
      <c r="C103" s="18" t="s">
        <v>491</v>
      </c>
      <c r="D103" s="18" t="s">
        <v>34</v>
      </c>
    </row>
    <row r="104" spans="1:4" hidden="1" x14ac:dyDescent="0.25">
      <c r="A104" s="18">
        <v>617040</v>
      </c>
      <c r="B104" s="18" t="s">
        <v>493</v>
      </c>
      <c r="C104" s="18" t="s">
        <v>491</v>
      </c>
      <c r="D104" s="18" t="s">
        <v>34</v>
      </c>
    </row>
    <row r="105" spans="1:4" hidden="1" x14ac:dyDescent="0.25">
      <c r="A105" s="18">
        <v>617030</v>
      </c>
      <c r="B105" s="18" t="s">
        <v>492</v>
      </c>
      <c r="C105" s="18" t="s">
        <v>491</v>
      </c>
      <c r="D105" s="18" t="s">
        <v>34</v>
      </c>
    </row>
    <row r="106" spans="1:4" hidden="1" x14ac:dyDescent="0.25">
      <c r="A106" s="18">
        <v>618050</v>
      </c>
      <c r="B106" s="18" t="s">
        <v>477</v>
      </c>
      <c r="C106" s="18" t="s">
        <v>476</v>
      </c>
      <c r="D106" s="18" t="s">
        <v>34</v>
      </c>
    </row>
    <row r="107" spans="1:4" hidden="1" x14ac:dyDescent="0.25">
      <c r="A107" s="18">
        <v>613040</v>
      </c>
      <c r="B107" s="18" t="s">
        <v>495</v>
      </c>
      <c r="C107" s="18" t="s">
        <v>494</v>
      </c>
      <c r="D107" s="18" t="s">
        <v>34</v>
      </c>
    </row>
    <row r="108" spans="1:4" hidden="1" x14ac:dyDescent="0.25">
      <c r="A108" s="18">
        <v>641040</v>
      </c>
      <c r="B108" s="18" t="s">
        <v>517</v>
      </c>
      <c r="C108" s="18" t="s">
        <v>512</v>
      </c>
      <c r="D108" s="18" t="s">
        <v>34</v>
      </c>
    </row>
    <row r="109" spans="1:4" hidden="1" x14ac:dyDescent="0.25">
      <c r="A109" s="18">
        <v>619100</v>
      </c>
      <c r="B109" s="18" t="s">
        <v>453</v>
      </c>
      <c r="C109" s="18" t="s">
        <v>454</v>
      </c>
      <c r="D109" s="18" t="s">
        <v>34</v>
      </c>
    </row>
    <row r="110" spans="1:4" hidden="1" x14ac:dyDescent="0.25">
      <c r="A110" s="18">
        <v>619100</v>
      </c>
      <c r="B110" s="18" t="s">
        <v>591</v>
      </c>
      <c r="C110" s="18" t="s">
        <v>383</v>
      </c>
      <c r="D110" s="18" t="s">
        <v>34</v>
      </c>
    </row>
    <row r="111" spans="1:4" hidden="1" x14ac:dyDescent="0.25">
      <c r="A111" s="18">
        <v>640050</v>
      </c>
      <c r="B111" s="18" t="s">
        <v>434</v>
      </c>
      <c r="C111" s="18" t="s">
        <v>416</v>
      </c>
      <c r="D111" s="18" t="s">
        <v>34</v>
      </c>
    </row>
    <row r="112" spans="1:4" hidden="1" x14ac:dyDescent="0.25">
      <c r="A112" s="18">
        <v>640050</v>
      </c>
      <c r="B112" s="18" t="s">
        <v>434</v>
      </c>
      <c r="C112" s="18" t="s">
        <v>580</v>
      </c>
      <c r="D112" s="18" t="s">
        <v>34</v>
      </c>
    </row>
    <row r="113" spans="1:4" hidden="1" x14ac:dyDescent="0.25">
      <c r="A113" s="18">
        <v>640060</v>
      </c>
      <c r="B113" s="18" t="s">
        <v>435</v>
      </c>
      <c r="C113" s="18" t="s">
        <v>416</v>
      </c>
      <c r="D113" s="18" t="s">
        <v>34</v>
      </c>
    </row>
    <row r="114" spans="1:4" hidden="1" x14ac:dyDescent="0.25">
      <c r="A114" s="18">
        <v>640060</v>
      </c>
      <c r="B114" s="18" t="s">
        <v>435</v>
      </c>
      <c r="C114" s="18" t="s">
        <v>580</v>
      </c>
      <c r="D114" s="18" t="s">
        <v>34</v>
      </c>
    </row>
    <row r="115" spans="1:4" hidden="1" x14ac:dyDescent="0.25">
      <c r="A115" s="18">
        <v>614050</v>
      </c>
      <c r="B115" s="18" t="s">
        <v>588</v>
      </c>
      <c r="C115" s="18" t="s">
        <v>512</v>
      </c>
      <c r="D115" s="18" t="s">
        <v>34</v>
      </c>
    </row>
    <row r="116" spans="1:4" hidden="1" x14ac:dyDescent="0.25">
      <c r="A116" s="18">
        <v>640190</v>
      </c>
      <c r="B116" s="18" t="s">
        <v>405</v>
      </c>
      <c r="C116" s="18" t="s">
        <v>403</v>
      </c>
      <c r="D116" s="18" t="s">
        <v>34</v>
      </c>
    </row>
    <row r="117" spans="1:4" hidden="1" x14ac:dyDescent="0.25">
      <c r="A117" s="18">
        <v>613070</v>
      </c>
      <c r="B117" s="18" t="s">
        <v>583</v>
      </c>
      <c r="C117" s="18" t="s">
        <v>494</v>
      </c>
      <c r="D117" s="18" t="s">
        <v>34</v>
      </c>
    </row>
    <row r="118" spans="1:4" hidden="1" x14ac:dyDescent="0.25">
      <c r="A118" s="18">
        <v>612060</v>
      </c>
      <c r="B118" s="18" t="s">
        <v>504</v>
      </c>
      <c r="C118" s="18" t="s">
        <v>383</v>
      </c>
      <c r="D118" s="18" t="s">
        <v>34</v>
      </c>
    </row>
    <row r="119" spans="1:4" hidden="1" x14ac:dyDescent="0.25">
      <c r="A119" s="18">
        <v>625040</v>
      </c>
      <c r="B119" s="18" t="s">
        <v>502</v>
      </c>
      <c r="C119" s="18" t="s">
        <v>497</v>
      </c>
      <c r="D119" s="18" t="s">
        <v>34</v>
      </c>
    </row>
    <row r="120" spans="1:4" hidden="1" x14ac:dyDescent="0.25">
      <c r="A120" s="18">
        <v>625050</v>
      </c>
      <c r="B120" s="18" t="s">
        <v>500</v>
      </c>
      <c r="C120" s="18" t="s">
        <v>497</v>
      </c>
      <c r="D120" s="18" t="s">
        <v>34</v>
      </c>
    </row>
    <row r="121" spans="1:4" hidden="1" x14ac:dyDescent="0.25">
      <c r="A121" s="18">
        <v>625010</v>
      </c>
      <c r="B121" s="18" t="s">
        <v>496</v>
      </c>
      <c r="C121" s="18" t="s">
        <v>497</v>
      </c>
      <c r="D121" s="18" t="s">
        <v>34</v>
      </c>
    </row>
    <row r="122" spans="1:4" hidden="1" x14ac:dyDescent="0.25">
      <c r="A122" s="18">
        <v>625020</v>
      </c>
      <c r="B122" s="18" t="s">
        <v>498</v>
      </c>
      <c r="C122" s="18" t="s">
        <v>497</v>
      </c>
      <c r="D122" s="18" t="s">
        <v>34</v>
      </c>
    </row>
    <row r="123" spans="1:4" hidden="1" x14ac:dyDescent="0.25">
      <c r="A123" s="18">
        <v>625060</v>
      </c>
      <c r="B123" s="18" t="s">
        <v>501</v>
      </c>
      <c r="C123" s="18" t="s">
        <v>497</v>
      </c>
      <c r="D123" s="18" t="s">
        <v>34</v>
      </c>
    </row>
    <row r="124" spans="1:4" hidden="1" x14ac:dyDescent="0.25">
      <c r="A124" s="18">
        <v>625030</v>
      </c>
      <c r="B124" s="18" t="s">
        <v>499</v>
      </c>
      <c r="C124" s="18" t="s">
        <v>497</v>
      </c>
      <c r="D124" s="18" t="s">
        <v>34</v>
      </c>
    </row>
    <row r="125" spans="1:4" hidden="1" x14ac:dyDescent="0.25">
      <c r="A125" s="18">
        <v>640030</v>
      </c>
      <c r="B125" s="18" t="s">
        <v>574</v>
      </c>
      <c r="C125" s="18" t="s">
        <v>575</v>
      </c>
      <c r="D125" s="18" t="s">
        <v>34</v>
      </c>
    </row>
    <row r="126" spans="1:4" hidden="1" x14ac:dyDescent="0.25">
      <c r="A126" s="18">
        <v>618040</v>
      </c>
      <c r="B126" s="18" t="s">
        <v>427</v>
      </c>
      <c r="C126" s="18" t="s">
        <v>416</v>
      </c>
      <c r="D126" s="18" t="s">
        <v>34</v>
      </c>
    </row>
    <row r="127" spans="1:4" hidden="1" x14ac:dyDescent="0.25">
      <c r="A127" s="18">
        <v>618040</v>
      </c>
      <c r="B127" s="18" t="s">
        <v>427</v>
      </c>
      <c r="C127" s="18" t="s">
        <v>494</v>
      </c>
      <c r="D127" s="18" t="s">
        <v>34</v>
      </c>
    </row>
    <row r="128" spans="1:4" hidden="1" x14ac:dyDescent="0.25">
      <c r="A128" s="18">
        <v>641020</v>
      </c>
      <c r="B128" s="18" t="s">
        <v>516</v>
      </c>
      <c r="C128" s="18" t="s">
        <v>512</v>
      </c>
      <c r="D128" s="18" t="s">
        <v>34</v>
      </c>
    </row>
    <row r="129" spans="1:4" hidden="1" x14ac:dyDescent="0.25">
      <c r="A129" s="18">
        <v>614010</v>
      </c>
      <c r="B129" s="18" t="s">
        <v>420</v>
      </c>
      <c r="C129" s="18" t="s">
        <v>416</v>
      </c>
      <c r="D129" s="18" t="s">
        <v>34</v>
      </c>
    </row>
    <row r="130" spans="1:4" hidden="1" x14ac:dyDescent="0.25">
      <c r="A130" s="18">
        <v>614010</v>
      </c>
      <c r="B130" s="18" t="s">
        <v>420</v>
      </c>
      <c r="C130" s="18" t="s">
        <v>562</v>
      </c>
      <c r="D130" s="18" t="s">
        <v>34</v>
      </c>
    </row>
    <row r="131" spans="1:4" hidden="1" x14ac:dyDescent="0.25">
      <c r="A131" s="18">
        <v>614040</v>
      </c>
      <c r="B131" s="18" t="s">
        <v>566</v>
      </c>
      <c r="C131" s="18" t="s">
        <v>562</v>
      </c>
      <c r="D131" s="18" t="s">
        <v>34</v>
      </c>
    </row>
    <row r="132" spans="1:4" hidden="1" x14ac:dyDescent="0.25">
      <c r="A132" s="18">
        <v>613010</v>
      </c>
      <c r="B132" s="18" t="s">
        <v>445</v>
      </c>
      <c r="C132" s="18" t="s">
        <v>416</v>
      </c>
      <c r="D132" s="18" t="s">
        <v>34</v>
      </c>
    </row>
    <row r="133" spans="1:4" hidden="1" x14ac:dyDescent="0.25">
      <c r="A133" s="18">
        <v>613010</v>
      </c>
      <c r="B133" s="18" t="s">
        <v>445</v>
      </c>
      <c r="C133" s="18" t="s">
        <v>494</v>
      </c>
      <c r="D133" s="18" t="s">
        <v>34</v>
      </c>
    </row>
    <row r="134" spans="1:4" hidden="1" x14ac:dyDescent="0.25">
      <c r="A134" s="18">
        <v>619130</v>
      </c>
      <c r="B134" s="18" t="s">
        <v>508</v>
      </c>
      <c r="C134" s="18" t="s">
        <v>383</v>
      </c>
      <c r="D134" s="18" t="s">
        <v>34</v>
      </c>
    </row>
    <row r="135" spans="1:4" hidden="1" x14ac:dyDescent="0.25">
      <c r="A135" s="18">
        <v>612030</v>
      </c>
      <c r="B135" s="18" t="s">
        <v>577</v>
      </c>
      <c r="C135" s="18" t="s">
        <v>576</v>
      </c>
      <c r="D135" s="18" t="s">
        <v>34</v>
      </c>
    </row>
    <row r="136" spans="1:4" hidden="1" x14ac:dyDescent="0.25">
      <c r="A136" s="18">
        <v>614070</v>
      </c>
      <c r="B136" s="18" t="s">
        <v>422</v>
      </c>
      <c r="C136" s="18" t="s">
        <v>416</v>
      </c>
      <c r="D136" s="18" t="s">
        <v>34</v>
      </c>
    </row>
    <row r="137" spans="1:4" hidden="1" x14ac:dyDescent="0.25">
      <c r="A137" s="18">
        <v>614070</v>
      </c>
      <c r="B137" s="18" t="s">
        <v>422</v>
      </c>
      <c r="C137" s="18" t="s">
        <v>562</v>
      </c>
      <c r="D137" s="18" t="s">
        <v>34</v>
      </c>
    </row>
    <row r="138" spans="1:4" hidden="1" x14ac:dyDescent="0.25">
      <c r="A138" s="18">
        <v>614070</v>
      </c>
      <c r="B138" s="18" t="s">
        <v>422</v>
      </c>
      <c r="C138" s="18" t="s">
        <v>512</v>
      </c>
      <c r="D138" s="18" t="s">
        <v>34</v>
      </c>
    </row>
    <row r="139" spans="1:4" hidden="1" x14ac:dyDescent="0.25">
      <c r="A139" s="18">
        <v>619150</v>
      </c>
      <c r="B139" s="18" t="s">
        <v>510</v>
      </c>
      <c r="C139" s="18" t="s">
        <v>383</v>
      </c>
      <c r="D139" s="18" t="s">
        <v>34</v>
      </c>
    </row>
    <row r="140" spans="1:4" hidden="1" x14ac:dyDescent="0.25">
      <c r="A140" s="18">
        <v>619150</v>
      </c>
      <c r="B140" s="18" t="s">
        <v>510</v>
      </c>
      <c r="C140" s="18" t="s">
        <v>589</v>
      </c>
      <c r="D140" s="18" t="s">
        <v>34</v>
      </c>
    </row>
    <row r="141" spans="1:4" hidden="1" x14ac:dyDescent="0.25">
      <c r="A141" s="18">
        <v>618060</v>
      </c>
      <c r="B141" s="18" t="s">
        <v>478</v>
      </c>
      <c r="C141" s="18" t="s">
        <v>476</v>
      </c>
      <c r="D141" s="18" t="s">
        <v>34</v>
      </c>
    </row>
    <row r="142" spans="1:4" hidden="1" x14ac:dyDescent="0.25">
      <c r="A142" s="18">
        <v>618060</v>
      </c>
      <c r="B142" s="18" t="s">
        <v>478</v>
      </c>
      <c r="C142" s="18" t="s">
        <v>416</v>
      </c>
      <c r="D142" s="18" t="s">
        <v>34</v>
      </c>
    </row>
    <row r="143" spans="1:4" hidden="1" x14ac:dyDescent="0.25">
      <c r="A143" s="18">
        <v>616030</v>
      </c>
      <c r="B143" s="18" t="s">
        <v>442</v>
      </c>
      <c r="C143" s="18" t="s">
        <v>416</v>
      </c>
      <c r="D143" s="18" t="s">
        <v>34</v>
      </c>
    </row>
    <row r="144" spans="1:4" hidden="1" x14ac:dyDescent="0.25">
      <c r="A144" s="18">
        <v>616030</v>
      </c>
      <c r="B144" s="18" t="s">
        <v>442</v>
      </c>
      <c r="C144" s="18" t="s">
        <v>545</v>
      </c>
      <c r="D144" s="18" t="s">
        <v>34</v>
      </c>
    </row>
    <row r="145" spans="1:4" hidden="1" x14ac:dyDescent="0.25">
      <c r="A145" s="18">
        <v>619120</v>
      </c>
      <c r="B145" s="18" t="s">
        <v>507</v>
      </c>
      <c r="C145" s="18" t="s">
        <v>383</v>
      </c>
      <c r="D145" s="18" t="s">
        <v>34</v>
      </c>
    </row>
    <row r="146" spans="1:4" hidden="1" x14ac:dyDescent="0.25">
      <c r="A146" s="18">
        <v>624040</v>
      </c>
      <c r="B146" s="18" t="s">
        <v>548</v>
      </c>
      <c r="C146" s="18" t="s">
        <v>547</v>
      </c>
      <c r="D146" s="18" t="s">
        <v>34</v>
      </c>
    </row>
    <row r="147" spans="1:4" hidden="1" x14ac:dyDescent="0.25">
      <c r="A147" s="18">
        <v>624010</v>
      </c>
      <c r="B147" s="18" t="s">
        <v>549</v>
      </c>
      <c r="C147" s="18" t="s">
        <v>547</v>
      </c>
      <c r="D147" s="18" t="s">
        <v>34</v>
      </c>
    </row>
    <row r="148" spans="1:4" hidden="1" x14ac:dyDescent="0.25">
      <c r="A148" s="18">
        <v>624030</v>
      </c>
      <c r="B148" s="18" t="s">
        <v>550</v>
      </c>
      <c r="C148" s="18" t="s">
        <v>547</v>
      </c>
      <c r="D148" s="18" t="s">
        <v>34</v>
      </c>
    </row>
    <row r="149" spans="1:4" hidden="1" x14ac:dyDescent="0.25">
      <c r="A149" s="18">
        <v>624020</v>
      </c>
      <c r="B149" s="18" t="s">
        <v>546</v>
      </c>
      <c r="C149" s="18" t="s">
        <v>547</v>
      </c>
      <c r="D149" s="18" t="s">
        <v>34</v>
      </c>
    </row>
    <row r="150" spans="1:4" hidden="1" x14ac:dyDescent="0.25">
      <c r="A150" s="18">
        <v>621100</v>
      </c>
      <c r="B150" s="18" t="s">
        <v>600</v>
      </c>
      <c r="C150" s="18" t="s">
        <v>397</v>
      </c>
      <c r="D150" s="18" t="s">
        <v>34</v>
      </c>
    </row>
    <row r="151" spans="1:4" hidden="1" x14ac:dyDescent="0.25">
      <c r="A151" s="18">
        <v>621030</v>
      </c>
      <c r="B151" s="18" t="s">
        <v>399</v>
      </c>
      <c r="C151" s="18" t="s">
        <v>397</v>
      </c>
      <c r="D151" s="18" t="s">
        <v>34</v>
      </c>
    </row>
    <row r="152" spans="1:4" hidden="1" x14ac:dyDescent="0.25">
      <c r="A152" s="18">
        <v>621010</v>
      </c>
      <c r="B152" s="18" t="s">
        <v>396</v>
      </c>
      <c r="C152" s="18" t="s">
        <v>397</v>
      </c>
      <c r="D152" s="18" t="s">
        <v>34</v>
      </c>
    </row>
    <row r="153" spans="1:4" hidden="1" x14ac:dyDescent="0.25">
      <c r="A153" s="18">
        <v>621040</v>
      </c>
      <c r="B153" s="18" t="s">
        <v>400</v>
      </c>
      <c r="C153" s="18" t="s">
        <v>397</v>
      </c>
      <c r="D153" s="18" t="s">
        <v>34</v>
      </c>
    </row>
    <row r="154" spans="1:4" hidden="1" x14ac:dyDescent="0.25">
      <c r="A154" s="18">
        <v>621080</v>
      </c>
      <c r="B154" s="18" t="s">
        <v>400</v>
      </c>
      <c r="C154" s="18" t="s">
        <v>397</v>
      </c>
      <c r="D154" s="18" t="s">
        <v>34</v>
      </c>
    </row>
    <row r="155" spans="1:4" hidden="1" x14ac:dyDescent="0.25">
      <c r="A155" s="18">
        <v>621090</v>
      </c>
      <c r="B155" s="18" t="s">
        <v>400</v>
      </c>
      <c r="C155" s="18" t="s">
        <v>397</v>
      </c>
      <c r="D155" s="18" t="s">
        <v>34</v>
      </c>
    </row>
    <row r="156" spans="1:4" hidden="1" x14ac:dyDescent="0.25">
      <c r="A156" s="18">
        <v>621040</v>
      </c>
      <c r="B156" s="18" t="s">
        <v>400</v>
      </c>
      <c r="C156" s="18" t="s">
        <v>416</v>
      </c>
      <c r="D156" s="18" t="s">
        <v>34</v>
      </c>
    </row>
    <row r="157" spans="1:4" hidden="1" x14ac:dyDescent="0.25">
      <c r="A157" s="18">
        <v>621020</v>
      </c>
      <c r="B157" s="18" t="s">
        <v>398</v>
      </c>
      <c r="C157" s="18" t="s">
        <v>397</v>
      </c>
      <c r="D157" s="18" t="s">
        <v>34</v>
      </c>
    </row>
    <row r="158" spans="1:4" hidden="1" x14ac:dyDescent="0.25">
      <c r="A158" s="18">
        <v>621110</v>
      </c>
      <c r="B158" s="18" t="s">
        <v>601</v>
      </c>
      <c r="C158" s="18" t="s">
        <v>397</v>
      </c>
      <c r="D158" s="18" t="s">
        <v>34</v>
      </c>
    </row>
    <row r="159" spans="1:4" hidden="1" x14ac:dyDescent="0.25">
      <c r="A159" s="18">
        <v>621060</v>
      </c>
      <c r="B159" s="18" t="s">
        <v>401</v>
      </c>
      <c r="C159" s="18" t="s">
        <v>397</v>
      </c>
      <c r="D159" s="18" t="s">
        <v>34</v>
      </c>
    </row>
    <row r="160" spans="1:4" hidden="1" x14ac:dyDescent="0.25">
      <c r="A160" s="18">
        <v>621070</v>
      </c>
      <c r="B160" s="18" t="s">
        <v>598</v>
      </c>
      <c r="C160" s="18" t="s">
        <v>397</v>
      </c>
      <c r="D160" s="18" t="s">
        <v>34</v>
      </c>
    </row>
    <row r="161" spans="1:4" hidden="1" x14ac:dyDescent="0.25">
      <c r="A161" s="18">
        <v>626060</v>
      </c>
      <c r="B161" s="18" t="s">
        <v>535</v>
      </c>
      <c r="C161" s="18" t="s">
        <v>532</v>
      </c>
      <c r="D161" s="18" t="s">
        <v>34</v>
      </c>
    </row>
    <row r="162" spans="1:4" hidden="1" x14ac:dyDescent="0.25">
      <c r="A162" s="18">
        <v>626040</v>
      </c>
      <c r="B162" s="18" t="s">
        <v>543</v>
      </c>
      <c r="C162" s="18" t="s">
        <v>532</v>
      </c>
      <c r="D162" s="18" t="s">
        <v>34</v>
      </c>
    </row>
    <row r="163" spans="1:4" hidden="1" x14ac:dyDescent="0.25">
      <c r="A163" s="18">
        <v>626010</v>
      </c>
      <c r="B163" s="18" t="s">
        <v>531</v>
      </c>
      <c r="C163" s="18" t="s">
        <v>532</v>
      </c>
      <c r="D163" s="18" t="s">
        <v>34</v>
      </c>
    </row>
    <row r="164" spans="1:4" hidden="1" x14ac:dyDescent="0.25">
      <c r="A164" s="18">
        <v>626030</v>
      </c>
      <c r="B164" s="18" t="s">
        <v>542</v>
      </c>
      <c r="C164" s="18" t="s">
        <v>532</v>
      </c>
      <c r="D164" s="18" t="s">
        <v>34</v>
      </c>
    </row>
    <row r="165" spans="1:4" hidden="1" x14ac:dyDescent="0.25">
      <c r="A165" s="18">
        <v>626020</v>
      </c>
      <c r="B165" s="18" t="s">
        <v>533</v>
      </c>
      <c r="C165" s="18" t="s">
        <v>532</v>
      </c>
      <c r="D165" s="18" t="s">
        <v>34</v>
      </c>
    </row>
    <row r="166" spans="1:4" hidden="1" x14ac:dyDescent="0.25">
      <c r="A166" s="18">
        <v>626100</v>
      </c>
      <c r="B166" s="18" t="s">
        <v>538</v>
      </c>
      <c r="C166" s="18" t="s">
        <v>532</v>
      </c>
      <c r="D166" s="18" t="s">
        <v>34</v>
      </c>
    </row>
    <row r="167" spans="1:4" hidden="1" x14ac:dyDescent="0.25">
      <c r="A167" s="18">
        <v>614080</v>
      </c>
      <c r="B167" s="18" t="s">
        <v>568</v>
      </c>
      <c r="C167" s="18" t="s">
        <v>562</v>
      </c>
      <c r="D167" s="18" t="s">
        <v>34</v>
      </c>
    </row>
    <row r="168" spans="1:4" hidden="1" x14ac:dyDescent="0.25">
      <c r="A168" s="18">
        <v>613050</v>
      </c>
      <c r="B168" s="18" t="s">
        <v>419</v>
      </c>
      <c r="C168" s="18" t="s">
        <v>416</v>
      </c>
      <c r="D168" s="18" t="s">
        <v>34</v>
      </c>
    </row>
    <row r="169" spans="1:4" hidden="1" x14ac:dyDescent="0.25">
      <c r="A169" s="18">
        <v>613050</v>
      </c>
      <c r="B169" s="18" t="s">
        <v>419</v>
      </c>
      <c r="C169" s="18" t="s">
        <v>562</v>
      </c>
      <c r="D169" s="18" t="s">
        <v>34</v>
      </c>
    </row>
    <row r="170" spans="1:4" hidden="1" x14ac:dyDescent="0.25">
      <c r="A170" s="18">
        <v>618080</v>
      </c>
      <c r="B170" s="18" t="s">
        <v>429</v>
      </c>
      <c r="C170" s="18" t="s">
        <v>416</v>
      </c>
      <c r="D170" s="18" t="s">
        <v>34</v>
      </c>
    </row>
    <row r="171" spans="1:4" hidden="1" x14ac:dyDescent="0.25">
      <c r="A171" s="18">
        <v>618080</v>
      </c>
      <c r="B171" s="18" t="s">
        <v>429</v>
      </c>
      <c r="C171" s="18" t="s">
        <v>476</v>
      </c>
      <c r="D171" s="18" t="s">
        <v>34</v>
      </c>
    </row>
    <row r="172" spans="1:4" hidden="1" x14ac:dyDescent="0.25">
      <c r="A172" s="18">
        <v>611070</v>
      </c>
      <c r="B172" s="18" t="s">
        <v>557</v>
      </c>
      <c r="C172" s="18" t="s">
        <v>552</v>
      </c>
      <c r="D172" s="18" t="s">
        <v>34</v>
      </c>
    </row>
    <row r="173" spans="1:4" hidden="1" x14ac:dyDescent="0.25">
      <c r="A173" s="18">
        <v>611040</v>
      </c>
      <c r="B173" s="18" t="s">
        <v>555</v>
      </c>
      <c r="C173" s="18" t="s">
        <v>552</v>
      </c>
      <c r="D173" s="18" t="s">
        <v>34</v>
      </c>
    </row>
    <row r="174" spans="1:4" hidden="1" x14ac:dyDescent="0.25">
      <c r="A174" s="18">
        <v>611090</v>
      </c>
      <c r="B174" s="18" t="s">
        <v>558</v>
      </c>
      <c r="C174" s="18" t="s">
        <v>552</v>
      </c>
      <c r="D174" s="18" t="s">
        <v>34</v>
      </c>
    </row>
    <row r="175" spans="1:4" hidden="1" x14ac:dyDescent="0.25">
      <c r="A175" s="18">
        <v>611010</v>
      </c>
      <c r="B175" s="18" t="s">
        <v>551</v>
      </c>
      <c r="C175" s="18" t="s">
        <v>552</v>
      </c>
      <c r="D175" s="18" t="s">
        <v>34</v>
      </c>
    </row>
    <row r="176" spans="1:4" hidden="1" x14ac:dyDescent="0.25">
      <c r="A176" s="18">
        <v>611030</v>
      </c>
      <c r="B176" s="18" t="s">
        <v>554</v>
      </c>
      <c r="C176" s="18" t="s">
        <v>552</v>
      </c>
      <c r="D176" s="18" t="s">
        <v>34</v>
      </c>
    </row>
    <row r="177" spans="1:4" hidden="1" x14ac:dyDescent="0.25">
      <c r="A177" s="18">
        <v>611020</v>
      </c>
      <c r="B177" s="18" t="s">
        <v>553</v>
      </c>
      <c r="C177" s="18" t="s">
        <v>552</v>
      </c>
      <c r="D177" s="18" t="s">
        <v>34</v>
      </c>
    </row>
    <row r="178" spans="1:4" hidden="1" x14ac:dyDescent="0.25">
      <c r="A178" s="18">
        <v>611060</v>
      </c>
      <c r="B178" s="18" t="s">
        <v>415</v>
      </c>
      <c r="C178" s="18" t="s">
        <v>416</v>
      </c>
      <c r="D178" s="18" t="s">
        <v>34</v>
      </c>
    </row>
    <row r="179" spans="1:4" hidden="1" x14ac:dyDescent="0.25">
      <c r="A179" s="18">
        <v>611060</v>
      </c>
      <c r="B179" s="18" t="s">
        <v>415</v>
      </c>
      <c r="C179" s="18" t="s">
        <v>552</v>
      </c>
      <c r="D179" s="18" t="s">
        <v>34</v>
      </c>
    </row>
    <row r="180" spans="1:4" hidden="1" x14ac:dyDescent="0.25">
      <c r="A180" s="18">
        <v>611050</v>
      </c>
      <c r="B180" s="18" t="s">
        <v>556</v>
      </c>
      <c r="C180" s="18" t="s">
        <v>552</v>
      </c>
      <c r="D180" s="18" t="s">
        <v>34</v>
      </c>
    </row>
    <row r="181" spans="1:4" hidden="1" x14ac:dyDescent="0.25">
      <c r="A181" s="18">
        <v>611110</v>
      </c>
      <c r="B181" s="18" t="s">
        <v>592</v>
      </c>
      <c r="C181" s="18" t="s">
        <v>552</v>
      </c>
      <c r="D181" s="18" t="s">
        <v>34</v>
      </c>
    </row>
    <row r="182" spans="1:4" hidden="1" x14ac:dyDescent="0.25">
      <c r="A182" s="18">
        <v>611120</v>
      </c>
      <c r="B182" s="18" t="s">
        <v>593</v>
      </c>
      <c r="C182" s="18" t="s">
        <v>552</v>
      </c>
      <c r="D182" s="18" t="s">
        <v>34</v>
      </c>
    </row>
    <row r="183" spans="1:4" hidden="1" x14ac:dyDescent="0.25">
      <c r="A183" s="18">
        <v>611100</v>
      </c>
      <c r="B183" s="18" t="s">
        <v>581</v>
      </c>
      <c r="C183" s="18" t="s">
        <v>552</v>
      </c>
      <c r="D183" s="18" t="s">
        <v>34</v>
      </c>
    </row>
    <row r="184" spans="1:4" hidden="1" x14ac:dyDescent="0.25">
      <c r="A184" s="18">
        <v>640210</v>
      </c>
      <c r="B184" s="18" t="s">
        <v>438</v>
      </c>
      <c r="C184" s="18" t="s">
        <v>416</v>
      </c>
      <c r="D184" s="18" t="s">
        <v>34</v>
      </c>
    </row>
    <row r="185" spans="1:4" hidden="1" x14ac:dyDescent="0.25">
      <c r="A185" s="18">
        <v>640210</v>
      </c>
      <c r="B185" s="18" t="s">
        <v>438</v>
      </c>
      <c r="C185" s="18" t="s">
        <v>455</v>
      </c>
      <c r="D185" s="18" t="s">
        <v>34</v>
      </c>
    </row>
    <row r="186" spans="1:4" hidden="1" x14ac:dyDescent="0.25">
      <c r="A186" s="18">
        <v>640210</v>
      </c>
      <c r="B186" s="18" t="s">
        <v>438</v>
      </c>
      <c r="C186" s="18" t="s">
        <v>512</v>
      </c>
      <c r="D186" s="18" t="s">
        <v>34</v>
      </c>
    </row>
    <row r="187" spans="1:4" hidden="1" x14ac:dyDescent="0.25">
      <c r="A187" s="18">
        <v>640020</v>
      </c>
      <c r="B187" s="18" t="s">
        <v>441</v>
      </c>
      <c r="C187" s="18" t="s">
        <v>440</v>
      </c>
      <c r="D187" s="18" t="s">
        <v>34</v>
      </c>
    </row>
    <row r="188" spans="1:4" hidden="1" x14ac:dyDescent="0.25">
      <c r="A188" s="18">
        <v>612070</v>
      </c>
      <c r="B188" s="18" t="s">
        <v>560</v>
      </c>
      <c r="C188" s="18" t="s">
        <v>559</v>
      </c>
      <c r="D188" s="18" t="s">
        <v>34</v>
      </c>
    </row>
    <row r="189" spans="1:4" hidden="1" x14ac:dyDescent="0.25">
      <c r="A189" s="18">
        <v>612010</v>
      </c>
      <c r="B189" s="18" t="s">
        <v>559</v>
      </c>
      <c r="C189" s="18" t="s">
        <v>559</v>
      </c>
      <c r="D189" s="18" t="s">
        <v>34</v>
      </c>
    </row>
    <row r="190" spans="1:4" hidden="1" x14ac:dyDescent="0.25">
      <c r="A190" s="18">
        <v>612010</v>
      </c>
      <c r="B190" s="18" t="s">
        <v>559</v>
      </c>
      <c r="C190" s="18" t="s">
        <v>416</v>
      </c>
      <c r="D190" s="18" t="s">
        <v>34</v>
      </c>
    </row>
    <row r="191" spans="1:4" hidden="1" x14ac:dyDescent="0.25">
      <c r="A191" s="18">
        <v>611080</v>
      </c>
      <c r="B191" s="18" t="s">
        <v>561</v>
      </c>
      <c r="C191" s="18" t="s">
        <v>407</v>
      </c>
      <c r="D191" s="18" t="s">
        <v>34</v>
      </c>
    </row>
    <row r="192" spans="1:4" hidden="1" x14ac:dyDescent="0.25">
      <c r="A192" s="18">
        <v>640180</v>
      </c>
      <c r="B192" s="18" t="s">
        <v>403</v>
      </c>
      <c r="C192" s="18" t="s">
        <v>403</v>
      </c>
      <c r="D192" s="18" t="s">
        <v>34</v>
      </c>
    </row>
    <row r="193" spans="1:4" hidden="1" x14ac:dyDescent="0.25">
      <c r="A193" s="18">
        <v>640180</v>
      </c>
      <c r="B193" s="18" t="s">
        <v>403</v>
      </c>
      <c r="C193" s="18" t="s">
        <v>416</v>
      </c>
      <c r="D193" s="18" t="s">
        <v>34</v>
      </c>
    </row>
    <row r="194" spans="1:4" hidden="1" x14ac:dyDescent="0.25">
      <c r="A194" s="18">
        <v>621050</v>
      </c>
      <c r="B194" s="18" t="s">
        <v>520</v>
      </c>
      <c r="C194" s="18" t="s">
        <v>512</v>
      </c>
      <c r="D194" s="18" t="s">
        <v>34</v>
      </c>
    </row>
    <row r="195" spans="1:4" hidden="1" x14ac:dyDescent="0.25">
      <c r="A195" s="18">
        <v>610050</v>
      </c>
      <c r="B195" s="18" t="s">
        <v>466</v>
      </c>
      <c r="C195" s="18" t="s">
        <v>457</v>
      </c>
      <c r="D195" s="18" t="s">
        <v>34</v>
      </c>
    </row>
    <row r="196" spans="1:4" hidden="1" x14ac:dyDescent="0.25">
      <c r="A196" s="18">
        <v>600050</v>
      </c>
      <c r="B196" s="18" t="s">
        <v>410</v>
      </c>
      <c r="C196" s="18" t="s">
        <v>407</v>
      </c>
      <c r="D196" s="18" t="s">
        <v>34</v>
      </c>
    </row>
    <row r="197" spans="1:4" hidden="1" x14ac:dyDescent="0.25">
      <c r="A197" s="18">
        <v>600150</v>
      </c>
      <c r="B197" s="18" t="s">
        <v>473</v>
      </c>
      <c r="C197" s="18" t="s">
        <v>407</v>
      </c>
      <c r="D197" s="18" t="s">
        <v>34</v>
      </c>
    </row>
    <row r="198" spans="1:4" hidden="1" x14ac:dyDescent="0.25">
      <c r="A198" s="18">
        <v>600010</v>
      </c>
      <c r="B198" s="18" t="s">
        <v>406</v>
      </c>
      <c r="C198" s="18" t="s">
        <v>407</v>
      </c>
      <c r="D198" s="18" t="s">
        <v>34</v>
      </c>
    </row>
    <row r="199" spans="1:4" hidden="1" x14ac:dyDescent="0.25">
      <c r="A199" s="18">
        <v>600160</v>
      </c>
      <c r="B199" s="18" t="s">
        <v>602</v>
      </c>
      <c r="C199" s="18" t="s">
        <v>407</v>
      </c>
      <c r="D199" s="18" t="s">
        <v>34</v>
      </c>
    </row>
    <row r="200" spans="1:4" hidden="1" x14ac:dyDescent="0.25">
      <c r="A200" s="18">
        <v>600120</v>
      </c>
      <c r="B200" s="18" t="s">
        <v>414</v>
      </c>
      <c r="C200" s="18" t="s">
        <v>407</v>
      </c>
      <c r="D200" s="18" t="s">
        <v>34</v>
      </c>
    </row>
    <row r="201" spans="1:4" hidden="1" x14ac:dyDescent="0.25">
      <c r="A201" s="18">
        <v>600120</v>
      </c>
      <c r="B201" s="18" t="s">
        <v>414</v>
      </c>
      <c r="C201" s="18" t="s">
        <v>416</v>
      </c>
      <c r="D201" s="18" t="s">
        <v>34</v>
      </c>
    </row>
    <row r="202" spans="1:4" hidden="1" x14ac:dyDescent="0.25">
      <c r="A202" s="18">
        <v>600130</v>
      </c>
      <c r="B202" s="18" t="s">
        <v>471</v>
      </c>
      <c r="C202" s="18" t="s">
        <v>407</v>
      </c>
      <c r="D202" s="18" t="s">
        <v>34</v>
      </c>
    </row>
    <row r="203" spans="1:4" hidden="1" x14ac:dyDescent="0.25">
      <c r="A203" s="18">
        <v>600140</v>
      </c>
      <c r="B203" s="18" t="s">
        <v>472</v>
      </c>
      <c r="C203" s="18" t="s">
        <v>407</v>
      </c>
      <c r="D203" s="18" t="s">
        <v>34</v>
      </c>
    </row>
    <row r="204" spans="1:4" hidden="1" x14ac:dyDescent="0.25">
      <c r="A204" s="18">
        <v>600070</v>
      </c>
      <c r="B204" s="18" t="s">
        <v>411</v>
      </c>
      <c r="C204" s="18" t="s">
        <v>407</v>
      </c>
      <c r="D204" s="18" t="s">
        <v>34</v>
      </c>
    </row>
    <row r="205" spans="1:4" hidden="1" x14ac:dyDescent="0.25">
      <c r="A205" s="18">
        <v>600020</v>
      </c>
      <c r="B205" s="18" t="s">
        <v>408</v>
      </c>
      <c r="C205" s="18" t="s">
        <v>407</v>
      </c>
      <c r="D205" s="18" t="s">
        <v>34</v>
      </c>
    </row>
    <row r="206" spans="1:4" hidden="1" x14ac:dyDescent="0.25">
      <c r="A206" s="18">
        <v>600080</v>
      </c>
      <c r="B206" s="18" t="s">
        <v>412</v>
      </c>
      <c r="C206" s="18" t="s">
        <v>407</v>
      </c>
      <c r="D206" s="18" t="s">
        <v>34</v>
      </c>
    </row>
    <row r="207" spans="1:4" hidden="1" x14ac:dyDescent="0.25">
      <c r="A207" s="18">
        <v>600110</v>
      </c>
      <c r="B207" s="18" t="s">
        <v>413</v>
      </c>
      <c r="C207" s="18" t="s">
        <v>407</v>
      </c>
      <c r="D207" s="18" t="s">
        <v>34</v>
      </c>
    </row>
    <row r="208" spans="1:4" hidden="1" x14ac:dyDescent="0.25">
      <c r="A208" s="18">
        <v>600030</v>
      </c>
      <c r="B208" s="18" t="s">
        <v>409</v>
      </c>
      <c r="C208" s="18" t="s">
        <v>407</v>
      </c>
      <c r="D208" s="18" t="s">
        <v>34</v>
      </c>
    </row>
    <row r="209" spans="1:4" hidden="1" x14ac:dyDescent="0.25">
      <c r="A209" s="18">
        <v>600040</v>
      </c>
      <c r="B209" s="18" t="s">
        <v>470</v>
      </c>
      <c r="C209" s="18" t="s">
        <v>407</v>
      </c>
      <c r="D209" s="18" t="s">
        <v>34</v>
      </c>
    </row>
    <row r="210" spans="1:4" hidden="1" x14ac:dyDescent="0.25">
      <c r="A210" s="18">
        <v>618110</v>
      </c>
      <c r="B210" s="18" t="s">
        <v>432</v>
      </c>
      <c r="C210" s="18" t="s">
        <v>416</v>
      </c>
      <c r="D210" s="18" t="s">
        <v>34</v>
      </c>
    </row>
    <row r="211" spans="1:4" hidden="1" x14ac:dyDescent="0.25">
      <c r="A211" s="18">
        <v>618110</v>
      </c>
      <c r="B211" s="18" t="s">
        <v>432</v>
      </c>
      <c r="C211" s="18" t="s">
        <v>426</v>
      </c>
      <c r="D211" s="18" t="s">
        <v>34</v>
      </c>
    </row>
    <row r="212" spans="1:4" hidden="1" x14ac:dyDescent="0.25">
      <c r="A212" s="18">
        <v>640090</v>
      </c>
      <c r="B212" s="18" t="s">
        <v>402</v>
      </c>
      <c r="C212" s="18" t="s">
        <v>403</v>
      </c>
      <c r="D212" s="18" t="s">
        <v>34</v>
      </c>
    </row>
    <row r="213" spans="1:4" hidden="1" x14ac:dyDescent="0.25">
      <c r="A213" s="18">
        <v>640090</v>
      </c>
      <c r="B213" s="18" t="s">
        <v>402</v>
      </c>
      <c r="C213" s="18" t="s">
        <v>416</v>
      </c>
      <c r="D213" s="18" t="s">
        <v>34</v>
      </c>
    </row>
    <row r="214" spans="1:4" hidden="1" x14ac:dyDescent="0.25">
      <c r="A214" s="18">
        <v>618010</v>
      </c>
      <c r="B214" s="18" t="s">
        <v>475</v>
      </c>
      <c r="C214" s="18" t="s">
        <v>476</v>
      </c>
      <c r="D214" s="18" t="s">
        <v>34</v>
      </c>
    </row>
    <row r="215" spans="1:4" hidden="1" x14ac:dyDescent="0.25">
      <c r="A215" s="18">
        <v>614030</v>
      </c>
      <c r="B215" s="18" t="s">
        <v>563</v>
      </c>
      <c r="C215" s="18" t="s">
        <v>562</v>
      </c>
      <c r="D215" s="18" t="s">
        <v>34</v>
      </c>
    </row>
    <row r="216" spans="1:4" hidden="1" x14ac:dyDescent="0.25">
      <c r="A216" s="18">
        <v>640200</v>
      </c>
      <c r="B216" s="18" t="s">
        <v>526</v>
      </c>
      <c r="C216" s="18" t="s">
        <v>512</v>
      </c>
      <c r="D216" s="18" t="s">
        <v>34</v>
      </c>
    </row>
    <row r="217" spans="1:4" hidden="1" x14ac:dyDescent="0.25">
      <c r="A217" s="18">
        <v>640990</v>
      </c>
      <c r="B217" s="18" t="s">
        <v>437</v>
      </c>
      <c r="C217" s="18" t="s">
        <v>416</v>
      </c>
      <c r="D217" s="18" t="s">
        <v>34</v>
      </c>
    </row>
    <row r="218" spans="1:4" hidden="1" x14ac:dyDescent="0.25">
      <c r="A218" s="18">
        <v>640990</v>
      </c>
      <c r="B218" s="18" t="s">
        <v>437</v>
      </c>
      <c r="C218" s="18" t="s">
        <v>512</v>
      </c>
      <c r="D218" s="18" t="s">
        <v>34</v>
      </c>
    </row>
    <row r="219" spans="1:4" hidden="1" x14ac:dyDescent="0.25">
      <c r="A219" s="18">
        <v>626050</v>
      </c>
      <c r="B219" s="18" t="s">
        <v>534</v>
      </c>
      <c r="C219" s="18" t="s">
        <v>532</v>
      </c>
      <c r="D219" s="18" t="s">
        <v>34</v>
      </c>
    </row>
    <row r="220" spans="1:4" hidden="1" x14ac:dyDescent="0.25">
      <c r="A220" s="18">
        <v>626050</v>
      </c>
      <c r="B220" s="18" t="s">
        <v>534</v>
      </c>
      <c r="C220" s="18" t="s">
        <v>416</v>
      </c>
      <c r="D220" s="18" t="s">
        <v>34</v>
      </c>
    </row>
    <row r="221" spans="1:4" hidden="1" x14ac:dyDescent="0.25">
      <c r="A221" s="18">
        <v>626090</v>
      </c>
      <c r="B221" s="18" t="s">
        <v>537</v>
      </c>
      <c r="C221" s="18" t="s">
        <v>532</v>
      </c>
      <c r="D221" s="18" t="s">
        <v>34</v>
      </c>
    </row>
    <row r="222" spans="1:4" hidden="1" x14ac:dyDescent="0.25">
      <c r="A222" s="18">
        <v>626090</v>
      </c>
      <c r="B222" s="18" t="s">
        <v>537</v>
      </c>
      <c r="C222" s="18" t="s">
        <v>416</v>
      </c>
      <c r="D222" s="18" t="s">
        <v>34</v>
      </c>
    </row>
    <row r="223" spans="1:4" hidden="1" x14ac:dyDescent="0.25">
      <c r="A223" s="18">
        <v>626080</v>
      </c>
      <c r="B223" s="18" t="s">
        <v>536</v>
      </c>
      <c r="C223" s="18" t="s">
        <v>532</v>
      </c>
      <c r="D223" s="18" t="s">
        <v>34</v>
      </c>
    </row>
    <row r="224" spans="1:4" hidden="1" x14ac:dyDescent="0.25">
      <c r="A224" s="18">
        <v>613020</v>
      </c>
      <c r="B224" s="18" t="s">
        <v>417</v>
      </c>
      <c r="C224" s="18" t="s">
        <v>416</v>
      </c>
      <c r="D224" s="18" t="s">
        <v>34</v>
      </c>
    </row>
    <row r="225" spans="1:4" hidden="1" x14ac:dyDescent="0.25">
      <c r="A225" s="18">
        <v>613020</v>
      </c>
      <c r="B225" s="18" t="s">
        <v>417</v>
      </c>
      <c r="C225" s="18" t="s">
        <v>494</v>
      </c>
      <c r="D225" s="18" t="s">
        <v>34</v>
      </c>
    </row>
    <row r="226" spans="1:4" hidden="1" x14ac:dyDescent="0.25">
      <c r="A226" s="18">
        <v>626130</v>
      </c>
      <c r="B226" s="18" t="s">
        <v>595</v>
      </c>
      <c r="C226" s="18" t="s">
        <v>476</v>
      </c>
      <c r="D226" s="18" t="s">
        <v>34</v>
      </c>
    </row>
    <row r="227" spans="1:4" hidden="1" x14ac:dyDescent="0.25">
      <c r="A227" s="18">
        <v>626070</v>
      </c>
      <c r="B227" s="18" t="s">
        <v>479</v>
      </c>
      <c r="C227" s="18" t="s">
        <v>476</v>
      </c>
      <c r="D227" s="18" t="s">
        <v>34</v>
      </c>
    </row>
    <row r="228" spans="1:4" hidden="1" x14ac:dyDescent="0.25">
      <c r="A228" s="18">
        <v>615020</v>
      </c>
      <c r="B228" s="18" t="s">
        <v>379</v>
      </c>
      <c r="C228" s="18" t="s">
        <v>378</v>
      </c>
      <c r="D228" s="18" t="s">
        <v>34</v>
      </c>
    </row>
    <row r="229" spans="1:4" hidden="1" x14ac:dyDescent="0.25">
      <c r="A229" s="18">
        <v>615020</v>
      </c>
      <c r="B229" s="18" t="s">
        <v>379</v>
      </c>
      <c r="C229" s="18" t="s">
        <v>416</v>
      </c>
      <c r="D229" s="18" t="s">
        <v>34</v>
      </c>
    </row>
    <row r="230" spans="1:4" hidden="1" x14ac:dyDescent="0.25">
      <c r="A230" s="18">
        <v>615040</v>
      </c>
      <c r="B230" s="18" t="s">
        <v>381</v>
      </c>
      <c r="C230" s="18" t="s">
        <v>378</v>
      </c>
      <c r="D230" s="18" t="s">
        <v>34</v>
      </c>
    </row>
    <row r="231" spans="1:4" hidden="1" x14ac:dyDescent="0.25">
      <c r="A231" s="18">
        <v>615040</v>
      </c>
      <c r="B231" s="18" t="s">
        <v>381</v>
      </c>
      <c r="C231" s="18" t="s">
        <v>416</v>
      </c>
      <c r="D231" s="18" t="s">
        <v>34</v>
      </c>
    </row>
    <row r="232" spans="1:4" hidden="1" x14ac:dyDescent="0.25">
      <c r="A232" s="18">
        <v>615030</v>
      </c>
      <c r="B232" s="18" t="s">
        <v>380</v>
      </c>
      <c r="C232" s="18" t="s">
        <v>378</v>
      </c>
      <c r="D232" s="18" t="s">
        <v>34</v>
      </c>
    </row>
    <row r="233" spans="1:4" hidden="1" x14ac:dyDescent="0.25">
      <c r="A233" s="18">
        <v>615030</v>
      </c>
      <c r="B233" s="18" t="s">
        <v>458</v>
      </c>
      <c r="C233" s="18" t="s">
        <v>416</v>
      </c>
      <c r="D233" s="18" t="s">
        <v>34</v>
      </c>
    </row>
    <row r="234" spans="1:4" hidden="1" x14ac:dyDescent="0.25">
      <c r="A234" s="18">
        <v>615010</v>
      </c>
      <c r="B234" s="18" t="s">
        <v>377</v>
      </c>
      <c r="C234" s="18" t="s">
        <v>378</v>
      </c>
      <c r="D234" s="18" t="s">
        <v>34</v>
      </c>
    </row>
    <row r="235" spans="1:4" hidden="1" x14ac:dyDescent="0.25">
      <c r="A235" s="18">
        <v>640100</v>
      </c>
      <c r="B235" s="18" t="s">
        <v>404</v>
      </c>
      <c r="C235" s="18" t="s">
        <v>403</v>
      </c>
      <c r="D235" s="18" t="s">
        <v>34</v>
      </c>
    </row>
    <row r="236" spans="1:4" hidden="1" x14ac:dyDescent="0.25">
      <c r="A236" s="18">
        <v>640100</v>
      </c>
      <c r="B236" s="18" t="s">
        <v>404</v>
      </c>
      <c r="C236" s="18" t="s">
        <v>416</v>
      </c>
      <c r="D236" s="18" t="s">
        <v>34</v>
      </c>
    </row>
    <row r="237" spans="1:4" hidden="1" x14ac:dyDescent="0.25">
      <c r="A237" s="18" t="s">
        <v>590</v>
      </c>
      <c r="B237" s="18" t="s">
        <v>404</v>
      </c>
      <c r="C237" s="18" t="s">
        <v>512</v>
      </c>
      <c r="D237" s="18" t="s">
        <v>34</v>
      </c>
    </row>
    <row r="238" spans="1:4" hidden="1" x14ac:dyDescent="0.25">
      <c r="A238" s="18">
        <v>618120</v>
      </c>
      <c r="B238" s="18" t="s">
        <v>433</v>
      </c>
      <c r="C238" s="18" t="s">
        <v>416</v>
      </c>
      <c r="D238" s="18" t="s">
        <v>34</v>
      </c>
    </row>
    <row r="239" spans="1:4" hidden="1" x14ac:dyDescent="0.25">
      <c r="A239" s="18">
        <v>618120</v>
      </c>
      <c r="B239" s="18" t="s">
        <v>433</v>
      </c>
      <c r="C239" s="18" t="s">
        <v>476</v>
      </c>
      <c r="D239" s="18" t="s">
        <v>34</v>
      </c>
    </row>
    <row r="240" spans="1:4" hidden="1" x14ac:dyDescent="0.25">
      <c r="A240" s="18">
        <v>623050</v>
      </c>
      <c r="B240" s="18" t="s">
        <v>539</v>
      </c>
      <c r="C240" s="18" t="s">
        <v>532</v>
      </c>
      <c r="D240" s="18" t="s">
        <v>34</v>
      </c>
    </row>
    <row r="241" spans="1:4" hidden="1" x14ac:dyDescent="0.25">
      <c r="A241" s="18">
        <v>623080</v>
      </c>
      <c r="B241" s="18" t="s">
        <v>448</v>
      </c>
      <c r="C241" s="18" t="s">
        <v>416</v>
      </c>
      <c r="D241" s="18" t="s">
        <v>34</v>
      </c>
    </row>
    <row r="242" spans="1:4" hidden="1" x14ac:dyDescent="0.25">
      <c r="A242" s="18">
        <v>623080</v>
      </c>
      <c r="B242" s="18" t="s">
        <v>448</v>
      </c>
      <c r="C242" s="18" t="s">
        <v>570</v>
      </c>
      <c r="D242" s="18" t="s">
        <v>34</v>
      </c>
    </row>
    <row r="243" spans="1:4" hidden="1" x14ac:dyDescent="0.25">
      <c r="A243" s="18">
        <v>623060</v>
      </c>
      <c r="B243" s="18" t="s">
        <v>540</v>
      </c>
      <c r="C243" s="18" t="s">
        <v>532</v>
      </c>
      <c r="D243" s="18" t="s">
        <v>34</v>
      </c>
    </row>
    <row r="244" spans="1:4" hidden="1" x14ac:dyDescent="0.25">
      <c r="A244" s="18">
        <v>623040</v>
      </c>
      <c r="B244" s="18" t="s">
        <v>572</v>
      </c>
      <c r="C244" s="18" t="s">
        <v>570</v>
      </c>
      <c r="D244" s="18" t="s">
        <v>34</v>
      </c>
    </row>
    <row r="245" spans="1:4" hidden="1" x14ac:dyDescent="0.25">
      <c r="A245" s="18">
        <v>623020</v>
      </c>
      <c r="B245" s="18" t="s">
        <v>571</v>
      </c>
      <c r="C245" s="18" t="s">
        <v>570</v>
      </c>
      <c r="D245" s="18" t="s">
        <v>34</v>
      </c>
    </row>
    <row r="246" spans="1:4" hidden="1" x14ac:dyDescent="0.25">
      <c r="A246" s="18">
        <v>623090</v>
      </c>
      <c r="B246" s="18" t="s">
        <v>573</v>
      </c>
      <c r="C246" s="18" t="s">
        <v>570</v>
      </c>
      <c r="D246" s="18" t="s">
        <v>34</v>
      </c>
    </row>
    <row r="247" spans="1:4" hidden="1" x14ac:dyDescent="0.25">
      <c r="A247" s="18">
        <v>623030</v>
      </c>
      <c r="B247" s="18" t="s">
        <v>447</v>
      </c>
      <c r="C247" s="18" t="s">
        <v>416</v>
      </c>
      <c r="D247" s="18" t="s">
        <v>34</v>
      </c>
    </row>
    <row r="248" spans="1:4" hidden="1" x14ac:dyDescent="0.25">
      <c r="A248" s="18">
        <v>623030</v>
      </c>
      <c r="B248" s="18" t="s">
        <v>447</v>
      </c>
      <c r="C248" s="18" t="s">
        <v>570</v>
      </c>
      <c r="D248" s="18" t="s">
        <v>34</v>
      </c>
    </row>
    <row r="249" spans="1:4" hidden="1" x14ac:dyDescent="0.25">
      <c r="A249" s="18">
        <v>623070</v>
      </c>
      <c r="B249" s="18" t="s">
        <v>541</v>
      </c>
      <c r="C249" s="18" t="s">
        <v>532</v>
      </c>
      <c r="D249" s="18" t="s">
        <v>34</v>
      </c>
    </row>
    <row r="250" spans="1:4" hidden="1" x14ac:dyDescent="0.25">
      <c r="A250" s="18">
        <v>623010</v>
      </c>
      <c r="B250" s="18" t="s">
        <v>569</v>
      </c>
      <c r="C250" s="18" t="s">
        <v>570</v>
      </c>
      <c r="D250" s="18" t="s">
        <v>34</v>
      </c>
    </row>
    <row r="251" spans="1:4" hidden="1" x14ac:dyDescent="0.25">
      <c r="A251" s="18">
        <v>613060</v>
      </c>
      <c r="B251" s="18" t="s">
        <v>582</v>
      </c>
      <c r="C251" s="18" t="s">
        <v>494</v>
      </c>
      <c r="D251" s="18" t="s">
        <v>34</v>
      </c>
    </row>
    <row r="252" spans="1:4" hidden="1" x14ac:dyDescent="0.25">
      <c r="A252" s="18">
        <v>640040</v>
      </c>
      <c r="B252" s="18" t="s">
        <v>452</v>
      </c>
      <c r="C252" s="18" t="s">
        <v>416</v>
      </c>
      <c r="D252" s="18" t="s">
        <v>34</v>
      </c>
    </row>
    <row r="253" spans="1:4" hidden="1" x14ac:dyDescent="0.25">
      <c r="A253" s="18">
        <v>640040</v>
      </c>
      <c r="B253" s="18" t="s">
        <v>452</v>
      </c>
      <c r="C253" s="18" t="s">
        <v>575</v>
      </c>
      <c r="D253" s="18" t="s">
        <v>34</v>
      </c>
    </row>
    <row r="254" spans="1:4" hidden="1" x14ac:dyDescent="0.25">
      <c r="A254" s="18">
        <v>612020</v>
      </c>
      <c r="B254" s="18" t="s">
        <v>444</v>
      </c>
      <c r="C254" s="18" t="s">
        <v>416</v>
      </c>
      <c r="D254" s="18" t="s">
        <v>34</v>
      </c>
    </row>
    <row r="255" spans="1:4" hidden="1" x14ac:dyDescent="0.25">
      <c r="A255" s="18">
        <v>612020</v>
      </c>
      <c r="B255" s="18" t="s">
        <v>444</v>
      </c>
      <c r="C255" s="18" t="s">
        <v>576</v>
      </c>
      <c r="D255" s="18" t="s">
        <v>34</v>
      </c>
    </row>
    <row r="256" spans="1:4" hidden="1" x14ac:dyDescent="0.25">
      <c r="A256" s="18">
        <v>641070</v>
      </c>
      <c r="B256" s="18" t="s">
        <v>530</v>
      </c>
      <c r="C256" s="18" t="s">
        <v>512</v>
      </c>
      <c r="D256" s="18" t="s">
        <v>34</v>
      </c>
    </row>
    <row r="257" spans="1:4" hidden="1" x14ac:dyDescent="0.25">
      <c r="A257" s="18">
        <v>600060</v>
      </c>
      <c r="B257" s="18" t="s">
        <v>443</v>
      </c>
      <c r="C257" s="18" t="s">
        <v>416</v>
      </c>
      <c r="D257" s="18" t="s">
        <v>34</v>
      </c>
    </row>
    <row r="258" spans="1:4" hidden="1" x14ac:dyDescent="0.25">
      <c r="A258" s="18">
        <v>600060</v>
      </c>
      <c r="B258" s="18" t="s">
        <v>443</v>
      </c>
      <c r="C258" s="18" t="s">
        <v>407</v>
      </c>
      <c r="D258" s="18" t="s">
        <v>34</v>
      </c>
    </row>
    <row r="259" spans="1:4" hidden="1" x14ac:dyDescent="0.25"/>
  </sheetData>
  <autoFilter ref="A1:D259" xr:uid="{7782B34F-90B7-4D6E-A848-624B213C22C4}">
    <filterColumn colId="1">
      <filters>
        <filter val="DEPRECIATION EXP. - BUILDING IMPROVEMENTS"/>
        <filter val="DEPRECIATION EXP. - BUILDINGS"/>
        <filter val="DEPRECIATION EXP. - COMPUTER SYSTEM"/>
        <filter val="DEPRECIATION EXP. - HAND TOOLS"/>
        <filter val="DEPRECIATION EXP. - LAND IMPROVEMENTS"/>
        <filter val="DEPRECIATION EXP. - LEASEHOLD IMPROVEMENTS"/>
        <filter val="DEPRECIATION EXP. - LEASEHOLD IMPROVEMENTS (NEW)"/>
        <filter val="DEPRECIATION EXP. - OFFICE EQUIPMENT"/>
        <filter val="DEPRECIATION EXP. - OFFICE FURNITURE &amp; FIXTURES"/>
        <filter val="DEPRECIATION EXP. - OTHER ASSETS"/>
        <filter val="DEPRECIATION EXP. - STORE EQUIPMENT"/>
        <filter val="DEPRECIATION EXP. - TRANSPORTATION EQUIPMENT"/>
        <filter val="DEPRECIATION EXP.-FARM EQUIPMENT"/>
        <filter val="DEPRECIATION EXP.-LABORATORY EQUIPMENT"/>
        <filter val="DEPRECIATION EXPENSE"/>
      </filters>
    </filterColumn>
  </autoFilter>
  <sortState ref="A2:D258">
    <sortCondition ref="B2:B25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452A2-04C6-40C0-AEB1-0875B877401C}">
  <dimension ref="A1:AE236"/>
  <sheetViews>
    <sheetView tabSelected="1" topLeftCell="K215" workbookViewId="0">
      <selection activeCell="O229" sqref="O229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20" bestFit="1" customWidth="1"/>
    <col min="5" max="5" width="10" customWidth="1"/>
    <col min="6" max="6" width="35.42578125" bestFit="1" customWidth="1"/>
    <col min="7" max="7" width="10.5703125" bestFit="1" customWidth="1"/>
    <col min="8" max="9" width="12.85546875" bestFit="1" customWidth="1"/>
    <col min="10" max="10" width="10.5703125" bestFit="1" customWidth="1"/>
    <col min="11" max="11" width="14" bestFit="1" customWidth="1"/>
    <col min="12" max="13" width="11.7109375" bestFit="1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6.42578125" bestFit="1" customWidth="1"/>
  </cols>
  <sheetData>
    <row r="1" spans="1:31" ht="30" x14ac:dyDescent="0.25">
      <c r="A1" s="2" t="s">
        <v>0</v>
      </c>
    </row>
    <row r="2" spans="1:31" x14ac:dyDescent="0.25">
      <c r="A2" s="3" t="s">
        <v>1</v>
      </c>
      <c r="B2" s="3" t="s">
        <v>2</v>
      </c>
      <c r="C2" s="3" t="s">
        <v>3</v>
      </c>
      <c r="D2" s="20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1"/>
    </row>
    <row r="3" spans="1:31" x14ac:dyDescent="0.25">
      <c r="A3">
        <v>1026</v>
      </c>
      <c r="B3" t="s">
        <v>33</v>
      </c>
      <c r="C3" s="26" t="s">
        <v>118</v>
      </c>
      <c r="D3" s="5" t="s">
        <v>101</v>
      </c>
      <c r="E3" s="15">
        <v>630070</v>
      </c>
      <c r="F3" s="5" t="s">
        <v>460</v>
      </c>
      <c r="G3" t="s">
        <v>375</v>
      </c>
      <c r="H3" s="5">
        <v>400000232</v>
      </c>
      <c r="I3" s="5" t="s">
        <v>152</v>
      </c>
      <c r="J3" s="5" t="s">
        <v>229</v>
      </c>
      <c r="K3" s="5">
        <v>3</v>
      </c>
      <c r="L3" s="6">
        <v>43663</v>
      </c>
      <c r="M3" s="7">
        <v>8200</v>
      </c>
      <c r="N3" s="7">
        <v>0</v>
      </c>
      <c r="O3" s="7">
        <v>0</v>
      </c>
      <c r="P3" s="5" t="s">
        <v>213</v>
      </c>
      <c r="Q3" s="7">
        <v>227.78</v>
      </c>
      <c r="R3" s="37">
        <v>113.89</v>
      </c>
      <c r="S3" s="7">
        <v>113.89</v>
      </c>
      <c r="T3" s="7">
        <v>113.89</v>
      </c>
      <c r="U3" s="7">
        <v>113.89</v>
      </c>
      <c r="V3" s="7">
        <v>113.89</v>
      </c>
      <c r="W3" s="7">
        <v>113.89</v>
      </c>
      <c r="X3" s="7">
        <v>113.88</v>
      </c>
      <c r="Y3" s="7">
        <v>113.89</v>
      </c>
      <c r="Z3" s="7">
        <v>113.89</v>
      </c>
      <c r="AA3" s="7">
        <v>113.89</v>
      </c>
      <c r="AB3" s="7">
        <v>113.89</v>
      </c>
      <c r="AC3" s="7">
        <v>113.89</v>
      </c>
      <c r="AD3" s="7">
        <v>113.89</v>
      </c>
    </row>
    <row r="4" spans="1:31" x14ac:dyDescent="0.25">
      <c r="C4" s="26" t="s">
        <v>118</v>
      </c>
      <c r="D4" s="5" t="s">
        <v>101</v>
      </c>
      <c r="E4" s="15">
        <v>630070</v>
      </c>
      <c r="F4" s="5" t="s">
        <v>460</v>
      </c>
      <c r="G4" t="s">
        <v>375</v>
      </c>
      <c r="H4" s="5">
        <v>410000109</v>
      </c>
      <c r="I4" s="5" t="s">
        <v>153</v>
      </c>
      <c r="J4" s="5">
        <v>1200002087</v>
      </c>
      <c r="K4" s="5">
        <v>3</v>
      </c>
      <c r="L4" s="6">
        <v>43764</v>
      </c>
      <c r="M4" s="7">
        <v>10790</v>
      </c>
      <c r="N4" s="7">
        <v>0</v>
      </c>
      <c r="O4" s="7">
        <v>-2.9999999998835847E-2</v>
      </c>
      <c r="P4" s="5" t="s">
        <v>213</v>
      </c>
      <c r="Q4" s="7">
        <v>299.72000000000003</v>
      </c>
      <c r="R4" s="37">
        <v>220.39</v>
      </c>
      <c r="S4" s="7">
        <v>220.39</v>
      </c>
      <c r="T4" s="7">
        <v>220.38</v>
      </c>
      <c r="U4" s="7">
        <v>220.38</v>
      </c>
      <c r="V4" s="7">
        <v>220.39</v>
      </c>
      <c r="W4" s="7">
        <v>220.38</v>
      </c>
      <c r="X4" s="7">
        <v>220.38</v>
      </c>
      <c r="Y4" s="7">
        <v>220.39</v>
      </c>
      <c r="Z4" s="7">
        <v>220.39</v>
      </c>
      <c r="AA4" s="7">
        <v>220.39</v>
      </c>
      <c r="AB4" s="7">
        <v>220.39</v>
      </c>
      <c r="AC4" s="7">
        <v>220.39</v>
      </c>
      <c r="AD4" s="7">
        <v>220.39</v>
      </c>
    </row>
    <row r="5" spans="1:31" x14ac:dyDescent="0.25">
      <c r="C5" s="26" t="s">
        <v>118</v>
      </c>
      <c r="D5" s="5" t="s">
        <v>101</v>
      </c>
      <c r="E5" s="15">
        <v>630070</v>
      </c>
      <c r="F5" s="5" t="s">
        <v>460</v>
      </c>
      <c r="G5" t="s">
        <v>375</v>
      </c>
      <c r="H5" s="5">
        <v>410000408</v>
      </c>
      <c r="I5" s="5" t="s">
        <v>154</v>
      </c>
      <c r="J5" s="5" t="s">
        <v>232</v>
      </c>
      <c r="K5" s="5">
        <v>3</v>
      </c>
      <c r="L5" s="6">
        <v>43770</v>
      </c>
      <c r="M5" s="7">
        <v>5300</v>
      </c>
      <c r="N5" s="7">
        <v>0</v>
      </c>
      <c r="O5" s="7">
        <v>1.0000000000218279E-2</v>
      </c>
      <c r="P5" s="5" t="s">
        <v>213</v>
      </c>
      <c r="Q5" s="7">
        <v>147.22</v>
      </c>
      <c r="R5" s="37">
        <v>108.25</v>
      </c>
      <c r="S5" s="7">
        <v>108.25</v>
      </c>
      <c r="T5" s="7">
        <v>108.26</v>
      </c>
      <c r="U5" s="7">
        <v>108.25</v>
      </c>
      <c r="V5" s="7">
        <v>108.25</v>
      </c>
      <c r="W5" s="7">
        <v>108.25</v>
      </c>
      <c r="X5" s="7">
        <v>108.25</v>
      </c>
      <c r="Y5" s="7">
        <v>108.25</v>
      </c>
      <c r="Z5" s="7">
        <v>108.25</v>
      </c>
      <c r="AA5" s="7">
        <v>108.25</v>
      </c>
      <c r="AB5" s="7">
        <v>108.25</v>
      </c>
      <c r="AC5" s="7">
        <v>108.25</v>
      </c>
      <c r="AD5" s="7">
        <v>108.25</v>
      </c>
    </row>
    <row r="6" spans="1:31" x14ac:dyDescent="0.25">
      <c r="C6" s="14" t="s">
        <v>115</v>
      </c>
      <c r="D6" s="5" t="s">
        <v>120</v>
      </c>
      <c r="E6" s="15">
        <v>630070</v>
      </c>
      <c r="F6" s="5" t="s">
        <v>460</v>
      </c>
      <c r="G6" t="s">
        <v>375</v>
      </c>
      <c r="H6" s="5">
        <v>410001206</v>
      </c>
      <c r="I6" s="5" t="s">
        <v>155</v>
      </c>
      <c r="J6" s="5" t="s">
        <v>233</v>
      </c>
      <c r="K6" s="5">
        <v>3</v>
      </c>
      <c r="L6" s="6">
        <v>44411</v>
      </c>
      <c r="M6" s="7">
        <v>35500</v>
      </c>
      <c r="N6" s="7">
        <v>11833.320000000002</v>
      </c>
      <c r="O6" s="7">
        <v>6902.7999999999975</v>
      </c>
      <c r="P6" s="5" t="s">
        <v>213</v>
      </c>
      <c r="Q6" s="7">
        <v>986.11</v>
      </c>
      <c r="R6" s="37">
        <v>986.11</v>
      </c>
      <c r="S6" s="7">
        <v>986.11</v>
      </c>
      <c r="T6" s="7">
        <v>986.12</v>
      </c>
      <c r="U6" s="7">
        <v>986.11</v>
      </c>
      <c r="V6" s="7">
        <v>986.11</v>
      </c>
      <c r="W6" s="7">
        <v>986.11</v>
      </c>
      <c r="X6" s="7">
        <v>986.11</v>
      </c>
      <c r="Y6" s="7">
        <v>986.11</v>
      </c>
      <c r="Z6" s="7">
        <v>986.11</v>
      </c>
      <c r="AA6" s="7">
        <v>986.11</v>
      </c>
      <c r="AB6" s="7">
        <v>986.11</v>
      </c>
      <c r="AC6" s="7">
        <v>986.11</v>
      </c>
      <c r="AD6" s="7">
        <v>986.11</v>
      </c>
    </row>
    <row r="7" spans="1:31" x14ac:dyDescent="0.25">
      <c r="C7" s="14" t="s">
        <v>116</v>
      </c>
      <c r="D7" s="5" t="s">
        <v>99</v>
      </c>
      <c r="E7" s="15">
        <v>630070</v>
      </c>
      <c r="F7" s="5" t="s">
        <v>460</v>
      </c>
      <c r="G7" t="s">
        <v>375</v>
      </c>
      <c r="H7" s="5">
        <v>410001262</v>
      </c>
      <c r="I7" s="5" t="s">
        <v>156</v>
      </c>
      <c r="J7" s="5" t="s">
        <v>234</v>
      </c>
      <c r="K7" s="5">
        <v>4</v>
      </c>
      <c r="L7" s="6">
        <v>44515</v>
      </c>
      <c r="M7" s="7">
        <v>9700</v>
      </c>
      <c r="N7" s="7">
        <v>2424.9599999999996</v>
      </c>
      <c r="O7" s="7">
        <v>4445.84</v>
      </c>
      <c r="P7" s="5" t="s">
        <v>213</v>
      </c>
      <c r="Q7" s="7">
        <v>202.08</v>
      </c>
      <c r="R7" s="37">
        <v>202.09</v>
      </c>
      <c r="S7" s="7">
        <v>202.09</v>
      </c>
      <c r="T7" s="7">
        <v>202.08</v>
      </c>
      <c r="U7" s="7">
        <v>202.08</v>
      </c>
      <c r="V7" s="7">
        <v>202.09</v>
      </c>
      <c r="W7" s="7">
        <v>202.08</v>
      </c>
      <c r="X7" s="7">
        <v>202.08</v>
      </c>
      <c r="Y7" s="7">
        <v>202.09</v>
      </c>
      <c r="Z7" s="7">
        <v>202.09</v>
      </c>
      <c r="AA7" s="7">
        <v>202.09</v>
      </c>
      <c r="AB7" s="7">
        <v>202.09</v>
      </c>
      <c r="AC7" s="7">
        <v>202.09</v>
      </c>
      <c r="AD7" s="7">
        <v>202.09</v>
      </c>
    </row>
    <row r="8" spans="1:31" x14ac:dyDescent="0.25">
      <c r="C8" s="26" t="s">
        <v>603</v>
      </c>
      <c r="D8" s="24" t="s">
        <v>645</v>
      </c>
      <c r="E8" s="15">
        <v>630070</v>
      </c>
      <c r="F8" s="5" t="s">
        <v>460</v>
      </c>
      <c r="G8" t="s">
        <v>375</v>
      </c>
      <c r="H8" s="5">
        <v>410001383</v>
      </c>
      <c r="I8" s="5" t="s">
        <v>157</v>
      </c>
      <c r="J8" s="5" t="s">
        <v>235</v>
      </c>
      <c r="K8" s="5">
        <v>2</v>
      </c>
      <c r="L8" s="6">
        <v>44615</v>
      </c>
      <c r="M8" s="7">
        <v>12500</v>
      </c>
      <c r="N8" s="7">
        <v>6249.98</v>
      </c>
      <c r="O8" s="7">
        <v>520.8700000000008</v>
      </c>
      <c r="P8" s="5" t="s">
        <v>213</v>
      </c>
      <c r="Q8" s="7">
        <v>520.83000000000004</v>
      </c>
      <c r="R8" s="37">
        <v>520.83000000000004</v>
      </c>
      <c r="S8" s="7">
        <v>520.83000000000004</v>
      </c>
      <c r="T8" s="7">
        <v>520.84</v>
      </c>
      <c r="U8" s="7">
        <v>520.83000000000004</v>
      </c>
      <c r="V8" s="7">
        <v>520.83000000000004</v>
      </c>
      <c r="W8" s="7">
        <v>520.84</v>
      </c>
      <c r="X8" s="7">
        <v>520.83000000000004</v>
      </c>
      <c r="Y8" s="7">
        <v>520.83000000000004</v>
      </c>
      <c r="Z8" s="7">
        <v>520.83000000000004</v>
      </c>
      <c r="AA8" s="7">
        <v>520.83000000000004</v>
      </c>
      <c r="AB8" s="7">
        <v>520.83000000000004</v>
      </c>
      <c r="AC8" s="7">
        <v>520.83000000000004</v>
      </c>
      <c r="AD8" s="7">
        <v>520.83000000000004</v>
      </c>
    </row>
    <row r="9" spans="1:31" x14ac:dyDescent="0.25">
      <c r="C9" s="14">
        <v>118042</v>
      </c>
      <c r="D9" s="5" t="s">
        <v>121</v>
      </c>
      <c r="E9" s="15">
        <v>630050</v>
      </c>
      <c r="F9" s="5" t="s">
        <v>459</v>
      </c>
      <c r="G9" t="s">
        <v>375</v>
      </c>
      <c r="H9" s="5">
        <v>1000006101</v>
      </c>
      <c r="I9" s="5" t="s">
        <v>158</v>
      </c>
      <c r="J9" s="5" t="s">
        <v>238</v>
      </c>
      <c r="K9" s="5">
        <v>3</v>
      </c>
      <c r="L9" s="6">
        <v>43528</v>
      </c>
      <c r="M9" s="7">
        <v>10800</v>
      </c>
      <c r="N9" s="7">
        <v>0</v>
      </c>
      <c r="O9" s="7">
        <v>0</v>
      </c>
      <c r="P9" s="5" t="s">
        <v>213</v>
      </c>
      <c r="Q9" s="7">
        <v>300</v>
      </c>
      <c r="R9" s="37">
        <v>50</v>
      </c>
      <c r="S9" s="7">
        <v>50</v>
      </c>
      <c r="T9" s="7">
        <v>50</v>
      </c>
      <c r="U9" s="7">
        <v>50</v>
      </c>
      <c r="V9" s="7">
        <v>50</v>
      </c>
      <c r="W9" s="7">
        <v>50</v>
      </c>
      <c r="X9" s="7">
        <v>50</v>
      </c>
      <c r="Y9" s="7">
        <v>50</v>
      </c>
      <c r="Z9" s="7">
        <v>50</v>
      </c>
      <c r="AA9" s="7">
        <v>50</v>
      </c>
      <c r="AB9" s="7">
        <v>50</v>
      </c>
      <c r="AC9" s="7">
        <v>50</v>
      </c>
      <c r="AD9" s="7">
        <v>50</v>
      </c>
    </row>
    <row r="10" spans="1:31" x14ac:dyDescent="0.25">
      <c r="C10" s="14" t="s">
        <v>118</v>
      </c>
      <c r="D10" s="5" t="s">
        <v>101</v>
      </c>
      <c r="E10" s="15">
        <v>630050</v>
      </c>
      <c r="F10" s="5" t="s">
        <v>459</v>
      </c>
      <c r="G10" t="s">
        <v>375</v>
      </c>
      <c r="H10" s="5">
        <v>1000006253</v>
      </c>
      <c r="I10" s="5" t="s">
        <v>159</v>
      </c>
      <c r="J10" s="5" t="s">
        <v>239</v>
      </c>
      <c r="K10" s="5">
        <v>3</v>
      </c>
      <c r="L10" s="6">
        <v>43578</v>
      </c>
      <c r="M10" s="7">
        <v>55000</v>
      </c>
      <c r="N10" s="7">
        <v>0</v>
      </c>
      <c r="O10" s="7">
        <v>1.9999999996798579E-2</v>
      </c>
      <c r="P10" s="5" t="s">
        <v>213</v>
      </c>
      <c r="Q10" s="7">
        <v>1527.78</v>
      </c>
      <c r="R10" s="37">
        <v>381.94</v>
      </c>
      <c r="S10" s="7">
        <v>381.95</v>
      </c>
      <c r="T10" s="7">
        <v>381.94</v>
      </c>
      <c r="U10" s="7">
        <v>381.95</v>
      </c>
      <c r="V10" s="7">
        <v>381.94</v>
      </c>
      <c r="W10" s="7">
        <v>381.95</v>
      </c>
      <c r="X10" s="7">
        <v>381.94</v>
      </c>
      <c r="Y10" s="7">
        <v>381.94</v>
      </c>
      <c r="Z10" s="7">
        <v>381.94</v>
      </c>
      <c r="AA10" s="7">
        <v>381.94</v>
      </c>
      <c r="AB10" s="7">
        <v>381.94</v>
      </c>
      <c r="AC10" s="7">
        <v>381.94</v>
      </c>
      <c r="AD10" s="7">
        <v>381.94</v>
      </c>
    </row>
    <row r="11" spans="1:31" x14ac:dyDescent="0.25">
      <c r="C11" s="14">
        <v>118022</v>
      </c>
      <c r="D11" s="5" t="s">
        <v>122</v>
      </c>
      <c r="E11" s="15">
        <v>630050</v>
      </c>
      <c r="F11" s="5" t="s">
        <v>459</v>
      </c>
      <c r="G11" t="s">
        <v>375</v>
      </c>
      <c r="H11" s="5">
        <v>1000006262</v>
      </c>
      <c r="I11" s="5" t="s">
        <v>161</v>
      </c>
      <c r="J11" s="5" t="s">
        <v>240</v>
      </c>
      <c r="K11" s="5">
        <v>3</v>
      </c>
      <c r="L11" s="6">
        <v>43578</v>
      </c>
      <c r="M11" s="7">
        <v>7400</v>
      </c>
      <c r="N11" s="7">
        <v>0</v>
      </c>
      <c r="O11" s="7">
        <v>0</v>
      </c>
      <c r="P11" s="5" t="s">
        <v>213</v>
      </c>
      <c r="Q11" s="7">
        <v>205.56</v>
      </c>
      <c r="R11" s="37">
        <v>51.39</v>
      </c>
      <c r="S11" s="7">
        <v>51.39</v>
      </c>
      <c r="T11" s="7">
        <v>51.39</v>
      </c>
      <c r="U11" s="7">
        <v>51.39</v>
      </c>
      <c r="V11" s="7">
        <v>51.39</v>
      </c>
      <c r="W11" s="7">
        <v>51.39</v>
      </c>
      <c r="X11" s="7">
        <v>51.38</v>
      </c>
      <c r="Y11" s="7">
        <v>51.39</v>
      </c>
      <c r="Z11" s="7">
        <v>51.39</v>
      </c>
      <c r="AA11" s="7">
        <v>51.39</v>
      </c>
      <c r="AB11" s="7">
        <v>51.39</v>
      </c>
      <c r="AC11" s="7">
        <v>51.39</v>
      </c>
      <c r="AD11" s="7">
        <v>51.39</v>
      </c>
    </row>
    <row r="12" spans="1:31" x14ac:dyDescent="0.25">
      <c r="C12" s="14">
        <v>118011</v>
      </c>
      <c r="D12" s="5" t="s">
        <v>123</v>
      </c>
      <c r="E12" s="15">
        <v>630050</v>
      </c>
      <c r="F12" s="5" t="s">
        <v>459</v>
      </c>
      <c r="G12" t="s">
        <v>375</v>
      </c>
      <c r="H12" s="5">
        <v>1000006341</v>
      </c>
      <c r="I12" s="5" t="s">
        <v>162</v>
      </c>
      <c r="J12" s="5" t="s">
        <v>241</v>
      </c>
      <c r="K12" s="5">
        <v>3</v>
      </c>
      <c r="L12" s="6">
        <v>43522</v>
      </c>
      <c r="M12" s="7">
        <v>19800</v>
      </c>
      <c r="N12" s="7">
        <v>0</v>
      </c>
      <c r="O12" s="7">
        <v>0</v>
      </c>
      <c r="P12" s="5" t="s">
        <v>213</v>
      </c>
      <c r="Q12" s="7">
        <v>550</v>
      </c>
      <c r="R12" s="37">
        <v>1168.75</v>
      </c>
      <c r="S12" s="7">
        <v>165</v>
      </c>
      <c r="T12" s="7">
        <v>165</v>
      </c>
      <c r="U12" s="7">
        <v>165</v>
      </c>
      <c r="V12" s="7">
        <v>5183.75</v>
      </c>
      <c r="W12" s="7">
        <v>1168.75</v>
      </c>
      <c r="X12" s="7">
        <v>1168.75</v>
      </c>
      <c r="Y12" s="7">
        <v>1168.75</v>
      </c>
      <c r="Z12" s="7">
        <v>1168.75</v>
      </c>
      <c r="AA12" s="7">
        <v>1168.75</v>
      </c>
      <c r="AB12" s="7">
        <v>1168.75</v>
      </c>
      <c r="AC12" s="7">
        <v>1168.75</v>
      </c>
      <c r="AD12" s="7">
        <v>1168.75</v>
      </c>
    </row>
    <row r="13" spans="1:31" x14ac:dyDescent="0.25">
      <c r="C13" s="14" t="s">
        <v>119</v>
      </c>
      <c r="D13" s="5" t="s">
        <v>104</v>
      </c>
      <c r="E13" s="15">
        <v>630050</v>
      </c>
      <c r="F13" s="5" t="s">
        <v>459</v>
      </c>
      <c r="G13" t="s">
        <v>375</v>
      </c>
      <c r="H13" s="5">
        <v>1000006382</v>
      </c>
      <c r="I13" s="5" t="s">
        <v>163</v>
      </c>
      <c r="J13" s="5" t="s">
        <v>242</v>
      </c>
      <c r="K13" s="5">
        <v>5</v>
      </c>
      <c r="L13" s="6">
        <v>43524</v>
      </c>
      <c r="M13" s="7">
        <v>162600</v>
      </c>
      <c r="N13" s="7">
        <v>32520</v>
      </c>
      <c r="O13" s="7">
        <v>2710</v>
      </c>
      <c r="P13" s="5" t="s">
        <v>213</v>
      </c>
      <c r="Q13" s="7">
        <v>2710</v>
      </c>
      <c r="R13" s="37">
        <v>2710</v>
      </c>
      <c r="S13" s="7">
        <v>2710</v>
      </c>
      <c r="T13" s="7">
        <v>2710</v>
      </c>
      <c r="U13" s="7">
        <v>2710</v>
      </c>
      <c r="V13" s="7">
        <v>2710</v>
      </c>
      <c r="W13" s="7">
        <v>2710</v>
      </c>
      <c r="X13" s="7">
        <v>2710</v>
      </c>
      <c r="Y13" s="7">
        <v>2710</v>
      </c>
      <c r="Z13" s="7">
        <v>2710</v>
      </c>
      <c r="AA13" s="7">
        <v>2710</v>
      </c>
      <c r="AB13" s="7">
        <v>2710</v>
      </c>
      <c r="AC13" s="7">
        <v>2710</v>
      </c>
      <c r="AD13" s="7">
        <v>2710</v>
      </c>
    </row>
    <row r="14" spans="1:31" x14ac:dyDescent="0.25">
      <c r="C14" s="14">
        <v>118043</v>
      </c>
      <c r="D14" s="5" t="s">
        <v>124</v>
      </c>
      <c r="E14" s="15">
        <v>630050</v>
      </c>
      <c r="F14" s="5" t="s">
        <v>459</v>
      </c>
      <c r="G14" t="s">
        <v>375</v>
      </c>
      <c r="H14" s="5">
        <v>1000006383</v>
      </c>
      <c r="I14" s="5" t="s">
        <v>164</v>
      </c>
      <c r="J14" s="5" t="s">
        <v>242</v>
      </c>
      <c r="K14" s="5">
        <v>5</v>
      </c>
      <c r="L14" s="6">
        <v>43524</v>
      </c>
      <c r="M14" s="7">
        <v>87500</v>
      </c>
      <c r="N14" s="7">
        <v>17499.96</v>
      </c>
      <c r="O14" s="7">
        <v>1458.3400000000038</v>
      </c>
      <c r="P14" s="5" t="s">
        <v>213</v>
      </c>
      <c r="Q14" s="7">
        <v>1458.33</v>
      </c>
      <c r="R14" s="37">
        <v>1458.34</v>
      </c>
      <c r="S14" s="7">
        <v>1458.34</v>
      </c>
      <c r="T14" s="7">
        <v>1458.33</v>
      </c>
      <c r="U14" s="7">
        <v>1458.33</v>
      </c>
      <c r="V14" s="7">
        <v>1458.34</v>
      </c>
      <c r="W14" s="7">
        <v>1458.33</v>
      </c>
      <c r="X14" s="7">
        <v>1458.33</v>
      </c>
      <c r="Y14" s="7">
        <v>1458.34</v>
      </c>
      <c r="Z14" s="7">
        <v>1458.34</v>
      </c>
      <c r="AA14" s="7">
        <v>1458.34</v>
      </c>
      <c r="AB14" s="7">
        <v>1458.34</v>
      </c>
      <c r="AC14" s="7">
        <v>1458.34</v>
      </c>
      <c r="AD14" s="7">
        <v>1458.34</v>
      </c>
    </row>
    <row r="15" spans="1:31" x14ac:dyDescent="0.25">
      <c r="C15" s="14">
        <v>118011</v>
      </c>
      <c r="D15" s="5" t="s">
        <v>123</v>
      </c>
      <c r="E15" s="15">
        <v>630050</v>
      </c>
      <c r="F15" s="5" t="s">
        <v>459</v>
      </c>
      <c r="G15" t="s">
        <v>375</v>
      </c>
      <c r="H15" s="5">
        <v>1000006384</v>
      </c>
      <c r="I15" s="5" t="s">
        <v>165</v>
      </c>
      <c r="J15" s="5" t="s">
        <v>242</v>
      </c>
      <c r="K15" s="5">
        <v>5</v>
      </c>
      <c r="L15" s="6">
        <v>43524</v>
      </c>
      <c r="M15" s="7">
        <v>32500</v>
      </c>
      <c r="N15" s="7">
        <v>6500.04</v>
      </c>
      <c r="O15" s="7">
        <v>541.66000000000076</v>
      </c>
      <c r="P15" s="5" t="s">
        <v>213</v>
      </c>
      <c r="Q15" s="7">
        <v>541.66999999999996</v>
      </c>
      <c r="R15" s="37">
        <v>541.66</v>
      </c>
      <c r="S15" s="7">
        <v>541.66</v>
      </c>
      <c r="T15" s="7">
        <v>541.66999999999996</v>
      </c>
      <c r="U15" s="7">
        <v>541.66999999999996</v>
      </c>
      <c r="V15" s="7">
        <v>541.66</v>
      </c>
      <c r="W15" s="7">
        <v>541.66999999999996</v>
      </c>
      <c r="X15" s="7">
        <v>541.66999999999996</v>
      </c>
      <c r="Y15" s="7">
        <v>541.66</v>
      </c>
      <c r="Z15" s="7">
        <v>541.66</v>
      </c>
      <c r="AA15" s="7">
        <v>541.66</v>
      </c>
      <c r="AB15" s="7">
        <v>541.66</v>
      </c>
      <c r="AC15" s="7">
        <v>541.66</v>
      </c>
      <c r="AD15" s="7">
        <v>541.66</v>
      </c>
    </row>
    <row r="16" spans="1:31" x14ac:dyDescent="0.25">
      <c r="C16" s="14">
        <v>118011</v>
      </c>
      <c r="D16" s="5" t="s">
        <v>123</v>
      </c>
      <c r="E16" s="15">
        <v>630050</v>
      </c>
      <c r="F16" s="5" t="s">
        <v>459</v>
      </c>
      <c r="G16" t="s">
        <v>375</v>
      </c>
      <c r="H16" s="5">
        <v>1000009606</v>
      </c>
      <c r="I16" s="5" t="s">
        <v>166</v>
      </c>
      <c r="J16" s="5" t="s">
        <v>243</v>
      </c>
      <c r="K16" s="5">
        <v>5</v>
      </c>
      <c r="L16" s="6">
        <v>43585</v>
      </c>
      <c r="M16" s="7">
        <v>7400</v>
      </c>
      <c r="N16" s="7">
        <v>1479.9599999999998</v>
      </c>
      <c r="O16" s="7">
        <v>370.01000000000045</v>
      </c>
      <c r="P16" s="5" t="s">
        <v>213</v>
      </c>
      <c r="Q16" s="7">
        <v>123.33</v>
      </c>
      <c r="R16" s="37">
        <v>123.34</v>
      </c>
      <c r="S16" s="7">
        <v>123.34</v>
      </c>
      <c r="T16" s="7">
        <v>123.33</v>
      </c>
      <c r="U16" s="7">
        <v>123.33</v>
      </c>
      <c r="V16" s="7">
        <v>123.34</v>
      </c>
      <c r="W16" s="7">
        <v>123.33</v>
      </c>
      <c r="X16" s="7">
        <v>123.33</v>
      </c>
      <c r="Y16" s="7">
        <v>123.34</v>
      </c>
      <c r="Z16" s="7">
        <v>123.34</v>
      </c>
      <c r="AA16" s="7">
        <v>123.34</v>
      </c>
      <c r="AB16" s="7">
        <v>123.34</v>
      </c>
      <c r="AC16" s="7">
        <v>123.34</v>
      </c>
      <c r="AD16" s="7">
        <v>123.34</v>
      </c>
    </row>
    <row r="17" spans="3:30" x14ac:dyDescent="0.25">
      <c r="C17" s="14">
        <v>118009</v>
      </c>
      <c r="D17" s="5" t="s">
        <v>125</v>
      </c>
      <c r="E17" s="15">
        <v>630050</v>
      </c>
      <c r="F17" s="5" t="s">
        <v>459</v>
      </c>
      <c r="G17" t="s">
        <v>375</v>
      </c>
      <c r="H17" s="5">
        <v>1000009636</v>
      </c>
      <c r="I17" s="5" t="s">
        <v>167</v>
      </c>
      <c r="J17" s="5" t="s">
        <v>244</v>
      </c>
      <c r="K17" s="5">
        <v>3</v>
      </c>
      <c r="L17" s="6">
        <v>43602</v>
      </c>
      <c r="M17" s="7">
        <v>69000</v>
      </c>
      <c r="N17" s="7">
        <v>0</v>
      </c>
      <c r="O17" s="7">
        <v>2.9999999998835847E-2</v>
      </c>
      <c r="P17" s="5" t="s">
        <v>213</v>
      </c>
      <c r="Q17" s="7">
        <v>1916.67</v>
      </c>
      <c r="R17" s="37">
        <v>4216.66</v>
      </c>
      <c r="S17" s="7">
        <v>575</v>
      </c>
      <c r="T17" s="7">
        <v>575</v>
      </c>
      <c r="U17" s="7">
        <v>575</v>
      </c>
      <c r="V17" s="7">
        <v>18783.330000000002</v>
      </c>
      <c r="W17" s="7">
        <v>4216.67</v>
      </c>
      <c r="X17" s="7">
        <v>4216.67</v>
      </c>
      <c r="Y17" s="7">
        <v>4216.66</v>
      </c>
      <c r="Z17" s="7">
        <v>4216.66</v>
      </c>
      <c r="AA17" s="7">
        <v>4216.66</v>
      </c>
      <c r="AB17" s="7">
        <v>4216.66</v>
      </c>
      <c r="AC17" s="7">
        <v>4216.66</v>
      </c>
      <c r="AD17" s="7">
        <v>4216.66</v>
      </c>
    </row>
    <row r="18" spans="3:30" x14ac:dyDescent="0.25">
      <c r="C18" s="14">
        <v>118019</v>
      </c>
      <c r="D18" s="5" t="s">
        <v>126</v>
      </c>
      <c r="E18" s="15">
        <v>630050</v>
      </c>
      <c r="F18" s="5" t="s">
        <v>459</v>
      </c>
      <c r="G18" t="s">
        <v>375</v>
      </c>
      <c r="H18" s="5">
        <v>1000009637</v>
      </c>
      <c r="I18" s="5" t="s">
        <v>168</v>
      </c>
      <c r="J18" s="5" t="s">
        <v>245</v>
      </c>
      <c r="K18" s="5">
        <v>3</v>
      </c>
      <c r="L18" s="6">
        <v>43602</v>
      </c>
      <c r="M18" s="7">
        <v>84000</v>
      </c>
      <c r="N18" s="7">
        <v>0</v>
      </c>
      <c r="O18" s="7">
        <v>-2.9999999998835847E-2</v>
      </c>
      <c r="P18" s="5" t="s">
        <v>213</v>
      </c>
      <c r="Q18" s="7">
        <v>2333.33</v>
      </c>
      <c r="R18" s="37">
        <v>5133.34</v>
      </c>
      <c r="S18" s="7">
        <v>700</v>
      </c>
      <c r="T18" s="7">
        <v>700</v>
      </c>
      <c r="U18" s="7">
        <v>700</v>
      </c>
      <c r="V18" s="7">
        <v>22866.67</v>
      </c>
      <c r="W18" s="7">
        <v>5133.33</v>
      </c>
      <c r="X18" s="7">
        <v>5133.33</v>
      </c>
      <c r="Y18" s="7">
        <v>5133.34</v>
      </c>
      <c r="Z18" s="7">
        <v>5133.34</v>
      </c>
      <c r="AA18" s="7">
        <v>5133.34</v>
      </c>
      <c r="AB18" s="7">
        <v>5133.34</v>
      </c>
      <c r="AC18" s="7">
        <v>5133.34</v>
      </c>
      <c r="AD18" s="7">
        <v>5133.34</v>
      </c>
    </row>
    <row r="19" spans="3:30" x14ac:dyDescent="0.25">
      <c r="C19" s="14">
        <v>118030</v>
      </c>
      <c r="D19" s="5" t="s">
        <v>127</v>
      </c>
      <c r="E19" s="15">
        <v>630050</v>
      </c>
      <c r="F19" s="5" t="s">
        <v>459</v>
      </c>
      <c r="G19" t="s">
        <v>375</v>
      </c>
      <c r="H19" s="5">
        <v>1000009638</v>
      </c>
      <c r="I19" s="5" t="s">
        <v>169</v>
      </c>
      <c r="J19" s="5" t="s">
        <v>246</v>
      </c>
      <c r="K19" s="5">
        <v>3</v>
      </c>
      <c r="L19" s="6">
        <v>43602</v>
      </c>
      <c r="M19" s="7">
        <v>95271.45</v>
      </c>
      <c r="N19" s="7">
        <v>0</v>
      </c>
      <c r="O19" s="7">
        <v>2.0000000004074536E-2</v>
      </c>
      <c r="P19" s="5" t="s">
        <v>213</v>
      </c>
      <c r="Q19" s="7">
        <v>2646.43</v>
      </c>
      <c r="R19" s="37">
        <v>5822.14</v>
      </c>
      <c r="S19" s="7">
        <v>793.93</v>
      </c>
      <c r="T19" s="7">
        <v>793.93</v>
      </c>
      <c r="U19" s="7">
        <v>793.93</v>
      </c>
      <c r="V19" s="7">
        <v>25935</v>
      </c>
      <c r="W19" s="7">
        <v>5822.15</v>
      </c>
      <c r="X19" s="7">
        <v>5822.14</v>
      </c>
      <c r="Y19" s="7">
        <v>5822.14</v>
      </c>
      <c r="Z19" s="7">
        <v>5822.14</v>
      </c>
      <c r="AA19" s="7">
        <v>5822.14</v>
      </c>
      <c r="AB19" s="7">
        <v>5822.14</v>
      </c>
      <c r="AC19" s="7">
        <v>5822.14</v>
      </c>
      <c r="AD19" s="7">
        <v>5822.14</v>
      </c>
    </row>
    <row r="20" spans="3:30" x14ac:dyDescent="0.25">
      <c r="C20" s="14">
        <v>118038</v>
      </c>
      <c r="D20" s="5" t="s">
        <v>128</v>
      </c>
      <c r="E20" s="15">
        <v>630050</v>
      </c>
      <c r="F20" s="5" t="s">
        <v>459</v>
      </c>
      <c r="G20" t="s">
        <v>375</v>
      </c>
      <c r="H20" s="5">
        <v>1000009639</v>
      </c>
      <c r="I20" s="5" t="s">
        <v>170</v>
      </c>
      <c r="J20" s="5" t="s">
        <v>247</v>
      </c>
      <c r="K20" s="5">
        <v>3</v>
      </c>
      <c r="L20" s="6">
        <v>43605</v>
      </c>
      <c r="M20" s="7">
        <v>22400</v>
      </c>
      <c r="N20" s="7">
        <v>0</v>
      </c>
      <c r="O20" s="7">
        <v>0</v>
      </c>
      <c r="P20" s="5" t="s">
        <v>213</v>
      </c>
      <c r="Q20" s="7">
        <v>622.22</v>
      </c>
      <c r="R20" s="37">
        <v>1368.89</v>
      </c>
      <c r="S20" s="7">
        <v>186.66</v>
      </c>
      <c r="T20" s="7">
        <v>186.67</v>
      </c>
      <c r="U20" s="7">
        <v>186.67</v>
      </c>
      <c r="V20" s="7">
        <v>6097.78</v>
      </c>
      <c r="W20" s="7">
        <v>1368.89</v>
      </c>
      <c r="X20" s="7">
        <v>1368.88</v>
      </c>
      <c r="Y20" s="7">
        <v>1368.89</v>
      </c>
      <c r="Z20" s="7">
        <v>1368.89</v>
      </c>
      <c r="AA20" s="7">
        <v>1368.89</v>
      </c>
      <c r="AB20" s="7">
        <v>1368.89</v>
      </c>
      <c r="AC20" s="7">
        <v>1368.89</v>
      </c>
      <c r="AD20" s="7">
        <v>1368.89</v>
      </c>
    </row>
    <row r="21" spans="3:30" x14ac:dyDescent="0.25">
      <c r="C21" s="14">
        <v>118027</v>
      </c>
      <c r="D21" s="5" t="s">
        <v>129</v>
      </c>
      <c r="E21" s="15">
        <v>630050</v>
      </c>
      <c r="F21" s="5" t="s">
        <v>459</v>
      </c>
      <c r="G21" t="s">
        <v>375</v>
      </c>
      <c r="H21" s="5">
        <v>1000009640</v>
      </c>
      <c r="I21" s="5" t="s">
        <v>171</v>
      </c>
      <c r="J21" s="5" t="s">
        <v>248</v>
      </c>
      <c r="K21" s="5">
        <v>3</v>
      </c>
      <c r="L21" s="6">
        <v>43605</v>
      </c>
      <c r="M21" s="7">
        <v>51100</v>
      </c>
      <c r="N21" s="7">
        <v>0</v>
      </c>
      <c r="O21" s="7">
        <v>-1.0000000002037268E-2</v>
      </c>
      <c r="P21" s="5" t="s">
        <v>213</v>
      </c>
      <c r="Q21" s="7">
        <v>1419.44</v>
      </c>
      <c r="R21" s="37">
        <v>3122.78</v>
      </c>
      <c r="S21" s="7">
        <v>425.84</v>
      </c>
      <c r="T21" s="7">
        <v>425.83</v>
      </c>
      <c r="U21" s="7">
        <v>425.83</v>
      </c>
      <c r="V21" s="7">
        <v>13910.56</v>
      </c>
      <c r="W21" s="7">
        <v>3122.78</v>
      </c>
      <c r="X21" s="7">
        <v>3122.77</v>
      </c>
      <c r="Y21" s="7">
        <v>3122.78</v>
      </c>
      <c r="Z21" s="7">
        <v>3122.78</v>
      </c>
      <c r="AA21" s="7">
        <v>3122.78</v>
      </c>
      <c r="AB21" s="7">
        <v>3122.78</v>
      </c>
      <c r="AC21" s="7">
        <v>3122.78</v>
      </c>
      <c r="AD21" s="7">
        <v>3122.78</v>
      </c>
    </row>
    <row r="22" spans="3:30" x14ac:dyDescent="0.25">
      <c r="C22" s="14">
        <v>618001</v>
      </c>
      <c r="D22" s="5" t="s">
        <v>130</v>
      </c>
      <c r="E22" s="15">
        <v>630050</v>
      </c>
      <c r="F22" s="5" t="s">
        <v>459</v>
      </c>
      <c r="G22" t="s">
        <v>375</v>
      </c>
      <c r="H22" s="5">
        <v>1000009828</v>
      </c>
      <c r="I22" s="5" t="s">
        <v>172</v>
      </c>
      <c r="J22" s="5" t="s">
        <v>249</v>
      </c>
      <c r="K22" s="5">
        <v>3</v>
      </c>
      <c r="L22" s="6">
        <v>43651</v>
      </c>
      <c r="M22" s="7">
        <v>96500</v>
      </c>
      <c r="N22" s="7">
        <v>0</v>
      </c>
      <c r="O22" s="7">
        <v>0</v>
      </c>
      <c r="P22" s="5" t="s">
        <v>213</v>
      </c>
      <c r="Q22" s="7">
        <v>2680.56</v>
      </c>
      <c r="R22" s="37">
        <v>6031.25</v>
      </c>
      <c r="S22" s="7">
        <v>804.16</v>
      </c>
      <c r="T22" s="7">
        <v>804.17</v>
      </c>
      <c r="U22" s="7">
        <v>804.17</v>
      </c>
      <c r="V22" s="7">
        <v>26939.58</v>
      </c>
      <c r="W22" s="7">
        <v>6031.25</v>
      </c>
      <c r="X22" s="7">
        <v>6031.25</v>
      </c>
      <c r="Y22" s="7">
        <v>6031.25</v>
      </c>
      <c r="Z22" s="7">
        <v>6031.25</v>
      </c>
      <c r="AA22" s="7">
        <v>6031.25</v>
      </c>
      <c r="AB22" s="7">
        <v>6031.25</v>
      </c>
      <c r="AC22" s="7">
        <v>6031.25</v>
      </c>
      <c r="AD22" s="7">
        <v>6031.25</v>
      </c>
    </row>
    <row r="23" spans="3:30" x14ac:dyDescent="0.25">
      <c r="C23" s="14">
        <v>118044</v>
      </c>
      <c r="D23" s="5" t="s">
        <v>131</v>
      </c>
      <c r="E23" s="15">
        <v>630050</v>
      </c>
      <c r="F23" s="5" t="s">
        <v>459</v>
      </c>
      <c r="G23" t="s">
        <v>375</v>
      </c>
      <c r="H23" s="5">
        <v>1000009872</v>
      </c>
      <c r="I23" s="5" t="s">
        <v>173</v>
      </c>
      <c r="J23" s="5" t="s">
        <v>243</v>
      </c>
      <c r="K23" s="5">
        <v>3</v>
      </c>
      <c r="L23" s="6">
        <v>43677</v>
      </c>
      <c r="M23" s="7">
        <v>286400</v>
      </c>
      <c r="N23" s="7">
        <v>0</v>
      </c>
      <c r="O23" s="7">
        <v>0</v>
      </c>
      <c r="P23" s="5" t="s">
        <v>213</v>
      </c>
      <c r="Q23" s="7">
        <v>7955.56</v>
      </c>
      <c r="R23" s="37">
        <v>17900</v>
      </c>
      <c r="S23" s="7">
        <v>2386.66</v>
      </c>
      <c r="T23" s="7">
        <v>2386.67</v>
      </c>
      <c r="U23" s="7">
        <v>2386.67</v>
      </c>
      <c r="V23" s="7">
        <v>79953.33</v>
      </c>
      <c r="W23" s="7">
        <v>17900</v>
      </c>
      <c r="X23" s="7">
        <v>17900</v>
      </c>
      <c r="Y23" s="7">
        <v>17900</v>
      </c>
      <c r="Z23" s="7">
        <v>17900</v>
      </c>
      <c r="AA23" s="7">
        <v>17900</v>
      </c>
      <c r="AB23" s="7">
        <v>17900</v>
      </c>
      <c r="AC23" s="7">
        <v>17900</v>
      </c>
      <c r="AD23" s="7">
        <v>17900</v>
      </c>
    </row>
    <row r="24" spans="3:30" x14ac:dyDescent="0.25">
      <c r="C24" s="14">
        <v>118045</v>
      </c>
      <c r="D24" s="5" t="s">
        <v>132</v>
      </c>
      <c r="E24" s="15">
        <v>630050</v>
      </c>
      <c r="F24" s="5" t="s">
        <v>459</v>
      </c>
      <c r="G24" t="s">
        <v>375</v>
      </c>
      <c r="H24" s="5">
        <v>1000009953</v>
      </c>
      <c r="I24" s="5" t="s">
        <v>174</v>
      </c>
      <c r="J24" s="5" t="s">
        <v>243</v>
      </c>
      <c r="K24" s="5">
        <v>3</v>
      </c>
      <c r="L24" s="6">
        <v>43708</v>
      </c>
      <c r="M24" s="7">
        <v>265500</v>
      </c>
      <c r="N24" s="7">
        <v>0</v>
      </c>
      <c r="O24" s="7">
        <v>-3.0000000027939677E-2</v>
      </c>
      <c r="P24" s="5" t="s">
        <v>213</v>
      </c>
      <c r="Q24" s="7">
        <v>7375</v>
      </c>
      <c r="R24" s="37">
        <v>4302.09</v>
      </c>
      <c r="S24" s="7">
        <v>4302.09</v>
      </c>
      <c r="T24" s="7">
        <v>4302.08</v>
      </c>
      <c r="U24" s="7">
        <v>4302.08</v>
      </c>
      <c r="V24" s="7">
        <v>4302.09</v>
      </c>
      <c r="W24" s="7">
        <v>4302.08</v>
      </c>
      <c r="X24" s="7">
        <v>4302.08</v>
      </c>
      <c r="Y24" s="7">
        <v>4302.09</v>
      </c>
      <c r="Z24" s="7">
        <v>4302.09</v>
      </c>
      <c r="AA24" s="7">
        <v>4302.09</v>
      </c>
      <c r="AB24" s="7">
        <v>4302.09</v>
      </c>
      <c r="AC24" s="7">
        <v>4302.09</v>
      </c>
      <c r="AD24" s="7">
        <v>4302.09</v>
      </c>
    </row>
    <row r="25" spans="3:30" x14ac:dyDescent="0.25">
      <c r="C25" s="14">
        <v>118040</v>
      </c>
      <c r="D25" s="5" t="s">
        <v>133</v>
      </c>
      <c r="E25" s="15">
        <v>630050</v>
      </c>
      <c r="F25" s="5" t="s">
        <v>459</v>
      </c>
      <c r="G25" t="s">
        <v>375</v>
      </c>
      <c r="H25" s="5">
        <v>1000009980</v>
      </c>
      <c r="I25" s="5" t="s">
        <v>175</v>
      </c>
      <c r="J25" s="5" t="s">
        <v>250</v>
      </c>
      <c r="K25" s="5">
        <v>5</v>
      </c>
      <c r="L25" s="6">
        <v>43717</v>
      </c>
      <c r="M25" s="7">
        <v>22400</v>
      </c>
      <c r="N25" s="7">
        <v>3110.7400000000002</v>
      </c>
      <c r="O25" s="7">
        <v>0.34999999999990905</v>
      </c>
      <c r="P25" s="5" t="s">
        <v>213</v>
      </c>
      <c r="Q25" s="7">
        <v>373.33</v>
      </c>
      <c r="R25" s="37">
        <v>155.56</v>
      </c>
      <c r="S25" s="7">
        <v>414.81</v>
      </c>
      <c r="T25" s="7">
        <v>414.82</v>
      </c>
      <c r="U25" s="7">
        <v>414.81</v>
      </c>
      <c r="V25" s="7">
        <v>-881.48</v>
      </c>
      <c r="W25" s="7">
        <v>155.56</v>
      </c>
      <c r="X25" s="7">
        <v>155.55000000000001</v>
      </c>
      <c r="Y25" s="7">
        <v>155.56</v>
      </c>
      <c r="Z25" s="7">
        <v>155.56</v>
      </c>
      <c r="AA25" s="7">
        <v>155.56</v>
      </c>
      <c r="AB25" s="7">
        <v>155.56</v>
      </c>
      <c r="AC25" s="7">
        <v>155.56</v>
      </c>
      <c r="AD25" s="7">
        <v>155.56</v>
      </c>
    </row>
    <row r="26" spans="3:30" x14ac:dyDescent="0.25">
      <c r="C26" s="14" t="s">
        <v>116</v>
      </c>
      <c r="D26" s="5" t="s">
        <v>99</v>
      </c>
      <c r="E26" s="15">
        <v>630050</v>
      </c>
      <c r="F26" s="5" t="s">
        <v>459</v>
      </c>
      <c r="G26" t="s">
        <v>375</v>
      </c>
      <c r="H26" s="5">
        <v>1000010001</v>
      </c>
      <c r="I26" s="5" t="s">
        <v>176</v>
      </c>
      <c r="J26" s="5" t="s">
        <v>251</v>
      </c>
      <c r="K26" s="5">
        <v>5</v>
      </c>
      <c r="L26" s="6">
        <v>43733</v>
      </c>
      <c r="M26" s="7">
        <v>30800</v>
      </c>
      <c r="N26" s="7">
        <v>5866.68</v>
      </c>
      <c r="O26" s="7">
        <v>3911.09</v>
      </c>
      <c r="P26" s="5" t="s">
        <v>213</v>
      </c>
      <c r="Q26" s="7">
        <v>513.33000000000004</v>
      </c>
      <c r="R26" s="37">
        <v>488.89</v>
      </c>
      <c r="S26" s="7">
        <v>488.89</v>
      </c>
      <c r="T26" s="7">
        <v>488.89</v>
      </c>
      <c r="U26" s="7">
        <v>488.89</v>
      </c>
      <c r="V26" s="7">
        <v>488.89</v>
      </c>
      <c r="W26" s="7">
        <v>488.89</v>
      </c>
      <c r="X26" s="7">
        <v>488.88</v>
      </c>
      <c r="Y26" s="7">
        <v>488.89</v>
      </c>
      <c r="Z26" s="7">
        <v>488.89</v>
      </c>
      <c r="AA26" s="7">
        <v>488.89</v>
      </c>
      <c r="AB26" s="7">
        <v>488.89</v>
      </c>
      <c r="AC26" s="7">
        <v>488.89</v>
      </c>
      <c r="AD26" s="7">
        <v>488.89</v>
      </c>
    </row>
    <row r="27" spans="3:30" x14ac:dyDescent="0.25">
      <c r="C27" s="14">
        <v>118044</v>
      </c>
      <c r="D27" s="5" t="s">
        <v>131</v>
      </c>
      <c r="E27" s="15">
        <v>630050</v>
      </c>
      <c r="F27" s="5" t="s">
        <v>459</v>
      </c>
      <c r="G27" t="s">
        <v>375</v>
      </c>
      <c r="H27" s="5">
        <v>1000010051</v>
      </c>
      <c r="I27" s="5" t="s">
        <v>177</v>
      </c>
      <c r="J27" s="5" t="s">
        <v>243</v>
      </c>
      <c r="K27" s="5">
        <v>5</v>
      </c>
      <c r="L27" s="6">
        <v>43734</v>
      </c>
      <c r="M27" s="7">
        <v>40600</v>
      </c>
      <c r="N27" s="7">
        <v>5638.9100000000008</v>
      </c>
      <c r="O27" s="7">
        <v>-4.5474735088646412E-12</v>
      </c>
      <c r="P27" s="5" t="s">
        <v>213</v>
      </c>
      <c r="Q27" s="7">
        <v>676.67</v>
      </c>
      <c r="R27" s="37">
        <v>281.94</v>
      </c>
      <c r="S27" s="7">
        <v>751.85</v>
      </c>
      <c r="T27" s="7">
        <v>751.86</v>
      </c>
      <c r="U27" s="7">
        <v>751.85</v>
      </c>
      <c r="V27" s="7">
        <v>-1597.69</v>
      </c>
      <c r="W27" s="7">
        <v>281.95</v>
      </c>
      <c r="X27" s="7">
        <v>281.94</v>
      </c>
      <c r="Y27" s="7">
        <v>281.94</v>
      </c>
      <c r="Z27" s="7">
        <v>281.94</v>
      </c>
      <c r="AA27" s="7">
        <v>281.94</v>
      </c>
      <c r="AB27" s="7">
        <v>281.94</v>
      </c>
      <c r="AC27" s="7">
        <v>281.94</v>
      </c>
      <c r="AD27" s="7">
        <v>281.94</v>
      </c>
    </row>
    <row r="28" spans="3:30" x14ac:dyDescent="0.25">
      <c r="C28" s="14">
        <v>118028</v>
      </c>
      <c r="D28" s="5" t="s">
        <v>134</v>
      </c>
      <c r="E28" s="15">
        <v>630050</v>
      </c>
      <c r="F28" s="5" t="s">
        <v>459</v>
      </c>
      <c r="G28" t="s">
        <v>375</v>
      </c>
      <c r="H28" s="5">
        <v>1000010066</v>
      </c>
      <c r="I28" s="5" t="s">
        <v>178</v>
      </c>
      <c r="J28" s="5" t="s">
        <v>252</v>
      </c>
      <c r="K28" s="5">
        <v>3</v>
      </c>
      <c r="L28" s="6">
        <v>43740</v>
      </c>
      <c r="M28" s="7">
        <v>147400</v>
      </c>
      <c r="N28" s="7">
        <v>0</v>
      </c>
      <c r="O28" s="7">
        <v>-3.0000000027939677E-2</v>
      </c>
      <c r="P28" s="5" t="s">
        <v>213</v>
      </c>
      <c r="Q28" s="7">
        <v>4094.44</v>
      </c>
      <c r="R28" s="37">
        <v>3070.84</v>
      </c>
      <c r="S28" s="7">
        <v>3070.84</v>
      </c>
      <c r="T28" s="7">
        <v>3070.83</v>
      </c>
      <c r="U28" s="7">
        <v>3070.83</v>
      </c>
      <c r="V28" s="7">
        <v>3070.84</v>
      </c>
      <c r="W28" s="7">
        <v>3070.83</v>
      </c>
      <c r="X28" s="7">
        <v>3070.83</v>
      </c>
      <c r="Y28" s="7">
        <v>3070.84</v>
      </c>
      <c r="Z28" s="7">
        <v>3070.84</v>
      </c>
      <c r="AA28" s="7">
        <v>3070.84</v>
      </c>
      <c r="AB28" s="7">
        <v>3070.84</v>
      </c>
      <c r="AC28" s="7">
        <v>3070.84</v>
      </c>
      <c r="AD28" s="7">
        <v>3070.84</v>
      </c>
    </row>
    <row r="29" spans="3:30" x14ac:dyDescent="0.25">
      <c r="C29" s="14">
        <v>118047</v>
      </c>
      <c r="D29" s="5" t="s">
        <v>135</v>
      </c>
      <c r="E29" s="15">
        <v>630050</v>
      </c>
      <c r="F29" s="5" t="s">
        <v>459</v>
      </c>
      <c r="G29" t="s">
        <v>375</v>
      </c>
      <c r="H29" s="5">
        <v>1000010167</v>
      </c>
      <c r="I29" s="5" t="s">
        <v>179</v>
      </c>
      <c r="J29" s="5" t="s">
        <v>243</v>
      </c>
      <c r="K29" s="5">
        <v>3</v>
      </c>
      <c r="L29" s="6">
        <v>43769</v>
      </c>
      <c r="M29" s="7">
        <v>194300</v>
      </c>
      <c r="N29" s="7">
        <v>0</v>
      </c>
      <c r="O29" s="7">
        <v>3.0000000027939677E-2</v>
      </c>
      <c r="P29" s="5" t="s">
        <v>213</v>
      </c>
      <c r="Q29" s="7">
        <v>5397.22</v>
      </c>
      <c r="R29" s="37">
        <v>4047.91</v>
      </c>
      <c r="S29" s="7">
        <v>4047.91</v>
      </c>
      <c r="T29" s="7">
        <v>4047.92</v>
      </c>
      <c r="U29" s="7">
        <v>4047.92</v>
      </c>
      <c r="V29" s="7">
        <v>4047.91</v>
      </c>
      <c r="W29" s="7">
        <v>4047.92</v>
      </c>
      <c r="X29" s="7">
        <v>4047.92</v>
      </c>
      <c r="Y29" s="7">
        <v>4047.91</v>
      </c>
      <c r="Z29" s="7">
        <v>4047.91</v>
      </c>
      <c r="AA29" s="7">
        <v>4047.91</v>
      </c>
      <c r="AB29" s="7">
        <v>4047.91</v>
      </c>
      <c r="AC29" s="7">
        <v>4047.91</v>
      </c>
      <c r="AD29" s="7">
        <v>4047.91</v>
      </c>
    </row>
    <row r="30" spans="3:30" x14ac:dyDescent="0.25">
      <c r="C30" s="14">
        <v>118047</v>
      </c>
      <c r="D30" s="5" t="s">
        <v>135</v>
      </c>
      <c r="E30" s="15">
        <v>630050</v>
      </c>
      <c r="F30" s="5" t="s">
        <v>459</v>
      </c>
      <c r="G30" t="s">
        <v>375</v>
      </c>
      <c r="H30" s="5">
        <v>1000010200</v>
      </c>
      <c r="I30" s="5" t="s">
        <v>180</v>
      </c>
      <c r="J30" s="5" t="s">
        <v>243</v>
      </c>
      <c r="K30" s="5">
        <v>5</v>
      </c>
      <c r="L30" s="6">
        <v>43798</v>
      </c>
      <c r="M30" s="7">
        <v>32400</v>
      </c>
      <c r="N30" s="7">
        <v>5823.51</v>
      </c>
      <c r="O30" s="7">
        <v>-1.8189894035458565E-12</v>
      </c>
      <c r="P30" s="5" t="s">
        <v>213</v>
      </c>
      <c r="Q30" s="7">
        <v>540</v>
      </c>
      <c r="R30" s="37">
        <v>264.70999999999998</v>
      </c>
      <c r="S30" s="7">
        <v>750</v>
      </c>
      <c r="T30" s="7">
        <v>750</v>
      </c>
      <c r="U30" s="7">
        <v>750</v>
      </c>
      <c r="V30" s="7">
        <v>-1676.47</v>
      </c>
      <c r="W30" s="7">
        <v>264.70999999999998</v>
      </c>
      <c r="X30" s="7">
        <v>264.7</v>
      </c>
      <c r="Y30" s="7">
        <v>264.70999999999998</v>
      </c>
      <c r="Z30" s="7">
        <v>264.70999999999998</v>
      </c>
      <c r="AA30" s="7">
        <v>264.70999999999998</v>
      </c>
      <c r="AB30" s="7">
        <v>264.70999999999998</v>
      </c>
      <c r="AC30" s="7">
        <v>264.70999999999998</v>
      </c>
      <c r="AD30" s="7">
        <v>264.70999999999998</v>
      </c>
    </row>
    <row r="31" spans="3:30" x14ac:dyDescent="0.25">
      <c r="C31" s="14">
        <v>118034</v>
      </c>
      <c r="D31" s="5" t="s">
        <v>136</v>
      </c>
      <c r="E31" s="15">
        <v>630050</v>
      </c>
      <c r="F31" s="5" t="s">
        <v>459</v>
      </c>
      <c r="G31" t="s">
        <v>375</v>
      </c>
      <c r="H31" s="5">
        <v>1000010357</v>
      </c>
      <c r="I31" s="5" t="s">
        <v>181</v>
      </c>
      <c r="J31" s="5" t="s">
        <v>243</v>
      </c>
      <c r="K31" s="5">
        <v>3</v>
      </c>
      <c r="L31" s="6">
        <v>44043</v>
      </c>
      <c r="M31" s="7">
        <v>143800</v>
      </c>
      <c r="N31" s="7">
        <v>23966.639999999999</v>
      </c>
      <c r="O31" s="7">
        <v>5.0000000002910383E-2</v>
      </c>
      <c r="P31" s="5" t="s">
        <v>213</v>
      </c>
      <c r="Q31" s="7">
        <v>3994.44</v>
      </c>
      <c r="R31" s="37">
        <v>3994.44</v>
      </c>
      <c r="S31" s="7">
        <v>3994.45</v>
      </c>
      <c r="T31" s="7">
        <v>3994.44</v>
      </c>
      <c r="U31" s="7">
        <v>3994.45</v>
      </c>
      <c r="V31" s="7">
        <v>3994.44</v>
      </c>
      <c r="W31" s="7">
        <v>3994.45</v>
      </c>
      <c r="X31" s="7">
        <v>3994.44</v>
      </c>
      <c r="Y31" s="7">
        <v>3994.44</v>
      </c>
      <c r="Z31" s="7">
        <v>3994.44</v>
      </c>
      <c r="AA31" s="7">
        <v>3994.44</v>
      </c>
      <c r="AB31" s="7">
        <v>3994.44</v>
      </c>
      <c r="AC31" s="7">
        <v>3994.44</v>
      </c>
      <c r="AD31" s="7">
        <v>3994.44</v>
      </c>
    </row>
    <row r="32" spans="3:30" x14ac:dyDescent="0.25">
      <c r="C32" s="14">
        <v>618005</v>
      </c>
      <c r="D32" s="5" t="s">
        <v>137</v>
      </c>
      <c r="E32" s="15">
        <v>630050</v>
      </c>
      <c r="F32" s="5" t="s">
        <v>459</v>
      </c>
      <c r="G32" t="s">
        <v>375</v>
      </c>
      <c r="H32" s="5">
        <v>1000010407</v>
      </c>
      <c r="I32" s="5" t="s">
        <v>182</v>
      </c>
      <c r="J32" s="5" t="s">
        <v>253</v>
      </c>
      <c r="K32" s="5">
        <v>3</v>
      </c>
      <c r="L32" s="6">
        <v>44105</v>
      </c>
      <c r="M32" s="7">
        <v>81100</v>
      </c>
      <c r="N32" s="7">
        <v>20275.02</v>
      </c>
      <c r="O32" s="7">
        <v>-3.0000000002473826E-2</v>
      </c>
      <c r="P32" s="5" t="s">
        <v>213</v>
      </c>
      <c r="Q32" s="7">
        <v>2252.7800000000002</v>
      </c>
      <c r="R32" s="37">
        <v>2252.7800000000002</v>
      </c>
      <c r="S32" s="7">
        <v>2252.7800000000002</v>
      </c>
      <c r="T32" s="7">
        <v>2252.7800000000002</v>
      </c>
      <c r="U32" s="7">
        <v>2252.77</v>
      </c>
      <c r="V32" s="7">
        <v>2252.7800000000002</v>
      </c>
      <c r="W32" s="7">
        <v>2252.7800000000002</v>
      </c>
      <c r="X32" s="7">
        <v>2252.7800000000002</v>
      </c>
      <c r="Y32" s="7">
        <v>2252.7800000000002</v>
      </c>
      <c r="Z32" s="7">
        <v>2252.7800000000002</v>
      </c>
      <c r="AA32" s="7">
        <v>2252.7800000000002</v>
      </c>
      <c r="AB32" s="7">
        <v>2252.7800000000002</v>
      </c>
      <c r="AC32" s="7">
        <v>2252.7800000000002</v>
      </c>
      <c r="AD32" s="7">
        <v>2252.7800000000002</v>
      </c>
    </row>
    <row r="33" spans="3:30" x14ac:dyDescent="0.25">
      <c r="C33" s="14">
        <v>118006</v>
      </c>
      <c r="D33" s="5" t="s">
        <v>138</v>
      </c>
      <c r="E33" s="15">
        <v>630050</v>
      </c>
      <c r="F33" s="5" t="s">
        <v>459</v>
      </c>
      <c r="G33" t="s">
        <v>375</v>
      </c>
      <c r="H33" s="5">
        <v>1000010411</v>
      </c>
      <c r="I33" s="5" t="s">
        <v>183</v>
      </c>
      <c r="J33" s="5" t="s">
        <v>242</v>
      </c>
      <c r="K33" s="5">
        <v>3</v>
      </c>
      <c r="L33" s="6">
        <v>44104</v>
      </c>
      <c r="M33" s="7">
        <v>157800</v>
      </c>
      <c r="N33" s="7">
        <v>35066.640000000007</v>
      </c>
      <c r="O33" s="7">
        <v>-7.2759576141834259E-12</v>
      </c>
      <c r="P33" s="5" t="s">
        <v>213</v>
      </c>
      <c r="Q33" s="7">
        <v>4383.33</v>
      </c>
      <c r="R33" s="37">
        <v>4383.34</v>
      </c>
      <c r="S33" s="7">
        <v>4383.34</v>
      </c>
      <c r="T33" s="7">
        <v>4383.33</v>
      </c>
      <c r="U33" s="7">
        <v>4383.33</v>
      </c>
      <c r="V33" s="7">
        <v>4383.34</v>
      </c>
      <c r="W33" s="7">
        <v>4383.33</v>
      </c>
      <c r="X33" s="7">
        <v>4383.33</v>
      </c>
      <c r="Y33" s="7">
        <v>4383.34</v>
      </c>
      <c r="Z33" s="7">
        <v>4383.34</v>
      </c>
      <c r="AA33" s="7">
        <v>4383.34</v>
      </c>
      <c r="AB33" s="7">
        <v>4383.34</v>
      </c>
      <c r="AC33" s="7">
        <v>4383.34</v>
      </c>
      <c r="AD33" s="7">
        <v>4383.34</v>
      </c>
    </row>
    <row r="34" spans="3:30" x14ac:dyDescent="0.25">
      <c r="C34" s="14">
        <v>118012</v>
      </c>
      <c r="D34" s="5" t="s">
        <v>139</v>
      </c>
      <c r="E34" s="15">
        <v>630050</v>
      </c>
      <c r="F34" s="5" t="s">
        <v>459</v>
      </c>
      <c r="G34" t="s">
        <v>375</v>
      </c>
      <c r="H34" s="5">
        <v>1000010412</v>
      </c>
      <c r="I34" s="5" t="s">
        <v>184</v>
      </c>
      <c r="J34" s="5" t="s">
        <v>242</v>
      </c>
      <c r="K34" s="5">
        <v>3</v>
      </c>
      <c r="L34" s="6">
        <v>44104</v>
      </c>
      <c r="M34" s="7">
        <v>231199.86</v>
      </c>
      <c r="N34" s="7">
        <v>51872.160000000003</v>
      </c>
      <c r="O34" s="7">
        <v>0</v>
      </c>
      <c r="P34" s="5" t="s">
        <v>213</v>
      </c>
      <c r="Q34" s="7">
        <v>6422.22</v>
      </c>
      <c r="R34" s="37">
        <v>6484.03</v>
      </c>
      <c r="S34" s="7">
        <v>6484.03</v>
      </c>
      <c r="T34" s="7">
        <v>6484.02</v>
      </c>
      <c r="U34" s="7">
        <v>6484.02</v>
      </c>
      <c r="V34" s="7">
        <v>6484.03</v>
      </c>
      <c r="W34" s="7">
        <v>6484.02</v>
      </c>
      <c r="X34" s="7">
        <v>6484.02</v>
      </c>
      <c r="Y34" s="7">
        <v>6484.03</v>
      </c>
      <c r="Z34" s="7">
        <v>6484.03</v>
      </c>
      <c r="AA34" s="7">
        <v>6484.03</v>
      </c>
      <c r="AB34" s="7">
        <v>6484.03</v>
      </c>
      <c r="AC34" s="7">
        <v>6484.03</v>
      </c>
      <c r="AD34" s="7">
        <v>6484.03</v>
      </c>
    </row>
    <row r="35" spans="3:30" x14ac:dyDescent="0.25">
      <c r="C35" s="14">
        <v>118037</v>
      </c>
      <c r="D35" s="5" t="s">
        <v>140</v>
      </c>
      <c r="E35" s="15">
        <v>630050</v>
      </c>
      <c r="F35" s="5" t="s">
        <v>459</v>
      </c>
      <c r="G35" t="s">
        <v>375</v>
      </c>
      <c r="H35" s="5">
        <v>1000010474</v>
      </c>
      <c r="I35" s="5" t="s">
        <v>185</v>
      </c>
      <c r="J35" s="5" t="s">
        <v>254</v>
      </c>
      <c r="K35" s="5">
        <v>3</v>
      </c>
      <c r="L35" s="6">
        <v>44481</v>
      </c>
      <c r="M35" s="7">
        <v>63900</v>
      </c>
      <c r="N35" s="7">
        <v>21300</v>
      </c>
      <c r="O35" s="7">
        <v>15975</v>
      </c>
      <c r="P35" s="5" t="s">
        <v>213</v>
      </c>
      <c r="Q35" s="7">
        <v>1775</v>
      </c>
      <c r="R35" s="37">
        <v>1775</v>
      </c>
      <c r="S35" s="7">
        <v>1775</v>
      </c>
      <c r="T35" s="7">
        <v>1775</v>
      </c>
      <c r="U35" s="7">
        <v>1775</v>
      </c>
      <c r="V35" s="7">
        <v>1775</v>
      </c>
      <c r="W35" s="7">
        <v>1775</v>
      </c>
      <c r="X35" s="7">
        <v>1775</v>
      </c>
      <c r="Y35" s="7">
        <v>1775</v>
      </c>
      <c r="Z35" s="7">
        <v>1775</v>
      </c>
      <c r="AA35" s="7">
        <v>1775</v>
      </c>
      <c r="AB35" s="7">
        <v>1775</v>
      </c>
      <c r="AC35" s="7">
        <v>1775</v>
      </c>
      <c r="AD35" s="7">
        <v>1775</v>
      </c>
    </row>
    <row r="36" spans="3:30" x14ac:dyDescent="0.25">
      <c r="C36" s="14">
        <v>118013</v>
      </c>
      <c r="D36" s="5" t="s">
        <v>141</v>
      </c>
      <c r="E36" s="15">
        <v>630050</v>
      </c>
      <c r="F36" s="5" t="s">
        <v>459</v>
      </c>
      <c r="G36" t="s">
        <v>375</v>
      </c>
      <c r="H36" s="5">
        <v>1000010477</v>
      </c>
      <c r="I36" s="5" t="s">
        <v>186</v>
      </c>
      <c r="J36" s="5" t="s">
        <v>255</v>
      </c>
      <c r="K36" s="5">
        <v>3</v>
      </c>
      <c r="L36" s="6">
        <v>44180</v>
      </c>
      <c r="M36" s="7">
        <v>113300</v>
      </c>
      <c r="N36" s="7">
        <v>34619.420000000006</v>
      </c>
      <c r="O36" s="7">
        <v>2.9999999991559889E-2</v>
      </c>
      <c r="P36" s="5" t="s">
        <v>213</v>
      </c>
      <c r="Q36" s="7">
        <v>3147.22</v>
      </c>
      <c r="R36" s="37">
        <v>3147.22</v>
      </c>
      <c r="S36" s="7">
        <v>3147.23</v>
      </c>
      <c r="T36" s="7">
        <v>3147.22</v>
      </c>
      <c r="U36" s="7">
        <v>3147.22</v>
      </c>
      <c r="V36" s="7">
        <v>3147.22</v>
      </c>
      <c r="W36" s="7">
        <v>3147.23</v>
      </c>
      <c r="X36" s="7">
        <v>3147.22</v>
      </c>
      <c r="Y36" s="7">
        <v>3147.22</v>
      </c>
      <c r="Z36" s="7">
        <v>3147.22</v>
      </c>
      <c r="AA36" s="7">
        <v>3147.22</v>
      </c>
      <c r="AB36" s="7">
        <v>3147.22</v>
      </c>
      <c r="AC36" s="7">
        <v>3147.22</v>
      </c>
      <c r="AD36" s="7">
        <v>3147.22</v>
      </c>
    </row>
    <row r="37" spans="3:30" x14ac:dyDescent="0.25">
      <c r="C37" s="14">
        <v>118007</v>
      </c>
      <c r="D37" s="5" t="s">
        <v>142</v>
      </c>
      <c r="E37" s="15">
        <v>630050</v>
      </c>
      <c r="F37" s="5" t="s">
        <v>459</v>
      </c>
      <c r="G37" t="s">
        <v>375</v>
      </c>
      <c r="H37" s="5">
        <v>1000010478</v>
      </c>
      <c r="I37" s="5" t="s">
        <v>187</v>
      </c>
      <c r="J37" s="5" t="s">
        <v>256</v>
      </c>
      <c r="K37" s="5">
        <v>3</v>
      </c>
      <c r="L37" s="6">
        <v>44180</v>
      </c>
      <c r="M37" s="7">
        <v>59300</v>
      </c>
      <c r="N37" s="7">
        <v>18119.419999999998</v>
      </c>
      <c r="O37" s="7">
        <v>3.0000000006111804E-2</v>
      </c>
      <c r="P37" s="5" t="s">
        <v>213</v>
      </c>
      <c r="Q37" s="7">
        <v>1647.22</v>
      </c>
      <c r="R37" s="37">
        <v>1647.22</v>
      </c>
      <c r="S37" s="7">
        <v>1647.23</v>
      </c>
      <c r="T37" s="7">
        <v>1647.22</v>
      </c>
      <c r="U37" s="7">
        <v>1647.22</v>
      </c>
      <c r="V37" s="7">
        <v>1647.22</v>
      </c>
      <c r="W37" s="7">
        <v>1647.23</v>
      </c>
      <c r="X37" s="7">
        <v>1647.22</v>
      </c>
      <c r="Y37" s="7">
        <v>1647.22</v>
      </c>
      <c r="Z37" s="7">
        <v>1647.22</v>
      </c>
      <c r="AA37" s="7">
        <v>1647.22</v>
      </c>
      <c r="AB37" s="7">
        <v>1647.22</v>
      </c>
      <c r="AC37" s="7">
        <v>1647.22</v>
      </c>
      <c r="AD37" s="7">
        <v>1647.22</v>
      </c>
    </row>
    <row r="38" spans="3:30" x14ac:dyDescent="0.25">
      <c r="C38" s="14">
        <v>118045</v>
      </c>
      <c r="D38" s="5" t="s">
        <v>132</v>
      </c>
      <c r="E38" s="15">
        <v>630050</v>
      </c>
      <c r="F38" s="5" t="s">
        <v>459</v>
      </c>
      <c r="G38" t="s">
        <v>375</v>
      </c>
      <c r="H38" s="5">
        <v>1000010693</v>
      </c>
      <c r="I38" s="5" t="s">
        <v>188</v>
      </c>
      <c r="J38" s="5" t="s">
        <v>257</v>
      </c>
      <c r="K38" s="5">
        <v>3</v>
      </c>
      <c r="L38" s="6">
        <v>44285</v>
      </c>
      <c r="M38" s="7">
        <v>61800</v>
      </c>
      <c r="N38" s="7">
        <v>20600.04</v>
      </c>
      <c r="O38" s="7">
        <v>3433.3199999999997</v>
      </c>
      <c r="P38" s="5" t="s">
        <v>213</v>
      </c>
      <c r="Q38" s="7">
        <v>1716.67</v>
      </c>
      <c r="R38" s="37">
        <v>1716.66</v>
      </c>
      <c r="S38" s="7">
        <v>1716.66</v>
      </c>
      <c r="T38" s="7">
        <v>1716.67</v>
      </c>
      <c r="U38" s="7">
        <v>1716.67</v>
      </c>
      <c r="V38" s="7">
        <v>1716.66</v>
      </c>
      <c r="W38" s="7">
        <v>1716.67</v>
      </c>
      <c r="X38" s="7">
        <v>1716.67</v>
      </c>
      <c r="Y38" s="7">
        <v>1716.66</v>
      </c>
      <c r="Z38" s="7">
        <v>1716.66</v>
      </c>
      <c r="AA38" s="7">
        <v>1716.66</v>
      </c>
      <c r="AB38" s="7">
        <v>1716.66</v>
      </c>
      <c r="AC38" s="7">
        <v>1716.66</v>
      </c>
      <c r="AD38" s="7">
        <v>1716.66</v>
      </c>
    </row>
    <row r="39" spans="3:30" x14ac:dyDescent="0.25">
      <c r="C39" s="14">
        <v>118032</v>
      </c>
      <c r="D39" s="5" t="s">
        <v>283</v>
      </c>
      <c r="E39" s="15">
        <v>630050</v>
      </c>
      <c r="F39" s="5" t="s">
        <v>459</v>
      </c>
      <c r="G39" t="s">
        <v>375</v>
      </c>
      <c r="H39" s="5">
        <v>1000010694</v>
      </c>
      <c r="I39" s="5" t="s">
        <v>189</v>
      </c>
      <c r="J39" s="5" t="s">
        <v>258</v>
      </c>
      <c r="K39" s="5">
        <v>3</v>
      </c>
      <c r="L39" s="6">
        <v>44260</v>
      </c>
      <c r="M39" s="7">
        <v>56000</v>
      </c>
      <c r="N39" s="7">
        <v>18666.719999999998</v>
      </c>
      <c r="O39" s="7">
        <v>3111.0800000000054</v>
      </c>
      <c r="P39" s="5" t="s">
        <v>213</v>
      </c>
      <c r="Q39" s="7">
        <v>1555.56</v>
      </c>
      <c r="R39" s="37">
        <v>1555.55</v>
      </c>
      <c r="S39" s="7">
        <v>1555.55</v>
      </c>
      <c r="T39" s="7">
        <v>1555.56</v>
      </c>
      <c r="U39" s="7">
        <v>1555.55</v>
      </c>
      <c r="V39" s="7">
        <v>1555.56</v>
      </c>
      <c r="W39" s="7">
        <v>1555.55</v>
      </c>
      <c r="X39" s="7">
        <v>1555.56</v>
      </c>
      <c r="Y39" s="7">
        <v>1555.55</v>
      </c>
      <c r="Z39" s="7">
        <v>1555.55</v>
      </c>
      <c r="AA39" s="7">
        <v>1555.55</v>
      </c>
      <c r="AB39" s="7">
        <v>1555.55</v>
      </c>
      <c r="AC39" s="7">
        <v>1555.55</v>
      </c>
      <c r="AD39" s="7">
        <v>1555.55</v>
      </c>
    </row>
    <row r="40" spans="3:30" x14ac:dyDescent="0.25">
      <c r="C40" s="14">
        <v>118044</v>
      </c>
      <c r="D40" s="5" t="s">
        <v>131</v>
      </c>
      <c r="E40" s="15">
        <v>630050</v>
      </c>
      <c r="F40" s="5" t="s">
        <v>459</v>
      </c>
      <c r="G40" t="s">
        <v>375</v>
      </c>
      <c r="H40" s="5">
        <v>1000010697</v>
      </c>
      <c r="I40" s="5" t="s">
        <v>190</v>
      </c>
      <c r="J40" s="5" t="s">
        <v>259</v>
      </c>
      <c r="K40" s="5">
        <v>3</v>
      </c>
      <c r="L40" s="6">
        <v>44193</v>
      </c>
      <c r="M40" s="7">
        <v>68600</v>
      </c>
      <c r="N40" s="7">
        <v>20961.16</v>
      </c>
      <c r="O40" s="7">
        <v>-2.9999999995197868E-2</v>
      </c>
      <c r="P40" s="5" t="s">
        <v>213</v>
      </c>
      <c r="Q40" s="7">
        <v>1905.56</v>
      </c>
      <c r="R40" s="37">
        <v>1905.55</v>
      </c>
      <c r="S40" s="7">
        <v>1905.55</v>
      </c>
      <c r="T40" s="7">
        <v>1905.56</v>
      </c>
      <c r="U40" s="7">
        <v>1905.55</v>
      </c>
      <c r="V40" s="7">
        <v>1905.56</v>
      </c>
      <c r="W40" s="7">
        <v>1905.55</v>
      </c>
      <c r="X40" s="7">
        <v>1905.56</v>
      </c>
      <c r="Y40" s="7">
        <v>1905.55</v>
      </c>
      <c r="Z40" s="7">
        <v>1905.55</v>
      </c>
      <c r="AA40" s="7">
        <v>1905.55</v>
      </c>
      <c r="AB40" s="7">
        <v>1905.55</v>
      </c>
      <c r="AC40" s="7">
        <v>1905.55</v>
      </c>
      <c r="AD40" s="7">
        <v>1905.55</v>
      </c>
    </row>
    <row r="41" spans="3:30" x14ac:dyDescent="0.25">
      <c r="C41" s="14">
        <v>118036</v>
      </c>
      <c r="D41" s="5" t="s">
        <v>144</v>
      </c>
      <c r="E41" s="15">
        <v>630050</v>
      </c>
      <c r="F41" s="5" t="s">
        <v>459</v>
      </c>
      <c r="G41" t="s">
        <v>375</v>
      </c>
      <c r="H41" s="5">
        <v>1000010699</v>
      </c>
      <c r="I41" s="5" t="s">
        <v>191</v>
      </c>
      <c r="J41" s="5" t="s">
        <v>260</v>
      </c>
      <c r="K41" s="5">
        <v>3</v>
      </c>
      <c r="L41" s="6">
        <v>44193</v>
      </c>
      <c r="M41" s="7">
        <v>97800</v>
      </c>
      <c r="N41" s="7">
        <v>30112.940000000006</v>
      </c>
      <c r="O41" s="7">
        <v>-3.637978807091713E-12</v>
      </c>
      <c r="P41" s="5" t="s">
        <v>213</v>
      </c>
      <c r="Q41" s="7">
        <v>2716.67</v>
      </c>
      <c r="R41" s="37">
        <v>2737.54</v>
      </c>
      <c r="S41" s="7">
        <v>2737.54</v>
      </c>
      <c r="T41" s="7">
        <v>2737.54</v>
      </c>
      <c r="U41" s="7">
        <v>2737.54</v>
      </c>
      <c r="V41" s="7">
        <v>2737.54</v>
      </c>
      <c r="W41" s="7">
        <v>2737.54</v>
      </c>
      <c r="X41" s="7">
        <v>2737.54</v>
      </c>
      <c r="Y41" s="7">
        <v>2737.54</v>
      </c>
      <c r="Z41" s="7">
        <v>2737.54</v>
      </c>
      <c r="AA41" s="7">
        <v>2737.54</v>
      </c>
      <c r="AB41" s="7">
        <v>2737.54</v>
      </c>
      <c r="AC41" s="7">
        <v>2737.54</v>
      </c>
      <c r="AD41" s="7">
        <v>2737.54</v>
      </c>
    </row>
    <row r="42" spans="3:30" x14ac:dyDescent="0.25">
      <c r="C42" s="14">
        <v>118009</v>
      </c>
      <c r="D42" s="5" t="s">
        <v>125</v>
      </c>
      <c r="E42" s="15">
        <v>630050</v>
      </c>
      <c r="F42" s="5" t="s">
        <v>459</v>
      </c>
      <c r="G42" t="s">
        <v>375</v>
      </c>
      <c r="H42" s="5">
        <v>1000010720</v>
      </c>
      <c r="I42" s="5" t="s">
        <v>192</v>
      </c>
      <c r="J42" s="5" t="s">
        <v>261</v>
      </c>
      <c r="K42" s="5">
        <v>3</v>
      </c>
      <c r="L42" s="6">
        <v>44200</v>
      </c>
      <c r="M42" s="7">
        <v>115100</v>
      </c>
      <c r="N42" s="7">
        <v>38366.640000000007</v>
      </c>
      <c r="O42" s="7">
        <v>2.9999999991559889E-2</v>
      </c>
      <c r="P42" s="5" t="s">
        <v>213</v>
      </c>
      <c r="Q42" s="7">
        <v>3197.22</v>
      </c>
      <c r="R42" s="37">
        <v>3197.22</v>
      </c>
      <c r="S42" s="7">
        <v>3197.23</v>
      </c>
      <c r="T42" s="7">
        <v>3197.22</v>
      </c>
      <c r="U42" s="7">
        <v>3197.22</v>
      </c>
      <c r="V42" s="7">
        <v>3197.22</v>
      </c>
      <c r="W42" s="7">
        <v>3197.23</v>
      </c>
      <c r="X42" s="7">
        <v>3197.22</v>
      </c>
      <c r="Y42" s="7">
        <v>3197.22</v>
      </c>
      <c r="Z42" s="7">
        <v>3197.22</v>
      </c>
      <c r="AA42" s="7">
        <v>3197.22</v>
      </c>
      <c r="AB42" s="7">
        <v>3197.22</v>
      </c>
      <c r="AC42" s="7">
        <v>3197.22</v>
      </c>
      <c r="AD42" s="7">
        <v>3197.22</v>
      </c>
    </row>
    <row r="43" spans="3:30" x14ac:dyDescent="0.25">
      <c r="C43" s="14">
        <v>118010</v>
      </c>
      <c r="D43" s="5" t="s">
        <v>145</v>
      </c>
      <c r="E43" s="15">
        <v>630050</v>
      </c>
      <c r="F43" s="5" t="s">
        <v>459</v>
      </c>
      <c r="G43" t="s">
        <v>375</v>
      </c>
      <c r="H43" s="5">
        <v>1000010721</v>
      </c>
      <c r="I43" s="5" t="s">
        <v>193</v>
      </c>
      <c r="J43" s="5" t="s">
        <v>262</v>
      </c>
      <c r="K43" s="5">
        <v>3</v>
      </c>
      <c r="L43" s="6">
        <v>44200</v>
      </c>
      <c r="M43" s="7">
        <v>108800</v>
      </c>
      <c r="N43" s="7">
        <v>36266.640000000007</v>
      </c>
      <c r="O43" s="7">
        <v>2.9999999991559889E-2</v>
      </c>
      <c r="P43" s="5" t="s">
        <v>213</v>
      </c>
      <c r="Q43" s="7">
        <v>3022.22</v>
      </c>
      <c r="R43" s="37">
        <v>3022.22</v>
      </c>
      <c r="S43" s="7">
        <v>3022.23</v>
      </c>
      <c r="T43" s="7">
        <v>3022.22</v>
      </c>
      <c r="U43" s="7">
        <v>3022.22</v>
      </c>
      <c r="V43" s="7">
        <v>3022.22</v>
      </c>
      <c r="W43" s="7">
        <v>3022.23</v>
      </c>
      <c r="X43" s="7">
        <v>3022.22</v>
      </c>
      <c r="Y43" s="7">
        <v>3022.22</v>
      </c>
      <c r="Z43" s="7">
        <v>3022.22</v>
      </c>
      <c r="AA43" s="7">
        <v>3022.22</v>
      </c>
      <c r="AB43" s="7">
        <v>3022.22</v>
      </c>
      <c r="AC43" s="7">
        <v>3022.22</v>
      </c>
      <c r="AD43" s="7">
        <v>3022.22</v>
      </c>
    </row>
    <row r="44" spans="3:30" x14ac:dyDescent="0.25">
      <c r="C44" s="14">
        <v>118030</v>
      </c>
      <c r="D44" s="5" t="s">
        <v>127</v>
      </c>
      <c r="E44" s="15">
        <v>630050</v>
      </c>
      <c r="F44" s="5" t="s">
        <v>459</v>
      </c>
      <c r="G44" t="s">
        <v>375</v>
      </c>
      <c r="H44" s="5">
        <v>1000010728</v>
      </c>
      <c r="I44" s="5" t="s">
        <v>194</v>
      </c>
      <c r="J44" s="5" t="s">
        <v>263</v>
      </c>
      <c r="K44" s="5">
        <v>3</v>
      </c>
      <c r="L44" s="6">
        <v>44209</v>
      </c>
      <c r="M44" s="7">
        <v>59700</v>
      </c>
      <c r="N44" s="7">
        <v>19899.96</v>
      </c>
      <c r="O44" s="7">
        <v>1.0000000002037268E-2</v>
      </c>
      <c r="P44" s="5" t="s">
        <v>213</v>
      </c>
      <c r="Q44" s="7">
        <v>1658.33</v>
      </c>
      <c r="R44" s="37">
        <v>1658.34</v>
      </c>
      <c r="S44" s="7">
        <v>1658.34</v>
      </c>
      <c r="T44" s="7">
        <v>1658.33</v>
      </c>
      <c r="U44" s="7">
        <v>1658.33</v>
      </c>
      <c r="V44" s="7">
        <v>1658.34</v>
      </c>
      <c r="W44" s="7">
        <v>1658.33</v>
      </c>
      <c r="X44" s="7">
        <v>1658.33</v>
      </c>
      <c r="Y44" s="7">
        <v>1658.34</v>
      </c>
      <c r="Z44" s="7">
        <v>1658.34</v>
      </c>
      <c r="AA44" s="7">
        <v>1658.34</v>
      </c>
      <c r="AB44" s="7">
        <v>1658.34</v>
      </c>
      <c r="AC44" s="7">
        <v>1658.34</v>
      </c>
      <c r="AD44" s="7">
        <v>1658.34</v>
      </c>
    </row>
    <row r="45" spans="3:30" x14ac:dyDescent="0.25">
      <c r="C45" s="14">
        <v>118028</v>
      </c>
      <c r="D45" s="5" t="s">
        <v>134</v>
      </c>
      <c r="E45" s="15">
        <v>630050</v>
      </c>
      <c r="F45" s="5" t="s">
        <v>459</v>
      </c>
      <c r="G45" t="s">
        <v>375</v>
      </c>
      <c r="H45" s="5">
        <v>1000010733</v>
      </c>
      <c r="I45" s="5" t="s">
        <v>195</v>
      </c>
      <c r="J45" s="5" t="s">
        <v>264</v>
      </c>
      <c r="K45" s="5">
        <v>3</v>
      </c>
      <c r="L45" s="6">
        <v>44209</v>
      </c>
      <c r="M45" s="7">
        <v>74000</v>
      </c>
      <c r="N45" s="7">
        <v>0</v>
      </c>
      <c r="O45" s="7">
        <v>24666.639999999999</v>
      </c>
      <c r="P45" s="5" t="s">
        <v>213</v>
      </c>
      <c r="Q45" s="7">
        <v>2055.56</v>
      </c>
      <c r="R45" s="37">
        <v>26722.2</v>
      </c>
      <c r="S45" s="7">
        <v>2055.5500000000002</v>
      </c>
      <c r="T45" s="7">
        <v>2055.56</v>
      </c>
      <c r="U45" s="7">
        <v>2055.5500000000002</v>
      </c>
      <c r="V45" s="7">
        <v>2055.56</v>
      </c>
      <c r="W45" s="7">
        <v>2055.56</v>
      </c>
      <c r="X45" s="7">
        <v>2055.5500000000002</v>
      </c>
      <c r="Y45" s="7">
        <v>2055.56</v>
      </c>
      <c r="Z45" s="7">
        <v>2055.56</v>
      </c>
      <c r="AA45" s="7">
        <v>2055.56</v>
      </c>
      <c r="AB45" s="7">
        <v>2055.56</v>
      </c>
      <c r="AC45" s="7">
        <v>2055.56</v>
      </c>
      <c r="AD45" s="7">
        <v>26722.2</v>
      </c>
    </row>
    <row r="46" spans="3:30" x14ac:dyDescent="0.25">
      <c r="C46" s="14">
        <v>118019</v>
      </c>
      <c r="D46" s="5" t="s">
        <v>126</v>
      </c>
      <c r="E46" s="15">
        <v>630050</v>
      </c>
      <c r="F46" s="5" t="s">
        <v>459</v>
      </c>
      <c r="G46" t="s">
        <v>375</v>
      </c>
      <c r="H46" s="5">
        <v>1000010744</v>
      </c>
      <c r="I46" s="5" t="s">
        <v>196</v>
      </c>
      <c r="J46" s="5" t="s">
        <v>265</v>
      </c>
      <c r="K46" s="5">
        <v>3</v>
      </c>
      <c r="L46" s="6">
        <v>44224</v>
      </c>
      <c r="M46" s="7">
        <v>85900</v>
      </c>
      <c r="N46" s="7">
        <v>28633.320000000003</v>
      </c>
      <c r="O46" s="7">
        <v>1.99999999931606E-2</v>
      </c>
      <c r="P46" s="5" t="s">
        <v>213</v>
      </c>
      <c r="Q46" s="7">
        <v>2386.11</v>
      </c>
      <c r="R46" s="37">
        <v>2386.11</v>
      </c>
      <c r="S46" s="7">
        <v>2386.11</v>
      </c>
      <c r="T46" s="7">
        <v>2386.12</v>
      </c>
      <c r="U46" s="7">
        <v>2386.11</v>
      </c>
      <c r="V46" s="7">
        <v>2386.11</v>
      </c>
      <c r="W46" s="7">
        <v>2386.11</v>
      </c>
      <c r="X46" s="7">
        <v>2386.11</v>
      </c>
      <c r="Y46" s="7">
        <v>2386.11</v>
      </c>
      <c r="Z46" s="7">
        <v>2386.11</v>
      </c>
      <c r="AA46" s="7">
        <v>2386.11</v>
      </c>
      <c r="AB46" s="7">
        <v>2386.11</v>
      </c>
      <c r="AC46" s="7">
        <v>2386.11</v>
      </c>
      <c r="AD46" s="7">
        <v>2386.11</v>
      </c>
    </row>
    <row r="47" spans="3:30" x14ac:dyDescent="0.25">
      <c r="C47" s="14">
        <v>118019</v>
      </c>
      <c r="D47" s="5" t="s">
        <v>126</v>
      </c>
      <c r="E47" s="15">
        <v>630050</v>
      </c>
      <c r="F47" s="5" t="s">
        <v>459</v>
      </c>
      <c r="G47" t="s">
        <v>375</v>
      </c>
      <c r="H47" s="5">
        <v>1000010745</v>
      </c>
      <c r="I47" s="5" t="s">
        <v>197</v>
      </c>
      <c r="J47" s="5" t="s">
        <v>265</v>
      </c>
      <c r="K47" s="5">
        <v>5</v>
      </c>
      <c r="L47" s="6">
        <v>44224</v>
      </c>
      <c r="M47" s="7">
        <v>73899.64</v>
      </c>
      <c r="N47" s="7">
        <v>24633.24</v>
      </c>
      <c r="O47" s="7">
        <v>12316.599999999995</v>
      </c>
      <c r="P47" s="5" t="s">
        <v>213</v>
      </c>
      <c r="Q47" s="7">
        <v>1231.6600000000001</v>
      </c>
      <c r="R47" s="37">
        <v>1026.3800000000001</v>
      </c>
      <c r="S47" s="7">
        <v>2052.77</v>
      </c>
      <c r="T47" s="7">
        <v>2052.77</v>
      </c>
      <c r="U47" s="7">
        <v>2052.7600000000002</v>
      </c>
      <c r="V47" s="7">
        <v>-3079.15</v>
      </c>
      <c r="W47" s="7">
        <v>1026.3900000000001</v>
      </c>
      <c r="X47" s="7">
        <v>1026.3800000000001</v>
      </c>
      <c r="Y47" s="7">
        <v>1026.3800000000001</v>
      </c>
      <c r="Z47" s="7">
        <v>1026.3800000000001</v>
      </c>
      <c r="AA47" s="7">
        <v>1026.3800000000001</v>
      </c>
      <c r="AB47" s="7">
        <v>1026.3800000000001</v>
      </c>
      <c r="AC47" s="7">
        <v>1026.3800000000001</v>
      </c>
      <c r="AD47" s="7">
        <v>1026.3800000000001</v>
      </c>
    </row>
    <row r="48" spans="3:30" x14ac:dyDescent="0.25">
      <c r="C48" s="14">
        <v>118007</v>
      </c>
      <c r="D48" s="5" t="s">
        <v>142</v>
      </c>
      <c r="E48" s="15">
        <v>630050</v>
      </c>
      <c r="F48" s="5" t="s">
        <v>459</v>
      </c>
      <c r="G48" t="s">
        <v>375</v>
      </c>
      <c r="H48" s="5">
        <v>1000011786</v>
      </c>
      <c r="I48" s="5" t="s">
        <v>187</v>
      </c>
      <c r="J48" s="5" t="s">
        <v>266</v>
      </c>
      <c r="K48" s="5">
        <v>3</v>
      </c>
      <c r="L48" s="6">
        <v>44510</v>
      </c>
      <c r="M48" s="7">
        <v>24300</v>
      </c>
      <c r="N48" s="7">
        <v>8100</v>
      </c>
      <c r="O48" s="7">
        <v>6750</v>
      </c>
      <c r="P48" s="5" t="s">
        <v>213</v>
      </c>
      <c r="Q48" s="7">
        <v>675</v>
      </c>
      <c r="R48" s="37">
        <v>675</v>
      </c>
      <c r="S48" s="7">
        <v>675</v>
      </c>
      <c r="T48" s="7">
        <v>675</v>
      </c>
      <c r="U48" s="7">
        <v>675</v>
      </c>
      <c r="V48" s="7">
        <v>675</v>
      </c>
      <c r="W48" s="7">
        <v>675</v>
      </c>
      <c r="X48" s="7">
        <v>675</v>
      </c>
      <c r="Y48" s="7">
        <v>675</v>
      </c>
      <c r="Z48" s="7">
        <v>675</v>
      </c>
      <c r="AA48" s="7">
        <v>675</v>
      </c>
      <c r="AB48" s="7">
        <v>675</v>
      </c>
      <c r="AC48" s="7">
        <v>675</v>
      </c>
      <c r="AD48" s="7">
        <v>675</v>
      </c>
    </row>
    <row r="49" spans="3:30" x14ac:dyDescent="0.25">
      <c r="C49" s="14">
        <v>118048</v>
      </c>
      <c r="D49" s="5" t="s">
        <v>146</v>
      </c>
      <c r="E49" s="15">
        <v>630050</v>
      </c>
      <c r="F49" s="5" t="s">
        <v>459</v>
      </c>
      <c r="G49" t="s">
        <v>375</v>
      </c>
      <c r="H49" s="5">
        <v>1000012373</v>
      </c>
      <c r="I49" s="5" t="s">
        <v>198</v>
      </c>
      <c r="J49" s="5" t="s">
        <v>242</v>
      </c>
      <c r="K49" s="5">
        <v>3</v>
      </c>
      <c r="L49" s="6">
        <v>44651</v>
      </c>
      <c r="M49" s="7">
        <v>302800</v>
      </c>
      <c r="N49" s="7">
        <v>100933.43999999999</v>
      </c>
      <c r="O49" s="7">
        <v>117755.41000000002</v>
      </c>
      <c r="P49" s="5" t="s">
        <v>213</v>
      </c>
      <c r="Q49" s="7">
        <v>8411.11</v>
      </c>
      <c r="R49" s="37">
        <v>8411.1200000000008</v>
      </c>
      <c r="S49" s="7">
        <v>0</v>
      </c>
      <c r="T49" s="7">
        <v>8411.11</v>
      </c>
      <c r="U49" s="7">
        <v>8411.11</v>
      </c>
      <c r="V49" s="7">
        <v>8411.11</v>
      </c>
      <c r="W49" s="7">
        <v>8411.11</v>
      </c>
      <c r="X49" s="7">
        <v>8411.11</v>
      </c>
      <c r="Y49" s="7">
        <v>8411.1200000000008</v>
      </c>
      <c r="Z49" s="7">
        <v>8411.1200000000008</v>
      </c>
      <c r="AA49" s="7">
        <v>8411.1200000000008</v>
      </c>
      <c r="AB49" s="7">
        <v>8411.1200000000008</v>
      </c>
      <c r="AC49" s="7">
        <v>8411.1200000000008</v>
      </c>
      <c r="AD49" s="7">
        <v>8411.1200000000008</v>
      </c>
    </row>
    <row r="50" spans="3:30" x14ac:dyDescent="0.25">
      <c r="C50" s="14">
        <v>118048</v>
      </c>
      <c r="D50" s="5" t="s">
        <v>146</v>
      </c>
      <c r="E50" s="15">
        <v>630050</v>
      </c>
      <c r="F50" s="5" t="s">
        <v>459</v>
      </c>
      <c r="G50" t="s">
        <v>375</v>
      </c>
      <c r="H50" s="5">
        <v>1000012374</v>
      </c>
      <c r="I50" s="5" t="s">
        <v>199</v>
      </c>
      <c r="J50" s="5" t="s">
        <v>243</v>
      </c>
      <c r="K50" s="5">
        <v>5</v>
      </c>
      <c r="L50" s="6">
        <v>44651</v>
      </c>
      <c r="M50" s="7">
        <v>165099.21</v>
      </c>
      <c r="N50" s="7">
        <v>33019.80000000001</v>
      </c>
      <c r="O50" s="7">
        <v>104562.88999999998</v>
      </c>
      <c r="P50" s="5" t="s">
        <v>213</v>
      </c>
      <c r="Q50" s="7">
        <v>2751.65</v>
      </c>
      <c r="R50" s="37">
        <v>2751.65</v>
      </c>
      <c r="S50" s="7">
        <v>0</v>
      </c>
      <c r="T50" s="7">
        <v>4586.09</v>
      </c>
      <c r="U50" s="7">
        <v>4586.09</v>
      </c>
      <c r="V50" s="7">
        <v>-917.22</v>
      </c>
      <c r="W50" s="7">
        <v>2751.65</v>
      </c>
      <c r="X50" s="7">
        <v>2751.66</v>
      </c>
      <c r="Y50" s="7">
        <v>2751.65</v>
      </c>
      <c r="Z50" s="7">
        <v>2751.65</v>
      </c>
      <c r="AA50" s="7">
        <v>2751.65</v>
      </c>
      <c r="AB50" s="7">
        <v>2751.65</v>
      </c>
      <c r="AC50" s="7">
        <v>2751.65</v>
      </c>
      <c r="AD50" s="7">
        <v>2751.65</v>
      </c>
    </row>
    <row r="51" spans="3:30" x14ac:dyDescent="0.25">
      <c r="C51" s="14">
        <v>118001</v>
      </c>
      <c r="D51" s="5" t="s">
        <v>147</v>
      </c>
      <c r="E51" s="15">
        <v>630050</v>
      </c>
      <c r="F51" s="5" t="s">
        <v>459</v>
      </c>
      <c r="G51" t="s">
        <v>375</v>
      </c>
      <c r="H51" s="5">
        <v>1000012414</v>
      </c>
      <c r="I51" s="5" t="s">
        <v>200</v>
      </c>
      <c r="J51" s="5" t="s">
        <v>267</v>
      </c>
      <c r="K51" s="5">
        <v>3</v>
      </c>
      <c r="L51" s="6">
        <v>44671</v>
      </c>
      <c r="M51" s="7">
        <v>75499.86</v>
      </c>
      <c r="N51" s="7">
        <v>25166.640000000003</v>
      </c>
      <c r="O51" s="7">
        <v>31458.249999999996</v>
      </c>
      <c r="P51" s="5" t="s">
        <v>213</v>
      </c>
      <c r="Q51" s="7">
        <v>2097.2199999999998</v>
      </c>
      <c r="R51" s="37">
        <v>2097.2199999999998</v>
      </c>
      <c r="S51" s="7">
        <v>0</v>
      </c>
      <c r="T51" s="7">
        <v>0</v>
      </c>
      <c r="U51" s="7">
        <v>2097.2199999999998</v>
      </c>
      <c r="V51" s="7">
        <v>2097.2199999999998</v>
      </c>
      <c r="W51" s="7">
        <v>2097.2199999999998</v>
      </c>
      <c r="X51" s="7">
        <v>2097.21</v>
      </c>
      <c r="Y51" s="7">
        <v>2097.2199999999998</v>
      </c>
      <c r="Z51" s="7">
        <v>2097.2199999999998</v>
      </c>
      <c r="AA51" s="7">
        <v>2097.2199999999998</v>
      </c>
      <c r="AB51" s="7">
        <v>2097.2199999999998</v>
      </c>
      <c r="AC51" s="7">
        <v>2097.2199999999998</v>
      </c>
      <c r="AD51" s="7">
        <v>2097.2199999999998</v>
      </c>
    </row>
    <row r="52" spans="3:30" x14ac:dyDescent="0.25">
      <c r="C52" s="14">
        <v>118001</v>
      </c>
      <c r="D52" s="5" t="s">
        <v>147</v>
      </c>
      <c r="E52" s="15">
        <v>630050</v>
      </c>
      <c r="F52" s="5" t="s">
        <v>459</v>
      </c>
      <c r="G52" t="s">
        <v>375</v>
      </c>
      <c r="H52" s="5">
        <v>1000012415</v>
      </c>
      <c r="I52" s="5" t="s">
        <v>201</v>
      </c>
      <c r="J52" s="5" t="s">
        <v>267</v>
      </c>
      <c r="K52" s="5">
        <v>5</v>
      </c>
      <c r="L52" s="6">
        <v>44671</v>
      </c>
      <c r="M52" s="7">
        <v>120100</v>
      </c>
      <c r="N52" s="7">
        <v>24019.920000000002</v>
      </c>
      <c r="O52" s="7">
        <v>78065.11</v>
      </c>
      <c r="P52" s="5" t="s">
        <v>213</v>
      </c>
      <c r="Q52" s="7">
        <v>2001.67</v>
      </c>
      <c r="R52" s="37">
        <v>2001.66</v>
      </c>
      <c r="S52" s="7">
        <v>0</v>
      </c>
      <c r="T52" s="7">
        <v>0</v>
      </c>
      <c r="U52" s="7">
        <v>3336.11</v>
      </c>
      <c r="V52" s="7">
        <v>667.22</v>
      </c>
      <c r="W52" s="7">
        <v>2001.67</v>
      </c>
      <c r="X52" s="7">
        <v>2001.67</v>
      </c>
      <c r="Y52" s="7">
        <v>2001.66</v>
      </c>
      <c r="Z52" s="7">
        <v>2001.66</v>
      </c>
      <c r="AA52" s="7">
        <v>2001.66</v>
      </c>
      <c r="AB52" s="7">
        <v>2001.66</v>
      </c>
      <c r="AC52" s="7">
        <v>2001.66</v>
      </c>
      <c r="AD52" s="7">
        <v>2001.66</v>
      </c>
    </row>
    <row r="53" spans="3:30" x14ac:dyDescent="0.25">
      <c r="C53" s="14">
        <v>118033</v>
      </c>
      <c r="D53" s="5" t="s">
        <v>148</v>
      </c>
      <c r="E53" s="15">
        <v>630050</v>
      </c>
      <c r="F53" s="5" t="s">
        <v>459</v>
      </c>
      <c r="G53" t="s">
        <v>375</v>
      </c>
      <c r="H53" s="5">
        <v>1000012472</v>
      </c>
      <c r="I53" s="5" t="s">
        <v>202</v>
      </c>
      <c r="J53" s="5" t="s">
        <v>268</v>
      </c>
      <c r="K53" s="5">
        <v>3</v>
      </c>
      <c r="L53" s="6">
        <v>44671</v>
      </c>
      <c r="M53" s="7">
        <v>156599.43</v>
      </c>
      <c r="N53" s="7">
        <v>52199.75999999998</v>
      </c>
      <c r="O53" s="7">
        <v>65249.830000000016</v>
      </c>
      <c r="P53" s="5" t="s">
        <v>213</v>
      </c>
      <c r="Q53" s="7">
        <v>4349.9799999999996</v>
      </c>
      <c r="R53" s="37">
        <v>4349.9799999999996</v>
      </c>
      <c r="S53" s="7">
        <v>0</v>
      </c>
      <c r="T53" s="7">
        <v>0</v>
      </c>
      <c r="U53" s="7">
        <v>4349.9799999999996</v>
      </c>
      <c r="V53" s="7">
        <v>4349.99</v>
      </c>
      <c r="W53" s="7">
        <v>4349.9799999999996</v>
      </c>
      <c r="X53" s="7">
        <v>4349.99</v>
      </c>
      <c r="Y53" s="7">
        <v>4349.9799999999996</v>
      </c>
      <c r="Z53" s="7">
        <v>4349.9799999999996</v>
      </c>
      <c r="AA53" s="7">
        <v>4349.9799999999996</v>
      </c>
      <c r="AB53" s="7">
        <v>4349.9799999999996</v>
      </c>
      <c r="AC53" s="7">
        <v>4349.9799999999996</v>
      </c>
      <c r="AD53" s="7">
        <v>4349.9799999999996</v>
      </c>
    </row>
    <row r="54" spans="3:30" x14ac:dyDescent="0.25">
      <c r="C54" s="14">
        <v>118033</v>
      </c>
      <c r="D54" s="5" t="s">
        <v>148</v>
      </c>
      <c r="E54" s="15">
        <v>630050</v>
      </c>
      <c r="F54" s="5" t="s">
        <v>459</v>
      </c>
      <c r="G54" t="s">
        <v>375</v>
      </c>
      <c r="H54" s="5">
        <v>1000012473</v>
      </c>
      <c r="I54" s="5" t="s">
        <v>203</v>
      </c>
      <c r="J54" s="5" t="s">
        <v>268</v>
      </c>
      <c r="K54" s="5">
        <v>3</v>
      </c>
      <c r="L54" s="6">
        <v>44671</v>
      </c>
      <c r="M54" s="7">
        <v>134799.14000000001</v>
      </c>
      <c r="N54" s="7">
        <v>44933.039999999986</v>
      </c>
      <c r="O54" s="7">
        <v>56166.320000000029</v>
      </c>
      <c r="P54" s="5" t="s">
        <v>213</v>
      </c>
      <c r="Q54" s="7">
        <v>3744.42</v>
      </c>
      <c r="R54" s="37">
        <v>3744.42</v>
      </c>
      <c r="S54" s="7">
        <v>0</v>
      </c>
      <c r="T54" s="7">
        <v>0</v>
      </c>
      <c r="U54" s="7">
        <v>0</v>
      </c>
      <c r="V54" s="7">
        <v>0</v>
      </c>
      <c r="W54" s="7">
        <v>11233.26</v>
      </c>
      <c r="X54" s="7">
        <v>3744.42</v>
      </c>
      <c r="Y54" s="7">
        <v>3744.42</v>
      </c>
      <c r="Z54" s="7">
        <v>3744.42</v>
      </c>
      <c r="AA54" s="7">
        <v>3744.42</v>
      </c>
      <c r="AB54" s="7">
        <v>3744.42</v>
      </c>
      <c r="AC54" s="7">
        <v>3744.42</v>
      </c>
      <c r="AD54" s="7">
        <v>3744.42</v>
      </c>
    </row>
    <row r="55" spans="3:30" x14ac:dyDescent="0.25">
      <c r="C55" s="14">
        <v>118002</v>
      </c>
      <c r="D55" s="5" t="s">
        <v>149</v>
      </c>
      <c r="E55" s="15">
        <v>630050</v>
      </c>
      <c r="F55" s="5" t="s">
        <v>459</v>
      </c>
      <c r="G55" t="s">
        <v>375</v>
      </c>
      <c r="H55" s="5">
        <v>1000012478</v>
      </c>
      <c r="I55" s="5" t="s">
        <v>204</v>
      </c>
      <c r="J55" s="5" t="s">
        <v>269</v>
      </c>
      <c r="K55" s="5">
        <v>3</v>
      </c>
      <c r="L55" s="6">
        <v>44673</v>
      </c>
      <c r="M55" s="7">
        <v>118500</v>
      </c>
      <c r="N55" s="7">
        <v>39499.919999999998</v>
      </c>
      <c r="O55" s="7">
        <v>49375.11</v>
      </c>
      <c r="P55" s="5" t="s">
        <v>213</v>
      </c>
      <c r="Q55" s="7">
        <v>3291.67</v>
      </c>
      <c r="R55" s="37">
        <v>3291.66</v>
      </c>
      <c r="S55" s="7">
        <v>0</v>
      </c>
      <c r="T55" s="7">
        <v>0</v>
      </c>
      <c r="U55" s="7">
        <v>3291.67</v>
      </c>
      <c r="V55" s="7">
        <v>3291.66</v>
      </c>
      <c r="W55" s="7">
        <v>3291.67</v>
      </c>
      <c r="X55" s="7">
        <v>3291.67</v>
      </c>
      <c r="Y55" s="7">
        <v>3291.66</v>
      </c>
      <c r="Z55" s="7">
        <v>3291.66</v>
      </c>
      <c r="AA55" s="7">
        <v>3291.66</v>
      </c>
      <c r="AB55" s="7">
        <v>3291.66</v>
      </c>
      <c r="AC55" s="7">
        <v>3291.66</v>
      </c>
      <c r="AD55" s="7">
        <v>3291.66</v>
      </c>
    </row>
    <row r="56" spans="3:30" x14ac:dyDescent="0.25">
      <c r="C56" s="14">
        <v>118002</v>
      </c>
      <c r="D56" s="5" t="s">
        <v>149</v>
      </c>
      <c r="E56" s="15">
        <v>630050</v>
      </c>
      <c r="F56" s="5" t="s">
        <v>459</v>
      </c>
      <c r="G56" t="s">
        <v>375</v>
      </c>
      <c r="H56" s="5">
        <v>1000012479</v>
      </c>
      <c r="I56" s="5" t="s">
        <v>205</v>
      </c>
      <c r="J56" s="5" t="s">
        <v>269</v>
      </c>
      <c r="K56" s="5">
        <v>3</v>
      </c>
      <c r="L56" s="6">
        <v>44673</v>
      </c>
      <c r="M56" s="7">
        <v>70299.360000000001</v>
      </c>
      <c r="N56" s="7">
        <v>23433.119999999995</v>
      </c>
      <c r="O56" s="7">
        <v>29291.400000000009</v>
      </c>
      <c r="P56" s="5" t="s">
        <v>213</v>
      </c>
      <c r="Q56" s="7">
        <v>1952.76</v>
      </c>
      <c r="R56" s="37">
        <v>1952.76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7811.04</v>
      </c>
      <c r="Y56" s="7">
        <v>1952.76</v>
      </c>
      <c r="Z56" s="7">
        <v>1952.76</v>
      </c>
      <c r="AA56" s="7">
        <v>1952.76</v>
      </c>
      <c r="AB56" s="7">
        <v>1952.76</v>
      </c>
      <c r="AC56" s="7">
        <v>1952.76</v>
      </c>
      <c r="AD56" s="7">
        <v>1952.76</v>
      </c>
    </row>
    <row r="57" spans="3:30" x14ac:dyDescent="0.25">
      <c r="C57" s="14">
        <v>118049</v>
      </c>
      <c r="D57" s="5" t="s">
        <v>150</v>
      </c>
      <c r="E57" s="15">
        <v>630050</v>
      </c>
      <c r="F57" s="5" t="s">
        <v>459</v>
      </c>
      <c r="G57" t="s">
        <v>375</v>
      </c>
      <c r="H57" s="5">
        <v>1000012574</v>
      </c>
      <c r="I57" s="5" t="s">
        <v>206</v>
      </c>
      <c r="J57" s="5" t="s">
        <v>243</v>
      </c>
      <c r="K57" s="5">
        <v>5</v>
      </c>
      <c r="L57" s="6">
        <v>44681</v>
      </c>
      <c r="M57" s="7">
        <v>33441.18</v>
      </c>
      <c r="N57" s="7">
        <v>6688.3199999999988</v>
      </c>
      <c r="O57" s="7">
        <v>21736.65</v>
      </c>
      <c r="P57" s="5" t="s">
        <v>213</v>
      </c>
      <c r="Q57" s="7">
        <v>557.35</v>
      </c>
      <c r="R57" s="37">
        <v>557.36</v>
      </c>
      <c r="S57" s="7">
        <v>0</v>
      </c>
      <c r="T57" s="7">
        <v>0</v>
      </c>
      <c r="U57" s="7">
        <v>928.92</v>
      </c>
      <c r="V57" s="7">
        <v>185.79</v>
      </c>
      <c r="W57" s="7">
        <v>557.35</v>
      </c>
      <c r="X57" s="7">
        <v>557.35</v>
      </c>
      <c r="Y57" s="7">
        <v>557.36</v>
      </c>
      <c r="Z57" s="7">
        <v>557.36</v>
      </c>
      <c r="AA57" s="7">
        <v>557.36</v>
      </c>
      <c r="AB57" s="7">
        <v>557.36</v>
      </c>
      <c r="AC57" s="7">
        <v>557.36</v>
      </c>
      <c r="AD57" s="7">
        <v>557.36</v>
      </c>
    </row>
    <row r="58" spans="3:30" x14ac:dyDescent="0.25">
      <c r="C58" s="14">
        <v>118029</v>
      </c>
      <c r="D58" s="5" t="s">
        <v>151</v>
      </c>
      <c r="E58" s="15">
        <v>630050</v>
      </c>
      <c r="F58" s="5" t="s">
        <v>459</v>
      </c>
      <c r="G58" t="s">
        <v>375</v>
      </c>
      <c r="H58" s="5">
        <v>1000012636</v>
      </c>
      <c r="I58" s="5" t="s">
        <v>207</v>
      </c>
      <c r="J58" s="5" t="s">
        <v>270</v>
      </c>
      <c r="K58" s="5">
        <v>3</v>
      </c>
      <c r="L58" s="6">
        <v>44697</v>
      </c>
      <c r="M58" s="7">
        <v>181799.43</v>
      </c>
      <c r="N58" s="7">
        <v>60599.879999999983</v>
      </c>
      <c r="O58" s="7">
        <v>80799.650000000023</v>
      </c>
      <c r="P58" s="5" t="s">
        <v>213</v>
      </c>
      <c r="Q58" s="7">
        <v>5049.9799999999996</v>
      </c>
      <c r="R58" s="37">
        <v>5049.99</v>
      </c>
      <c r="S58" s="7">
        <v>0</v>
      </c>
      <c r="T58" s="7">
        <v>0</v>
      </c>
      <c r="U58" s="7">
        <v>0</v>
      </c>
      <c r="V58" s="7">
        <v>5049.9799999999996</v>
      </c>
      <c r="W58" s="7">
        <v>5049.99</v>
      </c>
      <c r="X58" s="7">
        <v>5049.9799999999996</v>
      </c>
      <c r="Y58" s="7">
        <v>5049.99</v>
      </c>
      <c r="Z58" s="7">
        <v>5049.99</v>
      </c>
      <c r="AA58" s="7">
        <v>5049.99</v>
      </c>
      <c r="AB58" s="7">
        <v>5049.99</v>
      </c>
      <c r="AC58" s="7">
        <v>5049.99</v>
      </c>
      <c r="AD58" s="7">
        <v>5049.99</v>
      </c>
    </row>
    <row r="59" spans="3:30" x14ac:dyDescent="0.25">
      <c r="C59" s="14">
        <v>118029</v>
      </c>
      <c r="D59" s="5" t="s">
        <v>151</v>
      </c>
      <c r="E59" s="15">
        <v>630050</v>
      </c>
      <c r="F59" s="5" t="s">
        <v>459</v>
      </c>
      <c r="G59" t="s">
        <v>375</v>
      </c>
      <c r="H59" s="5">
        <v>1000012637</v>
      </c>
      <c r="I59" s="5" t="s">
        <v>208</v>
      </c>
      <c r="J59" s="5" t="s">
        <v>270</v>
      </c>
      <c r="K59" s="5">
        <v>5</v>
      </c>
      <c r="L59" s="6">
        <v>44697</v>
      </c>
      <c r="M59" s="7">
        <v>147899.07</v>
      </c>
      <c r="N59" s="7">
        <v>29579.87999999999</v>
      </c>
      <c r="O59" s="7">
        <v>98599.290000000023</v>
      </c>
      <c r="P59" s="5" t="s">
        <v>213</v>
      </c>
      <c r="Q59" s="7">
        <v>2464.98</v>
      </c>
      <c r="R59" s="37">
        <v>2464.9899999999998</v>
      </c>
      <c r="S59" s="7">
        <v>0</v>
      </c>
      <c r="T59" s="7">
        <v>0</v>
      </c>
      <c r="U59" s="7">
        <v>0</v>
      </c>
      <c r="V59" s="7">
        <v>2464.98</v>
      </c>
      <c r="W59" s="7">
        <v>2464.9899999999998</v>
      </c>
      <c r="X59" s="7">
        <v>2464.98</v>
      </c>
      <c r="Y59" s="7">
        <v>2464.9899999999998</v>
      </c>
      <c r="Z59" s="7">
        <v>2464.9899999999998</v>
      </c>
      <c r="AA59" s="7">
        <v>2464.9899999999998</v>
      </c>
      <c r="AB59" s="7">
        <v>2464.9899999999998</v>
      </c>
      <c r="AC59" s="7">
        <v>2464.9899999999998</v>
      </c>
      <c r="AD59" s="7">
        <v>2464.9899999999998</v>
      </c>
    </row>
    <row r="60" spans="3:30" x14ac:dyDescent="0.25">
      <c r="C60" s="14">
        <v>618001</v>
      </c>
      <c r="D60" s="5" t="s">
        <v>130</v>
      </c>
      <c r="E60" s="15">
        <v>630050</v>
      </c>
      <c r="F60" s="5" t="s">
        <v>459</v>
      </c>
      <c r="G60" t="s">
        <v>375</v>
      </c>
      <c r="H60" s="5">
        <v>1000012668</v>
      </c>
      <c r="I60" s="5" t="s">
        <v>209</v>
      </c>
      <c r="J60" s="5" t="s">
        <v>271</v>
      </c>
      <c r="K60" s="5">
        <v>3</v>
      </c>
      <c r="L60" s="6">
        <v>44714</v>
      </c>
      <c r="M60" s="7">
        <v>190900</v>
      </c>
      <c r="N60" s="7">
        <v>63633.24000000002</v>
      </c>
      <c r="O60" s="7">
        <v>90147.349999999977</v>
      </c>
      <c r="P60" s="5" t="s">
        <v>213</v>
      </c>
      <c r="Q60" s="7">
        <v>5302.78</v>
      </c>
      <c r="R60" s="37">
        <v>5302.77</v>
      </c>
      <c r="S60" s="7">
        <v>0</v>
      </c>
      <c r="T60" s="7">
        <v>0</v>
      </c>
      <c r="U60" s="7">
        <v>0</v>
      </c>
      <c r="V60" s="7">
        <v>0</v>
      </c>
      <c r="W60" s="7">
        <v>5302.78</v>
      </c>
      <c r="X60" s="7">
        <v>5302.78</v>
      </c>
      <c r="Y60" s="7">
        <v>5302.77</v>
      </c>
      <c r="Z60" s="7">
        <v>5302.77</v>
      </c>
      <c r="AA60" s="7">
        <v>5302.77</v>
      </c>
      <c r="AB60" s="7">
        <v>5302.77</v>
      </c>
      <c r="AC60" s="7">
        <v>5302.77</v>
      </c>
      <c r="AD60" s="7">
        <v>5302.77</v>
      </c>
    </row>
    <row r="61" spans="3:30" x14ac:dyDescent="0.25">
      <c r="C61" s="14">
        <v>618001</v>
      </c>
      <c r="D61" s="5" t="s">
        <v>130</v>
      </c>
      <c r="E61" s="15">
        <v>630050</v>
      </c>
      <c r="F61" s="5" t="s">
        <v>459</v>
      </c>
      <c r="G61" t="s">
        <v>375</v>
      </c>
      <c r="H61" s="5">
        <v>1000012669</v>
      </c>
      <c r="I61" s="5" t="s">
        <v>210</v>
      </c>
      <c r="J61" s="5" t="s">
        <v>271</v>
      </c>
      <c r="K61" s="5">
        <v>3</v>
      </c>
      <c r="L61" s="6">
        <v>44714</v>
      </c>
      <c r="M61" s="7">
        <v>107399.86</v>
      </c>
      <c r="N61" s="7">
        <v>35799.960000000006</v>
      </c>
      <c r="O61" s="7">
        <v>50716.59</v>
      </c>
      <c r="P61" s="5" t="s">
        <v>213</v>
      </c>
      <c r="Q61" s="7">
        <v>2983.33</v>
      </c>
      <c r="R61" s="37">
        <v>2983.33</v>
      </c>
      <c r="S61" s="7">
        <v>0</v>
      </c>
      <c r="T61" s="7">
        <v>0</v>
      </c>
      <c r="U61" s="7">
        <v>0</v>
      </c>
      <c r="V61" s="7">
        <v>0</v>
      </c>
      <c r="W61" s="7">
        <v>2983.33</v>
      </c>
      <c r="X61" s="7">
        <v>2983.33</v>
      </c>
      <c r="Y61" s="7">
        <v>2983.33</v>
      </c>
      <c r="Z61" s="7">
        <v>2983.33</v>
      </c>
      <c r="AA61" s="7">
        <v>2983.33</v>
      </c>
      <c r="AB61" s="7">
        <v>2983.33</v>
      </c>
      <c r="AC61" s="7">
        <v>2983.33</v>
      </c>
      <c r="AD61" s="7">
        <v>2983.33</v>
      </c>
    </row>
    <row r="62" spans="3:30" x14ac:dyDescent="0.25">
      <c r="C62" s="14">
        <v>118040</v>
      </c>
      <c r="D62" s="5" t="s">
        <v>133</v>
      </c>
      <c r="E62" s="15">
        <v>630050</v>
      </c>
      <c r="F62" s="5" t="s">
        <v>459</v>
      </c>
      <c r="G62" t="s">
        <v>375</v>
      </c>
      <c r="H62" s="5">
        <v>1000013014</v>
      </c>
      <c r="I62" s="5" t="s">
        <v>211</v>
      </c>
      <c r="J62" s="5" t="s">
        <v>272</v>
      </c>
      <c r="K62" s="5">
        <v>3</v>
      </c>
      <c r="L62" s="6">
        <v>44804</v>
      </c>
      <c r="M62" s="7">
        <v>220899.64</v>
      </c>
      <c r="N62" s="7">
        <v>73633.2</v>
      </c>
      <c r="O62" s="7">
        <v>116585.94000000002</v>
      </c>
      <c r="P62" s="5" t="s">
        <v>213</v>
      </c>
      <c r="Q62" s="7">
        <v>6136.1</v>
      </c>
      <c r="R62" s="37">
        <v>6136.1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6136.1</v>
      </c>
      <c r="Z62" s="7">
        <v>6136.1</v>
      </c>
      <c r="AA62" s="7">
        <v>6136.1</v>
      </c>
      <c r="AB62" s="7">
        <v>6136.1</v>
      </c>
      <c r="AC62" s="7">
        <v>6136.1</v>
      </c>
      <c r="AD62" s="7">
        <v>6136.1</v>
      </c>
    </row>
    <row r="63" spans="3:30" x14ac:dyDescent="0.25">
      <c r="C63" s="14">
        <v>118040</v>
      </c>
      <c r="D63" s="5" t="s">
        <v>133</v>
      </c>
      <c r="E63" s="15">
        <v>630050</v>
      </c>
      <c r="F63" s="5" t="s">
        <v>459</v>
      </c>
      <c r="G63" t="s">
        <v>375</v>
      </c>
      <c r="H63" s="5">
        <v>1000013015</v>
      </c>
      <c r="I63" s="5" t="s">
        <v>212</v>
      </c>
      <c r="J63" s="5" t="s">
        <v>272</v>
      </c>
      <c r="K63" s="5">
        <v>5</v>
      </c>
      <c r="L63" s="6">
        <v>44804</v>
      </c>
      <c r="M63" s="7">
        <v>144899.5</v>
      </c>
      <c r="N63" s="7">
        <v>28979.87999999999</v>
      </c>
      <c r="O63" s="7">
        <v>103844.67</v>
      </c>
      <c r="P63" s="5" t="s">
        <v>213</v>
      </c>
      <c r="Q63" s="7">
        <v>2414.9899999999998</v>
      </c>
      <c r="R63" s="37">
        <v>2414.9899999999998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2414.9899999999998</v>
      </c>
      <c r="Z63" s="7">
        <v>2414.9899999999998</v>
      </c>
      <c r="AA63" s="7">
        <v>2414.9899999999998</v>
      </c>
      <c r="AB63" s="7">
        <v>2414.9899999999998</v>
      </c>
      <c r="AC63" s="7">
        <v>2414.9899999999998</v>
      </c>
      <c r="AD63" s="7">
        <v>2414.9899999999998</v>
      </c>
    </row>
    <row r="64" spans="3:30" x14ac:dyDescent="0.25">
      <c r="C64" s="14">
        <v>118022</v>
      </c>
      <c r="D64" s="5" t="s">
        <v>122</v>
      </c>
      <c r="E64" s="15">
        <v>630130</v>
      </c>
      <c r="F64" s="5" t="s">
        <v>465</v>
      </c>
      <c r="G64" t="s">
        <v>375</v>
      </c>
      <c r="H64" s="5">
        <v>1700001927</v>
      </c>
      <c r="I64" s="5" t="s">
        <v>284</v>
      </c>
      <c r="J64" s="5" t="s">
        <v>285</v>
      </c>
      <c r="K64" s="5">
        <v>5</v>
      </c>
      <c r="L64" s="6">
        <v>44701</v>
      </c>
      <c r="M64" s="7">
        <v>33000</v>
      </c>
      <c r="N64" s="7">
        <v>6600</v>
      </c>
      <c r="O64" s="7">
        <v>22000</v>
      </c>
      <c r="P64" s="5" t="s">
        <v>213</v>
      </c>
      <c r="Q64" s="7">
        <v>550</v>
      </c>
      <c r="R64" s="37">
        <v>550</v>
      </c>
      <c r="S64" s="7">
        <v>0</v>
      </c>
      <c r="T64" s="7">
        <v>0</v>
      </c>
      <c r="U64" s="7">
        <v>0</v>
      </c>
      <c r="V64" s="7">
        <v>550</v>
      </c>
      <c r="W64" s="7">
        <v>550</v>
      </c>
      <c r="X64" s="7">
        <v>550</v>
      </c>
      <c r="Y64" s="7">
        <v>550</v>
      </c>
      <c r="Z64" s="7">
        <v>550</v>
      </c>
      <c r="AA64" s="7">
        <v>550</v>
      </c>
      <c r="AB64" s="7">
        <v>550</v>
      </c>
      <c r="AC64" s="7">
        <v>550</v>
      </c>
      <c r="AD64" s="7">
        <v>550</v>
      </c>
    </row>
    <row r="65" spans="3:30" x14ac:dyDescent="0.25">
      <c r="C65" s="14">
        <v>118012</v>
      </c>
      <c r="D65" s="5" t="s">
        <v>139</v>
      </c>
      <c r="E65" s="15">
        <v>630130</v>
      </c>
      <c r="F65" s="5" t="s">
        <v>465</v>
      </c>
      <c r="G65" t="s">
        <v>375</v>
      </c>
      <c r="H65" s="5">
        <v>1700001928</v>
      </c>
      <c r="I65" s="5" t="s">
        <v>284</v>
      </c>
      <c r="J65" s="5" t="s">
        <v>285</v>
      </c>
      <c r="K65" s="5">
        <v>5</v>
      </c>
      <c r="L65" s="6">
        <v>44701</v>
      </c>
      <c r="M65" s="7">
        <v>33000</v>
      </c>
      <c r="N65" s="7">
        <v>6600</v>
      </c>
      <c r="O65" s="7">
        <v>22000</v>
      </c>
      <c r="P65" s="5" t="s">
        <v>213</v>
      </c>
      <c r="Q65" s="7">
        <v>550</v>
      </c>
      <c r="R65" s="37">
        <v>550</v>
      </c>
      <c r="S65" s="7">
        <v>0</v>
      </c>
      <c r="T65" s="7">
        <v>0</v>
      </c>
      <c r="U65" s="7">
        <v>0</v>
      </c>
      <c r="V65" s="7">
        <v>550</v>
      </c>
      <c r="W65" s="7">
        <v>550</v>
      </c>
      <c r="X65" s="7">
        <v>550</v>
      </c>
      <c r="Y65" s="7">
        <v>550</v>
      </c>
      <c r="Z65" s="7">
        <v>550</v>
      </c>
      <c r="AA65" s="7">
        <v>550</v>
      </c>
      <c r="AB65" s="7">
        <v>550</v>
      </c>
      <c r="AC65" s="7">
        <v>550</v>
      </c>
      <c r="AD65" s="7">
        <v>550</v>
      </c>
    </row>
    <row r="66" spans="3:30" x14ac:dyDescent="0.25">
      <c r="C66" s="14">
        <v>118030</v>
      </c>
      <c r="D66" s="5" t="s">
        <v>127</v>
      </c>
      <c r="E66" s="15">
        <v>630130</v>
      </c>
      <c r="F66" s="5" t="s">
        <v>465</v>
      </c>
      <c r="G66" t="s">
        <v>375</v>
      </c>
      <c r="H66" s="5">
        <v>1700001929</v>
      </c>
      <c r="I66" s="5" t="s">
        <v>284</v>
      </c>
      <c r="J66" s="5" t="s">
        <v>285</v>
      </c>
      <c r="K66" s="5">
        <v>5</v>
      </c>
      <c r="L66" s="6">
        <v>44701</v>
      </c>
      <c r="M66" s="7">
        <v>33000</v>
      </c>
      <c r="N66" s="7">
        <v>6600</v>
      </c>
      <c r="O66" s="7">
        <v>22000</v>
      </c>
      <c r="P66" s="5" t="s">
        <v>213</v>
      </c>
      <c r="Q66" s="7">
        <v>550</v>
      </c>
      <c r="R66" s="37">
        <v>550</v>
      </c>
      <c r="S66" s="7">
        <v>0</v>
      </c>
      <c r="T66" s="7">
        <v>0</v>
      </c>
      <c r="U66" s="7">
        <v>0</v>
      </c>
      <c r="V66" s="7">
        <v>550</v>
      </c>
      <c r="W66" s="7">
        <v>550</v>
      </c>
      <c r="X66" s="7">
        <v>550</v>
      </c>
      <c r="Y66" s="7">
        <v>550</v>
      </c>
      <c r="Z66" s="7">
        <v>550</v>
      </c>
      <c r="AA66" s="7">
        <v>550</v>
      </c>
      <c r="AB66" s="7">
        <v>550</v>
      </c>
      <c r="AC66" s="7">
        <v>550</v>
      </c>
      <c r="AD66" s="7">
        <v>550</v>
      </c>
    </row>
    <row r="67" spans="3:30" x14ac:dyDescent="0.25">
      <c r="C67" s="14">
        <v>118032</v>
      </c>
      <c r="D67" s="5" t="s">
        <v>283</v>
      </c>
      <c r="E67" s="15">
        <v>630130</v>
      </c>
      <c r="F67" s="5" t="s">
        <v>465</v>
      </c>
      <c r="G67" t="s">
        <v>375</v>
      </c>
      <c r="H67" s="5">
        <v>1700008539</v>
      </c>
      <c r="I67" s="5" t="s">
        <v>289</v>
      </c>
      <c r="J67" s="5" t="s">
        <v>290</v>
      </c>
      <c r="K67" s="5">
        <v>5</v>
      </c>
      <c r="L67" s="6">
        <v>44431</v>
      </c>
      <c r="M67" s="7">
        <v>6790</v>
      </c>
      <c r="N67" s="7">
        <v>1358.04</v>
      </c>
      <c r="O67" s="7">
        <v>3508.16</v>
      </c>
      <c r="P67" s="5" t="s">
        <v>213</v>
      </c>
      <c r="Q67" s="7">
        <v>113.17</v>
      </c>
      <c r="R67" s="37">
        <v>113.16</v>
      </c>
      <c r="S67" s="7">
        <v>113.16</v>
      </c>
      <c r="T67" s="7">
        <v>113.17</v>
      </c>
      <c r="U67" s="7">
        <v>113.17</v>
      </c>
      <c r="V67" s="7">
        <v>113.16</v>
      </c>
      <c r="W67" s="7">
        <v>113.17</v>
      </c>
      <c r="X67" s="7">
        <v>113.17</v>
      </c>
      <c r="Y67" s="7">
        <v>113.16</v>
      </c>
      <c r="Z67" s="7">
        <v>113.16</v>
      </c>
      <c r="AA67" s="7">
        <v>113.16</v>
      </c>
      <c r="AB67" s="7">
        <v>113.16</v>
      </c>
      <c r="AC67" s="7">
        <v>113.16</v>
      </c>
      <c r="AD67" s="7">
        <v>113.16</v>
      </c>
    </row>
    <row r="68" spans="3:30" x14ac:dyDescent="0.25">
      <c r="C68" s="14">
        <v>118030</v>
      </c>
      <c r="D68" s="5" t="s">
        <v>127</v>
      </c>
      <c r="E68" s="15">
        <v>630130</v>
      </c>
      <c r="F68" s="5" t="s">
        <v>465</v>
      </c>
      <c r="G68" t="s">
        <v>375</v>
      </c>
      <c r="H68" s="5">
        <v>1700008642</v>
      </c>
      <c r="I68" s="5" t="s">
        <v>289</v>
      </c>
      <c r="J68" s="5" t="s">
        <v>290</v>
      </c>
      <c r="K68" s="5">
        <v>5</v>
      </c>
      <c r="L68" s="6">
        <v>44431</v>
      </c>
      <c r="M68" s="7">
        <v>6790</v>
      </c>
      <c r="N68" s="7">
        <v>1358.04</v>
      </c>
      <c r="O68" s="7">
        <v>3508.16</v>
      </c>
      <c r="P68" s="5" t="s">
        <v>213</v>
      </c>
      <c r="Q68" s="7">
        <v>113.17</v>
      </c>
      <c r="R68" s="37">
        <v>113.16</v>
      </c>
      <c r="S68" s="7">
        <v>113.16</v>
      </c>
      <c r="T68" s="7">
        <v>113.17</v>
      </c>
      <c r="U68" s="7">
        <v>113.17</v>
      </c>
      <c r="V68" s="7">
        <v>113.16</v>
      </c>
      <c r="W68" s="7">
        <v>113.17</v>
      </c>
      <c r="X68" s="7">
        <v>113.17</v>
      </c>
      <c r="Y68" s="7">
        <v>113.16</v>
      </c>
      <c r="Z68" s="7">
        <v>113.16</v>
      </c>
      <c r="AA68" s="7">
        <v>113.16</v>
      </c>
      <c r="AB68" s="7">
        <v>113.16</v>
      </c>
      <c r="AC68" s="7">
        <v>113.16</v>
      </c>
      <c r="AD68" s="7">
        <v>113.16</v>
      </c>
    </row>
    <row r="69" spans="3:30" x14ac:dyDescent="0.25">
      <c r="C69" s="14">
        <v>118010</v>
      </c>
      <c r="D69" s="5" t="s">
        <v>145</v>
      </c>
      <c r="E69" s="15">
        <v>630130</v>
      </c>
      <c r="F69" s="5" t="s">
        <v>465</v>
      </c>
      <c r="G69" t="s">
        <v>375</v>
      </c>
      <c r="H69" s="5">
        <v>1700008712</v>
      </c>
      <c r="I69" s="5" t="s">
        <v>289</v>
      </c>
      <c r="J69" s="5" t="s">
        <v>290</v>
      </c>
      <c r="K69" s="5">
        <v>5</v>
      </c>
      <c r="L69" s="6">
        <v>44431</v>
      </c>
      <c r="M69" s="7">
        <v>6790</v>
      </c>
      <c r="N69" s="7">
        <v>1358.04</v>
      </c>
      <c r="O69" s="7">
        <v>3508.16</v>
      </c>
      <c r="P69" s="5" t="s">
        <v>213</v>
      </c>
      <c r="Q69" s="7">
        <v>113.17</v>
      </c>
      <c r="R69" s="37">
        <v>113.16</v>
      </c>
      <c r="S69" s="7">
        <v>113.16</v>
      </c>
      <c r="T69" s="7">
        <v>113.17</v>
      </c>
      <c r="U69" s="7">
        <v>113.17</v>
      </c>
      <c r="V69" s="7">
        <v>113.16</v>
      </c>
      <c r="W69" s="7">
        <v>113.17</v>
      </c>
      <c r="X69" s="7">
        <v>113.17</v>
      </c>
      <c r="Y69" s="7">
        <v>113.16</v>
      </c>
      <c r="Z69" s="7">
        <v>113.16</v>
      </c>
      <c r="AA69" s="7">
        <v>113.16</v>
      </c>
      <c r="AB69" s="7">
        <v>113.16</v>
      </c>
      <c r="AC69" s="7">
        <v>113.16</v>
      </c>
      <c r="AD69" s="7">
        <v>113.16</v>
      </c>
    </row>
    <row r="70" spans="3:30" x14ac:dyDescent="0.25">
      <c r="C70" s="14">
        <v>118006</v>
      </c>
      <c r="D70" s="5" t="s">
        <v>138</v>
      </c>
      <c r="E70" s="15">
        <v>630130</v>
      </c>
      <c r="F70" s="5" t="s">
        <v>465</v>
      </c>
      <c r="G70" t="s">
        <v>375</v>
      </c>
      <c r="H70" s="5">
        <v>1700008713</v>
      </c>
      <c r="I70" s="5" t="s">
        <v>289</v>
      </c>
      <c r="J70" s="5" t="s">
        <v>290</v>
      </c>
      <c r="K70" s="5">
        <v>5</v>
      </c>
      <c r="L70" s="6">
        <v>44431</v>
      </c>
      <c r="M70" s="7">
        <v>6790</v>
      </c>
      <c r="N70" s="7">
        <v>1358.04</v>
      </c>
      <c r="O70" s="7">
        <v>3508.16</v>
      </c>
      <c r="P70" s="5" t="s">
        <v>213</v>
      </c>
      <c r="Q70" s="7">
        <v>113.17</v>
      </c>
      <c r="R70" s="37">
        <v>113.16</v>
      </c>
      <c r="S70" s="7">
        <v>113.16</v>
      </c>
      <c r="T70" s="7">
        <v>113.17</v>
      </c>
      <c r="U70" s="7">
        <v>113.17</v>
      </c>
      <c r="V70" s="7">
        <v>113.16</v>
      </c>
      <c r="W70" s="7">
        <v>113.17</v>
      </c>
      <c r="X70" s="7">
        <v>113.17</v>
      </c>
      <c r="Y70" s="7">
        <v>113.16</v>
      </c>
      <c r="Z70" s="7">
        <v>113.16</v>
      </c>
      <c r="AA70" s="7">
        <v>113.16</v>
      </c>
      <c r="AB70" s="7">
        <v>113.16</v>
      </c>
      <c r="AC70" s="7">
        <v>113.16</v>
      </c>
      <c r="AD70" s="7">
        <v>113.16</v>
      </c>
    </row>
    <row r="71" spans="3:30" x14ac:dyDescent="0.25">
      <c r="C71" s="14">
        <v>118028</v>
      </c>
      <c r="D71" s="5" t="s">
        <v>134</v>
      </c>
      <c r="E71" s="15">
        <v>630130</v>
      </c>
      <c r="F71" s="5" t="s">
        <v>465</v>
      </c>
      <c r="G71" t="s">
        <v>375</v>
      </c>
      <c r="H71" s="5">
        <v>1700008714</v>
      </c>
      <c r="I71" s="5" t="s">
        <v>289</v>
      </c>
      <c r="J71" s="5" t="s">
        <v>290</v>
      </c>
      <c r="K71" s="5">
        <v>5</v>
      </c>
      <c r="L71" s="6">
        <v>44431</v>
      </c>
      <c r="M71" s="7">
        <v>6790</v>
      </c>
      <c r="N71" s="7">
        <v>4866.2</v>
      </c>
      <c r="O71" s="7">
        <v>1810.6400000000003</v>
      </c>
      <c r="P71" s="5" t="s">
        <v>213</v>
      </c>
      <c r="Q71" s="7">
        <v>113.17</v>
      </c>
      <c r="R71" s="37">
        <v>113.16</v>
      </c>
      <c r="S71" s="7">
        <v>113.16</v>
      </c>
      <c r="T71" s="7">
        <v>113.17</v>
      </c>
      <c r="U71" s="7">
        <v>113.17</v>
      </c>
      <c r="V71" s="7">
        <v>113.16</v>
      </c>
      <c r="W71" s="7">
        <v>113.17</v>
      </c>
      <c r="X71" s="7">
        <v>113.17</v>
      </c>
      <c r="Y71" s="7">
        <v>113.16</v>
      </c>
      <c r="Z71" s="7">
        <v>113.16</v>
      </c>
      <c r="AA71" s="7">
        <v>113.16</v>
      </c>
      <c r="AB71" s="7">
        <v>113.16</v>
      </c>
      <c r="AC71" s="7">
        <v>113.16</v>
      </c>
      <c r="AD71" s="7">
        <v>113.16</v>
      </c>
    </row>
    <row r="72" spans="3:30" x14ac:dyDescent="0.25">
      <c r="C72" s="14">
        <v>118019</v>
      </c>
      <c r="D72" s="5" t="s">
        <v>126</v>
      </c>
      <c r="E72" s="15">
        <v>630130</v>
      </c>
      <c r="F72" s="5" t="s">
        <v>465</v>
      </c>
      <c r="G72" t="s">
        <v>375</v>
      </c>
      <c r="H72" s="5">
        <v>1700008724</v>
      </c>
      <c r="I72" s="5" t="s">
        <v>289</v>
      </c>
      <c r="J72" s="5" t="s">
        <v>290</v>
      </c>
      <c r="K72" s="5">
        <v>5</v>
      </c>
      <c r="L72" s="6">
        <v>44431</v>
      </c>
      <c r="M72" s="7">
        <v>6790</v>
      </c>
      <c r="N72" s="7">
        <v>1358.04</v>
      </c>
      <c r="O72" s="7">
        <v>3508.16</v>
      </c>
      <c r="P72" s="5" t="s">
        <v>213</v>
      </c>
      <c r="Q72" s="7">
        <v>113.17</v>
      </c>
      <c r="R72" s="37">
        <v>408.34</v>
      </c>
      <c r="S72" s="7">
        <v>113.16</v>
      </c>
      <c r="T72" s="7">
        <v>113.17</v>
      </c>
      <c r="U72" s="7">
        <v>113.17</v>
      </c>
      <c r="V72" s="7">
        <v>113.16</v>
      </c>
      <c r="W72" s="7">
        <v>113.17</v>
      </c>
      <c r="X72" s="7">
        <v>113.17</v>
      </c>
      <c r="Y72" s="7">
        <v>113.16</v>
      </c>
      <c r="Z72" s="7">
        <v>113.16</v>
      </c>
      <c r="AA72" s="7">
        <v>113.16</v>
      </c>
      <c r="AB72" s="7">
        <v>113.16</v>
      </c>
      <c r="AC72" s="7">
        <v>113.16</v>
      </c>
      <c r="AD72" s="7">
        <v>408.34</v>
      </c>
    </row>
    <row r="73" spans="3:30" x14ac:dyDescent="0.25">
      <c r="C73" s="14">
        <v>118033</v>
      </c>
      <c r="D73" s="5" t="s">
        <v>148</v>
      </c>
      <c r="E73" s="15">
        <v>630130</v>
      </c>
      <c r="F73" s="5" t="s">
        <v>465</v>
      </c>
      <c r="G73" t="s">
        <v>375</v>
      </c>
      <c r="H73" s="5">
        <v>1700008768</v>
      </c>
      <c r="I73" s="5" t="s">
        <v>289</v>
      </c>
      <c r="J73" s="5" t="s">
        <v>290</v>
      </c>
      <c r="K73" s="5">
        <v>5</v>
      </c>
      <c r="L73" s="6">
        <v>44431</v>
      </c>
      <c r="M73" s="7">
        <v>6790</v>
      </c>
      <c r="N73" s="7">
        <v>1358.04</v>
      </c>
      <c r="O73" s="7">
        <v>3508.16</v>
      </c>
      <c r="P73" s="5" t="s">
        <v>213</v>
      </c>
      <c r="Q73" s="7">
        <v>113.17</v>
      </c>
      <c r="R73" s="37">
        <v>113.16</v>
      </c>
      <c r="S73" s="7">
        <v>113.16</v>
      </c>
      <c r="T73" s="7">
        <v>113.17</v>
      </c>
      <c r="U73" s="7">
        <v>113.17</v>
      </c>
      <c r="V73" s="7">
        <v>113.16</v>
      </c>
      <c r="W73" s="7">
        <v>113.17</v>
      </c>
      <c r="X73" s="7">
        <v>113.17</v>
      </c>
      <c r="Y73" s="7">
        <v>113.16</v>
      </c>
      <c r="Z73" s="7">
        <v>113.16</v>
      </c>
      <c r="AA73" s="7">
        <v>113.16</v>
      </c>
      <c r="AB73" s="7">
        <v>113.16</v>
      </c>
      <c r="AC73" s="7">
        <v>113.16</v>
      </c>
      <c r="AD73" s="7">
        <v>113.16</v>
      </c>
    </row>
    <row r="74" spans="3:30" x14ac:dyDescent="0.25">
      <c r="C74" s="14">
        <v>118049</v>
      </c>
      <c r="D74" s="5" t="s">
        <v>150</v>
      </c>
      <c r="E74" s="15">
        <v>630130</v>
      </c>
      <c r="F74" s="5" t="s">
        <v>465</v>
      </c>
      <c r="G74" t="s">
        <v>375</v>
      </c>
      <c r="H74" s="5">
        <v>1700010342</v>
      </c>
      <c r="I74" s="5" t="s">
        <v>305</v>
      </c>
      <c r="J74" s="5" t="s">
        <v>306</v>
      </c>
      <c r="K74" s="5">
        <v>5</v>
      </c>
      <c r="L74" s="6">
        <v>44572</v>
      </c>
      <c r="M74" s="7">
        <v>36400</v>
      </c>
      <c r="N74" s="7">
        <v>7280.04</v>
      </c>
      <c r="O74" s="7">
        <v>21839.989999999998</v>
      </c>
      <c r="P74" s="5" t="s">
        <v>213</v>
      </c>
      <c r="Q74" s="7">
        <v>606.66999999999996</v>
      </c>
      <c r="R74" s="37">
        <v>606.66</v>
      </c>
      <c r="S74" s="7">
        <v>606.66</v>
      </c>
      <c r="T74" s="7">
        <v>606.66999999999996</v>
      </c>
      <c r="U74" s="7">
        <v>606.66999999999996</v>
      </c>
      <c r="V74" s="7">
        <v>606.66</v>
      </c>
      <c r="W74" s="7">
        <v>606.66999999999996</v>
      </c>
      <c r="X74" s="7">
        <v>606.66999999999996</v>
      </c>
      <c r="Y74" s="7">
        <v>606.66</v>
      </c>
      <c r="Z74" s="7">
        <v>606.66</v>
      </c>
      <c r="AA74" s="7">
        <v>606.66</v>
      </c>
      <c r="AB74" s="7">
        <v>606.66</v>
      </c>
      <c r="AC74" s="7">
        <v>606.66</v>
      </c>
      <c r="AD74" s="7">
        <v>606.66</v>
      </c>
    </row>
    <row r="75" spans="3:30" x14ac:dyDescent="0.25">
      <c r="C75" s="14">
        <v>118033</v>
      </c>
      <c r="D75" s="5" t="s">
        <v>148</v>
      </c>
      <c r="E75" s="15">
        <v>630130</v>
      </c>
      <c r="F75" s="5" t="s">
        <v>465</v>
      </c>
      <c r="G75" t="s">
        <v>375</v>
      </c>
      <c r="H75" s="5">
        <v>1700013396</v>
      </c>
      <c r="I75" s="5" t="s">
        <v>312</v>
      </c>
      <c r="J75" s="5" t="s">
        <v>313</v>
      </c>
      <c r="K75" s="5">
        <v>3</v>
      </c>
      <c r="L75" s="6">
        <v>44418</v>
      </c>
      <c r="M75" s="7">
        <v>22000</v>
      </c>
      <c r="N75" s="7">
        <v>10674.72</v>
      </c>
      <c r="O75" s="7">
        <v>1.8189894035458565E-12</v>
      </c>
      <c r="P75" s="5" t="s">
        <v>213</v>
      </c>
      <c r="Q75" s="7">
        <v>611.11</v>
      </c>
      <c r="R75" s="37">
        <v>561.83000000000004</v>
      </c>
      <c r="S75" s="7">
        <v>916.66</v>
      </c>
      <c r="T75" s="7">
        <v>916.67</v>
      </c>
      <c r="U75" s="7">
        <v>916.67</v>
      </c>
      <c r="V75" s="7">
        <v>-857.53</v>
      </c>
      <c r="W75" s="7">
        <v>561.83000000000004</v>
      </c>
      <c r="X75" s="7">
        <v>561.83000000000004</v>
      </c>
      <c r="Y75" s="7">
        <v>561.83000000000004</v>
      </c>
      <c r="Z75" s="7">
        <v>561.83000000000004</v>
      </c>
      <c r="AA75" s="7">
        <v>561.83000000000004</v>
      </c>
      <c r="AB75" s="7">
        <v>561.83000000000004</v>
      </c>
      <c r="AC75" s="7">
        <v>561.83000000000004</v>
      </c>
      <c r="AD75" s="7">
        <v>561.83000000000004</v>
      </c>
    </row>
    <row r="76" spans="3:30" x14ac:dyDescent="0.25">
      <c r="C76" s="14">
        <v>118013</v>
      </c>
      <c r="D76" s="5" t="s">
        <v>141</v>
      </c>
      <c r="E76" s="15">
        <v>630130</v>
      </c>
      <c r="F76" s="5" t="s">
        <v>465</v>
      </c>
      <c r="G76" t="s">
        <v>375</v>
      </c>
      <c r="H76" s="5">
        <v>1700013397</v>
      </c>
      <c r="I76" s="5" t="s">
        <v>312</v>
      </c>
      <c r="J76" s="5" t="s">
        <v>313</v>
      </c>
      <c r="K76" s="5">
        <v>3</v>
      </c>
      <c r="L76" s="6">
        <v>44418</v>
      </c>
      <c r="M76" s="7">
        <v>22000</v>
      </c>
      <c r="N76" s="7">
        <v>10674.72</v>
      </c>
      <c r="O76" s="7">
        <v>1.8189894035458565E-12</v>
      </c>
      <c r="P76" s="5" t="s">
        <v>213</v>
      </c>
      <c r="Q76" s="7">
        <v>611.11</v>
      </c>
      <c r="R76" s="37">
        <v>561.83000000000004</v>
      </c>
      <c r="S76" s="7">
        <v>916.66</v>
      </c>
      <c r="T76" s="7">
        <v>916.67</v>
      </c>
      <c r="U76" s="7">
        <v>916.67</v>
      </c>
      <c r="V76" s="7">
        <v>-857.53</v>
      </c>
      <c r="W76" s="7">
        <v>561.83000000000004</v>
      </c>
      <c r="X76" s="7">
        <v>561.83000000000004</v>
      </c>
      <c r="Y76" s="7">
        <v>561.83000000000004</v>
      </c>
      <c r="Z76" s="7">
        <v>561.83000000000004</v>
      </c>
      <c r="AA76" s="7">
        <v>561.83000000000004</v>
      </c>
      <c r="AB76" s="7">
        <v>561.83000000000004</v>
      </c>
      <c r="AC76" s="7">
        <v>561.83000000000004</v>
      </c>
      <c r="AD76" s="7">
        <v>561.83000000000004</v>
      </c>
    </row>
    <row r="77" spans="3:30" x14ac:dyDescent="0.25">
      <c r="C77" s="14">
        <v>118012</v>
      </c>
      <c r="D77" s="5" t="s">
        <v>139</v>
      </c>
      <c r="E77" s="15">
        <v>630130</v>
      </c>
      <c r="F77" s="5" t="s">
        <v>465</v>
      </c>
      <c r="G77" t="s">
        <v>375</v>
      </c>
      <c r="H77" s="5">
        <v>1700013398</v>
      </c>
      <c r="I77" s="5" t="s">
        <v>312</v>
      </c>
      <c r="J77" s="5" t="s">
        <v>313</v>
      </c>
      <c r="K77" s="5">
        <v>3</v>
      </c>
      <c r="L77" s="6">
        <v>44418</v>
      </c>
      <c r="M77" s="7">
        <v>22000</v>
      </c>
      <c r="N77" s="7">
        <v>10674.72</v>
      </c>
      <c r="O77" s="7">
        <v>1.8189894035458565E-12</v>
      </c>
      <c r="P77" s="5" t="s">
        <v>213</v>
      </c>
      <c r="Q77" s="7">
        <v>611.11</v>
      </c>
      <c r="R77" s="37">
        <v>561.83000000000004</v>
      </c>
      <c r="S77" s="7">
        <v>916.66</v>
      </c>
      <c r="T77" s="7">
        <v>916.67</v>
      </c>
      <c r="U77" s="7">
        <v>916.67</v>
      </c>
      <c r="V77" s="7">
        <v>-857.53</v>
      </c>
      <c r="W77" s="7">
        <v>561.83000000000004</v>
      </c>
      <c r="X77" s="7">
        <v>561.83000000000004</v>
      </c>
      <c r="Y77" s="7">
        <v>561.83000000000004</v>
      </c>
      <c r="Z77" s="7">
        <v>561.83000000000004</v>
      </c>
      <c r="AA77" s="7">
        <v>561.83000000000004</v>
      </c>
      <c r="AB77" s="7">
        <v>561.83000000000004</v>
      </c>
      <c r="AC77" s="7">
        <v>561.83000000000004</v>
      </c>
      <c r="AD77" s="7">
        <v>561.83000000000004</v>
      </c>
    </row>
    <row r="78" spans="3:30" x14ac:dyDescent="0.25">
      <c r="C78" s="14">
        <v>118007</v>
      </c>
      <c r="D78" s="5" t="s">
        <v>142</v>
      </c>
      <c r="E78" s="15">
        <v>630130</v>
      </c>
      <c r="F78" s="5" t="s">
        <v>465</v>
      </c>
      <c r="G78" t="s">
        <v>375</v>
      </c>
      <c r="H78" s="5">
        <v>1700013399</v>
      </c>
      <c r="I78" s="5" t="s">
        <v>312</v>
      </c>
      <c r="J78" s="5" t="s">
        <v>313</v>
      </c>
      <c r="K78" s="5">
        <v>3</v>
      </c>
      <c r="L78" s="6">
        <v>44418</v>
      </c>
      <c r="M78" s="7">
        <v>22000</v>
      </c>
      <c r="N78" s="7">
        <v>10674.72</v>
      </c>
      <c r="O78" s="7">
        <v>1.8189894035458565E-12</v>
      </c>
      <c r="P78" s="5" t="s">
        <v>213</v>
      </c>
      <c r="Q78" s="7">
        <v>611.11</v>
      </c>
      <c r="R78" s="37">
        <v>561.83000000000004</v>
      </c>
      <c r="S78" s="7">
        <v>916.66</v>
      </c>
      <c r="T78" s="7">
        <v>916.67</v>
      </c>
      <c r="U78" s="7">
        <v>916.67</v>
      </c>
      <c r="V78" s="7">
        <v>-857.53</v>
      </c>
      <c r="W78" s="7">
        <v>561.83000000000004</v>
      </c>
      <c r="X78" s="7">
        <v>561.83000000000004</v>
      </c>
      <c r="Y78" s="7">
        <v>561.83000000000004</v>
      </c>
      <c r="Z78" s="7">
        <v>561.83000000000004</v>
      </c>
      <c r="AA78" s="7">
        <v>561.83000000000004</v>
      </c>
      <c r="AB78" s="7">
        <v>561.83000000000004</v>
      </c>
      <c r="AC78" s="7">
        <v>561.83000000000004</v>
      </c>
      <c r="AD78" s="7">
        <v>561.83000000000004</v>
      </c>
    </row>
    <row r="79" spans="3:30" x14ac:dyDescent="0.25">
      <c r="C79" s="14">
        <v>118019</v>
      </c>
      <c r="D79" s="5" t="s">
        <v>126</v>
      </c>
      <c r="E79" s="15">
        <v>630130</v>
      </c>
      <c r="F79" s="5" t="s">
        <v>465</v>
      </c>
      <c r="G79" t="s">
        <v>375</v>
      </c>
      <c r="H79" s="5">
        <v>1700013400</v>
      </c>
      <c r="I79" s="5" t="s">
        <v>312</v>
      </c>
      <c r="J79" s="5" t="s">
        <v>313</v>
      </c>
      <c r="K79" s="5">
        <v>3</v>
      </c>
      <c r="L79" s="6">
        <v>44418</v>
      </c>
      <c r="M79" s="7">
        <v>22000</v>
      </c>
      <c r="N79" s="7">
        <v>10674.72</v>
      </c>
      <c r="O79" s="7">
        <v>1.8189894035458565E-12</v>
      </c>
      <c r="P79" s="5" t="s">
        <v>213</v>
      </c>
      <c r="Q79" s="7">
        <v>611.11</v>
      </c>
      <c r="R79" s="37">
        <v>561.83000000000004</v>
      </c>
      <c r="S79" s="7">
        <v>916.66</v>
      </c>
      <c r="T79" s="7">
        <v>916.67</v>
      </c>
      <c r="U79" s="7">
        <v>916.67</v>
      </c>
      <c r="V79" s="7">
        <v>-857.53</v>
      </c>
      <c r="W79" s="7">
        <v>561.83000000000004</v>
      </c>
      <c r="X79" s="7">
        <v>561.83000000000004</v>
      </c>
      <c r="Y79" s="7">
        <v>561.83000000000004</v>
      </c>
      <c r="Z79" s="7">
        <v>561.83000000000004</v>
      </c>
      <c r="AA79" s="7">
        <v>561.83000000000004</v>
      </c>
      <c r="AB79" s="7">
        <v>561.83000000000004</v>
      </c>
      <c r="AC79" s="7">
        <v>561.83000000000004</v>
      </c>
      <c r="AD79" s="7">
        <v>561.83000000000004</v>
      </c>
    </row>
    <row r="80" spans="3:30" x14ac:dyDescent="0.25">
      <c r="C80" s="14">
        <v>118030</v>
      </c>
      <c r="D80" s="5" t="s">
        <v>127</v>
      </c>
      <c r="E80" s="15">
        <v>630130</v>
      </c>
      <c r="F80" s="5" t="s">
        <v>465</v>
      </c>
      <c r="G80" t="s">
        <v>375</v>
      </c>
      <c r="H80" s="5">
        <v>1700013401</v>
      </c>
      <c r="I80" s="5" t="s">
        <v>312</v>
      </c>
      <c r="J80" s="5" t="s">
        <v>313</v>
      </c>
      <c r="K80" s="5">
        <v>3</v>
      </c>
      <c r="L80" s="6">
        <v>44418</v>
      </c>
      <c r="M80" s="7">
        <v>22000</v>
      </c>
      <c r="N80" s="7">
        <v>10674.72</v>
      </c>
      <c r="O80" s="7">
        <v>1.8189894035458565E-12</v>
      </c>
      <c r="P80" s="5" t="s">
        <v>213</v>
      </c>
      <c r="Q80" s="7">
        <v>611.11</v>
      </c>
      <c r="R80" s="37">
        <v>561.83000000000004</v>
      </c>
      <c r="S80" s="7">
        <v>916.66</v>
      </c>
      <c r="T80" s="7">
        <v>916.67</v>
      </c>
      <c r="U80" s="7">
        <v>916.67</v>
      </c>
      <c r="V80" s="7">
        <v>-857.53</v>
      </c>
      <c r="W80" s="7">
        <v>561.83000000000004</v>
      </c>
      <c r="X80" s="7">
        <v>561.83000000000004</v>
      </c>
      <c r="Y80" s="7">
        <v>561.83000000000004</v>
      </c>
      <c r="Z80" s="7">
        <v>561.83000000000004</v>
      </c>
      <c r="AA80" s="7">
        <v>561.83000000000004</v>
      </c>
      <c r="AB80" s="7">
        <v>561.83000000000004</v>
      </c>
      <c r="AC80" s="7">
        <v>561.83000000000004</v>
      </c>
      <c r="AD80" s="7">
        <v>561.83000000000004</v>
      </c>
    </row>
    <row r="81" spans="3:30" x14ac:dyDescent="0.25">
      <c r="C81" s="14">
        <v>118048</v>
      </c>
      <c r="D81" s="5" t="s">
        <v>146</v>
      </c>
      <c r="E81" s="15">
        <v>630130</v>
      </c>
      <c r="F81" s="5" t="s">
        <v>465</v>
      </c>
      <c r="G81" t="s">
        <v>375</v>
      </c>
      <c r="H81" s="5">
        <v>1700013465</v>
      </c>
      <c r="I81" s="5" t="s">
        <v>312</v>
      </c>
      <c r="J81" s="5" t="s">
        <v>314</v>
      </c>
      <c r="K81" s="5">
        <v>3</v>
      </c>
      <c r="L81" s="6">
        <v>44544</v>
      </c>
      <c r="M81" s="7">
        <v>21999.71</v>
      </c>
      <c r="N81" s="7">
        <v>10999.799999999997</v>
      </c>
      <c r="O81" s="7">
        <v>2854.7900000000009</v>
      </c>
      <c r="P81" s="5" t="s">
        <v>213</v>
      </c>
      <c r="Q81" s="7">
        <v>611.1</v>
      </c>
      <c r="R81" s="37">
        <v>602.37</v>
      </c>
      <c r="S81" s="7">
        <v>916.66</v>
      </c>
      <c r="T81" s="7">
        <v>916.65</v>
      </c>
      <c r="U81" s="7">
        <v>916.66</v>
      </c>
      <c r="V81" s="7">
        <v>-654.76</v>
      </c>
      <c r="W81" s="7">
        <v>602.38</v>
      </c>
      <c r="X81" s="7">
        <v>602.37</v>
      </c>
      <c r="Y81" s="7">
        <v>602.37</v>
      </c>
      <c r="Z81" s="7">
        <v>602.37</v>
      </c>
      <c r="AA81" s="7">
        <v>602.37</v>
      </c>
      <c r="AB81" s="7">
        <v>602.37</v>
      </c>
      <c r="AC81" s="7">
        <v>602.37</v>
      </c>
      <c r="AD81" s="7">
        <v>602.37</v>
      </c>
    </row>
    <row r="82" spans="3:30" x14ac:dyDescent="0.25">
      <c r="C82" s="14">
        <v>118032</v>
      </c>
      <c r="D82" s="5" t="s">
        <v>283</v>
      </c>
      <c r="E82" s="15">
        <v>630130</v>
      </c>
      <c r="F82" s="5" t="s">
        <v>465</v>
      </c>
      <c r="G82" t="s">
        <v>375</v>
      </c>
      <c r="H82" s="5">
        <v>1700016434</v>
      </c>
      <c r="I82" s="5" t="s">
        <v>324</v>
      </c>
      <c r="J82" s="5" t="s">
        <v>290</v>
      </c>
      <c r="K82" s="5">
        <v>5</v>
      </c>
      <c r="L82" s="6">
        <v>44466</v>
      </c>
      <c r="M82" s="7">
        <v>24500</v>
      </c>
      <c r="N82" s="7">
        <v>4899.96</v>
      </c>
      <c r="O82" s="7">
        <v>13066.68</v>
      </c>
      <c r="P82" s="5" t="s">
        <v>213</v>
      </c>
      <c r="Q82" s="7">
        <v>408.33</v>
      </c>
      <c r="R82" s="37">
        <v>408.34</v>
      </c>
      <c r="S82" s="7">
        <v>408.34</v>
      </c>
      <c r="T82" s="7">
        <v>408.33</v>
      </c>
      <c r="U82" s="7">
        <v>408.33</v>
      </c>
      <c r="V82" s="7">
        <v>408.34</v>
      </c>
      <c r="W82" s="7">
        <v>408.33</v>
      </c>
      <c r="X82" s="7">
        <v>408.33</v>
      </c>
      <c r="Y82" s="7">
        <v>408.34</v>
      </c>
      <c r="Z82" s="7">
        <v>408.34</v>
      </c>
      <c r="AA82" s="7">
        <v>408.34</v>
      </c>
      <c r="AB82" s="7">
        <v>408.34</v>
      </c>
      <c r="AC82" s="7">
        <v>408.34</v>
      </c>
      <c r="AD82" s="7">
        <v>408.34</v>
      </c>
    </row>
    <row r="83" spans="3:30" x14ac:dyDescent="0.25">
      <c r="C83" s="14">
        <v>118030</v>
      </c>
      <c r="D83" s="5" t="s">
        <v>127</v>
      </c>
      <c r="E83" s="15">
        <v>630130</v>
      </c>
      <c r="F83" s="5" t="s">
        <v>465</v>
      </c>
      <c r="G83" t="s">
        <v>375</v>
      </c>
      <c r="H83" s="5">
        <v>1700016435</v>
      </c>
      <c r="I83" s="5" t="s">
        <v>324</v>
      </c>
      <c r="J83" s="5" t="s">
        <v>290</v>
      </c>
      <c r="K83" s="5">
        <v>5</v>
      </c>
      <c r="L83" s="6">
        <v>44466</v>
      </c>
      <c r="M83" s="7">
        <v>24500</v>
      </c>
      <c r="N83" s="7">
        <v>4899.96</v>
      </c>
      <c r="O83" s="7">
        <v>13066.68</v>
      </c>
      <c r="P83" s="5" t="s">
        <v>213</v>
      </c>
      <c r="Q83" s="7">
        <v>408.33</v>
      </c>
      <c r="R83" s="37">
        <v>408.34</v>
      </c>
      <c r="S83" s="7">
        <v>408.34</v>
      </c>
      <c r="T83" s="7">
        <v>408.33</v>
      </c>
      <c r="U83" s="7">
        <v>408.33</v>
      </c>
      <c r="V83" s="7">
        <v>408.34</v>
      </c>
      <c r="W83" s="7">
        <v>408.33</v>
      </c>
      <c r="X83" s="7">
        <v>408.33</v>
      </c>
      <c r="Y83" s="7">
        <v>408.34</v>
      </c>
      <c r="Z83" s="7">
        <v>408.34</v>
      </c>
      <c r="AA83" s="7">
        <v>408.34</v>
      </c>
      <c r="AB83" s="7">
        <v>408.34</v>
      </c>
      <c r="AC83" s="7">
        <v>408.34</v>
      </c>
      <c r="AD83" s="7">
        <v>408.34</v>
      </c>
    </row>
    <row r="84" spans="3:30" x14ac:dyDescent="0.25">
      <c r="C84" s="14">
        <v>118010</v>
      </c>
      <c r="D84" s="5" t="s">
        <v>145</v>
      </c>
      <c r="E84" s="15">
        <v>630130</v>
      </c>
      <c r="F84" s="5" t="s">
        <v>465</v>
      </c>
      <c r="G84" t="s">
        <v>375</v>
      </c>
      <c r="H84" s="5">
        <v>1700016436</v>
      </c>
      <c r="I84" s="5" t="s">
        <v>324</v>
      </c>
      <c r="J84" s="5" t="s">
        <v>290</v>
      </c>
      <c r="K84" s="5">
        <v>5</v>
      </c>
      <c r="L84" s="6">
        <v>44466</v>
      </c>
      <c r="M84" s="7">
        <v>24500</v>
      </c>
      <c r="N84" s="7">
        <v>4899.96</v>
      </c>
      <c r="O84" s="7">
        <v>13066.68</v>
      </c>
      <c r="P84" s="5" t="s">
        <v>213</v>
      </c>
      <c r="Q84" s="7">
        <v>408.33</v>
      </c>
      <c r="R84" s="37">
        <v>408.34</v>
      </c>
      <c r="S84" s="7">
        <v>408.34</v>
      </c>
      <c r="T84" s="7">
        <v>408.33</v>
      </c>
      <c r="U84" s="7">
        <v>408.33</v>
      </c>
      <c r="V84" s="7">
        <v>408.34</v>
      </c>
      <c r="W84" s="7">
        <v>408.33</v>
      </c>
      <c r="X84" s="7">
        <v>408.33</v>
      </c>
      <c r="Y84" s="7">
        <v>408.34</v>
      </c>
      <c r="Z84" s="7">
        <v>408.34</v>
      </c>
      <c r="AA84" s="7">
        <v>408.34</v>
      </c>
      <c r="AB84" s="7">
        <v>408.34</v>
      </c>
      <c r="AC84" s="7">
        <v>408.34</v>
      </c>
      <c r="AD84" s="7">
        <v>408.34</v>
      </c>
    </row>
    <row r="85" spans="3:30" x14ac:dyDescent="0.25">
      <c r="C85" s="14">
        <v>118007</v>
      </c>
      <c r="D85" s="5" t="s">
        <v>142</v>
      </c>
      <c r="E85" s="15">
        <v>630130</v>
      </c>
      <c r="F85" s="5" t="s">
        <v>465</v>
      </c>
      <c r="G85" t="s">
        <v>375</v>
      </c>
      <c r="H85" s="5">
        <v>1700016437</v>
      </c>
      <c r="I85" s="5" t="s">
        <v>324</v>
      </c>
      <c r="J85" s="5" t="s">
        <v>290</v>
      </c>
      <c r="K85" s="5">
        <v>5</v>
      </c>
      <c r="L85" s="6">
        <v>44466</v>
      </c>
      <c r="M85" s="7">
        <v>24500</v>
      </c>
      <c r="N85" s="7">
        <v>4899.96</v>
      </c>
      <c r="O85" s="7">
        <v>13066.68</v>
      </c>
      <c r="P85" s="5" t="s">
        <v>213</v>
      </c>
      <c r="Q85" s="7">
        <v>408.33</v>
      </c>
      <c r="R85" s="37">
        <v>408.34</v>
      </c>
      <c r="S85" s="7">
        <v>408.34</v>
      </c>
      <c r="T85" s="7">
        <v>408.33</v>
      </c>
      <c r="U85" s="7">
        <v>408.33</v>
      </c>
      <c r="V85" s="7">
        <v>408.34</v>
      </c>
      <c r="W85" s="7">
        <v>408.33</v>
      </c>
      <c r="X85" s="7">
        <v>408.33</v>
      </c>
      <c r="Y85" s="7">
        <v>408.34</v>
      </c>
      <c r="Z85" s="7">
        <v>408.34</v>
      </c>
      <c r="AA85" s="7">
        <v>408.34</v>
      </c>
      <c r="AB85" s="7">
        <v>408.34</v>
      </c>
      <c r="AC85" s="7">
        <v>408.34</v>
      </c>
      <c r="AD85" s="7">
        <v>408.34</v>
      </c>
    </row>
    <row r="86" spans="3:30" x14ac:dyDescent="0.25">
      <c r="C86" s="14">
        <v>118028</v>
      </c>
      <c r="D86" s="5" t="s">
        <v>134</v>
      </c>
      <c r="E86" s="15">
        <v>630130</v>
      </c>
      <c r="F86" s="5" t="s">
        <v>465</v>
      </c>
      <c r="G86" t="s">
        <v>375</v>
      </c>
      <c r="H86" s="5">
        <v>1700016438</v>
      </c>
      <c r="I86" s="5" t="s">
        <v>324</v>
      </c>
      <c r="J86" s="5" t="s">
        <v>290</v>
      </c>
      <c r="K86" s="5">
        <v>5</v>
      </c>
      <c r="L86" s="6">
        <v>44466</v>
      </c>
      <c r="M86" s="7">
        <v>24500</v>
      </c>
      <c r="N86" s="7">
        <v>4899.96</v>
      </c>
      <c r="O86" s="7">
        <v>13066.68</v>
      </c>
      <c r="P86" s="5" t="s">
        <v>213</v>
      </c>
      <c r="Q86" s="7">
        <v>408.33</v>
      </c>
      <c r="R86" s="37">
        <v>408.34</v>
      </c>
      <c r="S86" s="7">
        <v>408.34</v>
      </c>
      <c r="T86" s="7">
        <v>408.33</v>
      </c>
      <c r="U86" s="7">
        <v>408.33</v>
      </c>
      <c r="V86" s="7">
        <v>408.34</v>
      </c>
      <c r="W86" s="7">
        <v>408.33</v>
      </c>
      <c r="X86" s="7">
        <v>408.33</v>
      </c>
      <c r="Y86" s="7">
        <v>408.34</v>
      </c>
      <c r="Z86" s="7">
        <v>408.34</v>
      </c>
      <c r="AA86" s="7">
        <v>408.34</v>
      </c>
      <c r="AB86" s="7">
        <v>408.34</v>
      </c>
      <c r="AC86" s="7">
        <v>408.34</v>
      </c>
      <c r="AD86" s="7">
        <v>408.34</v>
      </c>
    </row>
    <row r="87" spans="3:30" x14ac:dyDescent="0.25">
      <c r="C87" s="14">
        <v>118019</v>
      </c>
      <c r="D87" s="5" t="s">
        <v>126</v>
      </c>
      <c r="E87" s="15">
        <v>630130</v>
      </c>
      <c r="F87" s="5" t="s">
        <v>465</v>
      </c>
      <c r="G87" t="s">
        <v>375</v>
      </c>
      <c r="H87" s="5">
        <v>1700016439</v>
      </c>
      <c r="I87" s="5" t="s">
        <v>324</v>
      </c>
      <c r="J87" s="5" t="s">
        <v>290</v>
      </c>
      <c r="K87" s="5">
        <v>5</v>
      </c>
      <c r="L87" s="6">
        <v>44466</v>
      </c>
      <c r="M87" s="7">
        <v>24500</v>
      </c>
      <c r="N87" s="7">
        <v>4899.96</v>
      </c>
      <c r="O87" s="7">
        <v>13066.68</v>
      </c>
      <c r="P87" s="5" t="s">
        <v>213</v>
      </c>
      <c r="Q87" s="7">
        <v>408.33</v>
      </c>
      <c r="R87" s="37">
        <v>408.34</v>
      </c>
      <c r="S87" s="7">
        <v>408.34</v>
      </c>
      <c r="T87" s="7">
        <v>408.33</v>
      </c>
      <c r="U87" s="7">
        <v>408.33</v>
      </c>
      <c r="V87" s="7">
        <v>408.34</v>
      </c>
      <c r="W87" s="7">
        <v>408.33</v>
      </c>
      <c r="X87" s="7">
        <v>408.33</v>
      </c>
      <c r="Y87" s="7">
        <v>408.34</v>
      </c>
      <c r="Z87" s="7">
        <v>408.34</v>
      </c>
      <c r="AA87" s="7">
        <v>408.34</v>
      </c>
      <c r="AB87" s="7">
        <v>408.34</v>
      </c>
      <c r="AC87" s="7">
        <v>408.34</v>
      </c>
      <c r="AD87" s="7">
        <v>408.34</v>
      </c>
    </row>
    <row r="88" spans="3:30" x14ac:dyDescent="0.25">
      <c r="C88" s="14">
        <v>118033</v>
      </c>
      <c r="D88" s="5" t="s">
        <v>148</v>
      </c>
      <c r="E88" s="15">
        <v>630130</v>
      </c>
      <c r="F88" s="5" t="s">
        <v>465</v>
      </c>
      <c r="G88" t="s">
        <v>375</v>
      </c>
      <c r="H88" s="5">
        <v>1700016440</v>
      </c>
      <c r="I88" s="5" t="s">
        <v>324</v>
      </c>
      <c r="J88" s="5" t="s">
        <v>290</v>
      </c>
      <c r="K88" s="5">
        <v>5</v>
      </c>
      <c r="L88" s="6">
        <v>44466</v>
      </c>
      <c r="M88" s="7">
        <v>24500</v>
      </c>
      <c r="N88" s="7">
        <v>4899.96</v>
      </c>
      <c r="O88" s="7">
        <v>13066.68</v>
      </c>
      <c r="P88" s="5" t="s">
        <v>213</v>
      </c>
      <c r="Q88" s="7">
        <v>408.33</v>
      </c>
      <c r="R88" s="37">
        <v>408.34</v>
      </c>
      <c r="S88" s="7">
        <v>408.34</v>
      </c>
      <c r="T88" s="7">
        <v>408.33</v>
      </c>
      <c r="U88" s="7">
        <v>408.33</v>
      </c>
      <c r="V88" s="7">
        <v>408.34</v>
      </c>
      <c r="W88" s="7">
        <v>408.33</v>
      </c>
      <c r="X88" s="7">
        <v>408.33</v>
      </c>
      <c r="Y88" s="7">
        <v>408.34</v>
      </c>
      <c r="Z88" s="7">
        <v>408.34</v>
      </c>
      <c r="AA88" s="7">
        <v>408.34</v>
      </c>
      <c r="AB88" s="7">
        <v>408.34</v>
      </c>
      <c r="AC88" s="7">
        <v>408.34</v>
      </c>
      <c r="AD88" s="7">
        <v>408.34</v>
      </c>
    </row>
    <row r="89" spans="3:30" x14ac:dyDescent="0.25">
      <c r="C89" s="14">
        <v>118008</v>
      </c>
      <c r="D89" s="5" t="s">
        <v>278</v>
      </c>
      <c r="E89" s="15">
        <v>630130</v>
      </c>
      <c r="F89" s="5" t="s">
        <v>465</v>
      </c>
      <c r="G89" t="s">
        <v>375</v>
      </c>
      <c r="H89" s="5">
        <v>1700018186</v>
      </c>
      <c r="I89" s="5" t="s">
        <v>325</v>
      </c>
      <c r="J89" s="5" t="s">
        <v>119</v>
      </c>
      <c r="K89" s="5">
        <v>5</v>
      </c>
      <c r="L89" s="6">
        <v>42837</v>
      </c>
      <c r="M89" s="7">
        <v>70000</v>
      </c>
      <c r="N89" s="7">
        <v>0</v>
      </c>
      <c r="O89" s="7">
        <v>2.9999999998835847E-2</v>
      </c>
      <c r="P89" s="5" t="s">
        <v>213</v>
      </c>
      <c r="Q89" s="7">
        <v>1166.67</v>
      </c>
      <c r="R89" s="37">
        <v>291.66000000000003</v>
      </c>
      <c r="S89" s="7">
        <v>291.66000000000003</v>
      </c>
      <c r="T89" s="7">
        <v>291.67</v>
      </c>
      <c r="U89" s="7">
        <v>291.67</v>
      </c>
      <c r="V89" s="7">
        <v>291.66000000000003</v>
      </c>
      <c r="W89" s="7">
        <v>291.67</v>
      </c>
      <c r="X89" s="7">
        <v>291.67</v>
      </c>
      <c r="Y89" s="7">
        <v>291.66000000000003</v>
      </c>
      <c r="Z89" s="7">
        <v>291.66000000000003</v>
      </c>
      <c r="AA89" s="7">
        <v>291.66000000000003</v>
      </c>
      <c r="AB89" s="7">
        <v>291.66000000000003</v>
      </c>
      <c r="AC89" s="7">
        <v>291.66000000000003</v>
      </c>
      <c r="AD89" s="7">
        <v>291.66000000000003</v>
      </c>
    </row>
    <row r="90" spans="3:30" x14ac:dyDescent="0.25">
      <c r="C90" s="14">
        <v>618001</v>
      </c>
      <c r="D90" s="5" t="s">
        <v>130</v>
      </c>
      <c r="E90" s="15">
        <v>630130</v>
      </c>
      <c r="F90" s="5" t="s">
        <v>465</v>
      </c>
      <c r="G90" t="s">
        <v>375</v>
      </c>
      <c r="H90" s="5">
        <v>1700018529</v>
      </c>
      <c r="I90" s="5" t="s">
        <v>326</v>
      </c>
      <c r="J90" s="5" t="s">
        <v>119</v>
      </c>
      <c r="K90" s="5">
        <v>5</v>
      </c>
      <c r="L90" s="6">
        <v>42860</v>
      </c>
      <c r="M90" s="7">
        <v>70000</v>
      </c>
      <c r="N90" s="7">
        <v>0</v>
      </c>
      <c r="O90" s="7">
        <v>0</v>
      </c>
      <c r="P90" s="5" t="s">
        <v>213</v>
      </c>
      <c r="Q90" s="7">
        <v>1166.67</v>
      </c>
      <c r="R90" s="37">
        <v>388.89</v>
      </c>
      <c r="S90" s="7">
        <v>388.89</v>
      </c>
      <c r="T90" s="7">
        <v>388.89</v>
      </c>
      <c r="U90" s="7">
        <v>388.89</v>
      </c>
      <c r="V90" s="7">
        <v>388.89</v>
      </c>
      <c r="W90" s="7">
        <v>388.89</v>
      </c>
      <c r="X90" s="7">
        <v>388.88</v>
      </c>
      <c r="Y90" s="7">
        <v>388.89</v>
      </c>
      <c r="Z90" s="7">
        <v>388.89</v>
      </c>
      <c r="AA90" s="7">
        <v>388.89</v>
      </c>
      <c r="AB90" s="7">
        <v>388.89</v>
      </c>
      <c r="AC90" s="7">
        <v>388.89</v>
      </c>
      <c r="AD90" s="7">
        <v>388.89</v>
      </c>
    </row>
    <row r="91" spans="3:30" x14ac:dyDescent="0.25">
      <c r="C91" s="14">
        <v>618005</v>
      </c>
      <c r="D91" s="5" t="s">
        <v>137</v>
      </c>
      <c r="E91" s="15">
        <v>630130</v>
      </c>
      <c r="F91" s="5" t="s">
        <v>465</v>
      </c>
      <c r="G91" t="s">
        <v>375</v>
      </c>
      <c r="H91" s="5">
        <v>1700018745</v>
      </c>
      <c r="I91" s="5" t="s">
        <v>327</v>
      </c>
      <c r="J91" s="5" t="s">
        <v>328</v>
      </c>
      <c r="K91" s="5">
        <v>5</v>
      </c>
      <c r="L91" s="6">
        <v>42864</v>
      </c>
      <c r="M91" s="7">
        <v>40000</v>
      </c>
      <c r="N91" s="7">
        <v>0</v>
      </c>
      <c r="O91" s="7">
        <v>1.0000000002037268E-2</v>
      </c>
      <c r="P91" s="5" t="s">
        <v>213</v>
      </c>
      <c r="Q91" s="7">
        <v>666.67</v>
      </c>
      <c r="R91" s="37">
        <v>222.22</v>
      </c>
      <c r="S91" s="7">
        <v>222.23</v>
      </c>
      <c r="T91" s="7">
        <v>222.22</v>
      </c>
      <c r="U91" s="7">
        <v>222.22</v>
      </c>
      <c r="V91" s="7">
        <v>222.22</v>
      </c>
      <c r="W91" s="7">
        <v>222.23</v>
      </c>
      <c r="X91" s="7">
        <v>222.22</v>
      </c>
      <c r="Y91" s="7">
        <v>222.22</v>
      </c>
      <c r="Z91" s="7">
        <v>222.22</v>
      </c>
      <c r="AA91" s="7">
        <v>222.22</v>
      </c>
      <c r="AB91" s="7">
        <v>222.22</v>
      </c>
      <c r="AC91" s="7">
        <v>222.22</v>
      </c>
      <c r="AD91" s="7">
        <v>222.22</v>
      </c>
    </row>
    <row r="92" spans="3:30" x14ac:dyDescent="0.25">
      <c r="C92" s="14">
        <v>118012</v>
      </c>
      <c r="D92" s="5" t="s">
        <v>139</v>
      </c>
      <c r="E92" s="15">
        <v>630130</v>
      </c>
      <c r="F92" s="5" t="s">
        <v>465</v>
      </c>
      <c r="G92" t="s">
        <v>375</v>
      </c>
      <c r="H92" s="5">
        <v>1700024634</v>
      </c>
      <c r="I92" s="5" t="s">
        <v>288</v>
      </c>
      <c r="J92" s="5" t="s">
        <v>313</v>
      </c>
      <c r="K92" s="5">
        <v>5</v>
      </c>
      <c r="L92" s="6">
        <v>44424</v>
      </c>
      <c r="M92" s="7">
        <v>30869.88</v>
      </c>
      <c r="N92" s="7">
        <v>6174</v>
      </c>
      <c r="O92" s="7">
        <v>15949.400000000001</v>
      </c>
      <c r="P92" s="5" t="s">
        <v>213</v>
      </c>
      <c r="Q92" s="7">
        <v>514.5</v>
      </c>
      <c r="R92" s="37">
        <v>514.5</v>
      </c>
      <c r="S92" s="7">
        <v>514.5</v>
      </c>
      <c r="T92" s="7">
        <v>514.5</v>
      </c>
      <c r="U92" s="7">
        <v>514.49</v>
      </c>
      <c r="V92" s="7">
        <v>514.5</v>
      </c>
      <c r="W92" s="7">
        <v>514.5</v>
      </c>
      <c r="X92" s="7">
        <v>514.5</v>
      </c>
      <c r="Y92" s="7">
        <v>514.5</v>
      </c>
      <c r="Z92" s="7">
        <v>514.5</v>
      </c>
      <c r="AA92" s="7">
        <v>514.5</v>
      </c>
      <c r="AB92" s="7">
        <v>514.5</v>
      </c>
      <c r="AC92" s="7">
        <v>514.5</v>
      </c>
      <c r="AD92" s="7">
        <v>514.5</v>
      </c>
    </row>
    <row r="93" spans="3:30" x14ac:dyDescent="0.25">
      <c r="C93" s="14">
        <v>118043</v>
      </c>
      <c r="D93" s="5" t="s">
        <v>124</v>
      </c>
      <c r="E93" s="15">
        <v>630130</v>
      </c>
      <c r="F93" s="5" t="s">
        <v>465</v>
      </c>
      <c r="G93" t="s">
        <v>375</v>
      </c>
      <c r="H93" s="5">
        <v>1700024635</v>
      </c>
      <c r="I93" s="5" t="s">
        <v>334</v>
      </c>
      <c r="J93" s="5" t="s">
        <v>313</v>
      </c>
      <c r="K93" s="5">
        <v>5</v>
      </c>
      <c r="L93" s="6">
        <v>44414</v>
      </c>
      <c r="M93" s="7">
        <v>15700</v>
      </c>
      <c r="N93" s="7">
        <v>3140.0400000000004</v>
      </c>
      <c r="O93" s="7">
        <v>8111.66</v>
      </c>
      <c r="P93" s="5" t="s">
        <v>213</v>
      </c>
      <c r="Q93" s="7">
        <v>261.67</v>
      </c>
      <c r="R93" s="37">
        <v>261.66000000000003</v>
      </c>
      <c r="S93" s="7">
        <v>261.66000000000003</v>
      </c>
      <c r="T93" s="7">
        <v>261.67</v>
      </c>
      <c r="U93" s="7">
        <v>261.67</v>
      </c>
      <c r="V93" s="7">
        <v>261.66000000000003</v>
      </c>
      <c r="W93" s="7">
        <v>261.67</v>
      </c>
      <c r="X93" s="7">
        <v>261.67</v>
      </c>
      <c r="Y93" s="7">
        <v>261.66000000000003</v>
      </c>
      <c r="Z93" s="7">
        <v>261.66000000000003</v>
      </c>
      <c r="AA93" s="7">
        <v>261.66000000000003</v>
      </c>
      <c r="AB93" s="7">
        <v>261.66000000000003</v>
      </c>
      <c r="AC93" s="7">
        <v>261.66000000000003</v>
      </c>
      <c r="AD93" s="7">
        <v>261.66000000000003</v>
      </c>
    </row>
    <row r="94" spans="3:30" x14ac:dyDescent="0.25">
      <c r="C94" s="14">
        <v>618005</v>
      </c>
      <c r="D94" s="5" t="s">
        <v>137</v>
      </c>
      <c r="E94" s="15">
        <v>630130</v>
      </c>
      <c r="F94" s="5" t="s">
        <v>465</v>
      </c>
      <c r="G94" t="s">
        <v>375</v>
      </c>
      <c r="H94" s="5">
        <v>1700024636</v>
      </c>
      <c r="I94" s="5" t="s">
        <v>334</v>
      </c>
      <c r="J94" s="5" t="s">
        <v>313</v>
      </c>
      <c r="K94" s="5">
        <v>5</v>
      </c>
      <c r="L94" s="6">
        <v>44414</v>
      </c>
      <c r="M94" s="7">
        <v>15700</v>
      </c>
      <c r="N94" s="7">
        <v>3140.0400000000004</v>
      </c>
      <c r="O94" s="7">
        <v>8111.66</v>
      </c>
      <c r="P94" s="5" t="s">
        <v>213</v>
      </c>
      <c r="Q94" s="7">
        <v>261.67</v>
      </c>
      <c r="R94" s="37">
        <v>261.66000000000003</v>
      </c>
      <c r="S94" s="7">
        <v>261.66000000000003</v>
      </c>
      <c r="T94" s="7">
        <v>261.67</v>
      </c>
      <c r="U94" s="7">
        <v>261.67</v>
      </c>
      <c r="V94" s="7">
        <v>261.66000000000003</v>
      </c>
      <c r="W94" s="7">
        <v>261.67</v>
      </c>
      <c r="X94" s="7">
        <v>261.67</v>
      </c>
      <c r="Y94" s="7">
        <v>261.66000000000003</v>
      </c>
      <c r="Z94" s="7">
        <v>261.66000000000003</v>
      </c>
      <c r="AA94" s="7">
        <v>261.66000000000003</v>
      </c>
      <c r="AB94" s="7">
        <v>261.66000000000003</v>
      </c>
      <c r="AC94" s="7">
        <v>261.66000000000003</v>
      </c>
      <c r="AD94" s="7">
        <v>261.66000000000003</v>
      </c>
    </row>
    <row r="95" spans="3:30" x14ac:dyDescent="0.25">
      <c r="C95" s="14">
        <v>118034</v>
      </c>
      <c r="D95" s="5" t="s">
        <v>136</v>
      </c>
      <c r="E95" s="15">
        <v>630130</v>
      </c>
      <c r="F95" s="5" t="s">
        <v>465</v>
      </c>
      <c r="G95" t="s">
        <v>375</v>
      </c>
      <c r="H95" s="5">
        <v>1700024637</v>
      </c>
      <c r="I95" s="5" t="s">
        <v>334</v>
      </c>
      <c r="J95" s="5" t="s">
        <v>313</v>
      </c>
      <c r="K95" s="5">
        <v>5</v>
      </c>
      <c r="L95" s="6">
        <v>44414</v>
      </c>
      <c r="M95" s="7">
        <v>15700</v>
      </c>
      <c r="N95" s="7">
        <v>3140.0400000000004</v>
      </c>
      <c r="O95" s="7">
        <v>8111.66</v>
      </c>
      <c r="P95" s="5" t="s">
        <v>213</v>
      </c>
      <c r="Q95" s="7">
        <v>261.67</v>
      </c>
      <c r="R95" s="37">
        <v>261.66000000000003</v>
      </c>
      <c r="S95" s="7">
        <v>261.66000000000003</v>
      </c>
      <c r="T95" s="7">
        <v>261.67</v>
      </c>
      <c r="U95" s="7">
        <v>261.67</v>
      </c>
      <c r="V95" s="7">
        <v>261.66000000000003</v>
      </c>
      <c r="W95" s="7">
        <v>261.67</v>
      </c>
      <c r="X95" s="7">
        <v>261.67</v>
      </c>
      <c r="Y95" s="7">
        <v>261.66000000000003</v>
      </c>
      <c r="Z95" s="7">
        <v>261.66000000000003</v>
      </c>
      <c r="AA95" s="7">
        <v>261.66000000000003</v>
      </c>
      <c r="AB95" s="7">
        <v>261.66000000000003</v>
      </c>
      <c r="AC95" s="7">
        <v>261.66000000000003</v>
      </c>
      <c r="AD95" s="7">
        <v>261.66000000000003</v>
      </c>
    </row>
    <row r="96" spans="3:30" x14ac:dyDescent="0.25">
      <c r="C96" s="14">
        <v>118007</v>
      </c>
      <c r="D96" s="5" t="s">
        <v>142</v>
      </c>
      <c r="E96" s="15">
        <v>630130</v>
      </c>
      <c r="F96" s="5" t="s">
        <v>465</v>
      </c>
      <c r="G96" t="s">
        <v>375</v>
      </c>
      <c r="H96" s="5">
        <v>1700024638</v>
      </c>
      <c r="I96" s="5" t="s">
        <v>334</v>
      </c>
      <c r="J96" s="5" t="s">
        <v>313</v>
      </c>
      <c r="K96" s="5">
        <v>5</v>
      </c>
      <c r="L96" s="6">
        <v>44414</v>
      </c>
      <c r="M96" s="7">
        <v>15700</v>
      </c>
      <c r="N96" s="7">
        <v>3140.0400000000004</v>
      </c>
      <c r="O96" s="7">
        <v>8111.66</v>
      </c>
      <c r="P96" s="5" t="s">
        <v>213</v>
      </c>
      <c r="Q96" s="7">
        <v>261.67</v>
      </c>
      <c r="R96" s="37">
        <v>261.66000000000003</v>
      </c>
      <c r="S96" s="7">
        <v>261.66000000000003</v>
      </c>
      <c r="T96" s="7">
        <v>261.67</v>
      </c>
      <c r="U96" s="7">
        <v>261.67</v>
      </c>
      <c r="V96" s="7">
        <v>261.66000000000003</v>
      </c>
      <c r="W96" s="7">
        <v>261.67</v>
      </c>
      <c r="X96" s="7">
        <v>261.67</v>
      </c>
      <c r="Y96" s="7">
        <v>261.66000000000003</v>
      </c>
      <c r="Z96" s="7">
        <v>261.66000000000003</v>
      </c>
      <c r="AA96" s="7">
        <v>261.66000000000003</v>
      </c>
      <c r="AB96" s="7">
        <v>261.66000000000003</v>
      </c>
      <c r="AC96" s="7">
        <v>261.66000000000003</v>
      </c>
      <c r="AD96" s="7">
        <v>261.66000000000003</v>
      </c>
    </row>
    <row r="97" spans="3:30" x14ac:dyDescent="0.25">
      <c r="C97" s="14">
        <v>118019</v>
      </c>
      <c r="D97" s="5" t="s">
        <v>126</v>
      </c>
      <c r="E97" s="15">
        <v>630130</v>
      </c>
      <c r="F97" s="5" t="s">
        <v>465</v>
      </c>
      <c r="G97" t="s">
        <v>375</v>
      </c>
      <c r="H97" s="5">
        <v>1700024639</v>
      </c>
      <c r="I97" s="5" t="s">
        <v>334</v>
      </c>
      <c r="J97" s="5" t="s">
        <v>313</v>
      </c>
      <c r="K97" s="5">
        <v>5</v>
      </c>
      <c r="L97" s="6">
        <v>44414</v>
      </c>
      <c r="M97" s="7">
        <v>15700</v>
      </c>
      <c r="N97" s="7">
        <v>3140.0400000000004</v>
      </c>
      <c r="O97" s="7">
        <v>8111.66</v>
      </c>
      <c r="P97" s="5" t="s">
        <v>213</v>
      </c>
      <c r="Q97" s="7">
        <v>261.67</v>
      </c>
      <c r="R97" s="37">
        <v>261.66000000000003</v>
      </c>
      <c r="S97" s="7">
        <v>261.66000000000003</v>
      </c>
      <c r="T97" s="7">
        <v>261.67</v>
      </c>
      <c r="U97" s="7">
        <v>261.67</v>
      </c>
      <c r="V97" s="7">
        <v>261.66000000000003</v>
      </c>
      <c r="W97" s="7">
        <v>261.67</v>
      </c>
      <c r="X97" s="7">
        <v>261.67</v>
      </c>
      <c r="Y97" s="7">
        <v>261.66000000000003</v>
      </c>
      <c r="Z97" s="7">
        <v>261.66000000000003</v>
      </c>
      <c r="AA97" s="7">
        <v>261.66000000000003</v>
      </c>
      <c r="AB97" s="7">
        <v>261.66000000000003</v>
      </c>
      <c r="AC97" s="7">
        <v>261.66000000000003</v>
      </c>
      <c r="AD97" s="7">
        <v>261.66000000000003</v>
      </c>
    </row>
    <row r="98" spans="3:30" x14ac:dyDescent="0.25">
      <c r="C98" s="14">
        <v>118011</v>
      </c>
      <c r="D98" s="5" t="s">
        <v>123</v>
      </c>
      <c r="E98" s="15">
        <v>630130</v>
      </c>
      <c r="F98" s="5" t="s">
        <v>465</v>
      </c>
      <c r="G98" t="s">
        <v>375</v>
      </c>
      <c r="H98" s="5">
        <v>1700024640</v>
      </c>
      <c r="I98" s="5" t="s">
        <v>334</v>
      </c>
      <c r="J98" s="5" t="s">
        <v>313</v>
      </c>
      <c r="K98" s="5">
        <v>5</v>
      </c>
      <c r="L98" s="6">
        <v>44414</v>
      </c>
      <c r="M98" s="7">
        <v>15700</v>
      </c>
      <c r="N98" s="7">
        <v>3140.0400000000004</v>
      </c>
      <c r="O98" s="7">
        <v>8111.66</v>
      </c>
      <c r="P98" s="5" t="s">
        <v>213</v>
      </c>
      <c r="Q98" s="7">
        <v>261.67</v>
      </c>
      <c r="R98" s="37">
        <v>261.66000000000003</v>
      </c>
      <c r="S98" s="7">
        <v>261.66000000000003</v>
      </c>
      <c r="T98" s="7">
        <v>261.67</v>
      </c>
      <c r="U98" s="7">
        <v>261.67</v>
      </c>
      <c r="V98" s="7">
        <v>261.66000000000003</v>
      </c>
      <c r="W98" s="7">
        <v>261.67</v>
      </c>
      <c r="X98" s="7">
        <v>261.67</v>
      </c>
      <c r="Y98" s="7">
        <v>261.66000000000003</v>
      </c>
      <c r="Z98" s="7">
        <v>261.66000000000003</v>
      </c>
      <c r="AA98" s="7">
        <v>261.66000000000003</v>
      </c>
      <c r="AB98" s="7">
        <v>261.66000000000003</v>
      </c>
      <c r="AC98" s="7">
        <v>261.66000000000003</v>
      </c>
      <c r="AD98" s="7">
        <v>261.66000000000003</v>
      </c>
    </row>
    <row r="99" spans="3:30" x14ac:dyDescent="0.25">
      <c r="C99" s="14">
        <v>118012</v>
      </c>
      <c r="D99" s="5" t="s">
        <v>139</v>
      </c>
      <c r="E99" s="15">
        <v>630130</v>
      </c>
      <c r="F99" s="5" t="s">
        <v>465</v>
      </c>
      <c r="G99" t="s">
        <v>375</v>
      </c>
      <c r="H99" s="5">
        <v>1700024641</v>
      </c>
      <c r="I99" s="5" t="s">
        <v>276</v>
      </c>
      <c r="J99" s="5" t="s">
        <v>313</v>
      </c>
      <c r="K99" s="5">
        <v>5</v>
      </c>
      <c r="L99" s="6">
        <v>44459</v>
      </c>
      <c r="M99" s="7">
        <v>18950</v>
      </c>
      <c r="N99" s="7">
        <v>3789.9599999999996</v>
      </c>
      <c r="O99" s="7">
        <v>10106.68</v>
      </c>
      <c r="P99" s="5" t="s">
        <v>213</v>
      </c>
      <c r="Q99" s="7">
        <v>315.83</v>
      </c>
      <c r="R99" s="37">
        <v>315.83999999999997</v>
      </c>
      <c r="S99" s="7">
        <v>315.83999999999997</v>
      </c>
      <c r="T99" s="7">
        <v>315.83</v>
      </c>
      <c r="U99" s="7">
        <v>315.83</v>
      </c>
      <c r="V99" s="7">
        <v>315.83999999999997</v>
      </c>
      <c r="W99" s="7">
        <v>315.83</v>
      </c>
      <c r="X99" s="7">
        <v>315.83</v>
      </c>
      <c r="Y99" s="7">
        <v>315.83999999999997</v>
      </c>
      <c r="Z99" s="7">
        <v>315.83999999999997</v>
      </c>
      <c r="AA99" s="7">
        <v>315.83999999999997</v>
      </c>
      <c r="AB99" s="7">
        <v>315.83999999999997</v>
      </c>
      <c r="AC99" s="7">
        <v>315.83999999999997</v>
      </c>
      <c r="AD99" s="7">
        <v>315.83999999999997</v>
      </c>
    </row>
    <row r="100" spans="3:30" x14ac:dyDescent="0.25">
      <c r="C100" s="14">
        <v>118011</v>
      </c>
      <c r="D100" s="5" t="s">
        <v>123</v>
      </c>
      <c r="E100" s="15">
        <v>630130</v>
      </c>
      <c r="F100" s="5" t="s">
        <v>465</v>
      </c>
      <c r="G100" t="s">
        <v>375</v>
      </c>
      <c r="H100" s="5">
        <v>1700024788</v>
      </c>
      <c r="I100" s="5" t="s">
        <v>276</v>
      </c>
      <c r="J100" s="5" t="s">
        <v>313</v>
      </c>
      <c r="K100" s="5">
        <v>5</v>
      </c>
      <c r="L100" s="6">
        <v>44459</v>
      </c>
      <c r="M100" s="7">
        <v>18950</v>
      </c>
      <c r="N100" s="7">
        <v>3789.9599999999996</v>
      </c>
      <c r="O100" s="7">
        <v>10106.68</v>
      </c>
      <c r="P100" s="5" t="s">
        <v>213</v>
      </c>
      <c r="Q100" s="7">
        <v>315.83</v>
      </c>
      <c r="R100" s="37">
        <v>315.83999999999997</v>
      </c>
      <c r="S100" s="7">
        <v>315.83999999999997</v>
      </c>
      <c r="T100" s="7">
        <v>315.83</v>
      </c>
      <c r="U100" s="7">
        <v>315.83</v>
      </c>
      <c r="V100" s="7">
        <v>315.83999999999997</v>
      </c>
      <c r="W100" s="7">
        <v>315.83</v>
      </c>
      <c r="X100" s="7">
        <v>315.83</v>
      </c>
      <c r="Y100" s="7">
        <v>315.83999999999997</v>
      </c>
      <c r="Z100" s="7">
        <v>315.83999999999997</v>
      </c>
      <c r="AA100" s="7">
        <v>315.83999999999997</v>
      </c>
      <c r="AB100" s="7">
        <v>315.83999999999997</v>
      </c>
      <c r="AC100" s="7">
        <v>315.83999999999997</v>
      </c>
      <c r="AD100" s="7">
        <v>315.83999999999997</v>
      </c>
    </row>
    <row r="101" spans="3:30" x14ac:dyDescent="0.25">
      <c r="C101" s="14">
        <v>118043</v>
      </c>
      <c r="D101" s="5" t="s">
        <v>124</v>
      </c>
      <c r="E101" s="15">
        <v>630130</v>
      </c>
      <c r="F101" s="5" t="s">
        <v>465</v>
      </c>
      <c r="G101" t="s">
        <v>375</v>
      </c>
      <c r="H101" s="5">
        <v>1700024789</v>
      </c>
      <c r="I101" s="5" t="s">
        <v>276</v>
      </c>
      <c r="J101" s="5" t="s">
        <v>313</v>
      </c>
      <c r="K101" s="5">
        <v>5</v>
      </c>
      <c r="L101" s="6">
        <v>44459</v>
      </c>
      <c r="M101" s="7">
        <v>18950</v>
      </c>
      <c r="N101" s="7">
        <v>3789.9599999999996</v>
      </c>
      <c r="O101" s="7">
        <v>10106.68</v>
      </c>
      <c r="P101" s="5" t="s">
        <v>213</v>
      </c>
      <c r="Q101" s="7">
        <v>315.83</v>
      </c>
      <c r="R101" s="37">
        <v>315.83999999999997</v>
      </c>
      <c r="S101" s="7">
        <v>315.83999999999997</v>
      </c>
      <c r="T101" s="7">
        <v>315.83</v>
      </c>
      <c r="U101" s="7">
        <v>315.83</v>
      </c>
      <c r="V101" s="7">
        <v>315.83999999999997</v>
      </c>
      <c r="W101" s="7">
        <v>315.83</v>
      </c>
      <c r="X101" s="7">
        <v>315.83</v>
      </c>
      <c r="Y101" s="7">
        <v>315.83999999999997</v>
      </c>
      <c r="Z101" s="7">
        <v>315.83999999999997</v>
      </c>
      <c r="AA101" s="7">
        <v>315.83999999999997</v>
      </c>
      <c r="AB101" s="7">
        <v>315.83999999999997</v>
      </c>
      <c r="AC101" s="7">
        <v>315.83999999999997</v>
      </c>
      <c r="AD101" s="7">
        <v>315.83999999999997</v>
      </c>
    </row>
    <row r="102" spans="3:30" x14ac:dyDescent="0.25">
      <c r="C102" s="14">
        <v>118038</v>
      </c>
      <c r="D102" s="5" t="s">
        <v>128</v>
      </c>
      <c r="E102" s="15">
        <v>630130</v>
      </c>
      <c r="F102" s="5" t="s">
        <v>465</v>
      </c>
      <c r="G102" t="s">
        <v>375</v>
      </c>
      <c r="H102" s="5">
        <v>1700024790</v>
      </c>
      <c r="I102" s="5" t="s">
        <v>276</v>
      </c>
      <c r="J102" s="5" t="s">
        <v>313</v>
      </c>
      <c r="K102" s="5">
        <v>5</v>
      </c>
      <c r="L102" s="6">
        <v>44459</v>
      </c>
      <c r="M102" s="7">
        <v>18950</v>
      </c>
      <c r="N102" s="7">
        <v>3789.9599999999996</v>
      </c>
      <c r="O102" s="7">
        <v>10106.68</v>
      </c>
      <c r="P102" s="5" t="s">
        <v>213</v>
      </c>
      <c r="Q102" s="7">
        <v>315.83</v>
      </c>
      <c r="R102" s="37">
        <v>315.83999999999997</v>
      </c>
      <c r="S102" s="7">
        <v>315.83999999999997</v>
      </c>
      <c r="T102" s="7">
        <v>315.83</v>
      </c>
      <c r="U102" s="7">
        <v>315.83</v>
      </c>
      <c r="V102" s="7">
        <v>315.83999999999997</v>
      </c>
      <c r="W102" s="7">
        <v>315.83</v>
      </c>
      <c r="X102" s="7">
        <v>315.83</v>
      </c>
      <c r="Y102" s="7">
        <v>315.83999999999997</v>
      </c>
      <c r="Z102" s="7">
        <v>315.83999999999997</v>
      </c>
      <c r="AA102" s="7">
        <v>315.83999999999997</v>
      </c>
      <c r="AB102" s="7">
        <v>315.83999999999997</v>
      </c>
      <c r="AC102" s="7">
        <v>315.83999999999997</v>
      </c>
      <c r="AD102" s="7">
        <v>315.83999999999997</v>
      </c>
    </row>
    <row r="103" spans="3:30" x14ac:dyDescent="0.25">
      <c r="C103" s="14">
        <v>618005</v>
      </c>
      <c r="D103" s="5" t="s">
        <v>137</v>
      </c>
      <c r="E103" s="15">
        <v>630130</v>
      </c>
      <c r="F103" s="5" t="s">
        <v>465</v>
      </c>
      <c r="G103" t="s">
        <v>375</v>
      </c>
      <c r="H103" s="5">
        <v>1700024791</v>
      </c>
      <c r="I103" s="5" t="s">
        <v>276</v>
      </c>
      <c r="J103" s="5" t="s">
        <v>313</v>
      </c>
      <c r="K103" s="5">
        <v>5</v>
      </c>
      <c r="L103" s="6">
        <v>44461</v>
      </c>
      <c r="M103" s="7">
        <v>18950</v>
      </c>
      <c r="N103" s="7">
        <v>3789.9599999999996</v>
      </c>
      <c r="O103" s="7">
        <v>10106.68</v>
      </c>
      <c r="P103" s="5" t="s">
        <v>213</v>
      </c>
      <c r="Q103" s="7">
        <v>315.83</v>
      </c>
      <c r="R103" s="37">
        <v>315.83999999999997</v>
      </c>
      <c r="S103" s="7">
        <v>315.83999999999997</v>
      </c>
      <c r="T103" s="7">
        <v>315.83</v>
      </c>
      <c r="U103" s="7">
        <v>315.83</v>
      </c>
      <c r="V103" s="7">
        <v>315.83999999999997</v>
      </c>
      <c r="W103" s="7">
        <v>315.83</v>
      </c>
      <c r="X103" s="7">
        <v>315.83</v>
      </c>
      <c r="Y103" s="7">
        <v>315.83999999999997</v>
      </c>
      <c r="Z103" s="7">
        <v>315.83999999999997</v>
      </c>
      <c r="AA103" s="7">
        <v>315.83999999999997</v>
      </c>
      <c r="AB103" s="7">
        <v>315.83999999999997</v>
      </c>
      <c r="AC103" s="7">
        <v>315.83999999999997</v>
      </c>
      <c r="AD103" s="7">
        <v>315.83999999999997</v>
      </c>
    </row>
    <row r="104" spans="3:30" x14ac:dyDescent="0.25">
      <c r="C104" s="14">
        <v>618001</v>
      </c>
      <c r="D104" s="5" t="s">
        <v>130</v>
      </c>
      <c r="E104" s="15">
        <v>630130</v>
      </c>
      <c r="F104" s="5" t="s">
        <v>465</v>
      </c>
      <c r="G104" t="s">
        <v>375</v>
      </c>
      <c r="H104" s="5">
        <v>1700024810</v>
      </c>
      <c r="I104" s="5" t="s">
        <v>276</v>
      </c>
      <c r="J104" s="5" t="s">
        <v>313</v>
      </c>
      <c r="K104" s="5">
        <v>5</v>
      </c>
      <c r="L104" s="6">
        <v>44461</v>
      </c>
      <c r="M104" s="7">
        <v>18950</v>
      </c>
      <c r="N104" s="7">
        <v>3789.9599999999996</v>
      </c>
      <c r="O104" s="7">
        <v>10106.68</v>
      </c>
      <c r="P104" s="5" t="s">
        <v>213</v>
      </c>
      <c r="Q104" s="7">
        <v>315.83</v>
      </c>
      <c r="R104" s="37">
        <v>315.83999999999997</v>
      </c>
      <c r="S104" s="7">
        <v>315.83999999999997</v>
      </c>
      <c r="T104" s="7">
        <v>315.83</v>
      </c>
      <c r="U104" s="7">
        <v>315.83</v>
      </c>
      <c r="V104" s="7">
        <v>315.83999999999997</v>
      </c>
      <c r="W104" s="7">
        <v>315.83</v>
      </c>
      <c r="X104" s="7">
        <v>315.83</v>
      </c>
      <c r="Y104" s="7">
        <v>315.83999999999997</v>
      </c>
      <c r="Z104" s="7">
        <v>315.83999999999997</v>
      </c>
      <c r="AA104" s="7">
        <v>315.83999999999997</v>
      </c>
      <c r="AB104" s="7">
        <v>315.83999999999997</v>
      </c>
      <c r="AC104" s="7">
        <v>315.83999999999997</v>
      </c>
      <c r="AD104" s="7">
        <v>315.83999999999997</v>
      </c>
    </row>
    <row r="105" spans="3:30" x14ac:dyDescent="0.25">
      <c r="C105" s="14">
        <v>118048</v>
      </c>
      <c r="D105" s="5" t="s">
        <v>146</v>
      </c>
      <c r="E105" s="15">
        <v>630130</v>
      </c>
      <c r="F105" s="5" t="s">
        <v>465</v>
      </c>
      <c r="G105" t="s">
        <v>375</v>
      </c>
      <c r="H105" s="5">
        <v>1700025873</v>
      </c>
      <c r="I105" s="5" t="s">
        <v>334</v>
      </c>
      <c r="J105" s="5" t="s">
        <v>314</v>
      </c>
      <c r="K105" s="5">
        <v>5</v>
      </c>
      <c r="L105" s="6">
        <v>44512</v>
      </c>
      <c r="M105" s="7">
        <v>15699.71</v>
      </c>
      <c r="N105" s="7">
        <v>3139.9199999999996</v>
      </c>
      <c r="O105" s="7">
        <v>8896.5399999999991</v>
      </c>
      <c r="P105" s="5" t="s">
        <v>213</v>
      </c>
      <c r="Q105" s="7">
        <v>261.66000000000003</v>
      </c>
      <c r="R105" s="37">
        <v>261.66000000000003</v>
      </c>
      <c r="S105" s="7">
        <v>261.66000000000003</v>
      </c>
      <c r="T105" s="7">
        <v>261.67</v>
      </c>
      <c r="U105" s="7">
        <v>261.66000000000003</v>
      </c>
      <c r="V105" s="7">
        <v>261.66000000000003</v>
      </c>
      <c r="W105" s="7">
        <v>261.66000000000003</v>
      </c>
      <c r="X105" s="7">
        <v>261.66000000000003</v>
      </c>
      <c r="Y105" s="7">
        <v>261.66000000000003</v>
      </c>
      <c r="Z105" s="7">
        <v>261.66000000000003</v>
      </c>
      <c r="AA105" s="7">
        <v>261.66000000000003</v>
      </c>
      <c r="AB105" s="7">
        <v>261.66000000000003</v>
      </c>
      <c r="AC105" s="7">
        <v>261.66000000000003</v>
      </c>
      <c r="AD105" s="7">
        <v>261.66000000000003</v>
      </c>
    </row>
    <row r="106" spans="3:30" x14ac:dyDescent="0.25">
      <c r="C106" s="14">
        <v>118001</v>
      </c>
      <c r="D106" s="5" t="s">
        <v>147</v>
      </c>
      <c r="E106" s="15">
        <v>630130</v>
      </c>
      <c r="F106" s="5" t="s">
        <v>465</v>
      </c>
      <c r="G106" t="s">
        <v>375</v>
      </c>
      <c r="H106" s="5">
        <v>1700031722</v>
      </c>
      <c r="I106" s="5" t="s">
        <v>305</v>
      </c>
      <c r="J106" s="5" t="s">
        <v>317</v>
      </c>
      <c r="K106" s="5">
        <v>5</v>
      </c>
      <c r="L106" s="6">
        <v>43232</v>
      </c>
      <c r="M106" s="7">
        <v>36400</v>
      </c>
      <c r="N106" s="7">
        <v>2426.6799999999998</v>
      </c>
      <c r="O106" s="7">
        <v>1.9999999997253326E-2</v>
      </c>
      <c r="P106" s="5" t="s">
        <v>213</v>
      </c>
      <c r="Q106" s="7">
        <v>606.66999999999996</v>
      </c>
      <c r="R106" s="37">
        <v>606.66</v>
      </c>
      <c r="S106" s="7">
        <v>606.66</v>
      </c>
      <c r="T106" s="7">
        <v>606.66999999999996</v>
      </c>
      <c r="U106" s="7">
        <v>606.66999999999996</v>
      </c>
      <c r="V106" s="7">
        <v>606.66</v>
      </c>
      <c r="W106" s="7">
        <v>606.66999999999996</v>
      </c>
      <c r="X106" s="7">
        <v>606.66999999999996</v>
      </c>
      <c r="Y106" s="7">
        <v>606.66</v>
      </c>
      <c r="Z106" s="7">
        <v>606.66</v>
      </c>
      <c r="AA106" s="7">
        <v>606.66</v>
      </c>
      <c r="AB106" s="7">
        <v>606.66</v>
      </c>
      <c r="AC106" s="7">
        <v>606.66</v>
      </c>
      <c r="AD106" s="7">
        <v>606.66</v>
      </c>
    </row>
    <row r="107" spans="3:30" x14ac:dyDescent="0.25">
      <c r="C107" s="14">
        <v>118048</v>
      </c>
      <c r="D107" s="5" t="s">
        <v>146</v>
      </c>
      <c r="E107" s="15">
        <v>630130</v>
      </c>
      <c r="F107" s="5" t="s">
        <v>465</v>
      </c>
      <c r="G107" t="s">
        <v>375</v>
      </c>
      <c r="H107" s="5">
        <v>1700032411</v>
      </c>
      <c r="I107" s="5" t="s">
        <v>330</v>
      </c>
      <c r="J107" s="5" t="s">
        <v>314</v>
      </c>
      <c r="K107" s="5">
        <v>2</v>
      </c>
      <c r="L107" s="6">
        <v>44516</v>
      </c>
      <c r="M107" s="7">
        <v>5000</v>
      </c>
      <c r="N107" s="7">
        <v>2083.2999999999997</v>
      </c>
      <c r="O107" s="7">
        <v>0</v>
      </c>
      <c r="P107" s="5" t="s">
        <v>213</v>
      </c>
      <c r="Q107" s="7">
        <v>208.33</v>
      </c>
      <c r="R107" s="37">
        <v>208.34</v>
      </c>
      <c r="S107" s="7">
        <v>208.34</v>
      </c>
      <c r="T107" s="7">
        <v>208.33</v>
      </c>
      <c r="U107" s="7">
        <v>208.33</v>
      </c>
      <c r="V107" s="7">
        <v>208.34</v>
      </c>
      <c r="W107" s="7">
        <v>208.33</v>
      </c>
      <c r="X107" s="7">
        <v>208.33</v>
      </c>
      <c r="Y107" s="7">
        <v>208.34</v>
      </c>
      <c r="Z107" s="7">
        <v>208.34</v>
      </c>
      <c r="AA107" s="7">
        <v>208.34</v>
      </c>
      <c r="AB107" s="7">
        <v>208.34</v>
      </c>
      <c r="AC107" s="7">
        <v>208.34</v>
      </c>
      <c r="AD107" s="7">
        <v>208.34</v>
      </c>
    </row>
    <row r="108" spans="3:30" x14ac:dyDescent="0.25">
      <c r="C108" s="14">
        <v>118045</v>
      </c>
      <c r="D108" s="5" t="s">
        <v>132</v>
      </c>
      <c r="E108" s="15">
        <v>630130</v>
      </c>
      <c r="F108" s="5" t="s">
        <v>465</v>
      </c>
      <c r="G108" t="s">
        <v>375</v>
      </c>
      <c r="H108" s="5">
        <v>1700033605</v>
      </c>
      <c r="I108" s="5" t="s">
        <v>284</v>
      </c>
      <c r="J108" s="5" t="s">
        <v>335</v>
      </c>
      <c r="K108" s="5">
        <v>5</v>
      </c>
      <c r="L108" s="6">
        <v>43643</v>
      </c>
      <c r="M108" s="7">
        <v>33000</v>
      </c>
      <c r="N108" s="7">
        <v>6600</v>
      </c>
      <c r="O108" s="7">
        <v>2750</v>
      </c>
      <c r="P108" s="5" t="s">
        <v>213</v>
      </c>
      <c r="Q108" s="7">
        <v>550</v>
      </c>
      <c r="R108" s="37">
        <v>550</v>
      </c>
      <c r="S108" s="7">
        <v>550</v>
      </c>
      <c r="T108" s="7">
        <v>550</v>
      </c>
      <c r="U108" s="7">
        <v>550</v>
      </c>
      <c r="V108" s="7">
        <v>550</v>
      </c>
      <c r="W108" s="7">
        <v>550</v>
      </c>
      <c r="X108" s="7">
        <v>550</v>
      </c>
      <c r="Y108" s="7">
        <v>550</v>
      </c>
      <c r="Z108" s="7">
        <v>550</v>
      </c>
      <c r="AA108" s="7">
        <v>550</v>
      </c>
      <c r="AB108" s="7">
        <v>550</v>
      </c>
      <c r="AC108" s="7">
        <v>550</v>
      </c>
      <c r="AD108" s="7">
        <v>550</v>
      </c>
    </row>
    <row r="109" spans="3:30" x14ac:dyDescent="0.25">
      <c r="C109" s="14">
        <v>118047</v>
      </c>
      <c r="D109" s="5" t="s">
        <v>135</v>
      </c>
      <c r="E109" s="15">
        <v>630130</v>
      </c>
      <c r="F109" s="5" t="s">
        <v>465</v>
      </c>
      <c r="G109" t="s">
        <v>375</v>
      </c>
      <c r="H109" s="5">
        <v>1700033618</v>
      </c>
      <c r="I109" s="5" t="s">
        <v>284</v>
      </c>
      <c r="J109" s="5" t="s">
        <v>336</v>
      </c>
      <c r="K109" s="5">
        <v>5</v>
      </c>
      <c r="L109" s="6">
        <v>43669</v>
      </c>
      <c r="M109" s="7">
        <v>33000</v>
      </c>
      <c r="N109" s="7">
        <v>6600</v>
      </c>
      <c r="O109" s="7">
        <v>3300</v>
      </c>
      <c r="P109" s="5" t="s">
        <v>213</v>
      </c>
      <c r="Q109" s="7">
        <v>550</v>
      </c>
      <c r="R109" s="37">
        <v>550</v>
      </c>
      <c r="S109" s="7">
        <v>550</v>
      </c>
      <c r="T109" s="7">
        <v>550</v>
      </c>
      <c r="U109" s="7">
        <v>550</v>
      </c>
      <c r="V109" s="7">
        <v>550</v>
      </c>
      <c r="W109" s="7">
        <v>550</v>
      </c>
      <c r="X109" s="7">
        <v>550</v>
      </c>
      <c r="Y109" s="7">
        <v>550</v>
      </c>
      <c r="Z109" s="7">
        <v>550</v>
      </c>
      <c r="AA109" s="7">
        <v>550</v>
      </c>
      <c r="AB109" s="7">
        <v>550</v>
      </c>
      <c r="AC109" s="7">
        <v>550</v>
      </c>
      <c r="AD109" s="7">
        <v>550</v>
      </c>
    </row>
    <row r="110" spans="3:30" x14ac:dyDescent="0.25">
      <c r="C110" s="14">
        <v>118047</v>
      </c>
      <c r="D110" s="5" t="s">
        <v>135</v>
      </c>
      <c r="E110" s="15">
        <v>630130</v>
      </c>
      <c r="F110" s="5" t="s">
        <v>465</v>
      </c>
      <c r="G110" t="s">
        <v>375</v>
      </c>
      <c r="H110" s="5">
        <v>1700033633</v>
      </c>
      <c r="I110" s="5" t="s">
        <v>284</v>
      </c>
      <c r="J110" s="5" t="s">
        <v>336</v>
      </c>
      <c r="K110" s="5">
        <v>5</v>
      </c>
      <c r="L110" s="6">
        <v>43895</v>
      </c>
      <c r="M110" s="7">
        <v>33000</v>
      </c>
      <c r="N110" s="7">
        <v>6600</v>
      </c>
      <c r="O110" s="7">
        <v>7700</v>
      </c>
      <c r="P110" s="5" t="s">
        <v>213</v>
      </c>
      <c r="Q110" s="7">
        <v>550</v>
      </c>
      <c r="R110" s="37">
        <v>550</v>
      </c>
      <c r="S110" s="7">
        <v>550</v>
      </c>
      <c r="T110" s="7">
        <v>550</v>
      </c>
      <c r="U110" s="7">
        <v>550</v>
      </c>
      <c r="V110" s="7">
        <v>550</v>
      </c>
      <c r="W110" s="7">
        <v>550</v>
      </c>
      <c r="X110" s="7">
        <v>550</v>
      </c>
      <c r="Y110" s="7">
        <v>550</v>
      </c>
      <c r="Z110" s="7">
        <v>550</v>
      </c>
      <c r="AA110" s="7">
        <v>550</v>
      </c>
      <c r="AB110" s="7">
        <v>550</v>
      </c>
      <c r="AC110" s="7">
        <v>550</v>
      </c>
      <c r="AD110" s="7">
        <v>550</v>
      </c>
    </row>
    <row r="111" spans="3:30" x14ac:dyDescent="0.25">
      <c r="C111" s="14">
        <v>118045</v>
      </c>
      <c r="D111" s="5" t="s">
        <v>132</v>
      </c>
      <c r="E111" s="15">
        <v>630130</v>
      </c>
      <c r="F111" s="5" t="s">
        <v>465</v>
      </c>
      <c r="G111" t="s">
        <v>375</v>
      </c>
      <c r="H111" s="5">
        <v>1700034600</v>
      </c>
      <c r="I111" s="5" t="s">
        <v>337</v>
      </c>
      <c r="J111" s="5" t="s">
        <v>335</v>
      </c>
      <c r="K111" s="5">
        <v>5</v>
      </c>
      <c r="L111" s="6">
        <v>43634</v>
      </c>
      <c r="M111" s="7">
        <v>19175</v>
      </c>
      <c r="N111" s="7">
        <v>3834.9599999999996</v>
      </c>
      <c r="O111" s="7">
        <v>1597.9299999999998</v>
      </c>
      <c r="P111" s="5" t="s">
        <v>213</v>
      </c>
      <c r="Q111" s="7">
        <v>319.58</v>
      </c>
      <c r="R111" s="37">
        <v>319.58999999999997</v>
      </c>
      <c r="S111" s="7">
        <v>319.58999999999997</v>
      </c>
      <c r="T111" s="7">
        <v>319.58</v>
      </c>
      <c r="U111" s="7">
        <v>319.58</v>
      </c>
      <c r="V111" s="7">
        <v>319.58999999999997</v>
      </c>
      <c r="W111" s="7">
        <v>319.58</v>
      </c>
      <c r="X111" s="7">
        <v>319.58</v>
      </c>
      <c r="Y111" s="7">
        <v>319.58999999999997</v>
      </c>
      <c r="Z111" s="7">
        <v>319.58999999999997</v>
      </c>
      <c r="AA111" s="7">
        <v>319.58999999999997</v>
      </c>
      <c r="AB111" s="7">
        <v>319.58999999999997</v>
      </c>
      <c r="AC111" s="7">
        <v>319.58999999999997</v>
      </c>
      <c r="AD111" s="7">
        <v>319.58999999999997</v>
      </c>
    </row>
    <row r="112" spans="3:30" x14ac:dyDescent="0.25">
      <c r="C112" s="14">
        <v>118045</v>
      </c>
      <c r="D112" s="5" t="s">
        <v>132</v>
      </c>
      <c r="E112" s="15">
        <v>630130</v>
      </c>
      <c r="F112" s="5" t="s">
        <v>465</v>
      </c>
      <c r="G112" t="s">
        <v>375</v>
      </c>
      <c r="H112" s="5">
        <v>1700034601</v>
      </c>
      <c r="I112" s="5" t="s">
        <v>276</v>
      </c>
      <c r="J112" s="5" t="s">
        <v>335</v>
      </c>
      <c r="K112" s="5">
        <v>5</v>
      </c>
      <c r="L112" s="6">
        <v>43634</v>
      </c>
      <c r="M112" s="7">
        <v>18950</v>
      </c>
      <c r="N112" s="7">
        <v>3789.9599999999996</v>
      </c>
      <c r="O112" s="7">
        <v>1579.1799999999998</v>
      </c>
      <c r="P112" s="5" t="s">
        <v>213</v>
      </c>
      <c r="Q112" s="7">
        <v>315.83</v>
      </c>
      <c r="R112" s="37">
        <v>315.83999999999997</v>
      </c>
      <c r="S112" s="7">
        <v>315.83999999999997</v>
      </c>
      <c r="T112" s="7">
        <v>315.83</v>
      </c>
      <c r="U112" s="7">
        <v>315.83</v>
      </c>
      <c r="V112" s="7">
        <v>315.83999999999997</v>
      </c>
      <c r="W112" s="7">
        <v>315.83</v>
      </c>
      <c r="X112" s="7">
        <v>315.83</v>
      </c>
      <c r="Y112" s="7">
        <v>315.83999999999997</v>
      </c>
      <c r="Z112" s="7">
        <v>315.83999999999997</v>
      </c>
      <c r="AA112" s="7">
        <v>315.83999999999997</v>
      </c>
      <c r="AB112" s="7">
        <v>315.83999999999997</v>
      </c>
      <c r="AC112" s="7">
        <v>315.83999999999997</v>
      </c>
      <c r="AD112" s="7">
        <v>315.83999999999997</v>
      </c>
    </row>
    <row r="113" spans="3:30" x14ac:dyDescent="0.25">
      <c r="C113" s="14">
        <v>118045</v>
      </c>
      <c r="D113" s="5" t="s">
        <v>132</v>
      </c>
      <c r="E113" s="15">
        <v>630130</v>
      </c>
      <c r="F113" s="5" t="s">
        <v>465</v>
      </c>
      <c r="G113" t="s">
        <v>375</v>
      </c>
      <c r="H113" s="5">
        <v>1700034729</v>
      </c>
      <c r="I113" s="5" t="s">
        <v>338</v>
      </c>
      <c r="J113" s="5" t="s">
        <v>339</v>
      </c>
      <c r="K113" s="5">
        <v>10</v>
      </c>
      <c r="L113" s="6">
        <v>43654</v>
      </c>
      <c r="M113" s="7">
        <v>12599.5</v>
      </c>
      <c r="N113" s="7">
        <v>2519.88</v>
      </c>
      <c r="O113" s="7">
        <v>2939.8900000000003</v>
      </c>
      <c r="P113" s="5" t="s">
        <v>213</v>
      </c>
      <c r="Q113" s="7">
        <v>105</v>
      </c>
      <c r="R113" s="37">
        <v>70</v>
      </c>
      <c r="S113" s="7">
        <v>209.99</v>
      </c>
      <c r="T113" s="7">
        <v>210</v>
      </c>
      <c r="U113" s="7">
        <v>209.99</v>
      </c>
      <c r="V113" s="7">
        <v>-489.98</v>
      </c>
      <c r="W113" s="7">
        <v>70</v>
      </c>
      <c r="X113" s="7">
        <v>69.989999999999995</v>
      </c>
      <c r="Y113" s="7">
        <v>70</v>
      </c>
      <c r="Z113" s="7">
        <v>70</v>
      </c>
      <c r="AA113" s="7">
        <v>70</v>
      </c>
      <c r="AB113" s="7">
        <v>70</v>
      </c>
      <c r="AC113" s="7">
        <v>70</v>
      </c>
      <c r="AD113" s="7">
        <v>70</v>
      </c>
    </row>
    <row r="114" spans="3:30" x14ac:dyDescent="0.25">
      <c r="C114" s="14">
        <v>118047</v>
      </c>
      <c r="D114" s="5" t="s">
        <v>135</v>
      </c>
      <c r="E114" s="15">
        <v>630130</v>
      </c>
      <c r="F114" s="5" t="s">
        <v>465</v>
      </c>
      <c r="G114" t="s">
        <v>375</v>
      </c>
      <c r="H114" s="5">
        <v>1700034873</v>
      </c>
      <c r="I114" s="5" t="s">
        <v>303</v>
      </c>
      <c r="J114" s="5" t="s">
        <v>340</v>
      </c>
      <c r="K114" s="5">
        <v>10</v>
      </c>
      <c r="L114" s="6">
        <v>43679</v>
      </c>
      <c r="M114" s="7">
        <v>15999.86</v>
      </c>
      <c r="N114" s="7">
        <v>3199.9199999999996</v>
      </c>
      <c r="O114" s="7">
        <v>3976.5900000000006</v>
      </c>
      <c r="P114" s="5" t="s">
        <v>213</v>
      </c>
      <c r="Q114" s="7">
        <v>133.33000000000001</v>
      </c>
      <c r="R114" s="37">
        <v>90.84</v>
      </c>
      <c r="S114" s="7">
        <v>266.67</v>
      </c>
      <c r="T114" s="7">
        <v>266.66000000000003</v>
      </c>
      <c r="U114" s="7">
        <v>266.67</v>
      </c>
      <c r="V114" s="7">
        <v>-612.45000000000005</v>
      </c>
      <c r="W114" s="7">
        <v>90.84</v>
      </c>
      <c r="X114" s="7">
        <v>90.84</v>
      </c>
      <c r="Y114" s="7">
        <v>90.84</v>
      </c>
      <c r="Z114" s="7">
        <v>90.84</v>
      </c>
      <c r="AA114" s="7">
        <v>90.84</v>
      </c>
      <c r="AB114" s="7">
        <v>90.84</v>
      </c>
      <c r="AC114" s="7">
        <v>90.84</v>
      </c>
      <c r="AD114" s="7">
        <v>90.84</v>
      </c>
    </row>
    <row r="115" spans="3:30" x14ac:dyDescent="0.25">
      <c r="C115" s="14">
        <v>118047</v>
      </c>
      <c r="D115" s="5" t="s">
        <v>135</v>
      </c>
      <c r="E115" s="15">
        <v>630130</v>
      </c>
      <c r="F115" s="5" t="s">
        <v>465</v>
      </c>
      <c r="G115" t="s">
        <v>375</v>
      </c>
      <c r="H115" s="5">
        <v>1700034909</v>
      </c>
      <c r="I115" s="5" t="s">
        <v>308</v>
      </c>
      <c r="J115" s="5" t="s">
        <v>341</v>
      </c>
      <c r="K115" s="5">
        <v>5</v>
      </c>
      <c r="L115" s="6">
        <v>43682</v>
      </c>
      <c r="M115" s="7">
        <v>18275</v>
      </c>
      <c r="N115" s="7">
        <v>3654.9599999999996</v>
      </c>
      <c r="O115" s="7">
        <v>2132.0899999999997</v>
      </c>
      <c r="P115" s="5" t="s">
        <v>213</v>
      </c>
      <c r="Q115" s="7">
        <v>304.58</v>
      </c>
      <c r="R115" s="37">
        <v>304.58999999999997</v>
      </c>
      <c r="S115" s="7">
        <v>304.58999999999997</v>
      </c>
      <c r="T115" s="7">
        <v>304.58</v>
      </c>
      <c r="U115" s="7">
        <v>304.58</v>
      </c>
      <c r="V115" s="7">
        <v>304.58999999999997</v>
      </c>
      <c r="W115" s="7">
        <v>304.58</v>
      </c>
      <c r="X115" s="7">
        <v>304.58</v>
      </c>
      <c r="Y115" s="7">
        <v>304.58999999999997</v>
      </c>
      <c r="Z115" s="7">
        <v>304.58999999999997</v>
      </c>
      <c r="AA115" s="7">
        <v>304.58999999999997</v>
      </c>
      <c r="AB115" s="7">
        <v>304.58999999999997</v>
      </c>
      <c r="AC115" s="7">
        <v>304.58999999999997</v>
      </c>
      <c r="AD115" s="7">
        <v>304.58999999999997</v>
      </c>
    </row>
    <row r="116" spans="3:30" x14ac:dyDescent="0.25">
      <c r="C116" s="14">
        <v>118047</v>
      </c>
      <c r="D116" s="5" t="s">
        <v>135</v>
      </c>
      <c r="E116" s="15">
        <v>630130</v>
      </c>
      <c r="F116" s="5" t="s">
        <v>465</v>
      </c>
      <c r="G116" t="s">
        <v>375</v>
      </c>
      <c r="H116" s="5">
        <v>1700034910</v>
      </c>
      <c r="I116" s="5" t="s">
        <v>276</v>
      </c>
      <c r="J116" s="5" t="s">
        <v>341</v>
      </c>
      <c r="K116" s="5">
        <v>5</v>
      </c>
      <c r="L116" s="6">
        <v>43682</v>
      </c>
      <c r="M116" s="7">
        <v>24000</v>
      </c>
      <c r="N116" s="7">
        <v>4800</v>
      </c>
      <c r="O116" s="7">
        <v>2800</v>
      </c>
      <c r="P116" s="5" t="s">
        <v>213</v>
      </c>
      <c r="Q116" s="7">
        <v>400</v>
      </c>
      <c r="R116" s="37">
        <v>400</v>
      </c>
      <c r="S116" s="7">
        <v>400</v>
      </c>
      <c r="T116" s="7">
        <v>400</v>
      </c>
      <c r="U116" s="7">
        <v>400</v>
      </c>
      <c r="V116" s="7">
        <v>400</v>
      </c>
      <c r="W116" s="7">
        <v>400</v>
      </c>
      <c r="X116" s="7">
        <v>400</v>
      </c>
      <c r="Y116" s="7">
        <v>400</v>
      </c>
      <c r="Z116" s="7">
        <v>400</v>
      </c>
      <c r="AA116" s="7">
        <v>400</v>
      </c>
      <c r="AB116" s="7">
        <v>400</v>
      </c>
      <c r="AC116" s="7">
        <v>400</v>
      </c>
      <c r="AD116" s="7">
        <v>400</v>
      </c>
    </row>
    <row r="117" spans="3:30" x14ac:dyDescent="0.25">
      <c r="C117" s="14" t="s">
        <v>118</v>
      </c>
      <c r="D117" s="5" t="s">
        <v>101</v>
      </c>
      <c r="E117" s="15">
        <v>630130</v>
      </c>
      <c r="F117" s="5" t="s">
        <v>465</v>
      </c>
      <c r="G117" t="s">
        <v>375</v>
      </c>
      <c r="H117" s="5">
        <v>1700034953</v>
      </c>
      <c r="I117" s="5" t="s">
        <v>303</v>
      </c>
      <c r="J117" s="5" t="s">
        <v>342</v>
      </c>
      <c r="K117" s="5">
        <v>10</v>
      </c>
      <c r="L117" s="6">
        <v>43699</v>
      </c>
      <c r="M117" s="7">
        <v>15999.86</v>
      </c>
      <c r="N117" s="7">
        <v>3199.9199999999996</v>
      </c>
      <c r="O117" s="7">
        <v>3976.5900000000006</v>
      </c>
      <c r="P117" s="5" t="s">
        <v>213</v>
      </c>
      <c r="Q117" s="7">
        <v>133.33000000000001</v>
      </c>
      <c r="R117" s="37">
        <v>90.84</v>
      </c>
      <c r="S117" s="7">
        <v>266.67</v>
      </c>
      <c r="T117" s="7">
        <v>266.66000000000003</v>
      </c>
      <c r="U117" s="7">
        <v>266.67</v>
      </c>
      <c r="V117" s="7">
        <v>-612.45000000000005</v>
      </c>
      <c r="W117" s="7">
        <v>90.84</v>
      </c>
      <c r="X117" s="7">
        <v>90.84</v>
      </c>
      <c r="Y117" s="7">
        <v>90.84</v>
      </c>
      <c r="Z117" s="7">
        <v>90.84</v>
      </c>
      <c r="AA117" s="7">
        <v>90.84</v>
      </c>
      <c r="AB117" s="7">
        <v>90.84</v>
      </c>
      <c r="AC117" s="7">
        <v>90.84</v>
      </c>
      <c r="AD117" s="7">
        <v>90.84</v>
      </c>
    </row>
    <row r="118" spans="3:30" x14ac:dyDescent="0.25">
      <c r="C118" s="14" t="s">
        <v>118</v>
      </c>
      <c r="D118" s="5" t="s">
        <v>101</v>
      </c>
      <c r="E118" s="15">
        <v>630130</v>
      </c>
      <c r="F118" s="5" t="s">
        <v>465</v>
      </c>
      <c r="G118" t="s">
        <v>375</v>
      </c>
      <c r="H118" s="5">
        <v>1700034956</v>
      </c>
      <c r="I118" s="5" t="s">
        <v>308</v>
      </c>
      <c r="J118" s="5" t="s">
        <v>343</v>
      </c>
      <c r="K118" s="5">
        <v>5</v>
      </c>
      <c r="L118" s="6">
        <v>43700</v>
      </c>
      <c r="M118" s="7">
        <v>18274.68</v>
      </c>
      <c r="N118" s="7">
        <v>3654.9599999999996</v>
      </c>
      <c r="O118" s="7">
        <v>2132.0100000000016</v>
      </c>
      <c r="P118" s="5" t="s">
        <v>213</v>
      </c>
      <c r="Q118" s="7">
        <v>304.58</v>
      </c>
      <c r="R118" s="37">
        <v>304.58</v>
      </c>
      <c r="S118" s="7">
        <v>304.58</v>
      </c>
      <c r="T118" s="7">
        <v>304.58</v>
      </c>
      <c r="U118" s="7">
        <v>304.57</v>
      </c>
      <c r="V118" s="7">
        <v>304.58</v>
      </c>
      <c r="W118" s="7">
        <v>304.58</v>
      </c>
      <c r="X118" s="7">
        <v>304.58</v>
      </c>
      <c r="Y118" s="7">
        <v>304.58</v>
      </c>
      <c r="Z118" s="7">
        <v>304.58</v>
      </c>
      <c r="AA118" s="7">
        <v>304.58</v>
      </c>
      <c r="AB118" s="7">
        <v>304.58</v>
      </c>
      <c r="AC118" s="7">
        <v>304.58</v>
      </c>
      <c r="AD118" s="7">
        <v>304.58</v>
      </c>
    </row>
    <row r="119" spans="3:30" x14ac:dyDescent="0.25">
      <c r="C119" s="14" t="s">
        <v>118</v>
      </c>
      <c r="D119" s="5" t="s">
        <v>101</v>
      </c>
      <c r="E119" s="15">
        <v>630130</v>
      </c>
      <c r="F119" s="5" t="s">
        <v>465</v>
      </c>
      <c r="G119" t="s">
        <v>375</v>
      </c>
      <c r="H119" s="5">
        <v>1700034957</v>
      </c>
      <c r="I119" s="5" t="s">
        <v>276</v>
      </c>
      <c r="J119" s="5" t="s">
        <v>343</v>
      </c>
      <c r="K119" s="5">
        <v>5</v>
      </c>
      <c r="L119" s="6">
        <v>43699</v>
      </c>
      <c r="M119" s="7">
        <v>18949.79</v>
      </c>
      <c r="N119" s="7">
        <v>3789.9599999999996</v>
      </c>
      <c r="O119" s="7">
        <v>2210.8000000000025</v>
      </c>
      <c r="P119" s="5" t="s">
        <v>213</v>
      </c>
      <c r="Q119" s="7">
        <v>315.83</v>
      </c>
      <c r="R119" s="37">
        <v>315.83</v>
      </c>
      <c r="S119" s="7">
        <v>315.83</v>
      </c>
      <c r="T119" s="7">
        <v>315.83</v>
      </c>
      <c r="U119" s="7">
        <v>315.83</v>
      </c>
      <c r="V119" s="7">
        <v>315.83</v>
      </c>
      <c r="W119" s="7">
        <v>315.83</v>
      </c>
      <c r="X119" s="7">
        <v>315.83</v>
      </c>
      <c r="Y119" s="7">
        <v>315.83</v>
      </c>
      <c r="Z119" s="7">
        <v>315.83</v>
      </c>
      <c r="AA119" s="7">
        <v>315.83</v>
      </c>
      <c r="AB119" s="7">
        <v>315.83</v>
      </c>
      <c r="AC119" s="7">
        <v>315.83</v>
      </c>
      <c r="AD119" s="7">
        <v>315.83</v>
      </c>
    </row>
    <row r="120" spans="3:30" x14ac:dyDescent="0.25">
      <c r="C120" s="14" t="s">
        <v>118</v>
      </c>
      <c r="D120" s="5" t="s">
        <v>101</v>
      </c>
      <c r="E120" s="15">
        <v>630130</v>
      </c>
      <c r="F120" s="5" t="s">
        <v>465</v>
      </c>
      <c r="G120" t="s">
        <v>375</v>
      </c>
      <c r="H120" s="5">
        <v>1700035266</v>
      </c>
      <c r="I120" s="5" t="s">
        <v>330</v>
      </c>
      <c r="J120" s="5" t="s">
        <v>344</v>
      </c>
      <c r="K120" s="5">
        <v>5</v>
      </c>
      <c r="L120" s="6">
        <v>43731</v>
      </c>
      <c r="M120" s="7">
        <v>5000</v>
      </c>
      <c r="N120" s="7">
        <v>999.96000000000015</v>
      </c>
      <c r="O120" s="7">
        <v>666.67999999999972</v>
      </c>
      <c r="P120" s="5" t="s">
        <v>213</v>
      </c>
      <c r="Q120" s="7">
        <v>83.33</v>
      </c>
      <c r="R120" s="37">
        <v>83.34</v>
      </c>
      <c r="S120" s="7">
        <v>83.34</v>
      </c>
      <c r="T120" s="7">
        <v>83.33</v>
      </c>
      <c r="U120" s="7">
        <v>83.33</v>
      </c>
      <c r="V120" s="7">
        <v>83.34</v>
      </c>
      <c r="W120" s="7">
        <v>83.33</v>
      </c>
      <c r="X120" s="7">
        <v>83.33</v>
      </c>
      <c r="Y120" s="7">
        <v>83.34</v>
      </c>
      <c r="Z120" s="7">
        <v>83.34</v>
      </c>
      <c r="AA120" s="7">
        <v>83.34</v>
      </c>
      <c r="AB120" s="7">
        <v>83.34</v>
      </c>
      <c r="AC120" s="7">
        <v>83.34</v>
      </c>
      <c r="AD120" s="7">
        <v>83.34</v>
      </c>
    </row>
    <row r="121" spans="3:30" x14ac:dyDescent="0.25">
      <c r="C121" s="14" t="s">
        <v>118</v>
      </c>
      <c r="D121" s="5" t="s">
        <v>101</v>
      </c>
      <c r="E121" s="15">
        <v>630130</v>
      </c>
      <c r="F121" s="5" t="s">
        <v>465</v>
      </c>
      <c r="G121" t="s">
        <v>375</v>
      </c>
      <c r="H121" s="5">
        <v>1700035267</v>
      </c>
      <c r="I121" s="5" t="s">
        <v>330</v>
      </c>
      <c r="J121" s="5" t="s">
        <v>344</v>
      </c>
      <c r="K121" s="5">
        <v>5</v>
      </c>
      <c r="L121" s="6">
        <v>43731</v>
      </c>
      <c r="M121" s="7">
        <v>5000</v>
      </c>
      <c r="N121" s="7">
        <v>999.96000000000015</v>
      </c>
      <c r="O121" s="7">
        <v>666.67999999999972</v>
      </c>
      <c r="P121" s="5" t="s">
        <v>213</v>
      </c>
      <c r="Q121" s="7">
        <v>83.33</v>
      </c>
      <c r="R121" s="37">
        <v>83.34</v>
      </c>
      <c r="S121" s="7">
        <v>83.34</v>
      </c>
      <c r="T121" s="7">
        <v>83.33</v>
      </c>
      <c r="U121" s="7">
        <v>83.33</v>
      </c>
      <c r="V121" s="7">
        <v>83.34</v>
      </c>
      <c r="W121" s="7">
        <v>83.33</v>
      </c>
      <c r="X121" s="7">
        <v>83.33</v>
      </c>
      <c r="Y121" s="7">
        <v>83.34</v>
      </c>
      <c r="Z121" s="7">
        <v>83.34</v>
      </c>
      <c r="AA121" s="7">
        <v>83.34</v>
      </c>
      <c r="AB121" s="7">
        <v>83.34</v>
      </c>
      <c r="AC121" s="7">
        <v>83.34</v>
      </c>
      <c r="AD121" s="7">
        <v>83.34</v>
      </c>
    </row>
    <row r="122" spans="3:30" x14ac:dyDescent="0.25">
      <c r="C122" s="14" t="s">
        <v>118</v>
      </c>
      <c r="D122" s="5" t="s">
        <v>101</v>
      </c>
      <c r="E122" s="15">
        <v>630130</v>
      </c>
      <c r="F122" s="5" t="s">
        <v>465</v>
      </c>
      <c r="G122" t="s">
        <v>375</v>
      </c>
      <c r="H122" s="5">
        <v>1700036398</v>
      </c>
      <c r="I122" s="5" t="s">
        <v>346</v>
      </c>
      <c r="J122" s="5" t="s">
        <v>347</v>
      </c>
      <c r="K122" s="5">
        <v>3</v>
      </c>
      <c r="L122" s="6">
        <v>44046</v>
      </c>
      <c r="M122" s="7">
        <v>7750</v>
      </c>
      <c r="N122" s="7">
        <v>832.79</v>
      </c>
      <c r="O122" s="7">
        <v>0</v>
      </c>
      <c r="P122" s="5" t="s">
        <v>213</v>
      </c>
      <c r="Q122" s="7">
        <v>215.28</v>
      </c>
      <c r="R122" s="37">
        <v>118.97</v>
      </c>
      <c r="S122" s="7">
        <v>188.37</v>
      </c>
      <c r="T122" s="7">
        <v>188.37</v>
      </c>
      <c r="U122" s="7">
        <v>188.36</v>
      </c>
      <c r="V122" s="7">
        <v>-158.62</v>
      </c>
      <c r="W122" s="7">
        <v>118.97</v>
      </c>
      <c r="X122" s="7">
        <v>118.96</v>
      </c>
      <c r="Y122" s="7">
        <v>118.97</v>
      </c>
      <c r="Z122" s="7">
        <v>118.97</v>
      </c>
      <c r="AA122" s="7">
        <v>118.97</v>
      </c>
      <c r="AB122" s="7">
        <v>118.97</v>
      </c>
      <c r="AC122" s="7">
        <v>118.97</v>
      </c>
      <c r="AD122" s="7">
        <v>118.97</v>
      </c>
    </row>
    <row r="123" spans="3:30" x14ac:dyDescent="0.25">
      <c r="C123" s="14" t="s">
        <v>118</v>
      </c>
      <c r="D123" s="5" t="s">
        <v>101</v>
      </c>
      <c r="E123" s="15">
        <v>630130</v>
      </c>
      <c r="F123" s="5" t="s">
        <v>465</v>
      </c>
      <c r="G123" t="s">
        <v>375</v>
      </c>
      <c r="H123" s="5">
        <v>1700036399</v>
      </c>
      <c r="I123" s="5" t="s">
        <v>346</v>
      </c>
      <c r="J123" s="5" t="s">
        <v>347</v>
      </c>
      <c r="K123" s="5">
        <v>3</v>
      </c>
      <c r="L123" s="6">
        <v>44046</v>
      </c>
      <c r="M123" s="7">
        <v>7750</v>
      </c>
      <c r="N123" s="7">
        <v>832.79</v>
      </c>
      <c r="O123" s="7">
        <v>0</v>
      </c>
      <c r="P123" s="5" t="s">
        <v>213</v>
      </c>
      <c r="Q123" s="7">
        <v>215.28</v>
      </c>
      <c r="R123" s="37">
        <v>118.97</v>
      </c>
      <c r="S123" s="7">
        <v>188.37</v>
      </c>
      <c r="T123" s="7">
        <v>188.37</v>
      </c>
      <c r="U123" s="7">
        <v>188.36</v>
      </c>
      <c r="V123" s="7">
        <v>-158.62</v>
      </c>
      <c r="W123" s="7">
        <v>118.97</v>
      </c>
      <c r="X123" s="7">
        <v>118.96</v>
      </c>
      <c r="Y123" s="7">
        <v>118.97</v>
      </c>
      <c r="Z123" s="7">
        <v>118.97</v>
      </c>
      <c r="AA123" s="7">
        <v>118.97</v>
      </c>
      <c r="AB123" s="7">
        <v>118.97</v>
      </c>
      <c r="AC123" s="7">
        <v>118.97</v>
      </c>
      <c r="AD123" s="7">
        <v>118.97</v>
      </c>
    </row>
    <row r="124" spans="3:30" x14ac:dyDescent="0.25">
      <c r="C124" s="14" t="s">
        <v>118</v>
      </c>
      <c r="D124" s="5" t="s">
        <v>101</v>
      </c>
      <c r="E124" s="15">
        <v>630130</v>
      </c>
      <c r="F124" s="5" t="s">
        <v>465</v>
      </c>
      <c r="G124" t="s">
        <v>375</v>
      </c>
      <c r="H124" s="5">
        <v>1700036400</v>
      </c>
      <c r="I124" s="5" t="s">
        <v>346</v>
      </c>
      <c r="J124" s="5" t="s">
        <v>347</v>
      </c>
      <c r="K124" s="5">
        <v>3</v>
      </c>
      <c r="L124" s="6">
        <v>44046</v>
      </c>
      <c r="M124" s="7">
        <v>7750</v>
      </c>
      <c r="N124" s="7">
        <v>832.79</v>
      </c>
      <c r="O124" s="7">
        <v>0</v>
      </c>
      <c r="P124" s="5" t="s">
        <v>213</v>
      </c>
      <c r="Q124" s="7">
        <v>215.28</v>
      </c>
      <c r="R124" s="37">
        <v>118.97</v>
      </c>
      <c r="S124" s="7">
        <v>188.37</v>
      </c>
      <c r="T124" s="7">
        <v>188.37</v>
      </c>
      <c r="U124" s="7">
        <v>188.36</v>
      </c>
      <c r="V124" s="7">
        <v>-158.62</v>
      </c>
      <c r="W124" s="7">
        <v>118.97</v>
      </c>
      <c r="X124" s="7">
        <v>118.96</v>
      </c>
      <c r="Y124" s="7">
        <v>118.97</v>
      </c>
      <c r="Z124" s="7">
        <v>118.97</v>
      </c>
      <c r="AA124" s="7">
        <v>118.97</v>
      </c>
      <c r="AB124" s="7">
        <v>118.97</v>
      </c>
      <c r="AC124" s="7">
        <v>118.97</v>
      </c>
      <c r="AD124" s="7">
        <v>118.97</v>
      </c>
    </row>
    <row r="125" spans="3:30" x14ac:dyDescent="0.25">
      <c r="C125" s="14" t="s">
        <v>118</v>
      </c>
      <c r="D125" s="5" t="s">
        <v>101</v>
      </c>
      <c r="E125" s="15">
        <v>630130</v>
      </c>
      <c r="F125" s="5" t="s">
        <v>465</v>
      </c>
      <c r="G125" t="s">
        <v>375</v>
      </c>
      <c r="H125" s="5">
        <v>1700036401</v>
      </c>
      <c r="I125" s="5" t="s">
        <v>346</v>
      </c>
      <c r="J125" s="5" t="s">
        <v>347</v>
      </c>
      <c r="K125" s="5">
        <v>3</v>
      </c>
      <c r="L125" s="6">
        <v>44046</v>
      </c>
      <c r="M125" s="7">
        <v>7750</v>
      </c>
      <c r="N125" s="7">
        <v>832.79</v>
      </c>
      <c r="O125" s="7">
        <v>0</v>
      </c>
      <c r="P125" s="5" t="s">
        <v>213</v>
      </c>
      <c r="Q125" s="7">
        <v>215.28</v>
      </c>
      <c r="R125" s="37">
        <v>118.97</v>
      </c>
      <c r="S125" s="7">
        <v>188.37</v>
      </c>
      <c r="T125" s="7">
        <v>188.37</v>
      </c>
      <c r="U125" s="7">
        <v>188.36</v>
      </c>
      <c r="V125" s="7">
        <v>-158.62</v>
      </c>
      <c r="W125" s="7">
        <v>118.97</v>
      </c>
      <c r="X125" s="7">
        <v>118.96</v>
      </c>
      <c r="Y125" s="7">
        <v>118.97</v>
      </c>
      <c r="Z125" s="7">
        <v>118.97</v>
      </c>
      <c r="AA125" s="7">
        <v>118.97</v>
      </c>
      <c r="AB125" s="7">
        <v>118.97</v>
      </c>
      <c r="AC125" s="7">
        <v>118.97</v>
      </c>
      <c r="AD125" s="7">
        <v>118.97</v>
      </c>
    </row>
    <row r="126" spans="3:30" x14ac:dyDescent="0.25">
      <c r="C126" s="14" t="s">
        <v>118</v>
      </c>
      <c r="D126" s="5" t="s">
        <v>101</v>
      </c>
      <c r="E126" s="15">
        <v>630130</v>
      </c>
      <c r="F126" s="5" t="s">
        <v>465</v>
      </c>
      <c r="G126" t="s">
        <v>375</v>
      </c>
      <c r="H126" s="5">
        <v>1700036402</v>
      </c>
      <c r="I126" s="5" t="s">
        <v>346</v>
      </c>
      <c r="J126" s="5" t="s">
        <v>347</v>
      </c>
      <c r="K126" s="5">
        <v>3</v>
      </c>
      <c r="L126" s="6">
        <v>44046</v>
      </c>
      <c r="M126" s="7">
        <v>7750</v>
      </c>
      <c r="N126" s="7">
        <v>832.79</v>
      </c>
      <c r="O126" s="7">
        <v>0</v>
      </c>
      <c r="P126" s="5" t="s">
        <v>213</v>
      </c>
      <c r="Q126" s="7">
        <v>215.28</v>
      </c>
      <c r="R126" s="37">
        <v>118.97</v>
      </c>
      <c r="S126" s="7">
        <v>188.37</v>
      </c>
      <c r="T126" s="7">
        <v>188.37</v>
      </c>
      <c r="U126" s="7">
        <v>188.36</v>
      </c>
      <c r="V126" s="7">
        <v>-158.62</v>
      </c>
      <c r="W126" s="7">
        <v>118.97</v>
      </c>
      <c r="X126" s="7">
        <v>118.96</v>
      </c>
      <c r="Y126" s="7">
        <v>118.97</v>
      </c>
      <c r="Z126" s="7">
        <v>118.97</v>
      </c>
      <c r="AA126" s="7">
        <v>118.97</v>
      </c>
      <c r="AB126" s="7">
        <v>118.97</v>
      </c>
      <c r="AC126" s="7">
        <v>118.97</v>
      </c>
      <c r="AD126" s="7">
        <v>118.97</v>
      </c>
    </row>
    <row r="127" spans="3:30" x14ac:dyDescent="0.25">
      <c r="C127" s="14" t="s">
        <v>118</v>
      </c>
      <c r="D127" s="5" t="s">
        <v>101</v>
      </c>
      <c r="E127" s="15">
        <v>630130</v>
      </c>
      <c r="F127" s="5" t="s">
        <v>465</v>
      </c>
      <c r="G127" t="s">
        <v>375</v>
      </c>
      <c r="H127" s="5">
        <v>1700036403</v>
      </c>
      <c r="I127" s="5" t="s">
        <v>346</v>
      </c>
      <c r="J127" s="5" t="s">
        <v>347</v>
      </c>
      <c r="K127" s="5">
        <v>3</v>
      </c>
      <c r="L127" s="6">
        <v>44046</v>
      </c>
      <c r="M127" s="7">
        <v>7750</v>
      </c>
      <c r="N127" s="7">
        <v>832.79</v>
      </c>
      <c r="O127" s="7">
        <v>0</v>
      </c>
      <c r="P127" s="5" t="s">
        <v>213</v>
      </c>
      <c r="Q127" s="7">
        <v>215.28</v>
      </c>
      <c r="R127" s="37">
        <v>118.97</v>
      </c>
      <c r="S127" s="7">
        <v>188.37</v>
      </c>
      <c r="T127" s="7">
        <v>188.37</v>
      </c>
      <c r="U127" s="7">
        <v>188.36</v>
      </c>
      <c r="V127" s="7">
        <v>-158.62</v>
      </c>
      <c r="W127" s="7">
        <v>118.97</v>
      </c>
      <c r="X127" s="7">
        <v>118.96</v>
      </c>
      <c r="Y127" s="7">
        <v>118.97</v>
      </c>
      <c r="Z127" s="7">
        <v>118.97</v>
      </c>
      <c r="AA127" s="7">
        <v>118.97</v>
      </c>
      <c r="AB127" s="7">
        <v>118.97</v>
      </c>
      <c r="AC127" s="7">
        <v>118.97</v>
      </c>
      <c r="AD127" s="7">
        <v>118.97</v>
      </c>
    </row>
    <row r="128" spans="3:30" x14ac:dyDescent="0.25">
      <c r="C128" s="14" t="s">
        <v>118</v>
      </c>
      <c r="D128" s="5" t="s">
        <v>101</v>
      </c>
      <c r="E128" s="15">
        <v>630130</v>
      </c>
      <c r="F128" s="5" t="s">
        <v>465</v>
      </c>
      <c r="G128" t="s">
        <v>375</v>
      </c>
      <c r="H128" s="5">
        <v>1700036404</v>
      </c>
      <c r="I128" s="5" t="s">
        <v>346</v>
      </c>
      <c r="J128" s="5" t="s">
        <v>347</v>
      </c>
      <c r="K128" s="5">
        <v>3</v>
      </c>
      <c r="L128" s="6">
        <v>44046</v>
      </c>
      <c r="M128" s="7">
        <v>7750</v>
      </c>
      <c r="N128" s="7">
        <v>832.79</v>
      </c>
      <c r="O128" s="7">
        <v>0</v>
      </c>
      <c r="P128" s="5" t="s">
        <v>213</v>
      </c>
      <c r="Q128" s="7">
        <v>215.28</v>
      </c>
      <c r="R128" s="37">
        <v>118.97</v>
      </c>
      <c r="S128" s="7">
        <v>188.37</v>
      </c>
      <c r="T128" s="7">
        <v>188.37</v>
      </c>
      <c r="U128" s="7">
        <v>188.36</v>
      </c>
      <c r="V128" s="7">
        <v>-158.62</v>
      </c>
      <c r="W128" s="7">
        <v>118.97</v>
      </c>
      <c r="X128" s="7">
        <v>118.96</v>
      </c>
      <c r="Y128" s="7">
        <v>118.97</v>
      </c>
      <c r="Z128" s="7">
        <v>118.97</v>
      </c>
      <c r="AA128" s="7">
        <v>118.97</v>
      </c>
      <c r="AB128" s="7">
        <v>118.97</v>
      </c>
      <c r="AC128" s="7">
        <v>118.97</v>
      </c>
      <c r="AD128" s="7">
        <v>118.97</v>
      </c>
    </row>
    <row r="129" spans="3:30" x14ac:dyDescent="0.25">
      <c r="C129" s="14" t="s">
        <v>118</v>
      </c>
      <c r="D129" s="5" t="s">
        <v>101</v>
      </c>
      <c r="E129" s="15">
        <v>630130</v>
      </c>
      <c r="F129" s="5" t="s">
        <v>465</v>
      </c>
      <c r="G129" t="s">
        <v>375</v>
      </c>
      <c r="H129" s="5">
        <v>1700036405</v>
      </c>
      <c r="I129" s="5" t="s">
        <v>346</v>
      </c>
      <c r="J129" s="5" t="s">
        <v>347</v>
      </c>
      <c r="K129" s="5">
        <v>3</v>
      </c>
      <c r="L129" s="6">
        <v>44046</v>
      </c>
      <c r="M129" s="7">
        <v>7750</v>
      </c>
      <c r="N129" s="7">
        <v>832.79</v>
      </c>
      <c r="O129" s="7">
        <v>0</v>
      </c>
      <c r="P129" s="5" t="s">
        <v>213</v>
      </c>
      <c r="Q129" s="7">
        <v>215.28</v>
      </c>
      <c r="R129" s="37">
        <v>118.97</v>
      </c>
      <c r="S129" s="7">
        <v>188.37</v>
      </c>
      <c r="T129" s="7">
        <v>188.37</v>
      </c>
      <c r="U129" s="7">
        <v>188.36</v>
      </c>
      <c r="V129" s="7">
        <v>-158.62</v>
      </c>
      <c r="W129" s="7">
        <v>118.97</v>
      </c>
      <c r="X129" s="7">
        <v>118.96</v>
      </c>
      <c r="Y129" s="7">
        <v>118.97</v>
      </c>
      <c r="Z129" s="7">
        <v>118.97</v>
      </c>
      <c r="AA129" s="7">
        <v>118.97</v>
      </c>
      <c r="AB129" s="7">
        <v>118.97</v>
      </c>
      <c r="AC129" s="7">
        <v>118.97</v>
      </c>
      <c r="AD129" s="7">
        <v>118.97</v>
      </c>
    </row>
    <row r="130" spans="3:30" x14ac:dyDescent="0.25">
      <c r="C130" s="14" t="s">
        <v>118</v>
      </c>
      <c r="D130" s="5" t="s">
        <v>101</v>
      </c>
      <c r="E130" s="15">
        <v>630130</v>
      </c>
      <c r="F130" s="5" t="s">
        <v>465</v>
      </c>
      <c r="G130" t="s">
        <v>375</v>
      </c>
      <c r="H130" s="5">
        <v>1700036406</v>
      </c>
      <c r="I130" s="5" t="s">
        <v>346</v>
      </c>
      <c r="J130" s="5" t="s">
        <v>347</v>
      </c>
      <c r="K130" s="5">
        <v>3</v>
      </c>
      <c r="L130" s="6">
        <v>44046</v>
      </c>
      <c r="M130" s="7">
        <v>7750</v>
      </c>
      <c r="N130" s="7">
        <v>832.79</v>
      </c>
      <c r="O130" s="7">
        <v>0</v>
      </c>
      <c r="P130" s="5" t="s">
        <v>213</v>
      </c>
      <c r="Q130" s="7">
        <v>215.28</v>
      </c>
      <c r="R130" s="37">
        <v>118.97</v>
      </c>
      <c r="S130" s="7">
        <v>188.37</v>
      </c>
      <c r="T130" s="7">
        <v>188.37</v>
      </c>
      <c r="U130" s="7">
        <v>188.36</v>
      </c>
      <c r="V130" s="7">
        <v>-158.62</v>
      </c>
      <c r="W130" s="7">
        <v>118.97</v>
      </c>
      <c r="X130" s="7">
        <v>118.96</v>
      </c>
      <c r="Y130" s="7">
        <v>118.97</v>
      </c>
      <c r="Z130" s="7">
        <v>118.97</v>
      </c>
      <c r="AA130" s="7">
        <v>118.97</v>
      </c>
      <c r="AB130" s="7">
        <v>118.97</v>
      </c>
      <c r="AC130" s="7">
        <v>118.97</v>
      </c>
      <c r="AD130" s="7">
        <v>118.97</v>
      </c>
    </row>
    <row r="131" spans="3:30" x14ac:dyDescent="0.25">
      <c r="C131" s="14" t="s">
        <v>118</v>
      </c>
      <c r="D131" s="5" t="s">
        <v>101</v>
      </c>
      <c r="E131" s="15">
        <v>630130</v>
      </c>
      <c r="F131" s="5" t="s">
        <v>465</v>
      </c>
      <c r="G131" t="s">
        <v>375</v>
      </c>
      <c r="H131" s="5">
        <v>1700036407</v>
      </c>
      <c r="I131" s="5" t="s">
        <v>346</v>
      </c>
      <c r="J131" s="5" t="s">
        <v>347</v>
      </c>
      <c r="K131" s="5">
        <v>3</v>
      </c>
      <c r="L131" s="6">
        <v>44046</v>
      </c>
      <c r="M131" s="7">
        <v>7750</v>
      </c>
      <c r="N131" s="7">
        <v>832.79</v>
      </c>
      <c r="O131" s="7">
        <v>0</v>
      </c>
      <c r="P131" s="5" t="s">
        <v>213</v>
      </c>
      <c r="Q131" s="7">
        <v>215.28</v>
      </c>
      <c r="R131" s="37">
        <v>118.97</v>
      </c>
      <c r="S131" s="7">
        <v>188.37</v>
      </c>
      <c r="T131" s="7">
        <v>188.37</v>
      </c>
      <c r="U131" s="7">
        <v>188.36</v>
      </c>
      <c r="V131" s="7">
        <v>-158.62</v>
      </c>
      <c r="W131" s="7">
        <v>118.97</v>
      </c>
      <c r="X131" s="7">
        <v>118.96</v>
      </c>
      <c r="Y131" s="7">
        <v>118.97</v>
      </c>
      <c r="Z131" s="7">
        <v>118.97</v>
      </c>
      <c r="AA131" s="7">
        <v>118.97</v>
      </c>
      <c r="AB131" s="7">
        <v>118.97</v>
      </c>
      <c r="AC131" s="7">
        <v>118.97</v>
      </c>
      <c r="AD131" s="7">
        <v>118.97</v>
      </c>
    </row>
    <row r="132" spans="3:30" x14ac:dyDescent="0.25">
      <c r="C132" s="14" t="s">
        <v>118</v>
      </c>
      <c r="D132" s="5" t="s">
        <v>101</v>
      </c>
      <c r="E132" s="15">
        <v>630130</v>
      </c>
      <c r="F132" s="5" t="s">
        <v>465</v>
      </c>
      <c r="G132" t="s">
        <v>375</v>
      </c>
      <c r="H132" s="5">
        <v>1700036408</v>
      </c>
      <c r="I132" s="5" t="s">
        <v>346</v>
      </c>
      <c r="J132" s="5" t="s">
        <v>347</v>
      </c>
      <c r="K132" s="5">
        <v>3</v>
      </c>
      <c r="L132" s="6">
        <v>44046</v>
      </c>
      <c r="M132" s="7">
        <v>7750</v>
      </c>
      <c r="N132" s="7">
        <v>832.79</v>
      </c>
      <c r="O132" s="7">
        <v>0</v>
      </c>
      <c r="P132" s="5" t="s">
        <v>213</v>
      </c>
      <c r="Q132" s="7">
        <v>215.28</v>
      </c>
      <c r="R132" s="37">
        <v>118.97</v>
      </c>
      <c r="S132" s="7">
        <v>188.37</v>
      </c>
      <c r="T132" s="7">
        <v>188.37</v>
      </c>
      <c r="U132" s="7">
        <v>188.36</v>
      </c>
      <c r="V132" s="7">
        <v>-158.62</v>
      </c>
      <c r="W132" s="7">
        <v>118.97</v>
      </c>
      <c r="X132" s="7">
        <v>118.96</v>
      </c>
      <c r="Y132" s="7">
        <v>118.97</v>
      </c>
      <c r="Z132" s="7">
        <v>118.97</v>
      </c>
      <c r="AA132" s="7">
        <v>118.97</v>
      </c>
      <c r="AB132" s="7">
        <v>118.97</v>
      </c>
      <c r="AC132" s="7">
        <v>118.97</v>
      </c>
      <c r="AD132" s="7">
        <v>118.97</v>
      </c>
    </row>
    <row r="133" spans="3:30" x14ac:dyDescent="0.25">
      <c r="C133" s="14" t="s">
        <v>118</v>
      </c>
      <c r="D133" s="5" t="s">
        <v>101</v>
      </c>
      <c r="E133" s="15">
        <v>630130</v>
      </c>
      <c r="F133" s="5" t="s">
        <v>465</v>
      </c>
      <c r="G133" t="s">
        <v>375</v>
      </c>
      <c r="H133" s="5">
        <v>1700036409</v>
      </c>
      <c r="I133" s="5" t="s">
        <v>346</v>
      </c>
      <c r="J133" s="5" t="s">
        <v>347</v>
      </c>
      <c r="K133" s="5">
        <v>3</v>
      </c>
      <c r="L133" s="6">
        <v>44046</v>
      </c>
      <c r="M133" s="7">
        <v>7750</v>
      </c>
      <c r="N133" s="7">
        <v>832.79</v>
      </c>
      <c r="O133" s="7">
        <v>0</v>
      </c>
      <c r="P133" s="5" t="s">
        <v>213</v>
      </c>
      <c r="Q133" s="7">
        <v>215.28</v>
      </c>
      <c r="R133" s="37">
        <v>118.97</v>
      </c>
      <c r="S133" s="7">
        <v>188.37</v>
      </c>
      <c r="T133" s="7">
        <v>188.37</v>
      </c>
      <c r="U133" s="7">
        <v>188.36</v>
      </c>
      <c r="V133" s="7">
        <v>-158.62</v>
      </c>
      <c r="W133" s="7">
        <v>118.97</v>
      </c>
      <c r="X133" s="7">
        <v>118.96</v>
      </c>
      <c r="Y133" s="7">
        <v>118.97</v>
      </c>
      <c r="Z133" s="7">
        <v>118.97</v>
      </c>
      <c r="AA133" s="7">
        <v>118.97</v>
      </c>
      <c r="AB133" s="7">
        <v>118.97</v>
      </c>
      <c r="AC133" s="7">
        <v>118.97</v>
      </c>
      <c r="AD133" s="7">
        <v>118.97</v>
      </c>
    </row>
    <row r="134" spans="3:30" x14ac:dyDescent="0.25">
      <c r="C134" s="14" t="s">
        <v>118</v>
      </c>
      <c r="D134" s="5" t="s">
        <v>101</v>
      </c>
      <c r="E134" s="15">
        <v>630130</v>
      </c>
      <c r="F134" s="5" t="s">
        <v>465</v>
      </c>
      <c r="G134" t="s">
        <v>375</v>
      </c>
      <c r="H134" s="5">
        <v>1700036410</v>
      </c>
      <c r="I134" s="5" t="s">
        <v>346</v>
      </c>
      <c r="J134" s="5" t="s">
        <v>347</v>
      </c>
      <c r="K134" s="5">
        <v>3</v>
      </c>
      <c r="L134" s="6">
        <v>44046</v>
      </c>
      <c r="M134" s="7">
        <v>7750</v>
      </c>
      <c r="N134" s="7">
        <v>832.79</v>
      </c>
      <c r="O134" s="7">
        <v>0</v>
      </c>
      <c r="P134" s="5" t="s">
        <v>213</v>
      </c>
      <c r="Q134" s="7">
        <v>215.28</v>
      </c>
      <c r="R134" s="37">
        <v>118.97</v>
      </c>
      <c r="S134" s="7">
        <v>188.37</v>
      </c>
      <c r="T134" s="7">
        <v>188.37</v>
      </c>
      <c r="U134" s="7">
        <v>188.36</v>
      </c>
      <c r="V134" s="7">
        <v>-158.62</v>
      </c>
      <c r="W134" s="7">
        <v>118.97</v>
      </c>
      <c r="X134" s="7">
        <v>118.96</v>
      </c>
      <c r="Y134" s="7">
        <v>118.97</v>
      </c>
      <c r="Z134" s="7">
        <v>118.97</v>
      </c>
      <c r="AA134" s="7">
        <v>118.97</v>
      </c>
      <c r="AB134" s="7">
        <v>118.97</v>
      </c>
      <c r="AC134" s="7">
        <v>118.97</v>
      </c>
      <c r="AD134" s="7">
        <v>118.97</v>
      </c>
    </row>
    <row r="135" spans="3:30" x14ac:dyDescent="0.25">
      <c r="C135" s="14" t="s">
        <v>118</v>
      </c>
      <c r="D135" s="5" t="s">
        <v>101</v>
      </c>
      <c r="E135" s="15">
        <v>630130</v>
      </c>
      <c r="F135" s="5" t="s">
        <v>465</v>
      </c>
      <c r="G135" t="s">
        <v>375</v>
      </c>
      <c r="H135" s="5">
        <v>1700036411</v>
      </c>
      <c r="I135" s="5" t="s">
        <v>346</v>
      </c>
      <c r="J135" s="5" t="s">
        <v>347</v>
      </c>
      <c r="K135" s="5">
        <v>3</v>
      </c>
      <c r="L135" s="6">
        <v>44046</v>
      </c>
      <c r="M135" s="7">
        <v>7750</v>
      </c>
      <c r="N135" s="7">
        <v>832.79</v>
      </c>
      <c r="O135" s="7">
        <v>0</v>
      </c>
      <c r="P135" s="5" t="s">
        <v>213</v>
      </c>
      <c r="Q135" s="7">
        <v>215.28</v>
      </c>
      <c r="R135" s="37">
        <v>118.97</v>
      </c>
      <c r="S135" s="7">
        <v>188.37</v>
      </c>
      <c r="T135" s="7">
        <v>188.37</v>
      </c>
      <c r="U135" s="7">
        <v>188.36</v>
      </c>
      <c r="V135" s="7">
        <v>-158.62</v>
      </c>
      <c r="W135" s="7">
        <v>118.97</v>
      </c>
      <c r="X135" s="7">
        <v>118.96</v>
      </c>
      <c r="Y135" s="7">
        <v>118.97</v>
      </c>
      <c r="Z135" s="7">
        <v>118.97</v>
      </c>
      <c r="AA135" s="7">
        <v>118.97</v>
      </c>
      <c r="AB135" s="7">
        <v>118.97</v>
      </c>
      <c r="AC135" s="7">
        <v>118.97</v>
      </c>
      <c r="AD135" s="7">
        <v>118.97</v>
      </c>
    </row>
    <row r="136" spans="3:30" x14ac:dyDescent="0.25">
      <c r="C136" s="14" t="s">
        <v>118</v>
      </c>
      <c r="D136" s="5" t="s">
        <v>101</v>
      </c>
      <c r="E136" s="15">
        <v>630130</v>
      </c>
      <c r="F136" s="5" t="s">
        <v>465</v>
      </c>
      <c r="G136" t="s">
        <v>375</v>
      </c>
      <c r="H136" s="5">
        <v>1700036412</v>
      </c>
      <c r="I136" s="5" t="s">
        <v>346</v>
      </c>
      <c r="J136" s="5" t="s">
        <v>347</v>
      </c>
      <c r="K136" s="5">
        <v>3</v>
      </c>
      <c r="L136" s="6">
        <v>44046</v>
      </c>
      <c r="M136" s="7">
        <v>7750</v>
      </c>
      <c r="N136" s="7">
        <v>832.79</v>
      </c>
      <c r="O136" s="7">
        <v>0</v>
      </c>
      <c r="P136" s="5" t="s">
        <v>213</v>
      </c>
      <c r="Q136" s="7">
        <v>215.28</v>
      </c>
      <c r="R136" s="37">
        <v>118.97</v>
      </c>
      <c r="S136" s="7">
        <v>188.37</v>
      </c>
      <c r="T136" s="7">
        <v>188.37</v>
      </c>
      <c r="U136" s="7">
        <v>188.36</v>
      </c>
      <c r="V136" s="7">
        <v>-158.62</v>
      </c>
      <c r="W136" s="7">
        <v>118.97</v>
      </c>
      <c r="X136" s="7">
        <v>118.96</v>
      </c>
      <c r="Y136" s="7">
        <v>118.97</v>
      </c>
      <c r="Z136" s="7">
        <v>118.97</v>
      </c>
      <c r="AA136" s="7">
        <v>118.97</v>
      </c>
      <c r="AB136" s="7">
        <v>118.97</v>
      </c>
      <c r="AC136" s="7">
        <v>118.97</v>
      </c>
      <c r="AD136" s="7">
        <v>118.97</v>
      </c>
    </row>
    <row r="137" spans="3:30" x14ac:dyDescent="0.25">
      <c r="C137" s="14" t="s">
        <v>118</v>
      </c>
      <c r="D137" s="5" t="s">
        <v>101</v>
      </c>
      <c r="E137" s="15">
        <v>630130</v>
      </c>
      <c r="F137" s="5" t="s">
        <v>465</v>
      </c>
      <c r="G137" t="s">
        <v>375</v>
      </c>
      <c r="H137" s="5">
        <v>1700036413</v>
      </c>
      <c r="I137" s="5" t="s">
        <v>346</v>
      </c>
      <c r="J137" s="5" t="s">
        <v>347</v>
      </c>
      <c r="K137" s="5">
        <v>3</v>
      </c>
      <c r="L137" s="6">
        <v>44046</v>
      </c>
      <c r="M137" s="7">
        <v>7750</v>
      </c>
      <c r="N137" s="7">
        <v>832.79</v>
      </c>
      <c r="O137" s="7">
        <v>0</v>
      </c>
      <c r="P137" s="5" t="s">
        <v>213</v>
      </c>
      <c r="Q137" s="7">
        <v>215.28</v>
      </c>
      <c r="R137" s="37">
        <v>118.97</v>
      </c>
      <c r="S137" s="7">
        <v>188.37</v>
      </c>
      <c r="T137" s="7">
        <v>188.37</v>
      </c>
      <c r="U137" s="7">
        <v>188.36</v>
      </c>
      <c r="V137" s="7">
        <v>-158.62</v>
      </c>
      <c r="W137" s="7">
        <v>118.97</v>
      </c>
      <c r="X137" s="7">
        <v>118.96</v>
      </c>
      <c r="Y137" s="7">
        <v>118.97</v>
      </c>
      <c r="Z137" s="7">
        <v>118.97</v>
      </c>
      <c r="AA137" s="7">
        <v>118.97</v>
      </c>
      <c r="AB137" s="7">
        <v>118.97</v>
      </c>
      <c r="AC137" s="7">
        <v>118.97</v>
      </c>
      <c r="AD137" s="7">
        <v>118.97</v>
      </c>
    </row>
    <row r="138" spans="3:30" x14ac:dyDescent="0.25">
      <c r="C138" s="14" t="s">
        <v>118</v>
      </c>
      <c r="D138" s="5" t="s">
        <v>101</v>
      </c>
      <c r="E138" s="15">
        <v>630130</v>
      </c>
      <c r="F138" s="5" t="s">
        <v>465</v>
      </c>
      <c r="G138" t="s">
        <v>375</v>
      </c>
      <c r="H138" s="5">
        <v>1700036414</v>
      </c>
      <c r="I138" s="5" t="s">
        <v>346</v>
      </c>
      <c r="J138" s="5" t="s">
        <v>347</v>
      </c>
      <c r="K138" s="5">
        <v>3</v>
      </c>
      <c r="L138" s="6">
        <v>44046</v>
      </c>
      <c r="M138" s="7">
        <v>7750</v>
      </c>
      <c r="N138" s="7">
        <v>832.79</v>
      </c>
      <c r="O138" s="7">
        <v>0</v>
      </c>
      <c r="P138" s="5" t="s">
        <v>213</v>
      </c>
      <c r="Q138" s="7">
        <v>215.28</v>
      </c>
      <c r="R138" s="37">
        <v>118.97</v>
      </c>
      <c r="S138" s="7">
        <v>188.37</v>
      </c>
      <c r="T138" s="7">
        <v>188.37</v>
      </c>
      <c r="U138" s="7">
        <v>188.36</v>
      </c>
      <c r="V138" s="7">
        <v>-158.62</v>
      </c>
      <c r="W138" s="7">
        <v>118.97</v>
      </c>
      <c r="X138" s="7">
        <v>118.96</v>
      </c>
      <c r="Y138" s="7">
        <v>118.97</v>
      </c>
      <c r="Z138" s="7">
        <v>118.97</v>
      </c>
      <c r="AA138" s="7">
        <v>118.97</v>
      </c>
      <c r="AB138" s="7">
        <v>118.97</v>
      </c>
      <c r="AC138" s="7">
        <v>118.97</v>
      </c>
      <c r="AD138" s="7">
        <v>118.97</v>
      </c>
    </row>
    <row r="139" spans="3:30" x14ac:dyDescent="0.25">
      <c r="C139" s="14" t="s">
        <v>118</v>
      </c>
      <c r="D139" s="5" t="s">
        <v>101</v>
      </c>
      <c r="E139" s="15">
        <v>630130</v>
      </c>
      <c r="F139" s="5" t="s">
        <v>465</v>
      </c>
      <c r="G139" t="s">
        <v>375</v>
      </c>
      <c r="H139" s="5">
        <v>1700036415</v>
      </c>
      <c r="I139" s="5" t="s">
        <v>346</v>
      </c>
      <c r="J139" s="5" t="s">
        <v>347</v>
      </c>
      <c r="K139" s="5">
        <v>3</v>
      </c>
      <c r="L139" s="6">
        <v>44046</v>
      </c>
      <c r="M139" s="7">
        <v>7750</v>
      </c>
      <c r="N139" s="7">
        <v>832.79</v>
      </c>
      <c r="O139" s="7">
        <v>0</v>
      </c>
      <c r="P139" s="5" t="s">
        <v>213</v>
      </c>
      <c r="Q139" s="7">
        <v>215.28</v>
      </c>
      <c r="R139" s="37">
        <v>118.97</v>
      </c>
      <c r="S139" s="7">
        <v>188.37</v>
      </c>
      <c r="T139" s="7">
        <v>188.37</v>
      </c>
      <c r="U139" s="7">
        <v>188.36</v>
      </c>
      <c r="V139" s="7">
        <v>-158.62</v>
      </c>
      <c r="W139" s="7">
        <v>118.97</v>
      </c>
      <c r="X139" s="7">
        <v>118.96</v>
      </c>
      <c r="Y139" s="7">
        <v>118.97</v>
      </c>
      <c r="Z139" s="7">
        <v>118.97</v>
      </c>
      <c r="AA139" s="7">
        <v>118.97</v>
      </c>
      <c r="AB139" s="7">
        <v>118.97</v>
      </c>
      <c r="AC139" s="7">
        <v>118.97</v>
      </c>
      <c r="AD139" s="7">
        <v>118.97</v>
      </c>
    </row>
    <row r="140" spans="3:30" x14ac:dyDescent="0.25">
      <c r="C140" s="14" t="s">
        <v>118</v>
      </c>
      <c r="D140" s="5" t="s">
        <v>101</v>
      </c>
      <c r="E140" s="15">
        <v>630130</v>
      </c>
      <c r="F140" s="5" t="s">
        <v>465</v>
      </c>
      <c r="G140" t="s">
        <v>375</v>
      </c>
      <c r="H140" s="5">
        <v>1700036416</v>
      </c>
      <c r="I140" s="5" t="s">
        <v>346</v>
      </c>
      <c r="J140" s="5" t="s">
        <v>347</v>
      </c>
      <c r="K140" s="5">
        <v>3</v>
      </c>
      <c r="L140" s="6">
        <v>44046</v>
      </c>
      <c r="M140" s="7">
        <v>7750</v>
      </c>
      <c r="N140" s="7">
        <v>832.79</v>
      </c>
      <c r="O140" s="7">
        <v>0</v>
      </c>
      <c r="P140" s="5" t="s">
        <v>213</v>
      </c>
      <c r="Q140" s="7">
        <v>215.28</v>
      </c>
      <c r="R140" s="37">
        <v>118.97</v>
      </c>
      <c r="S140" s="7">
        <v>188.37</v>
      </c>
      <c r="T140" s="7">
        <v>188.37</v>
      </c>
      <c r="U140" s="7">
        <v>188.36</v>
      </c>
      <c r="V140" s="7">
        <v>-158.62</v>
      </c>
      <c r="W140" s="7">
        <v>118.97</v>
      </c>
      <c r="X140" s="7">
        <v>118.96</v>
      </c>
      <c r="Y140" s="7">
        <v>118.97</v>
      </c>
      <c r="Z140" s="7">
        <v>118.97</v>
      </c>
      <c r="AA140" s="7">
        <v>118.97</v>
      </c>
      <c r="AB140" s="7">
        <v>118.97</v>
      </c>
      <c r="AC140" s="7">
        <v>118.97</v>
      </c>
      <c r="AD140" s="7">
        <v>118.97</v>
      </c>
    </row>
    <row r="141" spans="3:30" x14ac:dyDescent="0.25">
      <c r="C141" s="14" t="s">
        <v>118</v>
      </c>
      <c r="D141" s="5" t="s">
        <v>101</v>
      </c>
      <c r="E141" s="15">
        <v>630130</v>
      </c>
      <c r="F141" s="5" t="s">
        <v>465</v>
      </c>
      <c r="G141" t="s">
        <v>375</v>
      </c>
      <c r="H141" s="5">
        <v>1700036417</v>
      </c>
      <c r="I141" s="5" t="s">
        <v>346</v>
      </c>
      <c r="J141" s="5" t="s">
        <v>347</v>
      </c>
      <c r="K141" s="5">
        <v>3</v>
      </c>
      <c r="L141" s="6">
        <v>44046</v>
      </c>
      <c r="M141" s="7">
        <v>7750</v>
      </c>
      <c r="N141" s="7">
        <v>832.79</v>
      </c>
      <c r="O141" s="7">
        <v>0</v>
      </c>
      <c r="P141" s="5" t="s">
        <v>213</v>
      </c>
      <c r="Q141" s="7">
        <v>215.28</v>
      </c>
      <c r="R141" s="37">
        <v>118.97</v>
      </c>
      <c r="S141" s="7">
        <v>188.37</v>
      </c>
      <c r="T141" s="7">
        <v>188.37</v>
      </c>
      <c r="U141" s="7">
        <v>188.36</v>
      </c>
      <c r="V141" s="7">
        <v>-158.62</v>
      </c>
      <c r="W141" s="7">
        <v>118.97</v>
      </c>
      <c r="X141" s="7">
        <v>118.96</v>
      </c>
      <c r="Y141" s="7">
        <v>118.97</v>
      </c>
      <c r="Z141" s="7">
        <v>118.97</v>
      </c>
      <c r="AA141" s="7">
        <v>118.97</v>
      </c>
      <c r="AB141" s="7">
        <v>118.97</v>
      </c>
      <c r="AC141" s="7">
        <v>118.97</v>
      </c>
      <c r="AD141" s="7">
        <v>118.97</v>
      </c>
    </row>
    <row r="142" spans="3:30" x14ac:dyDescent="0.25">
      <c r="C142" s="14" t="s">
        <v>118</v>
      </c>
      <c r="D142" s="5" t="s">
        <v>101</v>
      </c>
      <c r="E142" s="15">
        <v>630130</v>
      </c>
      <c r="F142" s="5" t="s">
        <v>465</v>
      </c>
      <c r="G142" t="s">
        <v>375</v>
      </c>
      <c r="H142" s="5">
        <v>1700036418</v>
      </c>
      <c r="I142" s="5" t="s">
        <v>346</v>
      </c>
      <c r="J142" s="5" t="s">
        <v>347</v>
      </c>
      <c r="K142" s="5">
        <v>3</v>
      </c>
      <c r="L142" s="6">
        <v>44046</v>
      </c>
      <c r="M142" s="7">
        <v>7750</v>
      </c>
      <c r="N142" s="7">
        <v>832.79</v>
      </c>
      <c r="O142" s="7">
        <v>0</v>
      </c>
      <c r="P142" s="5" t="s">
        <v>213</v>
      </c>
      <c r="Q142" s="7">
        <v>215.28</v>
      </c>
      <c r="R142" s="37">
        <v>118.97</v>
      </c>
      <c r="S142" s="7">
        <v>188.37</v>
      </c>
      <c r="T142" s="7">
        <v>188.37</v>
      </c>
      <c r="U142" s="7">
        <v>188.36</v>
      </c>
      <c r="V142" s="7">
        <v>-158.62</v>
      </c>
      <c r="W142" s="7">
        <v>118.97</v>
      </c>
      <c r="X142" s="7">
        <v>118.96</v>
      </c>
      <c r="Y142" s="7">
        <v>118.97</v>
      </c>
      <c r="Z142" s="7">
        <v>118.97</v>
      </c>
      <c r="AA142" s="7">
        <v>118.97</v>
      </c>
      <c r="AB142" s="7">
        <v>118.97</v>
      </c>
      <c r="AC142" s="7">
        <v>118.97</v>
      </c>
      <c r="AD142" s="7">
        <v>118.97</v>
      </c>
    </row>
    <row r="143" spans="3:30" x14ac:dyDescent="0.25">
      <c r="C143" s="14" t="s">
        <v>118</v>
      </c>
      <c r="D143" s="5" t="s">
        <v>101</v>
      </c>
      <c r="E143" s="15">
        <v>630130</v>
      </c>
      <c r="F143" s="5" t="s">
        <v>465</v>
      </c>
      <c r="G143" t="s">
        <v>375</v>
      </c>
      <c r="H143" s="5">
        <v>1700036419</v>
      </c>
      <c r="I143" s="5" t="s">
        <v>346</v>
      </c>
      <c r="J143" s="5" t="s">
        <v>347</v>
      </c>
      <c r="K143" s="5">
        <v>3</v>
      </c>
      <c r="L143" s="6">
        <v>44046</v>
      </c>
      <c r="M143" s="7">
        <v>7750</v>
      </c>
      <c r="N143" s="7">
        <v>832.79</v>
      </c>
      <c r="O143" s="7">
        <v>0</v>
      </c>
      <c r="P143" s="5" t="s">
        <v>213</v>
      </c>
      <c r="Q143" s="7">
        <v>215.28</v>
      </c>
      <c r="R143" s="37">
        <v>118.97</v>
      </c>
      <c r="S143" s="7">
        <v>188.37</v>
      </c>
      <c r="T143" s="7">
        <v>188.37</v>
      </c>
      <c r="U143" s="7">
        <v>188.36</v>
      </c>
      <c r="V143" s="7">
        <v>-158.62</v>
      </c>
      <c r="W143" s="7">
        <v>118.97</v>
      </c>
      <c r="X143" s="7">
        <v>118.96</v>
      </c>
      <c r="Y143" s="7">
        <v>118.97</v>
      </c>
      <c r="Z143" s="7">
        <v>118.97</v>
      </c>
      <c r="AA143" s="7">
        <v>118.97</v>
      </c>
      <c r="AB143" s="7">
        <v>118.97</v>
      </c>
      <c r="AC143" s="7">
        <v>118.97</v>
      </c>
      <c r="AD143" s="7">
        <v>118.97</v>
      </c>
    </row>
    <row r="144" spans="3:30" x14ac:dyDescent="0.25">
      <c r="C144" s="14" t="s">
        <v>118</v>
      </c>
      <c r="D144" s="5" t="s">
        <v>101</v>
      </c>
      <c r="E144" s="15">
        <v>630130</v>
      </c>
      <c r="F144" s="5" t="s">
        <v>465</v>
      </c>
      <c r="G144" t="s">
        <v>375</v>
      </c>
      <c r="H144" s="5">
        <v>1700036420</v>
      </c>
      <c r="I144" s="5" t="s">
        <v>346</v>
      </c>
      <c r="J144" s="5" t="s">
        <v>347</v>
      </c>
      <c r="K144" s="5">
        <v>3</v>
      </c>
      <c r="L144" s="6">
        <v>44046</v>
      </c>
      <c r="M144" s="7">
        <v>7750</v>
      </c>
      <c r="N144" s="7">
        <v>832.79</v>
      </c>
      <c r="O144" s="7">
        <v>0</v>
      </c>
      <c r="P144" s="5" t="s">
        <v>213</v>
      </c>
      <c r="Q144" s="7">
        <v>215.28</v>
      </c>
      <c r="R144" s="37">
        <v>118.97</v>
      </c>
      <c r="S144" s="7">
        <v>188.37</v>
      </c>
      <c r="T144" s="7">
        <v>188.37</v>
      </c>
      <c r="U144" s="7">
        <v>188.36</v>
      </c>
      <c r="V144" s="7">
        <v>-158.62</v>
      </c>
      <c r="W144" s="7">
        <v>118.97</v>
      </c>
      <c r="X144" s="7">
        <v>118.96</v>
      </c>
      <c r="Y144" s="7">
        <v>118.97</v>
      </c>
      <c r="Z144" s="7">
        <v>118.97</v>
      </c>
      <c r="AA144" s="7">
        <v>118.97</v>
      </c>
      <c r="AB144" s="7">
        <v>118.97</v>
      </c>
      <c r="AC144" s="7">
        <v>118.97</v>
      </c>
      <c r="AD144" s="7">
        <v>118.97</v>
      </c>
    </row>
    <row r="145" spans="3:30" x14ac:dyDescent="0.25">
      <c r="C145" s="14" t="s">
        <v>118</v>
      </c>
      <c r="D145" s="5" t="s">
        <v>101</v>
      </c>
      <c r="E145" s="15">
        <v>630130</v>
      </c>
      <c r="F145" s="5" t="s">
        <v>465</v>
      </c>
      <c r="G145" t="s">
        <v>375</v>
      </c>
      <c r="H145" s="5">
        <v>1700036421</v>
      </c>
      <c r="I145" s="5" t="s">
        <v>346</v>
      </c>
      <c r="J145" s="5" t="s">
        <v>347</v>
      </c>
      <c r="K145" s="5">
        <v>3</v>
      </c>
      <c r="L145" s="6">
        <v>44046</v>
      </c>
      <c r="M145" s="7">
        <v>7750</v>
      </c>
      <c r="N145" s="7">
        <v>832.79</v>
      </c>
      <c r="O145" s="7">
        <v>0</v>
      </c>
      <c r="P145" s="5" t="s">
        <v>213</v>
      </c>
      <c r="Q145" s="7">
        <v>215.28</v>
      </c>
      <c r="R145" s="37">
        <v>118.97</v>
      </c>
      <c r="S145" s="7">
        <v>188.37</v>
      </c>
      <c r="T145" s="7">
        <v>188.37</v>
      </c>
      <c r="U145" s="7">
        <v>188.36</v>
      </c>
      <c r="V145" s="7">
        <v>-158.62</v>
      </c>
      <c r="W145" s="7">
        <v>118.97</v>
      </c>
      <c r="X145" s="7">
        <v>118.96</v>
      </c>
      <c r="Y145" s="7">
        <v>118.97</v>
      </c>
      <c r="Z145" s="7">
        <v>118.97</v>
      </c>
      <c r="AA145" s="7">
        <v>118.97</v>
      </c>
      <c r="AB145" s="7">
        <v>118.97</v>
      </c>
      <c r="AC145" s="7">
        <v>118.97</v>
      </c>
      <c r="AD145" s="7">
        <v>118.97</v>
      </c>
    </row>
    <row r="146" spans="3:30" x14ac:dyDescent="0.25">
      <c r="C146" s="14">
        <v>118038</v>
      </c>
      <c r="D146" s="5" t="s">
        <v>128</v>
      </c>
      <c r="E146" s="15">
        <v>630130</v>
      </c>
      <c r="F146" s="5" t="s">
        <v>465</v>
      </c>
      <c r="G146" t="s">
        <v>375</v>
      </c>
      <c r="H146" s="5">
        <v>1700037803</v>
      </c>
      <c r="I146" s="5" t="s">
        <v>324</v>
      </c>
      <c r="J146" s="5" t="s">
        <v>351</v>
      </c>
      <c r="K146" s="5">
        <v>2</v>
      </c>
      <c r="L146" s="6">
        <v>43872</v>
      </c>
      <c r="M146" s="7">
        <v>23927</v>
      </c>
      <c r="N146" s="7">
        <v>0</v>
      </c>
      <c r="O146" s="7">
        <v>0</v>
      </c>
      <c r="P146" s="5" t="s">
        <v>213</v>
      </c>
      <c r="Q146" s="7">
        <v>996.96</v>
      </c>
      <c r="R146" s="37">
        <v>83.08</v>
      </c>
      <c r="S146" s="7">
        <v>83.08</v>
      </c>
      <c r="T146" s="7">
        <v>83.08</v>
      </c>
      <c r="U146" s="7">
        <v>83.08</v>
      </c>
      <c r="V146" s="7">
        <v>83.08</v>
      </c>
      <c r="W146" s="7">
        <v>83.08</v>
      </c>
      <c r="X146" s="7">
        <v>83.08</v>
      </c>
      <c r="Y146" s="7">
        <v>83.08</v>
      </c>
      <c r="Z146" s="7">
        <v>83.08</v>
      </c>
      <c r="AA146" s="7">
        <v>83.08</v>
      </c>
      <c r="AB146" s="7">
        <v>83.08</v>
      </c>
      <c r="AC146" s="7">
        <v>83.08</v>
      </c>
      <c r="AD146" s="7">
        <v>83.08</v>
      </c>
    </row>
    <row r="147" spans="3:30" x14ac:dyDescent="0.25">
      <c r="C147" s="14">
        <v>118047</v>
      </c>
      <c r="D147" s="5" t="s">
        <v>135</v>
      </c>
      <c r="E147" s="15">
        <v>630130</v>
      </c>
      <c r="F147" s="5" t="s">
        <v>465</v>
      </c>
      <c r="G147" t="s">
        <v>375</v>
      </c>
      <c r="H147" s="5">
        <v>1700037804</v>
      </c>
      <c r="I147" s="5" t="s">
        <v>352</v>
      </c>
      <c r="J147" s="5" t="s">
        <v>353</v>
      </c>
      <c r="K147" s="5">
        <v>2</v>
      </c>
      <c r="L147" s="6">
        <v>43872</v>
      </c>
      <c r="M147" s="7">
        <v>23927</v>
      </c>
      <c r="N147" s="7">
        <v>0</v>
      </c>
      <c r="O147" s="7">
        <v>0</v>
      </c>
      <c r="P147" s="5" t="s">
        <v>213</v>
      </c>
      <c r="Q147" s="7">
        <v>996.96</v>
      </c>
      <c r="R147" s="37">
        <v>83.08</v>
      </c>
      <c r="S147" s="7">
        <v>83.08</v>
      </c>
      <c r="T147" s="7">
        <v>83.08</v>
      </c>
      <c r="U147" s="7">
        <v>83.08</v>
      </c>
      <c r="V147" s="7">
        <v>83.08</v>
      </c>
      <c r="W147" s="7">
        <v>83.08</v>
      </c>
      <c r="X147" s="7">
        <v>83.08</v>
      </c>
      <c r="Y147" s="7">
        <v>83.08</v>
      </c>
      <c r="Z147" s="7">
        <v>83.08</v>
      </c>
      <c r="AA147" s="7">
        <v>83.08</v>
      </c>
      <c r="AB147" s="7">
        <v>83.08</v>
      </c>
      <c r="AC147" s="7">
        <v>83.08</v>
      </c>
      <c r="AD147" s="7">
        <v>83.08</v>
      </c>
    </row>
    <row r="148" spans="3:30" x14ac:dyDescent="0.25">
      <c r="C148" s="26" t="s">
        <v>118</v>
      </c>
      <c r="D148" s="24" t="s">
        <v>101</v>
      </c>
      <c r="E148" s="15">
        <v>630130</v>
      </c>
      <c r="F148" s="5" t="s">
        <v>465</v>
      </c>
      <c r="G148" t="s">
        <v>375</v>
      </c>
      <c r="H148" s="5">
        <v>1700051364</v>
      </c>
      <c r="I148" s="5" t="s">
        <v>355</v>
      </c>
      <c r="J148" s="5" t="s">
        <v>356</v>
      </c>
      <c r="K148" s="5">
        <v>2</v>
      </c>
      <c r="L148" s="6">
        <v>44103</v>
      </c>
      <c r="M148" s="7">
        <v>5999.75</v>
      </c>
      <c r="N148" s="7">
        <v>0</v>
      </c>
      <c r="O148" s="7">
        <v>0</v>
      </c>
      <c r="P148" s="5" t="s">
        <v>213</v>
      </c>
      <c r="Q148" s="7">
        <v>249.99</v>
      </c>
      <c r="R148" s="37">
        <v>166.66</v>
      </c>
      <c r="S148" s="7">
        <v>166.66</v>
      </c>
      <c r="T148" s="7">
        <v>166.66</v>
      </c>
      <c r="U148" s="7">
        <v>166.66</v>
      </c>
      <c r="V148" s="7">
        <v>166.66</v>
      </c>
      <c r="W148" s="7">
        <v>166.66</v>
      </c>
      <c r="X148" s="7">
        <v>166.66</v>
      </c>
      <c r="Y148" s="7">
        <v>166.66</v>
      </c>
      <c r="Z148" s="7">
        <v>166.66</v>
      </c>
      <c r="AA148" s="7">
        <v>166.66</v>
      </c>
      <c r="AB148" s="7">
        <v>166.66</v>
      </c>
      <c r="AC148" s="7">
        <v>166.66</v>
      </c>
      <c r="AD148" s="7">
        <v>166.66</v>
      </c>
    </row>
    <row r="149" spans="3:30" x14ac:dyDescent="0.25">
      <c r="C149" s="26" t="s">
        <v>118</v>
      </c>
      <c r="D149" s="24" t="s">
        <v>101</v>
      </c>
      <c r="E149" s="15">
        <v>630130</v>
      </c>
      <c r="F149" s="5" t="s">
        <v>465</v>
      </c>
      <c r="G149" t="s">
        <v>375</v>
      </c>
      <c r="H149" s="5">
        <v>1700051365</v>
      </c>
      <c r="I149" s="5" t="s">
        <v>355</v>
      </c>
      <c r="J149" s="5" t="s">
        <v>356</v>
      </c>
      <c r="K149" s="5">
        <v>2</v>
      </c>
      <c r="L149" s="6">
        <v>44103</v>
      </c>
      <c r="M149" s="7">
        <v>6000</v>
      </c>
      <c r="N149" s="7">
        <v>0</v>
      </c>
      <c r="O149" s="7">
        <v>2.9999999999745341E-2</v>
      </c>
      <c r="P149" s="5" t="s">
        <v>213</v>
      </c>
      <c r="Q149" s="7">
        <v>250</v>
      </c>
      <c r="R149" s="37">
        <v>166.66</v>
      </c>
      <c r="S149" s="7">
        <v>166.66</v>
      </c>
      <c r="T149" s="7">
        <v>166.67</v>
      </c>
      <c r="U149" s="7">
        <v>166.67</v>
      </c>
      <c r="V149" s="7">
        <v>166.66</v>
      </c>
      <c r="W149" s="7">
        <v>166.67</v>
      </c>
      <c r="X149" s="7">
        <v>166.67</v>
      </c>
      <c r="Y149" s="7">
        <v>166.66</v>
      </c>
      <c r="Z149" s="7">
        <v>166.66</v>
      </c>
      <c r="AA149" s="7">
        <v>166.66</v>
      </c>
      <c r="AB149" s="7">
        <v>166.66</v>
      </c>
      <c r="AC149" s="7">
        <v>166.66</v>
      </c>
      <c r="AD149" s="7">
        <v>166.66</v>
      </c>
    </row>
    <row r="150" spans="3:30" x14ac:dyDescent="0.25">
      <c r="C150" s="14">
        <v>118042</v>
      </c>
      <c r="D150" s="5" t="s">
        <v>121</v>
      </c>
      <c r="E150" s="15">
        <v>630130</v>
      </c>
      <c r="F150" s="5" t="s">
        <v>465</v>
      </c>
      <c r="G150" t="s">
        <v>375</v>
      </c>
      <c r="H150" s="5">
        <v>1700051889</v>
      </c>
      <c r="I150" s="5" t="s">
        <v>348</v>
      </c>
      <c r="J150" s="5" t="s">
        <v>350</v>
      </c>
      <c r="K150" s="5">
        <v>2</v>
      </c>
      <c r="L150" s="6">
        <v>44187</v>
      </c>
      <c r="M150" s="7">
        <v>6790</v>
      </c>
      <c r="N150" s="7">
        <v>0</v>
      </c>
      <c r="O150" s="7">
        <v>0</v>
      </c>
      <c r="P150" s="5" t="s">
        <v>213</v>
      </c>
      <c r="Q150" s="7">
        <v>282.92</v>
      </c>
      <c r="R150" s="37">
        <v>259.33999999999997</v>
      </c>
      <c r="S150" s="7">
        <v>259.33999999999997</v>
      </c>
      <c r="T150" s="7">
        <v>259.33999999999997</v>
      </c>
      <c r="U150" s="7">
        <v>259.33999999999997</v>
      </c>
      <c r="V150" s="7">
        <v>259.33999999999997</v>
      </c>
      <c r="W150" s="7">
        <v>259.33999999999997</v>
      </c>
      <c r="X150" s="7">
        <v>259.33999999999997</v>
      </c>
      <c r="Y150" s="7">
        <v>259.33999999999997</v>
      </c>
      <c r="Z150" s="7">
        <v>259.33999999999997</v>
      </c>
      <c r="AA150" s="7">
        <v>259.33999999999997</v>
      </c>
      <c r="AB150" s="7">
        <v>259.33999999999997</v>
      </c>
      <c r="AC150" s="7">
        <v>259.33999999999997</v>
      </c>
      <c r="AD150" s="7">
        <v>259.33999999999997</v>
      </c>
    </row>
    <row r="151" spans="3:30" x14ac:dyDescent="0.25">
      <c r="C151" s="14">
        <v>118044</v>
      </c>
      <c r="D151" s="5" t="s">
        <v>131</v>
      </c>
      <c r="E151" s="15">
        <v>630130</v>
      </c>
      <c r="F151" s="5" t="s">
        <v>465</v>
      </c>
      <c r="G151" t="s">
        <v>375</v>
      </c>
      <c r="H151" s="5">
        <v>1700051890</v>
      </c>
      <c r="I151" s="5" t="s">
        <v>348</v>
      </c>
      <c r="J151" s="5" t="s">
        <v>357</v>
      </c>
      <c r="K151" s="5">
        <v>2</v>
      </c>
      <c r="L151" s="6">
        <v>44187</v>
      </c>
      <c r="M151" s="7">
        <v>6790</v>
      </c>
      <c r="N151" s="7">
        <v>0</v>
      </c>
      <c r="O151" s="7">
        <v>0</v>
      </c>
      <c r="P151" s="5" t="s">
        <v>213</v>
      </c>
      <c r="Q151" s="7">
        <v>282.92</v>
      </c>
      <c r="R151" s="37">
        <v>259.33999999999997</v>
      </c>
      <c r="S151" s="7">
        <v>259.33999999999997</v>
      </c>
      <c r="T151" s="7">
        <v>259.33999999999997</v>
      </c>
      <c r="U151" s="7">
        <v>259.33999999999997</v>
      </c>
      <c r="V151" s="7">
        <v>259.33999999999997</v>
      </c>
      <c r="W151" s="7">
        <v>259.33999999999997</v>
      </c>
      <c r="X151" s="7">
        <v>259.33999999999997</v>
      </c>
      <c r="Y151" s="7">
        <v>259.33999999999997</v>
      </c>
      <c r="Z151" s="7">
        <v>259.33999999999997</v>
      </c>
      <c r="AA151" s="7">
        <v>259.33999999999997</v>
      </c>
      <c r="AB151" s="7">
        <v>259.33999999999997</v>
      </c>
      <c r="AC151" s="7">
        <v>259.33999999999997</v>
      </c>
      <c r="AD151" s="7">
        <v>259.33999999999997</v>
      </c>
    </row>
    <row r="152" spans="3:30" x14ac:dyDescent="0.25">
      <c r="C152" s="14">
        <v>118013</v>
      </c>
      <c r="D152" s="5" t="s">
        <v>141</v>
      </c>
      <c r="E152" s="15">
        <v>630130</v>
      </c>
      <c r="F152" s="5" t="s">
        <v>465</v>
      </c>
      <c r="G152" t="s">
        <v>375</v>
      </c>
      <c r="H152" s="5">
        <v>1700051891</v>
      </c>
      <c r="I152" s="5" t="s">
        <v>348</v>
      </c>
      <c r="J152" s="5" t="s">
        <v>357</v>
      </c>
      <c r="K152" s="5">
        <v>2</v>
      </c>
      <c r="L152" s="6">
        <v>44187</v>
      </c>
      <c r="M152" s="7">
        <v>6790</v>
      </c>
      <c r="N152" s="7">
        <v>0</v>
      </c>
      <c r="O152" s="7">
        <v>0</v>
      </c>
      <c r="P152" s="5" t="s">
        <v>213</v>
      </c>
      <c r="Q152" s="7">
        <v>282.92</v>
      </c>
      <c r="R152" s="37">
        <v>259.33999999999997</v>
      </c>
      <c r="S152" s="7">
        <v>259.33999999999997</v>
      </c>
      <c r="T152" s="7">
        <v>259.33999999999997</v>
      </c>
      <c r="U152" s="7">
        <v>259.33999999999997</v>
      </c>
      <c r="V152" s="7">
        <v>259.33999999999997</v>
      </c>
      <c r="W152" s="7">
        <v>259.33999999999997</v>
      </c>
      <c r="X152" s="7">
        <v>259.33999999999997</v>
      </c>
      <c r="Y152" s="7">
        <v>259.33999999999997</v>
      </c>
      <c r="Z152" s="7">
        <v>259.33999999999997</v>
      </c>
      <c r="AA152" s="7">
        <v>259.33999999999997</v>
      </c>
      <c r="AB152" s="7">
        <v>259.33999999999997</v>
      </c>
      <c r="AC152" s="7">
        <v>259.33999999999997</v>
      </c>
      <c r="AD152" s="7">
        <v>259.33999999999997</v>
      </c>
    </row>
    <row r="153" spans="3:30" x14ac:dyDescent="0.25">
      <c r="C153" s="14">
        <v>118029</v>
      </c>
      <c r="D153" s="5" t="s">
        <v>151</v>
      </c>
      <c r="E153" s="15">
        <v>630130</v>
      </c>
      <c r="F153" s="5" t="s">
        <v>465</v>
      </c>
      <c r="G153" t="s">
        <v>375</v>
      </c>
      <c r="H153" s="5">
        <v>1700052705</v>
      </c>
      <c r="I153" s="5" t="s">
        <v>324</v>
      </c>
      <c r="J153" s="5" t="s">
        <v>358</v>
      </c>
      <c r="K153" s="5">
        <v>2</v>
      </c>
      <c r="L153" s="6">
        <v>44263</v>
      </c>
      <c r="M153" s="7">
        <v>23927</v>
      </c>
      <c r="N153" s="7">
        <v>1993.92</v>
      </c>
      <c r="O153" s="7">
        <v>-1.0000000000218279E-2</v>
      </c>
      <c r="P153" s="5" t="s">
        <v>213</v>
      </c>
      <c r="Q153" s="7">
        <v>996.96</v>
      </c>
      <c r="R153" s="37">
        <v>996.96</v>
      </c>
      <c r="S153" s="7">
        <v>996.96</v>
      </c>
      <c r="T153" s="7">
        <v>996.96</v>
      </c>
      <c r="U153" s="7">
        <v>996.95</v>
      </c>
      <c r="V153" s="7">
        <v>996.96</v>
      </c>
      <c r="W153" s="7">
        <v>996.96</v>
      </c>
      <c r="X153" s="7">
        <v>996.96</v>
      </c>
      <c r="Y153" s="7">
        <v>996.96</v>
      </c>
      <c r="Z153" s="7">
        <v>996.96</v>
      </c>
      <c r="AA153" s="7">
        <v>996.96</v>
      </c>
      <c r="AB153" s="7">
        <v>996.96</v>
      </c>
      <c r="AC153" s="7">
        <v>996.96</v>
      </c>
      <c r="AD153" s="7">
        <v>996.96</v>
      </c>
    </row>
    <row r="154" spans="3:30" x14ac:dyDescent="0.25">
      <c r="C154" s="14">
        <v>118042</v>
      </c>
      <c r="D154" s="5" t="s">
        <v>121</v>
      </c>
      <c r="E154" s="15">
        <v>630130</v>
      </c>
      <c r="F154" s="5" t="s">
        <v>465</v>
      </c>
      <c r="G154" t="s">
        <v>375</v>
      </c>
      <c r="H154" s="5">
        <v>1700052706</v>
      </c>
      <c r="I154" s="5" t="s">
        <v>324</v>
      </c>
      <c r="J154" s="5" t="s">
        <v>358</v>
      </c>
      <c r="K154" s="5">
        <v>2</v>
      </c>
      <c r="L154" s="6">
        <v>44263</v>
      </c>
      <c r="M154" s="7">
        <v>23927</v>
      </c>
      <c r="N154" s="7">
        <v>1993.92</v>
      </c>
      <c r="O154" s="7">
        <v>-1.0000000000218279E-2</v>
      </c>
      <c r="P154" s="5" t="s">
        <v>213</v>
      </c>
      <c r="Q154" s="7">
        <v>996.96</v>
      </c>
      <c r="R154" s="37">
        <v>996.96</v>
      </c>
      <c r="S154" s="7">
        <v>996.96</v>
      </c>
      <c r="T154" s="7">
        <v>996.96</v>
      </c>
      <c r="U154" s="7">
        <v>996.95</v>
      </c>
      <c r="V154" s="7">
        <v>996.96</v>
      </c>
      <c r="W154" s="7">
        <v>996.96</v>
      </c>
      <c r="X154" s="7">
        <v>996.96</v>
      </c>
      <c r="Y154" s="7">
        <v>996.96</v>
      </c>
      <c r="Z154" s="7">
        <v>996.96</v>
      </c>
      <c r="AA154" s="7">
        <v>996.96</v>
      </c>
      <c r="AB154" s="7">
        <v>996.96</v>
      </c>
      <c r="AC154" s="7">
        <v>996.96</v>
      </c>
      <c r="AD154" s="7">
        <v>996.96</v>
      </c>
    </row>
    <row r="155" spans="3:30" x14ac:dyDescent="0.25">
      <c r="C155" s="14">
        <v>118034</v>
      </c>
      <c r="D155" s="5" t="s">
        <v>136</v>
      </c>
      <c r="E155" s="15">
        <v>630130</v>
      </c>
      <c r="F155" s="5" t="s">
        <v>465</v>
      </c>
      <c r="G155" t="s">
        <v>375</v>
      </c>
      <c r="H155" s="5">
        <v>1700052707</v>
      </c>
      <c r="I155" s="5" t="s">
        <v>324</v>
      </c>
      <c r="J155" s="5" t="s">
        <v>358</v>
      </c>
      <c r="K155" s="5">
        <v>2</v>
      </c>
      <c r="L155" s="6">
        <v>44263</v>
      </c>
      <c r="M155" s="7">
        <v>23927</v>
      </c>
      <c r="N155" s="7">
        <v>1993.92</v>
      </c>
      <c r="O155" s="7">
        <v>-1.0000000000218279E-2</v>
      </c>
      <c r="P155" s="5" t="s">
        <v>213</v>
      </c>
      <c r="Q155" s="7">
        <v>996.96</v>
      </c>
      <c r="R155" s="37">
        <v>996.96</v>
      </c>
      <c r="S155" s="7">
        <v>996.96</v>
      </c>
      <c r="T155" s="7">
        <v>996.96</v>
      </c>
      <c r="U155" s="7">
        <v>996.95</v>
      </c>
      <c r="V155" s="7">
        <v>996.96</v>
      </c>
      <c r="W155" s="7">
        <v>996.96</v>
      </c>
      <c r="X155" s="7">
        <v>996.96</v>
      </c>
      <c r="Y155" s="7">
        <v>996.96</v>
      </c>
      <c r="Z155" s="7">
        <v>996.96</v>
      </c>
      <c r="AA155" s="7">
        <v>996.96</v>
      </c>
      <c r="AB155" s="7">
        <v>996.96</v>
      </c>
      <c r="AC155" s="7">
        <v>996.96</v>
      </c>
      <c r="AD155" s="7">
        <v>996.96</v>
      </c>
    </row>
    <row r="156" spans="3:30" x14ac:dyDescent="0.25">
      <c r="C156" s="14">
        <v>118041</v>
      </c>
      <c r="D156" s="5" t="s">
        <v>277</v>
      </c>
      <c r="E156" s="15">
        <v>630130</v>
      </c>
      <c r="F156" s="5" t="s">
        <v>465</v>
      </c>
      <c r="G156" t="s">
        <v>375</v>
      </c>
      <c r="H156" s="5">
        <v>1700052708</v>
      </c>
      <c r="I156" s="5" t="s">
        <v>324</v>
      </c>
      <c r="J156" s="5" t="s">
        <v>358</v>
      </c>
      <c r="K156" s="5">
        <v>2</v>
      </c>
      <c r="L156" s="6">
        <v>44263</v>
      </c>
      <c r="M156" s="7">
        <v>23927</v>
      </c>
      <c r="N156" s="7">
        <v>21933.09</v>
      </c>
      <c r="O156" s="7">
        <v>1993.9099999999999</v>
      </c>
      <c r="P156" s="5" t="s">
        <v>213</v>
      </c>
      <c r="Q156" s="7">
        <v>996.96</v>
      </c>
      <c r="R156" s="37">
        <v>2990.87</v>
      </c>
      <c r="S156" s="7">
        <v>996.96</v>
      </c>
      <c r="T156" s="7">
        <v>996.96</v>
      </c>
      <c r="U156" s="7">
        <v>996.95</v>
      </c>
      <c r="V156" s="7">
        <v>996.96</v>
      </c>
      <c r="W156" s="7">
        <v>996.96</v>
      </c>
      <c r="X156" s="7">
        <v>996.96</v>
      </c>
      <c r="Y156" s="7">
        <v>996.96</v>
      </c>
      <c r="Z156" s="7">
        <v>996.96</v>
      </c>
      <c r="AA156" s="7">
        <v>996.96</v>
      </c>
      <c r="AB156" s="7">
        <v>996.96</v>
      </c>
      <c r="AC156" s="7">
        <v>996.96</v>
      </c>
      <c r="AD156" s="7">
        <v>2990.87</v>
      </c>
    </row>
    <row r="157" spans="3:30" x14ac:dyDescent="0.25">
      <c r="C157" s="14">
        <v>118027</v>
      </c>
      <c r="D157" s="5" t="s">
        <v>129</v>
      </c>
      <c r="E157" s="15">
        <v>630130</v>
      </c>
      <c r="F157" s="5" t="s">
        <v>465</v>
      </c>
      <c r="G157" t="s">
        <v>375</v>
      </c>
      <c r="H157" s="5">
        <v>1700052709</v>
      </c>
      <c r="I157" s="5" t="s">
        <v>289</v>
      </c>
      <c r="J157" s="5" t="s">
        <v>358</v>
      </c>
      <c r="K157" s="5">
        <v>2</v>
      </c>
      <c r="L157" s="6">
        <v>44263</v>
      </c>
      <c r="M157" s="7">
        <v>6790</v>
      </c>
      <c r="N157" s="7">
        <v>6224.14</v>
      </c>
      <c r="O157" s="7">
        <v>565.85999999999967</v>
      </c>
      <c r="P157" s="5" t="s">
        <v>213</v>
      </c>
      <c r="Q157" s="7">
        <v>282.92</v>
      </c>
      <c r="R157" s="37">
        <v>282.91000000000003</v>
      </c>
      <c r="S157" s="7">
        <v>282.91000000000003</v>
      </c>
      <c r="T157" s="7">
        <v>282.92</v>
      </c>
      <c r="U157" s="7">
        <v>282.92</v>
      </c>
      <c r="V157" s="7">
        <v>282.91000000000003</v>
      </c>
      <c r="W157" s="7">
        <v>282.92</v>
      </c>
      <c r="X157" s="7">
        <v>282.92</v>
      </c>
      <c r="Y157" s="7">
        <v>282.91000000000003</v>
      </c>
      <c r="Z157" s="7">
        <v>282.91000000000003</v>
      </c>
      <c r="AA157" s="7">
        <v>282.91000000000003</v>
      </c>
      <c r="AB157" s="7">
        <v>282.91000000000003</v>
      </c>
      <c r="AC157" s="7">
        <v>282.91000000000003</v>
      </c>
      <c r="AD157" s="7">
        <v>282.91000000000003</v>
      </c>
    </row>
    <row r="158" spans="3:30" x14ac:dyDescent="0.25">
      <c r="C158" s="14">
        <v>118012</v>
      </c>
      <c r="D158" s="5" t="s">
        <v>139</v>
      </c>
      <c r="E158" s="15">
        <v>630130</v>
      </c>
      <c r="F158" s="5" t="s">
        <v>465</v>
      </c>
      <c r="G158" t="s">
        <v>375</v>
      </c>
      <c r="H158" s="5">
        <v>1700052710</v>
      </c>
      <c r="I158" s="5" t="s">
        <v>289</v>
      </c>
      <c r="J158" s="5" t="s">
        <v>358</v>
      </c>
      <c r="K158" s="5">
        <v>2</v>
      </c>
      <c r="L158" s="6">
        <v>44263</v>
      </c>
      <c r="M158" s="7">
        <v>6790</v>
      </c>
      <c r="N158" s="7">
        <v>6224.14</v>
      </c>
      <c r="O158" s="7">
        <v>565.85999999999967</v>
      </c>
      <c r="P158" s="5" t="s">
        <v>213</v>
      </c>
      <c r="Q158" s="7">
        <v>282.92</v>
      </c>
      <c r="R158" s="37">
        <v>282.91000000000003</v>
      </c>
      <c r="S158" s="7">
        <v>282.91000000000003</v>
      </c>
      <c r="T158" s="7">
        <v>282.92</v>
      </c>
      <c r="U158" s="7">
        <v>282.92</v>
      </c>
      <c r="V158" s="7">
        <v>282.91000000000003</v>
      </c>
      <c r="W158" s="7">
        <v>282.92</v>
      </c>
      <c r="X158" s="7">
        <v>282.92</v>
      </c>
      <c r="Y158" s="7">
        <v>282.91000000000003</v>
      </c>
      <c r="Z158" s="7">
        <v>282.91000000000003</v>
      </c>
      <c r="AA158" s="7">
        <v>282.91000000000003</v>
      </c>
      <c r="AB158" s="7">
        <v>282.91000000000003</v>
      </c>
      <c r="AC158" s="7">
        <v>282.91000000000003</v>
      </c>
      <c r="AD158" s="7">
        <v>282.91000000000003</v>
      </c>
    </row>
    <row r="159" spans="3:30" x14ac:dyDescent="0.25">
      <c r="C159" s="14">
        <v>118029</v>
      </c>
      <c r="D159" s="5" t="s">
        <v>151</v>
      </c>
      <c r="E159" s="15">
        <v>630130</v>
      </c>
      <c r="F159" s="5" t="s">
        <v>465</v>
      </c>
      <c r="G159" t="s">
        <v>375</v>
      </c>
      <c r="H159" s="5">
        <v>1700052711</v>
      </c>
      <c r="I159" s="5" t="s">
        <v>289</v>
      </c>
      <c r="J159" s="5" t="s">
        <v>358</v>
      </c>
      <c r="K159" s="5">
        <v>2</v>
      </c>
      <c r="L159" s="6">
        <v>44263</v>
      </c>
      <c r="M159" s="7">
        <v>6790</v>
      </c>
      <c r="N159" s="7">
        <v>6224.14</v>
      </c>
      <c r="O159" s="7">
        <v>565.85999999999967</v>
      </c>
      <c r="P159" s="5" t="s">
        <v>213</v>
      </c>
      <c r="Q159" s="7">
        <v>282.92</v>
      </c>
      <c r="R159" s="37">
        <v>282.91000000000003</v>
      </c>
      <c r="S159" s="7">
        <v>282.91000000000003</v>
      </c>
      <c r="T159" s="7">
        <v>282.92</v>
      </c>
      <c r="U159" s="7">
        <v>282.92</v>
      </c>
      <c r="V159" s="7">
        <v>282.91000000000003</v>
      </c>
      <c r="W159" s="7">
        <v>282.92</v>
      </c>
      <c r="X159" s="7">
        <v>282.92</v>
      </c>
      <c r="Y159" s="7">
        <v>282.91000000000003</v>
      </c>
      <c r="Z159" s="7">
        <v>282.91000000000003</v>
      </c>
      <c r="AA159" s="7">
        <v>282.91000000000003</v>
      </c>
      <c r="AB159" s="7">
        <v>282.91000000000003</v>
      </c>
      <c r="AC159" s="7">
        <v>282.91000000000003</v>
      </c>
      <c r="AD159" s="7">
        <v>282.91000000000003</v>
      </c>
    </row>
    <row r="160" spans="3:30" x14ac:dyDescent="0.25">
      <c r="C160" s="14">
        <v>118002</v>
      </c>
      <c r="D160" s="5" t="s">
        <v>149</v>
      </c>
      <c r="E160" s="15">
        <v>630130</v>
      </c>
      <c r="F160" s="5" t="s">
        <v>465</v>
      </c>
      <c r="G160" t="s">
        <v>375</v>
      </c>
      <c r="H160" s="5">
        <v>1700052712</v>
      </c>
      <c r="I160" s="5" t="s">
        <v>289</v>
      </c>
      <c r="J160" s="5" t="s">
        <v>358</v>
      </c>
      <c r="K160" s="5">
        <v>2</v>
      </c>
      <c r="L160" s="6">
        <v>44263</v>
      </c>
      <c r="M160" s="7">
        <v>6790</v>
      </c>
      <c r="N160" s="7">
        <v>6224.14</v>
      </c>
      <c r="O160" s="7">
        <v>565.85999999999967</v>
      </c>
      <c r="P160" s="5" t="s">
        <v>213</v>
      </c>
      <c r="Q160" s="7">
        <v>282.92</v>
      </c>
      <c r="R160" s="37">
        <v>282.91000000000003</v>
      </c>
      <c r="S160" s="7">
        <v>282.91000000000003</v>
      </c>
      <c r="T160" s="7">
        <v>282.92</v>
      </c>
      <c r="U160" s="7">
        <v>282.92</v>
      </c>
      <c r="V160" s="7">
        <v>282.91000000000003</v>
      </c>
      <c r="W160" s="7">
        <v>282.92</v>
      </c>
      <c r="X160" s="7">
        <v>282.92</v>
      </c>
      <c r="Y160" s="7">
        <v>282.91000000000003</v>
      </c>
      <c r="Z160" s="7">
        <v>282.91000000000003</v>
      </c>
      <c r="AA160" s="7">
        <v>282.91000000000003</v>
      </c>
      <c r="AB160" s="7">
        <v>282.91000000000003</v>
      </c>
      <c r="AC160" s="7">
        <v>282.91000000000003</v>
      </c>
      <c r="AD160" s="7">
        <v>282.91000000000003</v>
      </c>
    </row>
    <row r="161" spans="3:30" x14ac:dyDescent="0.25">
      <c r="C161" s="14">
        <v>118045</v>
      </c>
      <c r="D161" s="5" t="s">
        <v>132</v>
      </c>
      <c r="E161" s="15">
        <v>630130</v>
      </c>
      <c r="F161" s="5" t="s">
        <v>465</v>
      </c>
      <c r="G161" t="s">
        <v>375</v>
      </c>
      <c r="H161" s="5">
        <v>1700052713</v>
      </c>
      <c r="I161" s="5" t="s">
        <v>289</v>
      </c>
      <c r="J161" s="5" t="s">
        <v>358</v>
      </c>
      <c r="K161" s="5">
        <v>2</v>
      </c>
      <c r="L161" s="6">
        <v>44263</v>
      </c>
      <c r="M161" s="7">
        <v>6790</v>
      </c>
      <c r="N161" s="7">
        <v>6224.14</v>
      </c>
      <c r="O161" s="7">
        <v>565.85999999999967</v>
      </c>
      <c r="P161" s="5" t="s">
        <v>213</v>
      </c>
      <c r="Q161" s="7">
        <v>282.92</v>
      </c>
      <c r="R161" s="37">
        <v>282.91000000000003</v>
      </c>
      <c r="S161" s="7">
        <v>282.91000000000003</v>
      </c>
      <c r="T161" s="7">
        <v>282.92</v>
      </c>
      <c r="U161" s="7">
        <v>282.92</v>
      </c>
      <c r="V161" s="7">
        <v>282.91000000000003</v>
      </c>
      <c r="W161" s="7">
        <v>282.92</v>
      </c>
      <c r="X161" s="7">
        <v>282.92</v>
      </c>
      <c r="Y161" s="7">
        <v>282.91000000000003</v>
      </c>
      <c r="Z161" s="7">
        <v>282.91000000000003</v>
      </c>
      <c r="AA161" s="7">
        <v>282.91000000000003</v>
      </c>
      <c r="AB161" s="7">
        <v>282.91000000000003</v>
      </c>
      <c r="AC161" s="7">
        <v>282.91000000000003</v>
      </c>
      <c r="AD161" s="7">
        <v>282.91000000000003</v>
      </c>
    </row>
    <row r="162" spans="3:30" x14ac:dyDescent="0.25">
      <c r="C162" s="14">
        <v>618005</v>
      </c>
      <c r="D162" s="5" t="s">
        <v>137</v>
      </c>
      <c r="E162" s="15">
        <v>630130</v>
      </c>
      <c r="F162" s="5" t="s">
        <v>465</v>
      </c>
      <c r="G162" t="s">
        <v>375</v>
      </c>
      <c r="H162" s="5">
        <v>1700052714</v>
      </c>
      <c r="I162" s="5" t="s">
        <v>289</v>
      </c>
      <c r="J162" s="5" t="s">
        <v>358</v>
      </c>
      <c r="K162" s="5">
        <v>2</v>
      </c>
      <c r="L162" s="6">
        <v>44263</v>
      </c>
      <c r="M162" s="7">
        <v>6790</v>
      </c>
      <c r="N162" s="7">
        <v>6224.14</v>
      </c>
      <c r="O162" s="7">
        <v>565.85999999999967</v>
      </c>
      <c r="P162" s="5" t="s">
        <v>213</v>
      </c>
      <c r="Q162" s="7">
        <v>282.92</v>
      </c>
      <c r="R162" s="37">
        <v>282.91000000000003</v>
      </c>
      <c r="S162" s="7">
        <v>282.91000000000003</v>
      </c>
      <c r="T162" s="7">
        <v>282.92</v>
      </c>
      <c r="U162" s="7">
        <v>282.92</v>
      </c>
      <c r="V162" s="7">
        <v>282.91000000000003</v>
      </c>
      <c r="W162" s="7">
        <v>282.92</v>
      </c>
      <c r="X162" s="7">
        <v>282.92</v>
      </c>
      <c r="Y162" s="7">
        <v>282.91000000000003</v>
      </c>
      <c r="Z162" s="7">
        <v>282.91000000000003</v>
      </c>
      <c r="AA162" s="7">
        <v>282.91000000000003</v>
      </c>
      <c r="AB162" s="7">
        <v>282.91000000000003</v>
      </c>
      <c r="AC162" s="7">
        <v>282.91000000000003</v>
      </c>
      <c r="AD162" s="7">
        <v>282.91000000000003</v>
      </c>
    </row>
    <row r="163" spans="3:30" x14ac:dyDescent="0.25">
      <c r="C163" s="14">
        <v>618001</v>
      </c>
      <c r="D163" s="5" t="s">
        <v>130</v>
      </c>
      <c r="E163" s="15">
        <v>630130</v>
      </c>
      <c r="F163" s="5" t="s">
        <v>465</v>
      </c>
      <c r="G163" t="s">
        <v>375</v>
      </c>
      <c r="H163" s="5">
        <v>1700052715</v>
      </c>
      <c r="I163" s="5" t="s">
        <v>289</v>
      </c>
      <c r="J163" s="5" t="s">
        <v>358</v>
      </c>
      <c r="K163" s="5">
        <v>2</v>
      </c>
      <c r="L163" s="6">
        <v>44263</v>
      </c>
      <c r="M163" s="7">
        <v>6790</v>
      </c>
      <c r="N163" s="7">
        <v>6224.14</v>
      </c>
      <c r="O163" s="7">
        <v>565.85999999999967</v>
      </c>
      <c r="P163" s="5" t="s">
        <v>213</v>
      </c>
      <c r="Q163" s="7">
        <v>282.92</v>
      </c>
      <c r="R163" s="37">
        <v>282.91000000000003</v>
      </c>
      <c r="S163" s="7">
        <v>282.91000000000003</v>
      </c>
      <c r="T163" s="7">
        <v>282.92</v>
      </c>
      <c r="U163" s="7">
        <v>282.92</v>
      </c>
      <c r="V163" s="7">
        <v>282.91000000000003</v>
      </c>
      <c r="W163" s="7">
        <v>282.92</v>
      </c>
      <c r="X163" s="7">
        <v>282.92</v>
      </c>
      <c r="Y163" s="7">
        <v>282.91000000000003</v>
      </c>
      <c r="Z163" s="7">
        <v>282.91000000000003</v>
      </c>
      <c r="AA163" s="7">
        <v>282.91000000000003</v>
      </c>
      <c r="AB163" s="7">
        <v>282.91000000000003</v>
      </c>
      <c r="AC163" s="7">
        <v>282.91000000000003</v>
      </c>
      <c r="AD163" s="7">
        <v>282.91000000000003</v>
      </c>
    </row>
    <row r="164" spans="3:30" x14ac:dyDescent="0.25">
      <c r="C164" s="14">
        <v>118041</v>
      </c>
      <c r="D164" s="5" t="s">
        <v>277</v>
      </c>
      <c r="E164" s="15">
        <v>630130</v>
      </c>
      <c r="F164" s="5" t="s">
        <v>465</v>
      </c>
      <c r="G164" t="s">
        <v>375</v>
      </c>
      <c r="H164" s="5">
        <v>1700053100</v>
      </c>
      <c r="I164" s="5" t="s">
        <v>289</v>
      </c>
      <c r="J164" s="5" t="s">
        <v>359</v>
      </c>
      <c r="K164" s="5">
        <v>2</v>
      </c>
      <c r="L164" s="6">
        <v>44581</v>
      </c>
      <c r="M164" s="7">
        <v>6700</v>
      </c>
      <c r="N164" s="7">
        <v>3349.9700000000003</v>
      </c>
      <c r="O164" s="7">
        <v>3350.0299999999997</v>
      </c>
      <c r="P164" s="5" t="s">
        <v>213</v>
      </c>
      <c r="Q164" s="7">
        <v>279.17</v>
      </c>
      <c r="R164" s="37">
        <v>3629.19</v>
      </c>
      <c r="S164" s="7">
        <v>279.16000000000003</v>
      </c>
      <c r="T164" s="7">
        <v>279.17</v>
      </c>
      <c r="U164" s="7">
        <v>279.17</v>
      </c>
      <c r="V164" s="7">
        <v>279.16000000000003</v>
      </c>
      <c r="W164" s="7">
        <v>279.17</v>
      </c>
      <c r="X164" s="7">
        <v>279.17</v>
      </c>
      <c r="Y164" s="7">
        <v>279.16000000000003</v>
      </c>
      <c r="Z164" s="7">
        <v>279.16000000000003</v>
      </c>
      <c r="AA164" s="7">
        <v>279.16000000000003</v>
      </c>
      <c r="AB164" s="7">
        <v>279.16000000000003</v>
      </c>
      <c r="AC164" s="7">
        <v>279.16000000000003</v>
      </c>
      <c r="AD164" s="7">
        <v>3629.19</v>
      </c>
    </row>
    <row r="165" spans="3:30" x14ac:dyDescent="0.25">
      <c r="C165" s="14">
        <v>118048</v>
      </c>
      <c r="D165" s="5" t="s">
        <v>146</v>
      </c>
      <c r="E165" s="15">
        <v>630130</v>
      </c>
      <c r="F165" s="5" t="s">
        <v>465</v>
      </c>
      <c r="G165" t="s">
        <v>375</v>
      </c>
      <c r="H165" s="5">
        <v>1700053246</v>
      </c>
      <c r="I165" s="5" t="s">
        <v>276</v>
      </c>
      <c r="J165" s="5" t="s">
        <v>314</v>
      </c>
      <c r="K165" s="5">
        <v>5</v>
      </c>
      <c r="L165" s="6">
        <v>44533</v>
      </c>
      <c r="M165" s="7">
        <v>20160</v>
      </c>
      <c r="N165" s="7">
        <v>4368</v>
      </c>
      <c r="O165" s="7">
        <v>15792</v>
      </c>
      <c r="P165" s="5" t="s">
        <v>213</v>
      </c>
      <c r="Q165" s="7">
        <v>336</v>
      </c>
      <c r="R165" s="37">
        <v>336</v>
      </c>
      <c r="S165" s="7">
        <v>336</v>
      </c>
      <c r="T165" s="7">
        <v>336</v>
      </c>
      <c r="U165" s="7">
        <v>336</v>
      </c>
      <c r="V165" s="7">
        <v>336</v>
      </c>
      <c r="W165" s="7">
        <v>336</v>
      </c>
      <c r="X165" s="7">
        <v>336</v>
      </c>
      <c r="Y165" s="7">
        <v>336</v>
      </c>
      <c r="Z165" s="7">
        <v>336</v>
      </c>
      <c r="AA165" s="7">
        <v>336</v>
      </c>
      <c r="AB165" s="7">
        <v>336</v>
      </c>
      <c r="AC165" s="7">
        <v>336</v>
      </c>
      <c r="AD165" s="7">
        <v>336</v>
      </c>
    </row>
    <row r="166" spans="3:30" x14ac:dyDescent="0.25">
      <c r="C166" s="14">
        <v>118049</v>
      </c>
      <c r="D166" s="5" t="s">
        <v>150</v>
      </c>
      <c r="E166" s="15">
        <v>630130</v>
      </c>
      <c r="F166" s="5" t="s">
        <v>465</v>
      </c>
      <c r="G166" t="s">
        <v>375</v>
      </c>
      <c r="H166" s="5">
        <v>1700053282</v>
      </c>
      <c r="I166" s="5" t="s">
        <v>276</v>
      </c>
      <c r="J166" s="5" t="s">
        <v>306</v>
      </c>
      <c r="K166" s="5">
        <v>5</v>
      </c>
      <c r="L166" s="6">
        <v>44553</v>
      </c>
      <c r="M166" s="7">
        <v>20160</v>
      </c>
      <c r="N166" s="7">
        <v>4368</v>
      </c>
      <c r="O166" s="7">
        <v>15792</v>
      </c>
      <c r="P166" s="5" t="s">
        <v>213</v>
      </c>
      <c r="Q166" s="7">
        <v>336</v>
      </c>
      <c r="R166" s="37">
        <v>336</v>
      </c>
      <c r="S166" s="7">
        <v>336</v>
      </c>
      <c r="T166" s="7">
        <v>336</v>
      </c>
      <c r="U166" s="7">
        <v>336</v>
      </c>
      <c r="V166" s="7">
        <v>336</v>
      </c>
      <c r="W166" s="7">
        <v>336</v>
      </c>
      <c r="X166" s="7">
        <v>336</v>
      </c>
      <c r="Y166" s="7">
        <v>336</v>
      </c>
      <c r="Z166" s="7">
        <v>336</v>
      </c>
      <c r="AA166" s="7">
        <v>336</v>
      </c>
      <c r="AB166" s="7">
        <v>336</v>
      </c>
      <c r="AC166" s="7">
        <v>336</v>
      </c>
      <c r="AD166" s="7">
        <v>336</v>
      </c>
    </row>
    <row r="167" spans="3:30" x14ac:dyDescent="0.25">
      <c r="C167" s="14">
        <v>118049</v>
      </c>
      <c r="D167" s="5" t="s">
        <v>150</v>
      </c>
      <c r="E167" s="15">
        <v>630130</v>
      </c>
      <c r="F167" s="5" t="s">
        <v>465</v>
      </c>
      <c r="G167" t="s">
        <v>375</v>
      </c>
      <c r="H167" s="5">
        <v>1700053283</v>
      </c>
      <c r="I167" s="5" t="s">
        <v>276</v>
      </c>
      <c r="J167" s="5" t="s">
        <v>306</v>
      </c>
      <c r="K167" s="5">
        <v>5</v>
      </c>
      <c r="L167" s="6">
        <v>44553</v>
      </c>
      <c r="M167" s="7">
        <v>20160</v>
      </c>
      <c r="N167" s="7">
        <v>4368</v>
      </c>
      <c r="O167" s="7">
        <v>15792</v>
      </c>
      <c r="P167" s="5" t="s">
        <v>213</v>
      </c>
      <c r="Q167" s="7">
        <v>336</v>
      </c>
      <c r="R167" s="37">
        <v>336</v>
      </c>
      <c r="S167" s="7">
        <v>336</v>
      </c>
      <c r="T167" s="7">
        <v>336</v>
      </c>
      <c r="U167" s="7">
        <v>336</v>
      </c>
      <c r="V167" s="7">
        <v>336</v>
      </c>
      <c r="W167" s="7">
        <v>336</v>
      </c>
      <c r="X167" s="7">
        <v>336</v>
      </c>
      <c r="Y167" s="7">
        <v>336</v>
      </c>
      <c r="Z167" s="7">
        <v>336</v>
      </c>
      <c r="AA167" s="7">
        <v>336</v>
      </c>
      <c r="AB167" s="7">
        <v>336</v>
      </c>
      <c r="AC167" s="7">
        <v>336</v>
      </c>
      <c r="AD167" s="7">
        <v>336</v>
      </c>
    </row>
    <row r="168" spans="3:30" x14ac:dyDescent="0.25">
      <c r="C168" s="14">
        <v>118049</v>
      </c>
      <c r="D168" s="5" t="s">
        <v>150</v>
      </c>
      <c r="E168" s="15">
        <v>630130</v>
      </c>
      <c r="F168" s="5" t="s">
        <v>465</v>
      </c>
      <c r="G168" t="s">
        <v>375</v>
      </c>
      <c r="H168" s="5">
        <v>1700053310</v>
      </c>
      <c r="I168" s="5" t="s">
        <v>312</v>
      </c>
      <c r="J168" s="5" t="s">
        <v>306</v>
      </c>
      <c r="K168" s="5">
        <v>3</v>
      </c>
      <c r="L168" s="6">
        <v>44691</v>
      </c>
      <c r="M168" s="7">
        <v>22000</v>
      </c>
      <c r="N168" s="7">
        <v>4888.88</v>
      </c>
      <c r="O168" s="7">
        <v>17111.12</v>
      </c>
      <c r="P168" s="5" t="s">
        <v>213</v>
      </c>
      <c r="Q168" s="7">
        <v>611.11</v>
      </c>
      <c r="R168" s="37">
        <v>611.11</v>
      </c>
      <c r="S168" s="7">
        <v>0</v>
      </c>
      <c r="T168" s="7">
        <v>0</v>
      </c>
      <c r="U168" s="7">
        <v>0</v>
      </c>
      <c r="V168" s="7">
        <v>611.11</v>
      </c>
      <c r="W168" s="7">
        <v>611.11</v>
      </c>
      <c r="X168" s="7">
        <v>611.11</v>
      </c>
      <c r="Y168" s="7">
        <v>611.11</v>
      </c>
      <c r="Z168" s="7">
        <v>611.11</v>
      </c>
      <c r="AA168" s="7">
        <v>611.11</v>
      </c>
      <c r="AB168" s="7">
        <v>611.11</v>
      </c>
      <c r="AC168" s="7">
        <v>611.11</v>
      </c>
      <c r="AD168" s="7">
        <v>611.11</v>
      </c>
    </row>
    <row r="169" spans="3:30" x14ac:dyDescent="0.25">
      <c r="C169" s="14">
        <v>118009</v>
      </c>
      <c r="D169" s="5" t="s">
        <v>125</v>
      </c>
      <c r="E169" s="15">
        <v>630130</v>
      </c>
      <c r="F169" s="5" t="s">
        <v>465</v>
      </c>
      <c r="G169" t="s">
        <v>375</v>
      </c>
      <c r="H169" s="5">
        <v>1700054022</v>
      </c>
      <c r="I169" s="5" t="s">
        <v>288</v>
      </c>
      <c r="J169" s="5" t="s">
        <v>285</v>
      </c>
      <c r="K169" s="5">
        <v>5</v>
      </c>
      <c r="L169" s="6">
        <v>44701</v>
      </c>
      <c r="M169" s="7">
        <v>36400</v>
      </c>
      <c r="N169" s="7">
        <v>4853.3500000000004</v>
      </c>
      <c r="O169" s="7">
        <v>31546.65</v>
      </c>
      <c r="P169" s="5" t="s">
        <v>213</v>
      </c>
      <c r="Q169" s="7">
        <v>606.66999999999996</v>
      </c>
      <c r="R169" s="37">
        <v>606.66999999999996</v>
      </c>
      <c r="S169" s="7">
        <v>0</v>
      </c>
      <c r="T169" s="7">
        <v>0</v>
      </c>
      <c r="U169" s="7">
        <v>0</v>
      </c>
      <c r="V169" s="7">
        <v>606.66999999999996</v>
      </c>
      <c r="W169" s="7">
        <v>606.66</v>
      </c>
      <c r="X169" s="7">
        <v>606.66999999999996</v>
      </c>
      <c r="Y169" s="7">
        <v>606.66999999999996</v>
      </c>
      <c r="Z169" s="7">
        <v>606.66999999999996</v>
      </c>
      <c r="AA169" s="7">
        <v>606.66999999999996</v>
      </c>
      <c r="AB169" s="7">
        <v>606.66999999999996</v>
      </c>
      <c r="AC169" s="7">
        <v>606.66999999999996</v>
      </c>
      <c r="AD169" s="7">
        <v>606.66999999999996</v>
      </c>
    </row>
    <row r="170" spans="3:30" x14ac:dyDescent="0.25">
      <c r="C170" s="14">
        <v>118040</v>
      </c>
      <c r="D170" s="5" t="s">
        <v>133</v>
      </c>
      <c r="E170" s="15">
        <v>630130</v>
      </c>
      <c r="F170" s="5" t="s">
        <v>465</v>
      </c>
      <c r="G170" t="s">
        <v>375</v>
      </c>
      <c r="H170" s="5">
        <v>1700054023</v>
      </c>
      <c r="I170" s="5" t="s">
        <v>288</v>
      </c>
      <c r="J170" s="5" t="s">
        <v>285</v>
      </c>
      <c r="K170" s="5">
        <v>5</v>
      </c>
      <c r="L170" s="6">
        <v>44701</v>
      </c>
      <c r="M170" s="7">
        <v>36400</v>
      </c>
      <c r="N170" s="7">
        <v>4853.3500000000004</v>
      </c>
      <c r="O170" s="7">
        <v>31546.65</v>
      </c>
      <c r="P170" s="5" t="s">
        <v>213</v>
      </c>
      <c r="Q170" s="7">
        <v>606.66999999999996</v>
      </c>
      <c r="R170" s="37">
        <v>606.66999999999996</v>
      </c>
      <c r="S170" s="7">
        <v>0</v>
      </c>
      <c r="T170" s="7">
        <v>0</v>
      </c>
      <c r="U170" s="7">
        <v>0</v>
      </c>
      <c r="V170" s="7">
        <v>606.66999999999996</v>
      </c>
      <c r="W170" s="7">
        <v>606.66</v>
      </c>
      <c r="X170" s="7">
        <v>606.66999999999996</v>
      </c>
      <c r="Y170" s="7">
        <v>606.66999999999996</v>
      </c>
      <c r="Z170" s="7">
        <v>606.66999999999996</v>
      </c>
      <c r="AA170" s="7">
        <v>606.66999999999996</v>
      </c>
      <c r="AB170" s="7">
        <v>606.66999999999996</v>
      </c>
      <c r="AC170" s="7">
        <v>606.66999999999996</v>
      </c>
      <c r="AD170" s="7">
        <v>606.66999999999996</v>
      </c>
    </row>
    <row r="171" spans="3:30" x14ac:dyDescent="0.25">
      <c r="C171" s="14">
        <v>118011</v>
      </c>
      <c r="D171" s="5" t="s">
        <v>123</v>
      </c>
      <c r="E171" s="15">
        <v>630130</v>
      </c>
      <c r="F171" s="5" t="s">
        <v>465</v>
      </c>
      <c r="G171" t="s">
        <v>375</v>
      </c>
      <c r="H171" s="5">
        <v>1700054024</v>
      </c>
      <c r="I171" s="5" t="s">
        <v>288</v>
      </c>
      <c r="J171" s="5" t="s">
        <v>285</v>
      </c>
      <c r="K171" s="5">
        <v>5</v>
      </c>
      <c r="L171" s="6">
        <v>44701</v>
      </c>
      <c r="M171" s="7">
        <v>36400</v>
      </c>
      <c r="N171" s="7">
        <v>4853.3500000000004</v>
      </c>
      <c r="O171" s="7">
        <v>31546.65</v>
      </c>
      <c r="P171" s="5" t="s">
        <v>213</v>
      </c>
      <c r="Q171" s="7">
        <v>606.66999999999996</v>
      </c>
      <c r="R171" s="37">
        <v>606.66999999999996</v>
      </c>
      <c r="S171" s="7">
        <v>0</v>
      </c>
      <c r="T171" s="7">
        <v>0</v>
      </c>
      <c r="U171" s="7">
        <v>0</v>
      </c>
      <c r="V171" s="7">
        <v>606.66999999999996</v>
      </c>
      <c r="W171" s="7">
        <v>606.66</v>
      </c>
      <c r="X171" s="7">
        <v>606.66999999999996</v>
      </c>
      <c r="Y171" s="7">
        <v>606.66999999999996</v>
      </c>
      <c r="Z171" s="7">
        <v>606.66999999999996</v>
      </c>
      <c r="AA171" s="7">
        <v>606.66999999999996</v>
      </c>
      <c r="AB171" s="7">
        <v>606.66999999999996</v>
      </c>
      <c r="AC171" s="7">
        <v>606.66999999999996</v>
      </c>
      <c r="AD171" s="7">
        <v>606.66999999999996</v>
      </c>
    </row>
    <row r="172" spans="3:30" x14ac:dyDescent="0.25">
      <c r="C172" s="14">
        <v>118022</v>
      </c>
      <c r="D172" s="5" t="s">
        <v>122</v>
      </c>
      <c r="E172" s="15">
        <v>630130</v>
      </c>
      <c r="F172" s="5" t="s">
        <v>465</v>
      </c>
      <c r="G172" t="s">
        <v>375</v>
      </c>
      <c r="H172" s="5">
        <v>1700054025</v>
      </c>
      <c r="I172" s="5" t="s">
        <v>288</v>
      </c>
      <c r="J172" s="5" t="s">
        <v>285</v>
      </c>
      <c r="K172" s="5">
        <v>5</v>
      </c>
      <c r="L172" s="6">
        <v>44701</v>
      </c>
      <c r="M172" s="7">
        <v>36400</v>
      </c>
      <c r="N172" s="7">
        <v>4853.3500000000004</v>
      </c>
      <c r="O172" s="7">
        <v>31546.65</v>
      </c>
      <c r="P172" s="5" t="s">
        <v>213</v>
      </c>
      <c r="Q172" s="7">
        <v>606.66999999999996</v>
      </c>
      <c r="R172" s="37">
        <v>606.66999999999996</v>
      </c>
      <c r="S172" s="7">
        <v>0</v>
      </c>
      <c r="T172" s="7">
        <v>0</v>
      </c>
      <c r="U172" s="7">
        <v>0</v>
      </c>
      <c r="V172" s="7">
        <v>606.66999999999996</v>
      </c>
      <c r="W172" s="7">
        <v>606.66</v>
      </c>
      <c r="X172" s="7">
        <v>606.66999999999996</v>
      </c>
      <c r="Y172" s="7">
        <v>606.66999999999996</v>
      </c>
      <c r="Z172" s="7">
        <v>606.66999999999996</v>
      </c>
      <c r="AA172" s="7">
        <v>606.66999999999996</v>
      </c>
      <c r="AB172" s="7">
        <v>606.66999999999996</v>
      </c>
      <c r="AC172" s="7">
        <v>606.66999999999996</v>
      </c>
      <c r="AD172" s="7">
        <v>606.66999999999996</v>
      </c>
    </row>
    <row r="173" spans="3:30" x14ac:dyDescent="0.25">
      <c r="C173" s="14">
        <v>118028</v>
      </c>
      <c r="D173" s="5" t="s">
        <v>134</v>
      </c>
      <c r="E173" s="15">
        <v>630130</v>
      </c>
      <c r="F173" s="5" t="s">
        <v>465</v>
      </c>
      <c r="G173" t="s">
        <v>375</v>
      </c>
      <c r="H173" s="5">
        <v>1700054026</v>
      </c>
      <c r="I173" s="5" t="s">
        <v>288</v>
      </c>
      <c r="J173" s="5" t="s">
        <v>285</v>
      </c>
      <c r="K173" s="5">
        <v>5</v>
      </c>
      <c r="L173" s="6">
        <v>44701</v>
      </c>
      <c r="M173" s="7">
        <v>36400</v>
      </c>
      <c r="N173" s="7">
        <v>4853.3500000000004</v>
      </c>
      <c r="O173" s="7">
        <v>31546.65</v>
      </c>
      <c r="P173" s="5" t="s">
        <v>213</v>
      </c>
      <c r="Q173" s="7">
        <v>606.66999999999996</v>
      </c>
      <c r="R173" s="37">
        <v>606.66999999999996</v>
      </c>
      <c r="S173" s="7">
        <v>0</v>
      </c>
      <c r="T173" s="7">
        <v>0</v>
      </c>
      <c r="U173" s="7">
        <v>0</v>
      </c>
      <c r="V173" s="7">
        <v>606.66999999999996</v>
      </c>
      <c r="W173" s="7">
        <v>606.66</v>
      </c>
      <c r="X173" s="7">
        <v>606.66999999999996</v>
      </c>
      <c r="Y173" s="7">
        <v>606.66999999999996</v>
      </c>
      <c r="Z173" s="7">
        <v>606.66999999999996</v>
      </c>
      <c r="AA173" s="7">
        <v>606.66999999999996</v>
      </c>
      <c r="AB173" s="7">
        <v>606.66999999999996</v>
      </c>
      <c r="AC173" s="7">
        <v>606.66999999999996</v>
      </c>
      <c r="AD173" s="7">
        <v>606.66999999999996</v>
      </c>
    </row>
    <row r="174" spans="3:30" x14ac:dyDescent="0.25">
      <c r="C174" s="14">
        <v>118048</v>
      </c>
      <c r="D174" s="5" t="s">
        <v>146</v>
      </c>
      <c r="E174" s="15">
        <v>630130</v>
      </c>
      <c r="F174" s="5" t="s">
        <v>465</v>
      </c>
      <c r="G174" t="s">
        <v>375</v>
      </c>
      <c r="H174" s="5">
        <v>1700054027</v>
      </c>
      <c r="I174" s="5" t="s">
        <v>288</v>
      </c>
      <c r="J174" s="5" t="s">
        <v>285</v>
      </c>
      <c r="K174" s="5">
        <v>5</v>
      </c>
      <c r="L174" s="6">
        <v>44784</v>
      </c>
      <c r="M174" s="7">
        <v>36400</v>
      </c>
      <c r="N174" s="7">
        <v>3033.35</v>
      </c>
      <c r="O174" s="7">
        <v>33366.65</v>
      </c>
      <c r="P174" s="5" t="s">
        <v>213</v>
      </c>
      <c r="Q174" s="7">
        <v>606.66999999999996</v>
      </c>
      <c r="R174" s="37">
        <v>606.66999999999996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606.66999999999996</v>
      </c>
      <c r="Z174" s="7">
        <v>606.66999999999996</v>
      </c>
      <c r="AA174" s="7">
        <v>606.66999999999996</v>
      </c>
      <c r="AB174" s="7">
        <v>606.66999999999996</v>
      </c>
      <c r="AC174" s="7">
        <v>606.66999999999996</v>
      </c>
      <c r="AD174" s="7">
        <v>606.66999999999996</v>
      </c>
    </row>
    <row r="175" spans="3:30" x14ac:dyDescent="0.25">
      <c r="C175" s="14">
        <v>118034</v>
      </c>
      <c r="D175" s="5" t="s">
        <v>136</v>
      </c>
      <c r="E175" s="15">
        <v>630130</v>
      </c>
      <c r="F175" s="5" t="s">
        <v>465</v>
      </c>
      <c r="G175" t="s">
        <v>375</v>
      </c>
      <c r="H175" s="5">
        <v>1700054028</v>
      </c>
      <c r="I175" s="5" t="s">
        <v>276</v>
      </c>
      <c r="J175" s="5" t="s">
        <v>285</v>
      </c>
      <c r="K175" s="5">
        <v>5</v>
      </c>
      <c r="L175" s="6">
        <v>44749</v>
      </c>
      <c r="M175" s="7">
        <v>20160</v>
      </c>
      <c r="N175" s="7">
        <v>2016</v>
      </c>
      <c r="O175" s="7">
        <v>18144</v>
      </c>
      <c r="P175" s="5" t="s">
        <v>213</v>
      </c>
      <c r="Q175" s="7">
        <v>336</v>
      </c>
      <c r="R175" s="37">
        <v>336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336</v>
      </c>
      <c r="Y175" s="7">
        <v>336</v>
      </c>
      <c r="Z175" s="7">
        <v>336</v>
      </c>
      <c r="AA175" s="7">
        <v>336</v>
      </c>
      <c r="AB175" s="7">
        <v>336</v>
      </c>
      <c r="AC175" s="7">
        <v>336</v>
      </c>
      <c r="AD175" s="7">
        <v>336</v>
      </c>
    </row>
    <row r="176" spans="3:30" x14ac:dyDescent="0.25">
      <c r="C176" s="14">
        <v>118044</v>
      </c>
      <c r="D176" s="5" t="s">
        <v>131</v>
      </c>
      <c r="E176" s="15">
        <v>630130</v>
      </c>
      <c r="F176" s="5" t="s">
        <v>465</v>
      </c>
      <c r="G176" t="s">
        <v>375</v>
      </c>
      <c r="H176" s="5">
        <v>1700054029</v>
      </c>
      <c r="I176" s="5" t="s">
        <v>276</v>
      </c>
      <c r="J176" s="5" t="s">
        <v>285</v>
      </c>
      <c r="K176" s="5">
        <v>5</v>
      </c>
      <c r="L176" s="6">
        <v>44749</v>
      </c>
      <c r="M176" s="7">
        <v>20160</v>
      </c>
      <c r="N176" s="7">
        <v>2016</v>
      </c>
      <c r="O176" s="7">
        <v>18144</v>
      </c>
      <c r="P176" s="5" t="s">
        <v>213</v>
      </c>
      <c r="Q176" s="7">
        <v>336</v>
      </c>
      <c r="R176" s="37">
        <v>336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336</v>
      </c>
      <c r="Y176" s="7">
        <v>336</v>
      </c>
      <c r="Z176" s="7">
        <v>336</v>
      </c>
      <c r="AA176" s="7">
        <v>336</v>
      </c>
      <c r="AB176" s="7">
        <v>336</v>
      </c>
      <c r="AC176" s="7">
        <v>336</v>
      </c>
      <c r="AD176" s="7">
        <v>336</v>
      </c>
    </row>
    <row r="177" spans="3:30" x14ac:dyDescent="0.25">
      <c r="C177" s="14">
        <v>118036</v>
      </c>
      <c r="D177" s="5" t="s">
        <v>144</v>
      </c>
      <c r="E177" s="15">
        <v>630130</v>
      </c>
      <c r="F177" s="5" t="s">
        <v>465</v>
      </c>
      <c r="G177" t="s">
        <v>375</v>
      </c>
      <c r="H177" s="5">
        <v>1700054030</v>
      </c>
      <c r="I177" s="5" t="s">
        <v>276</v>
      </c>
      <c r="J177" s="5" t="s">
        <v>285</v>
      </c>
      <c r="K177" s="5">
        <v>5</v>
      </c>
      <c r="L177" s="6">
        <v>44749</v>
      </c>
      <c r="M177" s="7">
        <v>20160</v>
      </c>
      <c r="N177" s="7">
        <v>2016</v>
      </c>
      <c r="O177" s="7">
        <v>18144</v>
      </c>
      <c r="P177" s="5" t="s">
        <v>213</v>
      </c>
      <c r="Q177" s="7">
        <v>336</v>
      </c>
      <c r="R177" s="37">
        <v>336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336</v>
      </c>
      <c r="Y177" s="7">
        <v>336</v>
      </c>
      <c r="Z177" s="7">
        <v>336</v>
      </c>
      <c r="AA177" s="7">
        <v>336</v>
      </c>
      <c r="AB177" s="7">
        <v>336</v>
      </c>
      <c r="AC177" s="7">
        <v>336</v>
      </c>
      <c r="AD177" s="7">
        <v>336</v>
      </c>
    </row>
    <row r="178" spans="3:30" x14ac:dyDescent="0.25">
      <c r="C178" s="14">
        <v>118007</v>
      </c>
      <c r="D178" s="5" t="s">
        <v>142</v>
      </c>
      <c r="E178" s="15">
        <v>630130</v>
      </c>
      <c r="F178" s="5" t="s">
        <v>465</v>
      </c>
      <c r="G178" t="s">
        <v>375</v>
      </c>
      <c r="H178" s="5">
        <v>1700054031</v>
      </c>
      <c r="I178" s="5" t="s">
        <v>276</v>
      </c>
      <c r="J178" s="5" t="s">
        <v>285</v>
      </c>
      <c r="K178" s="5">
        <v>5</v>
      </c>
      <c r="L178" s="6">
        <v>44749</v>
      </c>
      <c r="M178" s="7">
        <v>20160</v>
      </c>
      <c r="N178" s="7">
        <v>2016</v>
      </c>
      <c r="O178" s="7">
        <v>18144</v>
      </c>
      <c r="P178" s="5" t="s">
        <v>213</v>
      </c>
      <c r="Q178" s="7">
        <v>336</v>
      </c>
      <c r="R178" s="37">
        <v>336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336</v>
      </c>
      <c r="Y178" s="7">
        <v>336</v>
      </c>
      <c r="Z178" s="7">
        <v>336</v>
      </c>
      <c r="AA178" s="7">
        <v>336</v>
      </c>
      <c r="AB178" s="7">
        <v>336</v>
      </c>
      <c r="AC178" s="7">
        <v>336</v>
      </c>
      <c r="AD178" s="7">
        <v>336</v>
      </c>
    </row>
    <row r="179" spans="3:30" x14ac:dyDescent="0.25">
      <c r="C179" s="14">
        <v>118006</v>
      </c>
      <c r="D179" s="5" t="s">
        <v>138</v>
      </c>
      <c r="E179" s="15">
        <v>630130</v>
      </c>
      <c r="F179" s="5" t="s">
        <v>465</v>
      </c>
      <c r="G179" t="s">
        <v>375</v>
      </c>
      <c r="H179" s="5">
        <v>1700054032</v>
      </c>
      <c r="I179" s="5" t="s">
        <v>276</v>
      </c>
      <c r="J179" s="5" t="s">
        <v>285</v>
      </c>
      <c r="K179" s="5">
        <v>5</v>
      </c>
      <c r="L179" s="6">
        <v>44749</v>
      </c>
      <c r="M179" s="7">
        <v>20160</v>
      </c>
      <c r="N179" s="7">
        <v>2016</v>
      </c>
      <c r="O179" s="7">
        <v>18144</v>
      </c>
      <c r="P179" s="5" t="s">
        <v>213</v>
      </c>
      <c r="Q179" s="7">
        <v>336</v>
      </c>
      <c r="R179" s="37">
        <v>336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336</v>
      </c>
      <c r="Y179" s="7">
        <v>336</v>
      </c>
      <c r="Z179" s="7">
        <v>336</v>
      </c>
      <c r="AA179" s="7">
        <v>336</v>
      </c>
      <c r="AB179" s="7">
        <v>336</v>
      </c>
      <c r="AC179" s="7">
        <v>336</v>
      </c>
      <c r="AD179" s="7">
        <v>336</v>
      </c>
    </row>
    <row r="180" spans="3:30" x14ac:dyDescent="0.25">
      <c r="C180" s="14">
        <v>118048</v>
      </c>
      <c r="D180" s="5" t="s">
        <v>146</v>
      </c>
      <c r="E180" s="15">
        <v>630130</v>
      </c>
      <c r="F180" s="5" t="s">
        <v>465</v>
      </c>
      <c r="G180" t="s">
        <v>375</v>
      </c>
      <c r="H180" s="5">
        <v>1700054347</v>
      </c>
      <c r="I180" s="5" t="s">
        <v>324</v>
      </c>
      <c r="J180" s="5" t="s">
        <v>360</v>
      </c>
      <c r="K180" s="5">
        <v>5</v>
      </c>
      <c r="L180" s="6">
        <v>44735</v>
      </c>
      <c r="M180" s="7">
        <v>24500</v>
      </c>
      <c r="N180" s="7">
        <v>2858.3199999999997</v>
      </c>
      <c r="O180" s="7">
        <v>21641.68</v>
      </c>
      <c r="P180" s="5" t="s">
        <v>213</v>
      </c>
      <c r="Q180" s="7">
        <v>408.33</v>
      </c>
      <c r="R180" s="37">
        <v>408.33</v>
      </c>
      <c r="S180" s="7">
        <v>0</v>
      </c>
      <c r="T180" s="7">
        <v>0</v>
      </c>
      <c r="U180" s="7">
        <v>0</v>
      </c>
      <c r="V180" s="7">
        <v>0</v>
      </c>
      <c r="W180" s="7">
        <v>408.33</v>
      </c>
      <c r="X180" s="7">
        <v>408.34</v>
      </c>
      <c r="Y180" s="7">
        <v>408.33</v>
      </c>
      <c r="Z180" s="7">
        <v>408.33</v>
      </c>
      <c r="AA180" s="7">
        <v>408.33</v>
      </c>
      <c r="AB180" s="7">
        <v>408.33</v>
      </c>
      <c r="AC180" s="7">
        <v>408.33</v>
      </c>
      <c r="AD180" s="7">
        <v>408.33</v>
      </c>
    </row>
    <row r="181" spans="3:30" x14ac:dyDescent="0.25">
      <c r="C181" s="14">
        <v>118048</v>
      </c>
      <c r="D181" s="5" t="s">
        <v>146</v>
      </c>
      <c r="E181" s="15">
        <v>630130</v>
      </c>
      <c r="F181" s="5" t="s">
        <v>465</v>
      </c>
      <c r="G181" t="s">
        <v>375</v>
      </c>
      <c r="H181" s="5">
        <v>1700054348</v>
      </c>
      <c r="I181" s="5" t="s">
        <v>361</v>
      </c>
      <c r="J181" s="5" t="s">
        <v>360</v>
      </c>
      <c r="K181" s="5">
        <v>2</v>
      </c>
      <c r="L181" s="6">
        <v>44699</v>
      </c>
      <c r="M181" s="7">
        <v>6700</v>
      </c>
      <c r="N181" s="7">
        <v>2233.3500000000004</v>
      </c>
      <c r="O181" s="7">
        <v>4466.6499999999996</v>
      </c>
      <c r="P181" s="5" t="s">
        <v>213</v>
      </c>
      <c r="Q181" s="7">
        <v>279.17</v>
      </c>
      <c r="R181" s="37">
        <v>279.17</v>
      </c>
      <c r="S181" s="7">
        <v>0</v>
      </c>
      <c r="T181" s="7">
        <v>0</v>
      </c>
      <c r="U181" s="7">
        <v>0</v>
      </c>
      <c r="V181" s="7">
        <v>279.17</v>
      </c>
      <c r="W181" s="7">
        <v>279.16000000000003</v>
      </c>
      <c r="X181" s="7">
        <v>279.17</v>
      </c>
      <c r="Y181" s="7">
        <v>279.17</v>
      </c>
      <c r="Z181" s="7">
        <v>279.17</v>
      </c>
      <c r="AA181" s="7">
        <v>279.17</v>
      </c>
      <c r="AB181" s="7">
        <v>279.17</v>
      </c>
      <c r="AC181" s="7">
        <v>279.17</v>
      </c>
      <c r="AD181" s="7">
        <v>279.17</v>
      </c>
    </row>
    <row r="182" spans="3:30" x14ac:dyDescent="0.25">
      <c r="C182" s="14" t="s">
        <v>118</v>
      </c>
      <c r="D182" s="5" t="s">
        <v>101</v>
      </c>
      <c r="E182" s="15">
        <v>630130</v>
      </c>
      <c r="F182" s="5" t="s">
        <v>465</v>
      </c>
      <c r="G182" t="s">
        <v>375</v>
      </c>
      <c r="H182" s="5">
        <v>1700054349</v>
      </c>
      <c r="I182" s="5" t="s">
        <v>324</v>
      </c>
      <c r="J182" s="5" t="s">
        <v>362</v>
      </c>
      <c r="K182" s="5">
        <v>5</v>
      </c>
      <c r="L182" s="6">
        <v>44735</v>
      </c>
      <c r="M182" s="7">
        <v>24500</v>
      </c>
      <c r="N182" s="7">
        <v>2858.3199999999997</v>
      </c>
      <c r="O182" s="7">
        <v>21641.68</v>
      </c>
      <c r="P182" s="5" t="s">
        <v>213</v>
      </c>
      <c r="Q182" s="7">
        <v>408.33</v>
      </c>
      <c r="R182" s="37">
        <v>408.33</v>
      </c>
      <c r="S182" s="7">
        <v>0</v>
      </c>
      <c r="T182" s="7">
        <v>0</v>
      </c>
      <c r="U182" s="7">
        <v>0</v>
      </c>
      <c r="V182" s="7">
        <v>0</v>
      </c>
      <c r="W182" s="7">
        <v>408.33</v>
      </c>
      <c r="X182" s="7">
        <v>408.34</v>
      </c>
      <c r="Y182" s="7">
        <v>408.33</v>
      </c>
      <c r="Z182" s="7">
        <v>408.33</v>
      </c>
      <c r="AA182" s="7">
        <v>408.33</v>
      </c>
      <c r="AB182" s="7">
        <v>408.33</v>
      </c>
      <c r="AC182" s="7">
        <v>408.33</v>
      </c>
      <c r="AD182" s="7">
        <v>408.33</v>
      </c>
    </row>
    <row r="183" spans="3:30" x14ac:dyDescent="0.25">
      <c r="C183" s="14" t="s">
        <v>118</v>
      </c>
      <c r="D183" s="5" t="s">
        <v>101</v>
      </c>
      <c r="E183" s="15">
        <v>630130</v>
      </c>
      <c r="F183" s="5" t="s">
        <v>465</v>
      </c>
      <c r="G183" t="s">
        <v>375</v>
      </c>
      <c r="H183" s="5">
        <v>1700054350</v>
      </c>
      <c r="I183" s="5" t="s">
        <v>361</v>
      </c>
      <c r="J183" s="5" t="s">
        <v>362</v>
      </c>
      <c r="K183" s="5">
        <v>2</v>
      </c>
      <c r="L183" s="6">
        <v>44699</v>
      </c>
      <c r="M183" s="7">
        <v>6700</v>
      </c>
      <c r="N183" s="7">
        <v>2233.3500000000004</v>
      </c>
      <c r="O183" s="7">
        <v>4466.6499999999996</v>
      </c>
      <c r="P183" s="5" t="s">
        <v>213</v>
      </c>
      <c r="Q183" s="7">
        <v>279.17</v>
      </c>
      <c r="R183" s="37">
        <v>279.17</v>
      </c>
      <c r="S183" s="7">
        <v>0</v>
      </c>
      <c r="T183" s="7">
        <v>0</v>
      </c>
      <c r="U183" s="7">
        <v>0</v>
      </c>
      <c r="V183" s="7">
        <v>279.17</v>
      </c>
      <c r="W183" s="7">
        <v>279.16000000000003</v>
      </c>
      <c r="X183" s="7">
        <v>279.17</v>
      </c>
      <c r="Y183" s="7">
        <v>279.17</v>
      </c>
      <c r="Z183" s="7">
        <v>279.17</v>
      </c>
      <c r="AA183" s="7">
        <v>279.17</v>
      </c>
      <c r="AB183" s="7">
        <v>279.17</v>
      </c>
      <c r="AC183" s="7">
        <v>279.17</v>
      </c>
      <c r="AD183" s="7">
        <v>279.17</v>
      </c>
    </row>
    <row r="184" spans="3:30" x14ac:dyDescent="0.25">
      <c r="C184" s="14" t="s">
        <v>118</v>
      </c>
      <c r="D184" s="5" t="s">
        <v>101</v>
      </c>
      <c r="E184" s="15">
        <v>630130</v>
      </c>
      <c r="F184" s="5" t="s">
        <v>465</v>
      </c>
      <c r="G184" t="s">
        <v>375</v>
      </c>
      <c r="H184" s="5">
        <v>1700054351</v>
      </c>
      <c r="I184" s="5" t="s">
        <v>324</v>
      </c>
      <c r="J184" s="5" t="s">
        <v>362</v>
      </c>
      <c r="K184" s="5">
        <v>5</v>
      </c>
      <c r="L184" s="6">
        <v>44735</v>
      </c>
      <c r="M184" s="7">
        <v>24500</v>
      </c>
      <c r="N184" s="7">
        <v>2858.3199999999997</v>
      </c>
      <c r="O184" s="7">
        <v>21641.68</v>
      </c>
      <c r="P184" s="5" t="s">
        <v>213</v>
      </c>
      <c r="Q184" s="7">
        <v>408.33</v>
      </c>
      <c r="R184" s="37">
        <v>408.33</v>
      </c>
      <c r="S184" s="7">
        <v>0</v>
      </c>
      <c r="T184" s="7">
        <v>0</v>
      </c>
      <c r="U184" s="7">
        <v>0</v>
      </c>
      <c r="V184" s="7">
        <v>0</v>
      </c>
      <c r="W184" s="7">
        <v>408.33</v>
      </c>
      <c r="X184" s="7">
        <v>408.34</v>
      </c>
      <c r="Y184" s="7">
        <v>408.33</v>
      </c>
      <c r="Z184" s="7">
        <v>408.33</v>
      </c>
      <c r="AA184" s="7">
        <v>408.33</v>
      </c>
      <c r="AB184" s="7">
        <v>408.33</v>
      </c>
      <c r="AC184" s="7">
        <v>408.33</v>
      </c>
      <c r="AD184" s="7">
        <v>408.33</v>
      </c>
    </row>
    <row r="185" spans="3:30" x14ac:dyDescent="0.25">
      <c r="C185" s="14" t="s">
        <v>118</v>
      </c>
      <c r="D185" s="5" t="s">
        <v>101</v>
      </c>
      <c r="E185" s="15">
        <v>630130</v>
      </c>
      <c r="F185" s="5" t="s">
        <v>465</v>
      </c>
      <c r="G185" t="s">
        <v>375</v>
      </c>
      <c r="H185" s="5">
        <v>1700054352</v>
      </c>
      <c r="I185" s="5" t="s">
        <v>361</v>
      </c>
      <c r="J185" s="5" t="s">
        <v>362</v>
      </c>
      <c r="K185" s="5">
        <v>2</v>
      </c>
      <c r="L185" s="6">
        <v>44699</v>
      </c>
      <c r="M185" s="7">
        <v>6700</v>
      </c>
      <c r="N185" s="7">
        <v>2233.3500000000004</v>
      </c>
      <c r="O185" s="7">
        <v>4466.6499999999996</v>
      </c>
      <c r="P185" s="5" t="s">
        <v>213</v>
      </c>
      <c r="Q185" s="7">
        <v>279.17</v>
      </c>
      <c r="R185" s="37">
        <v>279.17</v>
      </c>
      <c r="S185" s="7">
        <v>0</v>
      </c>
      <c r="T185" s="7">
        <v>0</v>
      </c>
      <c r="U185" s="7">
        <v>0</v>
      </c>
      <c r="V185" s="7">
        <v>279.17</v>
      </c>
      <c r="W185" s="7">
        <v>279.16000000000003</v>
      </c>
      <c r="X185" s="7">
        <v>279.17</v>
      </c>
      <c r="Y185" s="7">
        <v>279.17</v>
      </c>
      <c r="Z185" s="7">
        <v>279.17</v>
      </c>
      <c r="AA185" s="7">
        <v>279.17</v>
      </c>
      <c r="AB185" s="7">
        <v>279.17</v>
      </c>
      <c r="AC185" s="7">
        <v>279.17</v>
      </c>
      <c r="AD185" s="7">
        <v>279.17</v>
      </c>
    </row>
    <row r="186" spans="3:30" x14ac:dyDescent="0.25">
      <c r="C186" s="14" t="s">
        <v>118</v>
      </c>
      <c r="D186" s="5" t="s">
        <v>101</v>
      </c>
      <c r="E186" s="15">
        <v>630110</v>
      </c>
      <c r="F186" s="5" t="s">
        <v>463</v>
      </c>
      <c r="G186" t="s">
        <v>375</v>
      </c>
      <c r="H186" s="5">
        <v>1800000359</v>
      </c>
      <c r="I186" s="5" t="s">
        <v>367</v>
      </c>
      <c r="J186" s="5" t="s">
        <v>368</v>
      </c>
      <c r="K186" s="5">
        <v>5</v>
      </c>
      <c r="L186" s="6">
        <v>42825</v>
      </c>
      <c r="M186" s="7">
        <v>478000</v>
      </c>
      <c r="N186" s="7">
        <v>478000.01</v>
      </c>
      <c r="O186" s="7">
        <v>-1.0000000009313226E-2</v>
      </c>
      <c r="P186" s="5" t="s">
        <v>213</v>
      </c>
      <c r="Q186" s="7">
        <v>1327.77</v>
      </c>
      <c r="R186" s="37">
        <v>1327.78</v>
      </c>
      <c r="S186" s="7">
        <v>1327.78</v>
      </c>
      <c r="T186" s="7">
        <v>1327.77</v>
      </c>
      <c r="U186" s="7">
        <v>1327.78</v>
      </c>
      <c r="V186" s="7">
        <v>1327.78</v>
      </c>
      <c r="W186" s="7">
        <v>1327.78</v>
      </c>
      <c r="X186" s="7">
        <v>1327.77</v>
      </c>
      <c r="Y186" s="7">
        <v>1327.78</v>
      </c>
      <c r="Z186" s="7">
        <v>1327.78</v>
      </c>
      <c r="AA186" s="7">
        <v>1327.78</v>
      </c>
      <c r="AB186" s="7">
        <v>1327.78</v>
      </c>
      <c r="AC186" s="7">
        <v>1327.78</v>
      </c>
      <c r="AD186" s="7">
        <v>1327.78</v>
      </c>
    </row>
    <row r="187" spans="3:30" x14ac:dyDescent="0.25">
      <c r="C187" s="14" t="s">
        <v>304</v>
      </c>
      <c r="D187" s="5" t="s">
        <v>96</v>
      </c>
      <c r="E187" s="15">
        <v>630110</v>
      </c>
      <c r="F187" s="5" t="s">
        <v>463</v>
      </c>
      <c r="G187" t="s">
        <v>375</v>
      </c>
      <c r="H187" s="5">
        <v>1800000450</v>
      </c>
      <c r="I187" s="5" t="s">
        <v>369</v>
      </c>
      <c r="J187" s="5" t="s">
        <v>370</v>
      </c>
      <c r="K187" s="5">
        <v>5</v>
      </c>
      <c r="L187" s="6">
        <v>42978</v>
      </c>
      <c r="M187" s="7">
        <v>478000</v>
      </c>
      <c r="N187" s="7">
        <v>477999.99</v>
      </c>
      <c r="O187" s="7">
        <v>1.0000000009313226E-2</v>
      </c>
      <c r="P187" s="5" t="s">
        <v>213</v>
      </c>
      <c r="Q187" s="7">
        <v>4647.22</v>
      </c>
      <c r="R187" s="37">
        <v>4647.22</v>
      </c>
      <c r="S187" s="7">
        <v>4647.2299999999996</v>
      </c>
      <c r="T187" s="7">
        <v>4647.22</v>
      </c>
      <c r="U187" s="7">
        <v>4647.22</v>
      </c>
      <c r="V187" s="7">
        <v>4647.22</v>
      </c>
      <c r="W187" s="7">
        <v>4647.2299999999996</v>
      </c>
      <c r="X187" s="7">
        <v>4647.22</v>
      </c>
      <c r="Y187" s="7">
        <v>4647.22</v>
      </c>
      <c r="Z187" s="7">
        <v>4647.22</v>
      </c>
      <c r="AA187" s="7">
        <v>4647.22</v>
      </c>
      <c r="AB187" s="7">
        <v>4647.22</v>
      </c>
      <c r="AC187" s="7">
        <v>4647.22</v>
      </c>
      <c r="AD187" s="7">
        <v>4647.22</v>
      </c>
    </row>
    <row r="188" spans="3:30" x14ac:dyDescent="0.25">
      <c r="C188">
        <v>118001</v>
      </c>
      <c r="D188" s="4" t="s">
        <v>147</v>
      </c>
      <c r="E188" s="15">
        <v>630130</v>
      </c>
      <c r="F188" s="5" t="s">
        <v>465</v>
      </c>
      <c r="G188" t="s">
        <v>375</v>
      </c>
      <c r="I188" s="25" t="s">
        <v>644</v>
      </c>
      <c r="K188" s="5">
        <v>2</v>
      </c>
      <c r="L188" s="16">
        <v>44896</v>
      </c>
      <c r="M188" s="7">
        <v>8000</v>
      </c>
      <c r="N188" s="7">
        <v>333.33</v>
      </c>
      <c r="O188" s="7">
        <v>7666.67</v>
      </c>
      <c r="P188" s="5" t="s">
        <v>213</v>
      </c>
      <c r="Q188" s="7">
        <v>333.33</v>
      </c>
      <c r="R188" s="37">
        <v>333.33</v>
      </c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>
        <v>333.33</v>
      </c>
    </row>
    <row r="189" spans="3:30" x14ac:dyDescent="0.25">
      <c r="C189">
        <v>118002</v>
      </c>
      <c r="D189" s="4" t="s">
        <v>149</v>
      </c>
      <c r="E189" s="15">
        <v>630130</v>
      </c>
      <c r="F189" s="5" t="s">
        <v>465</v>
      </c>
      <c r="G189" t="s">
        <v>375</v>
      </c>
      <c r="I189" s="25" t="s">
        <v>644</v>
      </c>
      <c r="K189" s="5">
        <v>2</v>
      </c>
      <c r="L189" s="16">
        <v>44896</v>
      </c>
      <c r="M189" s="7">
        <v>8000</v>
      </c>
      <c r="N189" s="7">
        <v>333.33</v>
      </c>
      <c r="O189" s="7">
        <v>7666.67</v>
      </c>
      <c r="P189" s="5" t="s">
        <v>213</v>
      </c>
      <c r="Q189" s="7">
        <v>333.33</v>
      </c>
      <c r="R189" s="37">
        <v>333.33</v>
      </c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>
        <v>333.33</v>
      </c>
    </row>
    <row r="190" spans="3:30" x14ac:dyDescent="0.25">
      <c r="C190">
        <v>118006</v>
      </c>
      <c r="D190" s="4" t="s">
        <v>138</v>
      </c>
      <c r="E190" s="15">
        <v>630130</v>
      </c>
      <c r="F190" s="5" t="s">
        <v>465</v>
      </c>
      <c r="G190" t="s">
        <v>375</v>
      </c>
      <c r="I190" s="25" t="s">
        <v>644</v>
      </c>
      <c r="K190" s="5">
        <v>2</v>
      </c>
      <c r="L190" s="16">
        <v>44896</v>
      </c>
      <c r="M190" s="7">
        <v>8000</v>
      </c>
      <c r="N190" s="7">
        <v>333.33</v>
      </c>
      <c r="O190" s="7">
        <v>7666.67</v>
      </c>
      <c r="P190" s="5" t="s">
        <v>213</v>
      </c>
      <c r="Q190" s="7">
        <v>333.33</v>
      </c>
      <c r="R190" s="37">
        <v>333.33</v>
      </c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>
        <v>333.33</v>
      </c>
    </row>
    <row r="191" spans="3:30" x14ac:dyDescent="0.25">
      <c r="C191">
        <v>118007</v>
      </c>
      <c r="D191" s="4" t="s">
        <v>142</v>
      </c>
      <c r="E191" s="15">
        <v>630130</v>
      </c>
      <c r="F191" s="5" t="s">
        <v>465</v>
      </c>
      <c r="G191" t="s">
        <v>375</v>
      </c>
      <c r="I191" s="25" t="s">
        <v>644</v>
      </c>
      <c r="K191" s="5">
        <v>2</v>
      </c>
      <c r="L191" s="16">
        <v>44896</v>
      </c>
      <c r="M191" s="7">
        <v>8000</v>
      </c>
      <c r="N191" s="7">
        <v>333.33</v>
      </c>
      <c r="O191" s="7">
        <v>7666.67</v>
      </c>
      <c r="P191" s="5" t="s">
        <v>213</v>
      </c>
      <c r="Q191" s="7">
        <v>333.33</v>
      </c>
      <c r="R191" s="37">
        <v>333.33</v>
      </c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>
        <v>333.33</v>
      </c>
    </row>
    <row r="192" spans="3:30" x14ac:dyDescent="0.25">
      <c r="C192">
        <v>118009</v>
      </c>
      <c r="D192" s="4" t="s">
        <v>125</v>
      </c>
      <c r="E192" s="15">
        <v>630130</v>
      </c>
      <c r="F192" s="5" t="s">
        <v>465</v>
      </c>
      <c r="G192" t="s">
        <v>375</v>
      </c>
      <c r="I192" s="25" t="s">
        <v>644</v>
      </c>
      <c r="K192" s="5">
        <v>2</v>
      </c>
      <c r="L192" s="16">
        <v>44896</v>
      </c>
      <c r="M192" s="7">
        <v>8000</v>
      </c>
      <c r="N192" s="7">
        <v>333.33</v>
      </c>
      <c r="O192" s="7">
        <v>7666.67</v>
      </c>
      <c r="P192" s="5" t="s">
        <v>213</v>
      </c>
      <c r="Q192" s="7">
        <v>333.33</v>
      </c>
      <c r="R192" s="37">
        <v>333.33</v>
      </c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>
        <v>333.33</v>
      </c>
    </row>
    <row r="193" spans="3:30" x14ac:dyDescent="0.25">
      <c r="C193">
        <v>118010</v>
      </c>
      <c r="D193" s="4" t="s">
        <v>145</v>
      </c>
      <c r="E193" s="15">
        <v>630130</v>
      </c>
      <c r="F193" s="5" t="s">
        <v>465</v>
      </c>
      <c r="G193" t="s">
        <v>375</v>
      </c>
      <c r="I193" s="25" t="s">
        <v>644</v>
      </c>
      <c r="K193" s="5">
        <v>2</v>
      </c>
      <c r="L193" s="16">
        <v>44896</v>
      </c>
      <c r="M193" s="7">
        <v>8000</v>
      </c>
      <c r="N193" s="7">
        <v>333.33</v>
      </c>
      <c r="O193" s="7">
        <v>7666.67</v>
      </c>
      <c r="P193" s="5" t="s">
        <v>213</v>
      </c>
      <c r="Q193" s="7">
        <v>333.33</v>
      </c>
      <c r="R193" s="37">
        <v>333.33</v>
      </c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>
        <v>333.33</v>
      </c>
    </row>
    <row r="194" spans="3:30" x14ac:dyDescent="0.25">
      <c r="C194">
        <v>118011</v>
      </c>
      <c r="D194" s="4" t="s">
        <v>123</v>
      </c>
      <c r="E194" s="15">
        <v>630130</v>
      </c>
      <c r="F194" s="5" t="s">
        <v>465</v>
      </c>
      <c r="G194" t="s">
        <v>375</v>
      </c>
      <c r="I194" s="25" t="s">
        <v>644</v>
      </c>
      <c r="K194" s="5">
        <v>2</v>
      </c>
      <c r="L194" s="16">
        <v>44896</v>
      </c>
      <c r="M194" s="7">
        <v>8000</v>
      </c>
      <c r="N194" s="7">
        <v>333.33</v>
      </c>
      <c r="O194" s="7">
        <v>7666.67</v>
      </c>
      <c r="P194" s="5" t="s">
        <v>213</v>
      </c>
      <c r="Q194" s="7">
        <v>333.33</v>
      </c>
      <c r="R194" s="37">
        <v>333.33</v>
      </c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>
        <v>333.33</v>
      </c>
    </row>
    <row r="195" spans="3:30" x14ac:dyDescent="0.25">
      <c r="C195">
        <v>118012</v>
      </c>
      <c r="D195" s="4" t="s">
        <v>139</v>
      </c>
      <c r="E195" s="15">
        <v>630130</v>
      </c>
      <c r="F195" s="5" t="s">
        <v>465</v>
      </c>
      <c r="G195" t="s">
        <v>375</v>
      </c>
      <c r="I195" s="25" t="s">
        <v>644</v>
      </c>
      <c r="K195" s="5">
        <v>2</v>
      </c>
      <c r="L195" s="16">
        <v>44896</v>
      </c>
      <c r="M195" s="7">
        <v>8000</v>
      </c>
      <c r="N195" s="7">
        <v>333.33</v>
      </c>
      <c r="O195" s="7">
        <v>7666.67</v>
      </c>
      <c r="P195" s="5" t="s">
        <v>213</v>
      </c>
      <c r="Q195" s="7">
        <v>333.33</v>
      </c>
      <c r="R195" s="37">
        <v>333.33</v>
      </c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>
        <v>333.33</v>
      </c>
    </row>
    <row r="196" spans="3:30" x14ac:dyDescent="0.25">
      <c r="C196">
        <v>118013</v>
      </c>
      <c r="D196" s="4" t="s">
        <v>141</v>
      </c>
      <c r="E196" s="15">
        <v>630130</v>
      </c>
      <c r="F196" s="5" t="s">
        <v>465</v>
      </c>
      <c r="G196" t="s">
        <v>375</v>
      </c>
      <c r="I196" s="25" t="s">
        <v>644</v>
      </c>
      <c r="K196" s="5">
        <v>2</v>
      </c>
      <c r="L196" s="16">
        <v>44896</v>
      </c>
      <c r="M196" s="7">
        <v>8000</v>
      </c>
      <c r="N196" s="7">
        <v>333.33</v>
      </c>
      <c r="O196" s="7">
        <v>7666.67</v>
      </c>
      <c r="P196" s="5" t="s">
        <v>213</v>
      </c>
      <c r="Q196" s="7">
        <v>333.33</v>
      </c>
      <c r="R196" s="37">
        <v>333.33</v>
      </c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>
        <v>333.33</v>
      </c>
    </row>
    <row r="197" spans="3:30" x14ac:dyDescent="0.25">
      <c r="C197">
        <v>118019</v>
      </c>
      <c r="D197" s="4" t="s">
        <v>126</v>
      </c>
      <c r="E197" s="15">
        <v>630130</v>
      </c>
      <c r="F197" s="5" t="s">
        <v>465</v>
      </c>
      <c r="G197" t="s">
        <v>375</v>
      </c>
      <c r="I197" s="25" t="s">
        <v>644</v>
      </c>
      <c r="K197" s="5">
        <v>2</v>
      </c>
      <c r="L197" s="16">
        <v>44896</v>
      </c>
      <c r="M197" s="7">
        <v>8000</v>
      </c>
      <c r="N197" s="7">
        <v>333.33</v>
      </c>
      <c r="O197" s="7">
        <v>7666.67</v>
      </c>
      <c r="P197" s="5" t="s">
        <v>213</v>
      </c>
      <c r="Q197" s="7">
        <v>333.33</v>
      </c>
      <c r="R197" s="37">
        <v>333.33</v>
      </c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>
        <v>333.33</v>
      </c>
    </row>
    <row r="198" spans="3:30" x14ac:dyDescent="0.25">
      <c r="C198">
        <v>118022</v>
      </c>
      <c r="D198" s="4" t="s">
        <v>122</v>
      </c>
      <c r="E198" s="15">
        <v>630130</v>
      </c>
      <c r="F198" s="5" t="s">
        <v>465</v>
      </c>
      <c r="G198" t="s">
        <v>375</v>
      </c>
      <c r="I198" s="25" t="s">
        <v>644</v>
      </c>
      <c r="K198" s="5">
        <v>2</v>
      </c>
      <c r="L198" s="16">
        <v>44896</v>
      </c>
      <c r="M198" s="7">
        <v>8000</v>
      </c>
      <c r="N198" s="7">
        <v>333.33</v>
      </c>
      <c r="O198" s="7">
        <v>7666.67</v>
      </c>
      <c r="P198" s="5" t="s">
        <v>213</v>
      </c>
      <c r="Q198" s="7">
        <v>333.33</v>
      </c>
      <c r="R198" s="37">
        <v>333.33</v>
      </c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>
        <v>333.33</v>
      </c>
    </row>
    <row r="199" spans="3:30" x14ac:dyDescent="0.25">
      <c r="C199">
        <v>118027</v>
      </c>
      <c r="D199" s="4" t="s">
        <v>129</v>
      </c>
      <c r="E199" s="15">
        <v>630130</v>
      </c>
      <c r="F199" s="5" t="s">
        <v>465</v>
      </c>
      <c r="G199" t="s">
        <v>375</v>
      </c>
      <c r="I199" s="25" t="s">
        <v>644</v>
      </c>
      <c r="K199" s="5">
        <v>2</v>
      </c>
      <c r="L199" s="16">
        <v>44896</v>
      </c>
      <c r="M199" s="7">
        <v>8000</v>
      </c>
      <c r="N199" s="7">
        <v>333.33</v>
      </c>
      <c r="O199" s="7">
        <v>7666.67</v>
      </c>
      <c r="P199" s="5" t="s">
        <v>213</v>
      </c>
      <c r="Q199" s="7">
        <v>333.33</v>
      </c>
      <c r="R199" s="37">
        <v>333.33</v>
      </c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>
        <v>333.33</v>
      </c>
    </row>
    <row r="200" spans="3:30" x14ac:dyDescent="0.25">
      <c r="C200">
        <v>118029</v>
      </c>
      <c r="D200" s="4" t="s">
        <v>151</v>
      </c>
      <c r="E200" s="15">
        <v>630130</v>
      </c>
      <c r="F200" s="5" t="s">
        <v>465</v>
      </c>
      <c r="G200" t="s">
        <v>375</v>
      </c>
      <c r="I200" s="25" t="s">
        <v>644</v>
      </c>
      <c r="K200" s="5">
        <v>2</v>
      </c>
      <c r="L200" s="16">
        <v>44896</v>
      </c>
      <c r="M200" s="7">
        <v>8000</v>
      </c>
      <c r="N200" s="7">
        <v>333.33</v>
      </c>
      <c r="O200" s="7">
        <v>7666.67</v>
      </c>
      <c r="P200" s="5" t="s">
        <v>213</v>
      </c>
      <c r="Q200" s="7">
        <v>333.33</v>
      </c>
      <c r="R200" s="37">
        <v>333.33</v>
      </c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>
        <v>333.33</v>
      </c>
    </row>
    <row r="201" spans="3:30" x14ac:dyDescent="0.25">
      <c r="C201">
        <v>118030</v>
      </c>
      <c r="D201" s="4" t="s">
        <v>127</v>
      </c>
      <c r="E201" s="15">
        <v>630130</v>
      </c>
      <c r="F201" s="5" t="s">
        <v>465</v>
      </c>
      <c r="G201" t="s">
        <v>375</v>
      </c>
      <c r="I201" s="25" t="s">
        <v>644</v>
      </c>
      <c r="K201" s="5">
        <v>2</v>
      </c>
      <c r="L201" s="16">
        <v>44896</v>
      </c>
      <c r="M201" s="7">
        <v>8000</v>
      </c>
      <c r="N201" s="7">
        <v>333.33</v>
      </c>
      <c r="O201" s="7">
        <v>7666.67</v>
      </c>
      <c r="P201" s="5" t="s">
        <v>213</v>
      </c>
      <c r="Q201" s="7">
        <v>333.33</v>
      </c>
      <c r="R201" s="37">
        <v>333.33</v>
      </c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>
        <v>333.33</v>
      </c>
    </row>
    <row r="202" spans="3:30" x14ac:dyDescent="0.25">
      <c r="C202">
        <v>118032</v>
      </c>
      <c r="D202" s="4" t="s">
        <v>283</v>
      </c>
      <c r="E202" s="15">
        <v>630130</v>
      </c>
      <c r="F202" s="5" t="s">
        <v>465</v>
      </c>
      <c r="G202" t="s">
        <v>375</v>
      </c>
      <c r="I202" s="25" t="s">
        <v>644</v>
      </c>
      <c r="K202" s="5">
        <v>2</v>
      </c>
      <c r="L202" s="16">
        <v>44896</v>
      </c>
      <c r="M202" s="7">
        <v>8000</v>
      </c>
      <c r="N202" s="7">
        <v>333.33</v>
      </c>
      <c r="O202" s="7">
        <v>7666.67</v>
      </c>
      <c r="P202" s="5" t="s">
        <v>213</v>
      </c>
      <c r="Q202" s="7">
        <v>333.33</v>
      </c>
      <c r="R202" s="37">
        <v>333.33</v>
      </c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>
        <v>333.33</v>
      </c>
    </row>
    <row r="203" spans="3:30" x14ac:dyDescent="0.25">
      <c r="C203">
        <v>118033</v>
      </c>
      <c r="D203" s="4" t="s">
        <v>148</v>
      </c>
      <c r="E203" s="15">
        <v>630130</v>
      </c>
      <c r="F203" s="5" t="s">
        <v>465</v>
      </c>
      <c r="G203" t="s">
        <v>375</v>
      </c>
      <c r="I203" s="25" t="s">
        <v>644</v>
      </c>
      <c r="K203" s="5">
        <v>2</v>
      </c>
      <c r="L203" s="16">
        <v>44896</v>
      </c>
      <c r="M203" s="7">
        <v>8000</v>
      </c>
      <c r="N203" s="7">
        <v>333.33</v>
      </c>
      <c r="O203" s="7">
        <v>7666.67</v>
      </c>
      <c r="P203" s="5" t="s">
        <v>213</v>
      </c>
      <c r="Q203" s="7">
        <v>333.33</v>
      </c>
      <c r="R203" s="37">
        <v>333.33</v>
      </c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>
        <v>333.33</v>
      </c>
    </row>
    <row r="204" spans="3:30" x14ac:dyDescent="0.25">
      <c r="C204">
        <v>118034</v>
      </c>
      <c r="D204" s="4" t="s">
        <v>136</v>
      </c>
      <c r="E204" s="15">
        <v>630130</v>
      </c>
      <c r="F204" s="5" t="s">
        <v>465</v>
      </c>
      <c r="G204" t="s">
        <v>375</v>
      </c>
      <c r="I204" s="25" t="s">
        <v>644</v>
      </c>
      <c r="K204" s="5">
        <v>2</v>
      </c>
      <c r="L204" s="16">
        <v>44896</v>
      </c>
      <c r="M204" s="7">
        <v>8000</v>
      </c>
      <c r="N204" s="7">
        <v>333.33</v>
      </c>
      <c r="O204" s="7">
        <v>7666.67</v>
      </c>
      <c r="P204" s="5" t="s">
        <v>213</v>
      </c>
      <c r="Q204" s="7">
        <v>333.33</v>
      </c>
      <c r="R204" s="37">
        <v>333.33</v>
      </c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>
        <v>333.33</v>
      </c>
    </row>
    <row r="205" spans="3:30" x14ac:dyDescent="0.25">
      <c r="C205">
        <v>118036</v>
      </c>
      <c r="D205" s="4" t="s">
        <v>144</v>
      </c>
      <c r="E205" s="15">
        <v>630130</v>
      </c>
      <c r="F205" s="5" t="s">
        <v>465</v>
      </c>
      <c r="G205" t="s">
        <v>375</v>
      </c>
      <c r="I205" s="25" t="s">
        <v>644</v>
      </c>
      <c r="K205" s="5">
        <v>2</v>
      </c>
      <c r="L205" s="16">
        <v>44896</v>
      </c>
      <c r="M205" s="7">
        <v>8000</v>
      </c>
      <c r="N205" s="7">
        <v>333.33</v>
      </c>
      <c r="O205" s="7">
        <v>7666.67</v>
      </c>
      <c r="P205" s="5" t="s">
        <v>213</v>
      </c>
      <c r="Q205" s="7">
        <v>333.33</v>
      </c>
      <c r="R205" s="37">
        <v>333.33</v>
      </c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>
        <v>333.33</v>
      </c>
    </row>
    <row r="206" spans="3:30" x14ac:dyDescent="0.25">
      <c r="C206">
        <v>118037</v>
      </c>
      <c r="D206" s="4" t="s">
        <v>140</v>
      </c>
      <c r="E206" s="15">
        <v>630130</v>
      </c>
      <c r="F206" s="5" t="s">
        <v>465</v>
      </c>
      <c r="G206" t="s">
        <v>375</v>
      </c>
      <c r="I206" s="25" t="s">
        <v>644</v>
      </c>
      <c r="K206" s="5">
        <v>2</v>
      </c>
      <c r="L206" s="16">
        <v>44896</v>
      </c>
      <c r="M206" s="7">
        <v>8000</v>
      </c>
      <c r="N206" s="7">
        <v>333.33</v>
      </c>
      <c r="O206" s="7">
        <v>7666.67</v>
      </c>
      <c r="P206" s="5" t="s">
        <v>213</v>
      </c>
      <c r="Q206" s="7">
        <v>333.33</v>
      </c>
      <c r="R206" s="37">
        <v>333.33</v>
      </c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>
        <v>333.33</v>
      </c>
    </row>
    <row r="207" spans="3:30" x14ac:dyDescent="0.25">
      <c r="C207">
        <v>118042</v>
      </c>
      <c r="D207" s="4" t="s">
        <v>121</v>
      </c>
      <c r="E207" s="15">
        <v>630130</v>
      </c>
      <c r="F207" s="5" t="s">
        <v>465</v>
      </c>
      <c r="G207" t="s">
        <v>375</v>
      </c>
      <c r="I207" s="25" t="s">
        <v>644</v>
      </c>
      <c r="K207" s="5">
        <v>2</v>
      </c>
      <c r="L207" s="16">
        <v>44896</v>
      </c>
      <c r="M207" s="7">
        <v>8000</v>
      </c>
      <c r="N207" s="7">
        <v>333.33</v>
      </c>
      <c r="O207" s="7">
        <v>7666.67</v>
      </c>
      <c r="P207" s="5" t="s">
        <v>213</v>
      </c>
      <c r="Q207" s="7">
        <v>333.33</v>
      </c>
      <c r="R207" s="37">
        <v>333.33</v>
      </c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>
        <v>333.33</v>
      </c>
    </row>
    <row r="208" spans="3:30" x14ac:dyDescent="0.25">
      <c r="C208">
        <v>118043</v>
      </c>
      <c r="D208" s="4" t="s">
        <v>124</v>
      </c>
      <c r="E208" s="15">
        <v>630130</v>
      </c>
      <c r="F208" s="5" t="s">
        <v>465</v>
      </c>
      <c r="G208" t="s">
        <v>375</v>
      </c>
      <c r="I208" s="25" t="s">
        <v>644</v>
      </c>
      <c r="K208" s="5">
        <v>2</v>
      </c>
      <c r="L208" s="16">
        <v>44896</v>
      </c>
      <c r="M208" s="7">
        <v>8000</v>
      </c>
      <c r="N208" s="7">
        <v>333.33</v>
      </c>
      <c r="O208" s="7">
        <v>7666.67</v>
      </c>
      <c r="P208" s="5" t="s">
        <v>213</v>
      </c>
      <c r="Q208" s="7">
        <v>333.33</v>
      </c>
      <c r="R208" s="37">
        <v>333.33</v>
      </c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>
        <v>333.33</v>
      </c>
    </row>
    <row r="209" spans="3:30" x14ac:dyDescent="0.25">
      <c r="C209">
        <v>118044</v>
      </c>
      <c r="D209" s="4" t="s">
        <v>371</v>
      </c>
      <c r="E209" s="15">
        <v>630130</v>
      </c>
      <c r="F209" s="5" t="s">
        <v>465</v>
      </c>
      <c r="G209" t="s">
        <v>375</v>
      </c>
      <c r="I209" s="25" t="s">
        <v>644</v>
      </c>
      <c r="K209" s="5">
        <v>2</v>
      </c>
      <c r="L209" s="16">
        <v>44896</v>
      </c>
      <c r="M209" s="7">
        <v>8000</v>
      </c>
      <c r="N209" s="7">
        <v>333.33</v>
      </c>
      <c r="O209" s="7">
        <v>7666.67</v>
      </c>
      <c r="P209" s="5" t="s">
        <v>213</v>
      </c>
      <c r="Q209" s="7">
        <v>333.33</v>
      </c>
      <c r="R209" s="37">
        <v>333.33</v>
      </c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>
        <v>333.33</v>
      </c>
    </row>
    <row r="210" spans="3:30" x14ac:dyDescent="0.25">
      <c r="C210">
        <v>118045</v>
      </c>
      <c r="D210" s="4" t="s">
        <v>372</v>
      </c>
      <c r="E210" s="15">
        <v>630130</v>
      </c>
      <c r="F210" s="5" t="s">
        <v>465</v>
      </c>
      <c r="G210" t="s">
        <v>375</v>
      </c>
      <c r="I210" s="25" t="s">
        <v>644</v>
      </c>
      <c r="K210" s="5">
        <v>2</v>
      </c>
      <c r="L210" s="16">
        <v>44896</v>
      </c>
      <c r="M210" s="7">
        <v>8000</v>
      </c>
      <c r="N210" s="7">
        <v>333.33</v>
      </c>
      <c r="O210" s="7">
        <v>7666.67</v>
      </c>
      <c r="P210" s="5" t="s">
        <v>213</v>
      </c>
      <c r="Q210" s="7">
        <v>333.33</v>
      </c>
      <c r="R210" s="37">
        <v>333.33</v>
      </c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>
        <v>333.33</v>
      </c>
    </row>
    <row r="211" spans="3:30" x14ac:dyDescent="0.25">
      <c r="C211">
        <v>118047</v>
      </c>
      <c r="D211" s="4" t="s">
        <v>373</v>
      </c>
      <c r="E211" s="15">
        <v>630130</v>
      </c>
      <c r="F211" s="5" t="s">
        <v>465</v>
      </c>
      <c r="G211" t="s">
        <v>375</v>
      </c>
      <c r="I211" s="25" t="s">
        <v>644</v>
      </c>
      <c r="K211" s="5">
        <v>2</v>
      </c>
      <c r="L211" s="16">
        <v>44896</v>
      </c>
      <c r="M211" s="7">
        <v>8000</v>
      </c>
      <c r="N211" s="7">
        <v>333.33</v>
      </c>
      <c r="O211" s="7">
        <v>7666.67</v>
      </c>
      <c r="P211" s="5" t="s">
        <v>213</v>
      </c>
      <c r="Q211" s="7">
        <v>333.33</v>
      </c>
      <c r="R211" s="37">
        <v>333.33</v>
      </c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>
        <v>333.33</v>
      </c>
    </row>
    <row r="212" spans="3:30" x14ac:dyDescent="0.25">
      <c r="C212">
        <v>118048</v>
      </c>
      <c r="D212" s="4" t="s">
        <v>146</v>
      </c>
      <c r="E212" s="15">
        <v>630130</v>
      </c>
      <c r="F212" s="5" t="s">
        <v>465</v>
      </c>
      <c r="G212" t="s">
        <v>375</v>
      </c>
      <c r="I212" s="25" t="s">
        <v>644</v>
      </c>
      <c r="K212" s="5">
        <v>2</v>
      </c>
      <c r="L212" s="16">
        <v>44896</v>
      </c>
      <c r="M212" s="7">
        <v>8000</v>
      </c>
      <c r="N212" s="7">
        <v>333.33</v>
      </c>
      <c r="O212" s="7">
        <v>7666.67</v>
      </c>
      <c r="P212" s="5" t="s">
        <v>213</v>
      </c>
      <c r="Q212" s="7">
        <v>333.33</v>
      </c>
      <c r="R212" s="37">
        <v>333.33</v>
      </c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>
        <v>333.33</v>
      </c>
    </row>
    <row r="213" spans="3:30" x14ac:dyDescent="0.25">
      <c r="C213">
        <v>118050</v>
      </c>
      <c r="D213" s="4" t="s">
        <v>374</v>
      </c>
      <c r="E213" s="15">
        <v>630130</v>
      </c>
      <c r="F213" s="5" t="s">
        <v>465</v>
      </c>
      <c r="G213" t="s">
        <v>375</v>
      </c>
      <c r="I213" s="25" t="s">
        <v>644</v>
      </c>
      <c r="K213" s="5">
        <v>2</v>
      </c>
      <c r="L213" s="16">
        <v>44896</v>
      </c>
      <c r="M213" s="7">
        <v>8000</v>
      </c>
      <c r="N213" s="7">
        <v>333.33</v>
      </c>
      <c r="O213" s="7">
        <v>7666.67</v>
      </c>
      <c r="P213" s="5" t="s">
        <v>213</v>
      </c>
      <c r="Q213" s="7">
        <v>333.33</v>
      </c>
      <c r="R213" s="37">
        <v>333.33</v>
      </c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>
        <v>333.33</v>
      </c>
    </row>
    <row r="214" spans="3:30" x14ac:dyDescent="0.25">
      <c r="C214">
        <v>118040</v>
      </c>
      <c r="D214" s="4" t="s">
        <v>133</v>
      </c>
      <c r="E214" s="15">
        <v>630130</v>
      </c>
      <c r="F214" s="5" t="s">
        <v>465</v>
      </c>
      <c r="G214" t="s">
        <v>375</v>
      </c>
      <c r="I214" s="25" t="s">
        <v>644</v>
      </c>
      <c r="K214" s="5">
        <v>2</v>
      </c>
      <c r="L214" s="16">
        <v>44896</v>
      </c>
      <c r="M214" s="7">
        <v>8000</v>
      </c>
      <c r="N214" s="7">
        <v>333.33</v>
      </c>
      <c r="O214" s="7">
        <v>7666.67</v>
      </c>
      <c r="P214" s="5" t="s">
        <v>213</v>
      </c>
      <c r="Q214" s="7">
        <v>333.33</v>
      </c>
      <c r="R214" s="37">
        <v>333.33</v>
      </c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>
        <v>333.33</v>
      </c>
    </row>
    <row r="215" spans="3:30" x14ac:dyDescent="0.25">
      <c r="C215">
        <v>118006</v>
      </c>
      <c r="D215" s="4" t="s">
        <v>138</v>
      </c>
      <c r="E215" s="15">
        <v>630130</v>
      </c>
      <c r="F215" s="5" t="s">
        <v>465</v>
      </c>
      <c r="G215" t="s">
        <v>375</v>
      </c>
      <c r="H215" s="5"/>
      <c r="I215" s="24" t="s">
        <v>324</v>
      </c>
      <c r="J215">
        <v>1</v>
      </c>
      <c r="K215" s="5">
        <v>5</v>
      </c>
      <c r="L215" s="16">
        <v>44866</v>
      </c>
      <c r="M215">
        <v>24500</v>
      </c>
      <c r="N215" s="7">
        <v>1633.3332</v>
      </c>
      <c r="O215" s="7">
        <v>23683.3334</v>
      </c>
      <c r="P215" s="5" t="s">
        <v>213</v>
      </c>
      <c r="Q215" s="4">
        <v>408.33330000000001</v>
      </c>
      <c r="R215" s="38">
        <v>408.33330000000001</v>
      </c>
      <c r="AC215">
        <v>408.33330000000001</v>
      </c>
      <c r="AD215">
        <v>408.33330000000001</v>
      </c>
    </row>
    <row r="216" spans="3:30" x14ac:dyDescent="0.25">
      <c r="C216">
        <v>118012</v>
      </c>
      <c r="D216" s="4" t="s">
        <v>139</v>
      </c>
      <c r="E216" s="15">
        <v>630130</v>
      </c>
      <c r="F216" s="5" t="s">
        <v>465</v>
      </c>
      <c r="G216" t="s">
        <v>375</v>
      </c>
      <c r="H216" s="5"/>
      <c r="I216" s="24" t="s">
        <v>324</v>
      </c>
      <c r="J216">
        <v>1</v>
      </c>
      <c r="K216" s="5">
        <v>5</v>
      </c>
      <c r="L216" s="16">
        <v>44866</v>
      </c>
      <c r="M216">
        <v>24500</v>
      </c>
      <c r="N216" s="7">
        <v>1633.3332</v>
      </c>
      <c r="O216" s="7">
        <v>23683.3334</v>
      </c>
      <c r="P216" s="5" t="s">
        <v>213</v>
      </c>
      <c r="Q216" s="4">
        <v>408.33330000000001</v>
      </c>
      <c r="R216" s="38">
        <v>408.33330000000001</v>
      </c>
      <c r="AC216">
        <v>408.33330000000001</v>
      </c>
      <c r="AD216">
        <v>408.33330000000001</v>
      </c>
    </row>
    <row r="217" spans="3:30" x14ac:dyDescent="0.25">
      <c r="C217">
        <v>118002</v>
      </c>
      <c r="D217" s="4" t="s">
        <v>149</v>
      </c>
      <c r="E217" s="15">
        <v>630130</v>
      </c>
      <c r="F217" s="5" t="s">
        <v>465</v>
      </c>
      <c r="G217" t="s">
        <v>375</v>
      </c>
      <c r="H217" s="5"/>
      <c r="I217" s="24" t="s">
        <v>324</v>
      </c>
      <c r="J217">
        <v>1</v>
      </c>
      <c r="K217" s="5">
        <v>5</v>
      </c>
      <c r="L217" s="16">
        <v>44866</v>
      </c>
      <c r="M217">
        <v>24500</v>
      </c>
      <c r="N217" s="7">
        <v>1633.3332</v>
      </c>
      <c r="O217" s="7">
        <v>23683.3334</v>
      </c>
      <c r="P217" s="5" t="s">
        <v>213</v>
      </c>
      <c r="Q217" s="4">
        <v>408.33330000000001</v>
      </c>
      <c r="R217" s="38">
        <v>408.33330000000001</v>
      </c>
      <c r="AC217">
        <v>408.33330000000001</v>
      </c>
      <c r="AD217">
        <v>408.33330000000001</v>
      </c>
    </row>
    <row r="218" spans="3:30" x14ac:dyDescent="0.25">
      <c r="C218">
        <v>118013</v>
      </c>
      <c r="D218" s="4" t="s">
        <v>141</v>
      </c>
      <c r="E218" s="15">
        <v>630130</v>
      </c>
      <c r="F218" s="5" t="s">
        <v>465</v>
      </c>
      <c r="G218" t="s">
        <v>375</v>
      </c>
      <c r="H218" s="5"/>
      <c r="I218" s="24" t="s">
        <v>324</v>
      </c>
      <c r="J218">
        <v>1</v>
      </c>
      <c r="K218" s="5">
        <v>5</v>
      </c>
      <c r="L218" s="16">
        <v>44866</v>
      </c>
      <c r="M218">
        <v>24500</v>
      </c>
      <c r="N218" s="7">
        <v>1633.3332</v>
      </c>
      <c r="O218" s="7">
        <v>23683.3334</v>
      </c>
      <c r="P218" s="5" t="s">
        <v>213</v>
      </c>
      <c r="Q218" s="4">
        <v>408.33330000000001</v>
      </c>
      <c r="R218" s="38">
        <v>408.33330000000001</v>
      </c>
      <c r="AC218">
        <v>408.33330000000001</v>
      </c>
      <c r="AD218">
        <v>408.33330000000001</v>
      </c>
    </row>
    <row r="219" spans="3:30" x14ac:dyDescent="0.25">
      <c r="C219">
        <v>118040</v>
      </c>
      <c r="D219" s="4" t="s">
        <v>133</v>
      </c>
      <c r="E219" s="15">
        <v>630130</v>
      </c>
      <c r="F219" s="5" t="s">
        <v>465</v>
      </c>
      <c r="G219" t="s">
        <v>375</v>
      </c>
      <c r="H219" s="5"/>
      <c r="I219" s="24" t="s">
        <v>324</v>
      </c>
      <c r="J219">
        <v>1</v>
      </c>
      <c r="K219" s="5">
        <v>5</v>
      </c>
      <c r="L219" s="16">
        <v>44866</v>
      </c>
      <c r="M219">
        <v>24500</v>
      </c>
      <c r="N219" s="7">
        <v>1633.3332</v>
      </c>
      <c r="O219" s="7">
        <v>23683.3334</v>
      </c>
      <c r="P219" s="5" t="s">
        <v>213</v>
      </c>
      <c r="Q219" s="4">
        <v>408.33330000000001</v>
      </c>
      <c r="R219" s="38">
        <v>408.33330000000001</v>
      </c>
      <c r="AC219">
        <v>408.33330000000001</v>
      </c>
      <c r="AD219">
        <v>408.33330000000001</v>
      </c>
    </row>
    <row r="220" spans="3:30" x14ac:dyDescent="0.25">
      <c r="C220">
        <v>118045</v>
      </c>
      <c r="D220" s="4" t="s">
        <v>132</v>
      </c>
      <c r="E220" s="15">
        <v>630130</v>
      </c>
      <c r="F220" s="5" t="s">
        <v>465</v>
      </c>
      <c r="G220" t="s">
        <v>375</v>
      </c>
      <c r="H220" s="5"/>
      <c r="I220" s="24" t="s">
        <v>324</v>
      </c>
      <c r="J220">
        <v>1</v>
      </c>
      <c r="K220" s="5">
        <v>5</v>
      </c>
      <c r="L220" s="16">
        <v>44866</v>
      </c>
      <c r="M220">
        <v>24500</v>
      </c>
      <c r="N220" s="7">
        <v>1633.3332</v>
      </c>
      <c r="O220" s="7">
        <v>23683.3334</v>
      </c>
      <c r="P220" s="5" t="s">
        <v>213</v>
      </c>
      <c r="Q220" s="4">
        <v>408.33330000000001</v>
      </c>
      <c r="R220" s="38">
        <v>408.33330000000001</v>
      </c>
      <c r="AC220">
        <v>408.33330000000001</v>
      </c>
      <c r="AD220">
        <v>408.33330000000001</v>
      </c>
    </row>
    <row r="221" spans="3:30" x14ac:dyDescent="0.25">
      <c r="C221">
        <v>118036</v>
      </c>
      <c r="D221" s="4" t="s">
        <v>144</v>
      </c>
      <c r="E221" s="15">
        <v>630130</v>
      </c>
      <c r="F221" s="5" t="s">
        <v>465</v>
      </c>
      <c r="G221" t="s">
        <v>375</v>
      </c>
      <c r="H221" s="5"/>
      <c r="I221" s="24" t="s">
        <v>324</v>
      </c>
      <c r="J221">
        <v>1</v>
      </c>
      <c r="K221" s="5">
        <v>5</v>
      </c>
      <c r="L221" s="16">
        <v>44866</v>
      </c>
      <c r="M221">
        <v>24500</v>
      </c>
      <c r="N221" s="7">
        <v>1633.3332</v>
      </c>
      <c r="O221" s="7">
        <v>23683.3334</v>
      </c>
      <c r="P221" s="5" t="s">
        <v>213</v>
      </c>
      <c r="Q221" s="4">
        <v>408.33330000000001</v>
      </c>
      <c r="R221" s="38">
        <v>408.33330000000001</v>
      </c>
      <c r="AC221">
        <v>408.33330000000001</v>
      </c>
      <c r="AD221">
        <v>408.33330000000001</v>
      </c>
    </row>
    <row r="222" spans="3:30" x14ac:dyDescent="0.25">
      <c r="C222">
        <v>118011</v>
      </c>
      <c r="D222" s="4" t="s">
        <v>123</v>
      </c>
      <c r="E222" s="15">
        <v>630130</v>
      </c>
      <c r="F222" s="5" t="s">
        <v>465</v>
      </c>
      <c r="G222" t="s">
        <v>375</v>
      </c>
      <c r="H222" s="5"/>
      <c r="I222" s="24" t="s">
        <v>324</v>
      </c>
      <c r="J222">
        <v>1</v>
      </c>
      <c r="K222" s="5">
        <v>5</v>
      </c>
      <c r="L222" s="16">
        <v>44866</v>
      </c>
      <c r="M222">
        <v>24500</v>
      </c>
      <c r="N222" s="7">
        <v>1633.3332</v>
      </c>
      <c r="O222" s="7">
        <v>23683.3334</v>
      </c>
      <c r="P222" s="5" t="s">
        <v>213</v>
      </c>
      <c r="Q222" s="4">
        <v>408.33330000000001</v>
      </c>
      <c r="R222" s="38">
        <v>408.33330000000001</v>
      </c>
      <c r="AC222">
        <v>408.33330000000001</v>
      </c>
      <c r="AD222">
        <v>408.33330000000001</v>
      </c>
    </row>
    <row r="223" spans="3:30" x14ac:dyDescent="0.25">
      <c r="C223">
        <v>118009</v>
      </c>
      <c r="D223" s="4" t="s">
        <v>125</v>
      </c>
      <c r="E223" s="15">
        <v>630130</v>
      </c>
      <c r="F223" s="5" t="s">
        <v>465</v>
      </c>
      <c r="G223" t="s">
        <v>375</v>
      </c>
      <c r="H223" s="5"/>
      <c r="I223" s="24" t="s">
        <v>324</v>
      </c>
      <c r="J223">
        <v>1</v>
      </c>
      <c r="K223" s="5">
        <v>5</v>
      </c>
      <c r="L223" s="16">
        <v>44866</v>
      </c>
      <c r="M223">
        <v>24500</v>
      </c>
      <c r="N223" s="7">
        <v>1633.3332</v>
      </c>
      <c r="O223" s="7">
        <v>23683.3334</v>
      </c>
      <c r="P223" s="5" t="s">
        <v>213</v>
      </c>
      <c r="Q223" s="4">
        <v>408.33330000000001</v>
      </c>
      <c r="R223" s="38">
        <v>408.33330000000001</v>
      </c>
      <c r="AC223">
        <v>408.33330000000001</v>
      </c>
      <c r="AD223">
        <v>408.33330000000001</v>
      </c>
    </row>
    <row r="224" spans="3:30" x14ac:dyDescent="0.25">
      <c r="C224">
        <v>118027</v>
      </c>
      <c r="D224" s="5" t="s">
        <v>129</v>
      </c>
      <c r="E224" s="15">
        <v>630130</v>
      </c>
      <c r="F224" s="5" t="s">
        <v>465</v>
      </c>
      <c r="G224" t="s">
        <v>375</v>
      </c>
      <c r="H224" s="5"/>
      <c r="I224" s="24" t="s">
        <v>324</v>
      </c>
      <c r="J224">
        <v>1</v>
      </c>
      <c r="K224" s="5">
        <v>5</v>
      </c>
      <c r="L224" s="16">
        <v>44896</v>
      </c>
      <c r="M224">
        <v>24500</v>
      </c>
      <c r="N224" s="7">
        <v>1224.9999</v>
      </c>
      <c r="O224" s="7">
        <v>23683.3334</v>
      </c>
      <c r="P224" s="5" t="s">
        <v>213</v>
      </c>
      <c r="Q224" s="4">
        <v>408.33330000000001</v>
      </c>
      <c r="R224" s="38">
        <v>408.33330000000001</v>
      </c>
      <c r="AD224">
        <v>408.33330000000001</v>
      </c>
    </row>
    <row r="225" spans="3:30" x14ac:dyDescent="0.25">
      <c r="C225">
        <v>118044</v>
      </c>
      <c r="D225" s="5" t="s">
        <v>622</v>
      </c>
      <c r="E225" s="15">
        <v>630130</v>
      </c>
      <c r="F225" s="5" t="s">
        <v>465</v>
      </c>
      <c r="G225" t="s">
        <v>375</v>
      </c>
      <c r="H225" s="5"/>
      <c r="I225" s="24" t="s">
        <v>324</v>
      </c>
      <c r="J225">
        <v>1</v>
      </c>
      <c r="K225" s="5">
        <v>5</v>
      </c>
      <c r="L225" s="16">
        <v>44896</v>
      </c>
      <c r="M225">
        <v>24500</v>
      </c>
      <c r="N225" s="7">
        <v>1224.9999</v>
      </c>
      <c r="O225" s="7">
        <v>23683.3334</v>
      </c>
      <c r="P225" s="5" t="s">
        <v>213</v>
      </c>
      <c r="Q225" s="4">
        <v>408.33330000000001</v>
      </c>
      <c r="R225" s="38">
        <v>408.33330000000001</v>
      </c>
      <c r="AD225">
        <v>408.33330000000001</v>
      </c>
    </row>
    <row r="226" spans="3:30" x14ac:dyDescent="0.25">
      <c r="C226">
        <v>118037</v>
      </c>
      <c r="D226" s="5" t="s">
        <v>140</v>
      </c>
      <c r="E226" s="15">
        <v>630130</v>
      </c>
      <c r="F226" s="5" t="s">
        <v>465</v>
      </c>
      <c r="G226" t="s">
        <v>375</v>
      </c>
      <c r="H226" s="5"/>
      <c r="I226" s="24" t="s">
        <v>324</v>
      </c>
      <c r="J226">
        <v>1</v>
      </c>
      <c r="K226" s="5">
        <v>5</v>
      </c>
      <c r="L226" s="16">
        <v>44896</v>
      </c>
      <c r="M226">
        <v>24500</v>
      </c>
      <c r="N226" s="7">
        <v>1224.9999</v>
      </c>
      <c r="O226" s="7">
        <v>23683.3334</v>
      </c>
      <c r="P226" s="5" t="s">
        <v>213</v>
      </c>
      <c r="Q226" s="4">
        <v>408.33330000000001</v>
      </c>
      <c r="R226" s="38">
        <v>408.33330000000001</v>
      </c>
      <c r="AD226">
        <v>408.33330000000001</v>
      </c>
    </row>
    <row r="227" spans="3:30" x14ac:dyDescent="0.25">
      <c r="C227">
        <v>118043</v>
      </c>
      <c r="D227" s="5" t="s">
        <v>124</v>
      </c>
      <c r="E227" s="15">
        <v>630130</v>
      </c>
      <c r="F227" s="5" t="s">
        <v>465</v>
      </c>
      <c r="G227" t="s">
        <v>375</v>
      </c>
      <c r="H227" s="5"/>
      <c r="I227" s="24" t="s">
        <v>324</v>
      </c>
      <c r="J227">
        <v>1</v>
      </c>
      <c r="K227" s="5">
        <v>5</v>
      </c>
      <c r="L227" s="16">
        <v>44896</v>
      </c>
      <c r="M227">
        <v>24500</v>
      </c>
      <c r="N227" s="7">
        <v>1224.9999</v>
      </c>
      <c r="O227" s="7">
        <v>23683.3334</v>
      </c>
      <c r="P227" s="5" t="s">
        <v>213</v>
      </c>
      <c r="Q227" s="4">
        <v>408.33330000000001</v>
      </c>
      <c r="R227" s="38">
        <v>408.33330000000001</v>
      </c>
      <c r="AD227">
        <v>408.33330000000001</v>
      </c>
    </row>
    <row r="228" spans="3:30" x14ac:dyDescent="0.25">
      <c r="C228">
        <v>118050</v>
      </c>
      <c r="D228" s="4" t="s">
        <v>626</v>
      </c>
      <c r="E228" s="15">
        <v>630130</v>
      </c>
      <c r="F228" s="5" t="s">
        <v>465</v>
      </c>
      <c r="G228" t="s">
        <v>375</v>
      </c>
      <c r="H228" s="5"/>
      <c r="I228" s="24" t="s">
        <v>324</v>
      </c>
      <c r="J228">
        <v>1</v>
      </c>
      <c r="K228" s="5">
        <v>5</v>
      </c>
      <c r="L228" s="16">
        <v>44896</v>
      </c>
      <c r="M228">
        <v>24500</v>
      </c>
      <c r="N228" s="7">
        <v>1224.9999</v>
      </c>
      <c r="O228" s="7">
        <v>23683.3334</v>
      </c>
      <c r="P228" s="5" t="s">
        <v>213</v>
      </c>
      <c r="Q228" s="4">
        <v>408.33330000000001</v>
      </c>
      <c r="R228" s="38">
        <v>408.33330000000001</v>
      </c>
      <c r="AD228">
        <v>408.33330000000001</v>
      </c>
    </row>
    <row r="229" spans="3:30" x14ac:dyDescent="0.25">
      <c r="C229">
        <v>118022</v>
      </c>
      <c r="D229" s="4" t="s">
        <v>147</v>
      </c>
      <c r="E229" s="15">
        <v>630130</v>
      </c>
      <c r="F229" s="5" t="s">
        <v>465</v>
      </c>
      <c r="G229" t="s">
        <v>375</v>
      </c>
      <c r="H229" s="5"/>
      <c r="I229" s="24" t="s">
        <v>324</v>
      </c>
      <c r="J229">
        <v>1</v>
      </c>
      <c r="K229" s="5">
        <v>5</v>
      </c>
      <c r="L229" s="16">
        <v>44896</v>
      </c>
      <c r="M229">
        <v>24500</v>
      </c>
      <c r="N229" s="7">
        <v>1224.9999</v>
      </c>
      <c r="O229" s="7">
        <v>23683.3334</v>
      </c>
      <c r="P229" s="5" t="s">
        <v>213</v>
      </c>
      <c r="Q229" s="4">
        <v>408.33330000000001</v>
      </c>
      <c r="R229" s="38">
        <v>408.33330000000001</v>
      </c>
      <c r="AD229">
        <v>408.33330000000001</v>
      </c>
    </row>
    <row r="230" spans="3:30" x14ac:dyDescent="0.25">
      <c r="C230">
        <v>618005</v>
      </c>
      <c r="D230" s="4" t="s">
        <v>122</v>
      </c>
      <c r="E230" s="15">
        <v>630130</v>
      </c>
      <c r="F230" s="5" t="s">
        <v>465</v>
      </c>
      <c r="G230" t="s">
        <v>375</v>
      </c>
      <c r="H230" s="5"/>
      <c r="I230" s="24" t="s">
        <v>324</v>
      </c>
      <c r="J230">
        <v>1</v>
      </c>
      <c r="K230" s="5">
        <v>5</v>
      </c>
      <c r="L230" s="16">
        <v>44896</v>
      </c>
      <c r="M230">
        <v>24500</v>
      </c>
      <c r="N230" s="7">
        <v>1224.9999</v>
      </c>
      <c r="O230" s="7">
        <v>23683.3334</v>
      </c>
      <c r="P230" s="5" t="s">
        <v>213</v>
      </c>
      <c r="Q230" s="4">
        <v>408.33330000000001</v>
      </c>
      <c r="R230" s="38">
        <v>408.33330000000001</v>
      </c>
      <c r="AD230">
        <v>408.33330000000001</v>
      </c>
    </row>
    <row r="231" spans="3:30" x14ac:dyDescent="0.25">
      <c r="C231">
        <v>618001</v>
      </c>
      <c r="D231" s="4" t="s">
        <v>643</v>
      </c>
      <c r="E231" s="15">
        <v>630130</v>
      </c>
      <c r="F231" s="5" t="s">
        <v>465</v>
      </c>
      <c r="G231" t="s">
        <v>375</v>
      </c>
      <c r="H231" s="5"/>
      <c r="I231" s="24" t="s">
        <v>324</v>
      </c>
      <c r="J231">
        <v>1</v>
      </c>
      <c r="K231" s="5">
        <v>5</v>
      </c>
      <c r="L231" s="16">
        <v>44896</v>
      </c>
      <c r="M231">
        <v>24500</v>
      </c>
      <c r="N231" s="7">
        <v>1224.9999</v>
      </c>
      <c r="O231" s="7">
        <v>23683.3334</v>
      </c>
      <c r="P231" s="5" t="s">
        <v>213</v>
      </c>
      <c r="Q231" s="4">
        <v>408.33330000000001</v>
      </c>
      <c r="R231" s="38">
        <v>408.33330000000001</v>
      </c>
      <c r="AD231">
        <v>408.33330000000001</v>
      </c>
    </row>
    <row r="232" spans="3:30" x14ac:dyDescent="0.25">
      <c r="C232" s="14" t="s">
        <v>118</v>
      </c>
      <c r="D232" s="5" t="s">
        <v>101</v>
      </c>
      <c r="E232" s="15">
        <v>630130</v>
      </c>
      <c r="F232" s="5" t="s">
        <v>465</v>
      </c>
      <c r="G232" t="s">
        <v>375</v>
      </c>
      <c r="H232" s="5"/>
      <c r="I232" s="24" t="s">
        <v>324</v>
      </c>
      <c r="J232">
        <v>1</v>
      </c>
      <c r="K232" s="5">
        <v>5</v>
      </c>
      <c r="L232" s="16">
        <v>44896</v>
      </c>
      <c r="M232">
        <v>24500</v>
      </c>
      <c r="N232" s="7">
        <v>1224.9999</v>
      </c>
      <c r="O232" s="7">
        <v>23683.3334</v>
      </c>
      <c r="P232" s="5" t="s">
        <v>213</v>
      </c>
      <c r="Q232" s="4">
        <v>408.33330000000001</v>
      </c>
      <c r="R232" s="38">
        <v>408.33330000000001</v>
      </c>
      <c r="AD232">
        <v>408.33330000000001</v>
      </c>
    </row>
    <row r="233" spans="3:30" x14ac:dyDescent="0.25">
      <c r="C233" s="14" t="s">
        <v>118</v>
      </c>
      <c r="D233" s="5" t="s">
        <v>101</v>
      </c>
      <c r="E233" s="15">
        <v>630130</v>
      </c>
      <c r="F233" s="5" t="s">
        <v>465</v>
      </c>
      <c r="G233" t="s">
        <v>375</v>
      </c>
      <c r="H233" s="5"/>
      <c r="I233" s="24" t="s">
        <v>324</v>
      </c>
      <c r="J233">
        <v>1</v>
      </c>
      <c r="K233" s="5">
        <v>5</v>
      </c>
      <c r="L233" s="16">
        <v>44896</v>
      </c>
      <c r="M233">
        <v>24500</v>
      </c>
      <c r="N233" s="7">
        <v>1224.9999</v>
      </c>
      <c r="O233" s="7">
        <v>23683.3334</v>
      </c>
      <c r="P233" s="5" t="s">
        <v>213</v>
      </c>
      <c r="Q233" s="4">
        <v>408.33330000000001</v>
      </c>
      <c r="R233" s="38">
        <v>408.33330000000001</v>
      </c>
      <c r="AD233">
        <v>408.33330000000001</v>
      </c>
    </row>
    <row r="234" spans="3:30" x14ac:dyDescent="0.25">
      <c r="C234" s="14" t="s">
        <v>118</v>
      </c>
      <c r="D234" s="5" t="s">
        <v>101</v>
      </c>
      <c r="E234" s="15">
        <v>630130</v>
      </c>
      <c r="F234" s="5" t="s">
        <v>465</v>
      </c>
      <c r="G234" t="s">
        <v>375</v>
      </c>
      <c r="H234" s="5"/>
      <c r="I234" s="24" t="s">
        <v>324</v>
      </c>
      <c r="J234">
        <v>1</v>
      </c>
      <c r="K234" s="5">
        <v>5</v>
      </c>
      <c r="L234" s="16">
        <v>44896</v>
      </c>
      <c r="M234">
        <v>24500</v>
      </c>
      <c r="N234" s="7">
        <v>1224.9999</v>
      </c>
      <c r="O234" s="7">
        <v>23683.3334</v>
      </c>
      <c r="P234" s="5" t="s">
        <v>213</v>
      </c>
      <c r="Q234" s="4">
        <v>408.33330000000001</v>
      </c>
      <c r="R234" s="38">
        <v>408.33330000000001</v>
      </c>
      <c r="AD234">
        <v>408.33330000000001</v>
      </c>
    </row>
    <row r="235" spans="3:30" x14ac:dyDescent="0.25">
      <c r="C235" s="14" t="s">
        <v>118</v>
      </c>
      <c r="D235" s="5" t="s">
        <v>101</v>
      </c>
      <c r="E235" s="15">
        <v>630130</v>
      </c>
      <c r="F235" s="5" t="s">
        <v>465</v>
      </c>
      <c r="G235" t="s">
        <v>375</v>
      </c>
      <c r="H235" s="5"/>
      <c r="I235" s="24" t="s">
        <v>289</v>
      </c>
      <c r="J235">
        <v>1</v>
      </c>
      <c r="K235" s="5">
        <v>5</v>
      </c>
      <c r="L235" s="16">
        <v>44896</v>
      </c>
      <c r="M235">
        <v>6700</v>
      </c>
      <c r="N235" s="7">
        <v>335.00010000000003</v>
      </c>
      <c r="O235" s="7">
        <v>6476.6665999999996</v>
      </c>
      <c r="P235" s="5" t="s">
        <v>213</v>
      </c>
      <c r="Q235" s="4">
        <v>111.66670000000001</v>
      </c>
      <c r="R235" s="38">
        <v>111.66670000000001</v>
      </c>
      <c r="AD235">
        <v>111.66670000000001</v>
      </c>
    </row>
    <row r="236" spans="3:30" x14ac:dyDescent="0.25">
      <c r="C236">
        <v>118001</v>
      </c>
      <c r="D236" s="4" t="s">
        <v>626</v>
      </c>
      <c r="E236" s="15">
        <v>630130</v>
      </c>
      <c r="F236" s="5" t="s">
        <v>465</v>
      </c>
      <c r="G236" t="s">
        <v>375</v>
      </c>
      <c r="H236" s="5"/>
      <c r="I236" s="24" t="s">
        <v>289</v>
      </c>
      <c r="J236">
        <v>1</v>
      </c>
      <c r="K236" s="5">
        <v>5</v>
      </c>
      <c r="L236" s="16">
        <v>44896</v>
      </c>
      <c r="M236">
        <v>6700</v>
      </c>
      <c r="N236" s="7">
        <v>335.00010000000003</v>
      </c>
      <c r="O236" s="7">
        <v>6476.6665999999996</v>
      </c>
      <c r="P236" s="5" t="s">
        <v>213</v>
      </c>
      <c r="Q236" s="4">
        <v>111.66670000000001</v>
      </c>
      <c r="R236" s="38">
        <v>111.66670000000001</v>
      </c>
      <c r="AD236">
        <v>111.66670000000001</v>
      </c>
    </row>
  </sheetData>
  <sheetProtection password="8FB5" formatCells="0" formatColumns="0" formatRows="0" insertColumns="0" insertRows="0" insertHyperlinks="0" deleteColumns="0" deleteRows="0" sort="0" autoFilter="0" pivotTables="0"/>
  <conditionalFormatting sqref="H3:H187">
    <cfRule type="duplicateValues" dxfId="13" priority="5"/>
    <cfRule type="duplicateValues" dxfId="12" priority="6"/>
  </conditionalFormatting>
  <conditionalFormatting sqref="H215:H231 H236">
    <cfRule type="duplicateValues" dxfId="11" priority="3"/>
    <cfRule type="duplicateValues" dxfId="10" priority="4"/>
  </conditionalFormatting>
  <conditionalFormatting sqref="H232:H235">
    <cfRule type="duplicateValues" dxfId="9" priority="1"/>
    <cfRule type="duplicateValues" dxfId="8" priority="2"/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8BEFB-33AC-4B2B-8C00-B34D6EC4D260}">
  <dimension ref="A1:E17"/>
  <sheetViews>
    <sheetView workbookViewId="0">
      <selection activeCell="C1" sqref="C1:E1048576"/>
    </sheetView>
  </sheetViews>
  <sheetFormatPr defaultRowHeight="15" x14ac:dyDescent="0.25"/>
  <cols>
    <col min="4" max="4" width="52.28515625" bestFit="1" customWidth="1"/>
  </cols>
  <sheetData>
    <row r="1" spans="1:5" x14ac:dyDescent="0.25">
      <c r="A1" s="17" t="s">
        <v>32</v>
      </c>
      <c r="C1" s="17" t="s">
        <v>376</v>
      </c>
      <c r="D1" s="17" t="s">
        <v>6</v>
      </c>
      <c r="E1" s="17" t="s">
        <v>7</v>
      </c>
    </row>
    <row r="2" spans="1:5" x14ac:dyDescent="0.25">
      <c r="A2" s="18" t="s">
        <v>34</v>
      </c>
      <c r="C2" s="18">
        <v>630030</v>
      </c>
      <c r="D2" s="18" t="s">
        <v>484</v>
      </c>
      <c r="E2" s="18" t="s">
        <v>375</v>
      </c>
    </row>
    <row r="3" spans="1:5" x14ac:dyDescent="0.25">
      <c r="A3" s="18" t="s">
        <v>34</v>
      </c>
      <c r="C3" s="18">
        <v>630020</v>
      </c>
      <c r="D3" s="18" t="s">
        <v>483</v>
      </c>
      <c r="E3" s="18" t="s">
        <v>375</v>
      </c>
    </row>
    <row r="4" spans="1:5" x14ac:dyDescent="0.25">
      <c r="A4" s="18" t="s">
        <v>34</v>
      </c>
      <c r="B4" s="5" t="s">
        <v>231</v>
      </c>
      <c r="C4" s="15">
        <v>630070</v>
      </c>
      <c r="D4" s="15" t="s">
        <v>460</v>
      </c>
      <c r="E4" s="18" t="s">
        <v>375</v>
      </c>
    </row>
    <row r="5" spans="1:5" x14ac:dyDescent="0.25">
      <c r="A5" s="18" t="s">
        <v>34</v>
      </c>
      <c r="C5" s="15">
        <v>630120</v>
      </c>
      <c r="D5" s="15" t="s">
        <v>464</v>
      </c>
      <c r="E5" s="18" t="s">
        <v>375</v>
      </c>
    </row>
    <row r="6" spans="1:5" x14ac:dyDescent="0.25">
      <c r="A6" s="18" t="s">
        <v>34</v>
      </c>
      <c r="C6" s="18">
        <v>630010</v>
      </c>
      <c r="D6" s="18" t="s">
        <v>482</v>
      </c>
      <c r="E6" s="18" t="s">
        <v>375</v>
      </c>
    </row>
    <row r="7" spans="1:5" x14ac:dyDescent="0.25">
      <c r="A7" s="18" t="s">
        <v>34</v>
      </c>
      <c r="B7" s="5" t="s">
        <v>237</v>
      </c>
      <c r="C7" s="15">
        <v>630050</v>
      </c>
      <c r="D7" s="15" t="s">
        <v>459</v>
      </c>
      <c r="E7" s="18" t="s">
        <v>375</v>
      </c>
    </row>
    <row r="8" spans="1:5" x14ac:dyDescent="0.25">
      <c r="A8" s="18" t="s">
        <v>34</v>
      </c>
      <c r="C8" s="18">
        <v>630051</v>
      </c>
      <c r="D8" s="18" t="s">
        <v>596</v>
      </c>
      <c r="E8" s="18" t="s">
        <v>375</v>
      </c>
    </row>
    <row r="9" spans="1:5" x14ac:dyDescent="0.25">
      <c r="A9" s="18" t="s">
        <v>34</v>
      </c>
      <c r="C9" s="15">
        <v>630080</v>
      </c>
      <c r="D9" s="15" t="s">
        <v>461</v>
      </c>
      <c r="E9" s="18" t="s">
        <v>375</v>
      </c>
    </row>
    <row r="10" spans="1:5" x14ac:dyDescent="0.25">
      <c r="A10" s="18" t="s">
        <v>34</v>
      </c>
      <c r="C10" s="15">
        <v>630090</v>
      </c>
      <c r="D10" s="15" t="s">
        <v>462</v>
      </c>
      <c r="E10" s="18" t="s">
        <v>375</v>
      </c>
    </row>
    <row r="11" spans="1:5" x14ac:dyDescent="0.25">
      <c r="A11" s="18" t="s">
        <v>34</v>
      </c>
      <c r="C11" s="18">
        <v>630140</v>
      </c>
      <c r="D11" s="18" t="s">
        <v>480</v>
      </c>
      <c r="E11" s="18" t="s">
        <v>375</v>
      </c>
    </row>
    <row r="12" spans="1:5" x14ac:dyDescent="0.25">
      <c r="A12" s="18" t="s">
        <v>34</v>
      </c>
      <c r="B12" s="5" t="s">
        <v>274</v>
      </c>
      <c r="C12" s="15">
        <v>630130</v>
      </c>
      <c r="D12" s="15" t="s">
        <v>465</v>
      </c>
      <c r="E12" s="18" t="s">
        <v>375</v>
      </c>
    </row>
    <row r="13" spans="1:5" x14ac:dyDescent="0.25">
      <c r="A13" s="18" t="s">
        <v>34</v>
      </c>
      <c r="C13" s="18">
        <v>630130</v>
      </c>
      <c r="D13" s="18" t="s">
        <v>465</v>
      </c>
      <c r="E13" s="18" t="s">
        <v>416</v>
      </c>
    </row>
    <row r="14" spans="1:5" x14ac:dyDescent="0.25">
      <c r="A14" s="18" t="s">
        <v>34</v>
      </c>
      <c r="C14" s="15">
        <v>630110</v>
      </c>
      <c r="D14" s="15" t="s">
        <v>463</v>
      </c>
      <c r="E14" s="18" t="s">
        <v>375</v>
      </c>
    </row>
    <row r="15" spans="1:5" x14ac:dyDescent="0.25">
      <c r="A15" s="18" t="s">
        <v>34</v>
      </c>
      <c r="C15" s="18">
        <v>630200</v>
      </c>
      <c r="D15" s="18" t="s">
        <v>586</v>
      </c>
      <c r="E15" s="18" t="s">
        <v>375</v>
      </c>
    </row>
    <row r="16" spans="1:5" x14ac:dyDescent="0.25">
      <c r="A16" s="18" t="s">
        <v>34</v>
      </c>
      <c r="C16" s="18">
        <v>630190</v>
      </c>
      <c r="D16" s="18" t="s">
        <v>485</v>
      </c>
      <c r="E16" s="18" t="s">
        <v>375</v>
      </c>
    </row>
    <row r="17" spans="1:5" x14ac:dyDescent="0.25">
      <c r="A17" s="18" t="s">
        <v>34</v>
      </c>
      <c r="C17" s="18">
        <v>630100</v>
      </c>
      <c r="D17" s="18" t="s">
        <v>467</v>
      </c>
      <c r="E17" s="18" t="s">
        <v>457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15AAA-30EE-4787-BC85-1EF7480A1266}">
  <dimension ref="A1:AT238"/>
  <sheetViews>
    <sheetView topLeftCell="AE167" workbookViewId="0">
      <selection activeCell="AT170" sqref="AT170:AT187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4" bestFit="1" customWidth="1"/>
    <col min="4" max="4" width="20" style="4" bestFit="1" customWidth="1"/>
    <col min="5" max="5" width="12.85546875" bestFit="1" customWidth="1"/>
    <col min="6" max="6" width="17.5703125" bestFit="1" customWidth="1"/>
    <col min="7" max="7" width="10.5703125" bestFit="1" customWidth="1"/>
    <col min="8" max="9" width="12.85546875" bestFit="1" customWidth="1"/>
    <col min="10" max="10" width="10.5703125" bestFit="1" customWidth="1"/>
    <col min="11" max="11" width="14" bestFit="1" customWidth="1"/>
    <col min="12" max="12" width="11.7109375" bestFit="1" customWidth="1"/>
    <col min="13" max="13" width="11.7109375" customWidth="1"/>
    <col min="14" max="14" width="15.28515625" customWidth="1"/>
    <col min="15" max="15" width="17.5703125" customWidth="1"/>
    <col min="16" max="16" width="10.5703125" customWidth="1"/>
    <col min="17" max="17" width="16.42578125" customWidth="1"/>
    <col min="18" max="18" width="11.7109375" customWidth="1"/>
    <col min="19" max="30" width="10.140625" customWidth="1"/>
    <col min="31" max="31" width="10.140625" bestFit="1" customWidth="1"/>
    <col min="33" max="33" width="10.140625" bestFit="1" customWidth="1"/>
    <col min="40" max="45" width="10.140625" bestFit="1" customWidth="1"/>
    <col min="46" max="46" width="15.28515625" bestFit="1" customWidth="1"/>
  </cols>
  <sheetData>
    <row r="1" spans="1:46" ht="30" x14ac:dyDescent="0.25">
      <c r="A1" s="2" t="s">
        <v>0</v>
      </c>
    </row>
    <row r="2" spans="1:46" x14ac:dyDescent="0.25">
      <c r="A2" s="2"/>
    </row>
    <row r="3" spans="1:46" x14ac:dyDescent="0.25">
      <c r="A3" s="2"/>
      <c r="R3" s="19">
        <f>SUM(S3:AD3)</f>
        <v>2404160.7490999983</v>
      </c>
      <c r="S3" s="19">
        <f t="shared" ref="S3:AD3" si="0">SUM(S5:S239)</f>
        <v>114160.38999999998</v>
      </c>
      <c r="T3" s="19">
        <f t="shared" si="0"/>
        <v>127157.65999999989</v>
      </c>
      <c r="U3" s="19">
        <f t="shared" si="0"/>
        <v>141161.19000000012</v>
      </c>
      <c r="V3" s="19">
        <f t="shared" si="0"/>
        <v>305319.03999999963</v>
      </c>
      <c r="W3" s="19">
        <f t="shared" si="0"/>
        <v>203897.52999999991</v>
      </c>
      <c r="X3" s="19">
        <f t="shared" si="0"/>
        <v>205899.36999999982</v>
      </c>
      <c r="Y3" s="19">
        <f t="shared" si="0"/>
        <v>209199.14999999988</v>
      </c>
      <c r="Z3" s="19">
        <f t="shared" si="0"/>
        <v>209199.14999999988</v>
      </c>
      <c r="AA3" s="19">
        <f t="shared" si="0"/>
        <v>209199.14999999988</v>
      </c>
      <c r="AB3" s="19">
        <f t="shared" si="0"/>
        <v>209199.14999999988</v>
      </c>
      <c r="AC3" s="19">
        <f t="shared" si="0"/>
        <v>212874.14969999986</v>
      </c>
      <c r="AD3" s="19">
        <f t="shared" si="0"/>
        <v>256894.81939999951</v>
      </c>
      <c r="AF3" t="s">
        <v>606</v>
      </c>
      <c r="AG3" s="19">
        <f>SUM(AG5:AG239)</f>
        <v>164833.00939999969</v>
      </c>
      <c r="AH3" s="19">
        <f t="shared" ref="AH3:AR3" si="1">SUM(AH5:AH239)</f>
        <v>164833.0193999997</v>
      </c>
      <c r="AI3" s="19">
        <f t="shared" si="1"/>
        <v>159861.68939999962</v>
      </c>
      <c r="AJ3" s="19">
        <f t="shared" si="1"/>
        <v>159861.68939999962</v>
      </c>
      <c r="AK3" s="19">
        <f t="shared" si="1"/>
        <v>156637.58939999968</v>
      </c>
      <c r="AL3" s="19">
        <f t="shared" si="1"/>
        <v>154734.13939999972</v>
      </c>
      <c r="AM3" s="19">
        <f t="shared" si="1"/>
        <v>150739.69939999966</v>
      </c>
      <c r="AN3" s="19">
        <f t="shared" si="1"/>
        <v>149979.49939999968</v>
      </c>
      <c r="AO3" s="19">
        <f t="shared" si="1"/>
        <v>137955.67940000005</v>
      </c>
      <c r="AP3" s="19">
        <f t="shared" si="1"/>
        <v>135702.89940000005</v>
      </c>
      <c r="AQ3" s="19">
        <f t="shared" si="1"/>
        <v>135494.56940000007</v>
      </c>
      <c r="AR3" s="19">
        <f t="shared" si="1"/>
        <v>127613.26940000008</v>
      </c>
    </row>
    <row r="4" spans="1:46" x14ac:dyDescent="0.25">
      <c r="A4" s="3" t="s">
        <v>1</v>
      </c>
      <c r="B4" s="3" t="s">
        <v>2</v>
      </c>
      <c r="C4" s="3" t="s">
        <v>3</v>
      </c>
      <c r="D4" s="20" t="s">
        <v>4</v>
      </c>
      <c r="E4" s="3" t="s">
        <v>5</v>
      </c>
      <c r="F4" s="3" t="s">
        <v>6</v>
      </c>
      <c r="G4" s="3" t="s">
        <v>7</v>
      </c>
      <c r="H4" s="3" t="s">
        <v>8</v>
      </c>
      <c r="I4" s="3" t="s">
        <v>9</v>
      </c>
      <c r="J4" s="3" t="s">
        <v>10</v>
      </c>
      <c r="K4" s="3" t="s">
        <v>11</v>
      </c>
      <c r="L4" s="3" t="s">
        <v>12</v>
      </c>
      <c r="M4" s="3" t="s">
        <v>13</v>
      </c>
      <c r="N4" s="3" t="s">
        <v>14</v>
      </c>
      <c r="O4" s="3" t="s">
        <v>15</v>
      </c>
      <c r="P4" s="3" t="s">
        <v>16</v>
      </c>
      <c r="Q4" s="3" t="s">
        <v>17</v>
      </c>
      <c r="R4" s="3" t="s">
        <v>18</v>
      </c>
      <c r="S4" s="3" t="s">
        <v>19</v>
      </c>
      <c r="T4" s="3" t="s">
        <v>20</v>
      </c>
      <c r="U4" s="3" t="s">
        <v>21</v>
      </c>
      <c r="V4" s="3" t="s">
        <v>22</v>
      </c>
      <c r="W4" s="3" t="s">
        <v>23</v>
      </c>
      <c r="X4" s="3" t="s">
        <v>24</v>
      </c>
      <c r="Y4" s="3" t="s">
        <v>25</v>
      </c>
      <c r="Z4" s="3" t="s">
        <v>26</v>
      </c>
      <c r="AA4" s="3" t="s">
        <v>27</v>
      </c>
      <c r="AB4" s="3" t="s">
        <v>28</v>
      </c>
      <c r="AC4" s="3" t="s">
        <v>29</v>
      </c>
      <c r="AD4" s="3" t="s">
        <v>30</v>
      </c>
      <c r="AE4" s="22" t="s">
        <v>608</v>
      </c>
      <c r="AF4" s="1" t="s">
        <v>604</v>
      </c>
      <c r="AG4" s="3" t="s">
        <v>19</v>
      </c>
      <c r="AH4" s="3" t="s">
        <v>20</v>
      </c>
      <c r="AI4" s="3" t="s">
        <v>21</v>
      </c>
      <c r="AJ4" s="3" t="s">
        <v>22</v>
      </c>
      <c r="AK4" s="3" t="s">
        <v>23</v>
      </c>
      <c r="AL4" s="3" t="s">
        <v>24</v>
      </c>
      <c r="AM4" s="3" t="s">
        <v>25</v>
      </c>
      <c r="AN4" s="3" t="s">
        <v>26</v>
      </c>
      <c r="AO4" s="3" t="s">
        <v>27</v>
      </c>
      <c r="AP4" s="3" t="s">
        <v>28</v>
      </c>
      <c r="AQ4" s="3" t="s">
        <v>29</v>
      </c>
      <c r="AR4" s="3" t="s">
        <v>30</v>
      </c>
      <c r="AS4" s="21" t="s">
        <v>607</v>
      </c>
      <c r="AT4" t="s">
        <v>605</v>
      </c>
    </row>
    <row r="5" spans="1:46" x14ac:dyDescent="0.25">
      <c r="A5">
        <v>1026</v>
      </c>
      <c r="B5" t="s">
        <v>33</v>
      </c>
      <c r="C5" s="26" t="s">
        <v>118</v>
      </c>
      <c r="D5" s="5" t="s">
        <v>101</v>
      </c>
      <c r="E5" s="15">
        <v>630070</v>
      </c>
      <c r="F5" s="5" t="s">
        <v>228</v>
      </c>
      <c r="G5" t="s">
        <v>375</v>
      </c>
      <c r="H5" s="5">
        <v>400000232</v>
      </c>
      <c r="I5" s="5" t="s">
        <v>152</v>
      </c>
      <c r="J5" s="5" t="s">
        <v>229</v>
      </c>
      <c r="K5" s="5">
        <v>3</v>
      </c>
      <c r="L5" s="6">
        <v>43663</v>
      </c>
      <c r="M5" s="7">
        <v>8200</v>
      </c>
      <c r="N5" s="7">
        <v>8200</v>
      </c>
      <c r="O5" s="7">
        <f>M5-N5</f>
        <v>0</v>
      </c>
      <c r="P5" s="5" t="s">
        <v>213</v>
      </c>
      <c r="Q5" s="7">
        <v>227.78</v>
      </c>
      <c r="R5" s="27">
        <v>113.89</v>
      </c>
      <c r="S5" s="27">
        <v>113.89</v>
      </c>
      <c r="T5" s="27">
        <v>113.89</v>
      </c>
      <c r="U5" s="27">
        <v>113.89</v>
      </c>
      <c r="V5" s="27">
        <v>113.89</v>
      </c>
      <c r="W5" s="27">
        <v>113.89</v>
      </c>
      <c r="X5" s="27">
        <v>113.88</v>
      </c>
      <c r="Y5" s="27">
        <v>113.89</v>
      </c>
      <c r="Z5" s="27">
        <v>113.89</v>
      </c>
      <c r="AA5" s="27">
        <v>113.89</v>
      </c>
      <c r="AB5" s="27">
        <v>113.89</v>
      </c>
      <c r="AC5" s="27">
        <v>113.89</v>
      </c>
      <c r="AD5" s="27">
        <v>113.89</v>
      </c>
      <c r="AE5" s="7">
        <v>8200</v>
      </c>
      <c r="AF5" s="19">
        <f>M5-AE5</f>
        <v>0</v>
      </c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2">
        <f t="shared" ref="AS5:AS68" si="2">SUM(AG5:AR5)</f>
        <v>0</v>
      </c>
      <c r="AT5" s="19">
        <f>SUM(AF5-AS5)</f>
        <v>0</v>
      </c>
    </row>
    <row r="6" spans="1:46" x14ac:dyDescent="0.25">
      <c r="C6" s="26" t="s">
        <v>118</v>
      </c>
      <c r="D6" s="5" t="s">
        <v>101</v>
      </c>
      <c r="E6" s="15">
        <v>630070</v>
      </c>
      <c r="F6" s="5" t="s">
        <v>231</v>
      </c>
      <c r="G6" t="s">
        <v>375</v>
      </c>
      <c r="H6" s="5">
        <v>410000109</v>
      </c>
      <c r="I6" s="5" t="s">
        <v>153</v>
      </c>
      <c r="J6" s="5">
        <v>1200002087</v>
      </c>
      <c r="K6" s="5">
        <v>3</v>
      </c>
      <c r="L6" s="6">
        <v>43764</v>
      </c>
      <c r="M6" s="7">
        <v>10790</v>
      </c>
      <c r="N6" s="7">
        <v>10790.029999999999</v>
      </c>
      <c r="O6" s="7">
        <f t="shared" ref="O6:O69" si="3">M6-N6</f>
        <v>-2.9999999998835847E-2</v>
      </c>
      <c r="P6" s="5" t="s">
        <v>213</v>
      </c>
      <c r="Q6" s="7">
        <v>299.72000000000003</v>
      </c>
      <c r="R6" s="27">
        <v>220.38</v>
      </c>
      <c r="S6" s="27">
        <v>220.39</v>
      </c>
      <c r="T6" s="27">
        <v>220.38</v>
      </c>
      <c r="U6" s="27">
        <v>220.38</v>
      </c>
      <c r="V6" s="27">
        <v>220.39</v>
      </c>
      <c r="W6" s="27">
        <v>220.38</v>
      </c>
      <c r="X6" s="27">
        <v>220.38</v>
      </c>
      <c r="Y6" s="27">
        <v>220.39</v>
      </c>
      <c r="Z6" s="27">
        <v>220.39</v>
      </c>
      <c r="AA6" s="27">
        <v>220.39</v>
      </c>
      <c r="AB6" s="27">
        <v>220.39</v>
      </c>
      <c r="AC6" s="27">
        <v>220.39</v>
      </c>
      <c r="AD6" s="27">
        <v>220.39</v>
      </c>
      <c r="AE6" s="7">
        <v>10790.029999999999</v>
      </c>
      <c r="AF6" s="19">
        <f t="shared" ref="AF6:AF69" si="4">M6-AE6</f>
        <v>-2.9999999998835847E-2</v>
      </c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2">
        <f t="shared" si="2"/>
        <v>0</v>
      </c>
      <c r="AT6" s="19">
        <f t="shared" ref="AT6:AT69" si="5">SUM(AF6-AS6)</f>
        <v>-2.9999999998835847E-2</v>
      </c>
    </row>
    <row r="7" spans="1:46" x14ac:dyDescent="0.25">
      <c r="C7" s="26" t="s">
        <v>118</v>
      </c>
      <c r="D7" s="5" t="s">
        <v>101</v>
      </c>
      <c r="E7" s="15">
        <v>630070</v>
      </c>
      <c r="F7" s="5" t="s">
        <v>231</v>
      </c>
      <c r="G7" t="s">
        <v>375</v>
      </c>
      <c r="H7" s="5">
        <v>410000408</v>
      </c>
      <c r="I7" s="5" t="s">
        <v>154</v>
      </c>
      <c r="J7" s="5" t="s">
        <v>232</v>
      </c>
      <c r="K7" s="5">
        <v>3</v>
      </c>
      <c r="L7" s="6">
        <v>43770</v>
      </c>
      <c r="M7" s="7">
        <v>5300</v>
      </c>
      <c r="N7" s="7">
        <v>5299.99</v>
      </c>
      <c r="O7" s="7">
        <f t="shared" si="3"/>
        <v>1.0000000000218279E-2</v>
      </c>
      <c r="P7" s="5" t="s">
        <v>213</v>
      </c>
      <c r="Q7" s="7">
        <v>147.22</v>
      </c>
      <c r="R7" s="27">
        <v>108.25</v>
      </c>
      <c r="S7" s="27">
        <v>108.25</v>
      </c>
      <c r="T7" s="27">
        <v>108.26</v>
      </c>
      <c r="U7" s="27">
        <v>108.25</v>
      </c>
      <c r="V7" s="27">
        <v>108.25</v>
      </c>
      <c r="W7" s="27">
        <v>108.25</v>
      </c>
      <c r="X7" s="27">
        <v>108.25</v>
      </c>
      <c r="Y7" s="27">
        <v>108.25</v>
      </c>
      <c r="Z7" s="27">
        <v>108.25</v>
      </c>
      <c r="AA7" s="27">
        <v>108.25</v>
      </c>
      <c r="AB7" s="27">
        <v>108.25</v>
      </c>
      <c r="AC7" s="27">
        <v>108.25</v>
      </c>
      <c r="AD7" s="27">
        <v>108.25</v>
      </c>
      <c r="AE7" s="7">
        <v>5299.99</v>
      </c>
      <c r="AF7" s="19">
        <f t="shared" si="4"/>
        <v>1.0000000000218279E-2</v>
      </c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2">
        <f t="shared" si="2"/>
        <v>0</v>
      </c>
      <c r="AT7" s="19">
        <f t="shared" si="5"/>
        <v>1.0000000000218279E-2</v>
      </c>
    </row>
    <row r="8" spans="1:46" x14ac:dyDescent="0.25">
      <c r="C8" s="14" t="s">
        <v>115</v>
      </c>
      <c r="D8" s="5" t="s">
        <v>120</v>
      </c>
      <c r="E8" s="15">
        <v>630070</v>
      </c>
      <c r="F8" s="5" t="s">
        <v>231</v>
      </c>
      <c r="G8" t="s">
        <v>375</v>
      </c>
      <c r="H8" s="5">
        <v>410001206</v>
      </c>
      <c r="I8" s="5" t="s">
        <v>155</v>
      </c>
      <c r="J8" s="5" t="s">
        <v>233</v>
      </c>
      <c r="K8" s="5">
        <v>3</v>
      </c>
      <c r="L8" s="6">
        <v>44411</v>
      </c>
      <c r="M8" s="7">
        <v>35500</v>
      </c>
      <c r="N8" s="7">
        <v>16763.88</v>
      </c>
      <c r="O8" s="7">
        <f t="shared" si="3"/>
        <v>18736.12</v>
      </c>
      <c r="P8" s="5" t="s">
        <v>213</v>
      </c>
      <c r="Q8" s="7">
        <v>986.11</v>
      </c>
      <c r="R8" s="27">
        <v>986.11</v>
      </c>
      <c r="S8" s="27">
        <v>986.11</v>
      </c>
      <c r="T8" s="27">
        <v>986.12</v>
      </c>
      <c r="U8" s="27">
        <v>986.11</v>
      </c>
      <c r="V8" s="27">
        <v>986.11</v>
      </c>
      <c r="W8" s="27">
        <v>986.11</v>
      </c>
      <c r="X8" s="27">
        <v>986.11</v>
      </c>
      <c r="Y8" s="27">
        <v>986.11</v>
      </c>
      <c r="Z8" s="27">
        <v>986.11</v>
      </c>
      <c r="AA8" s="27">
        <v>986.11</v>
      </c>
      <c r="AB8" s="27">
        <v>986.11</v>
      </c>
      <c r="AC8" s="27">
        <v>986.11</v>
      </c>
      <c r="AD8" s="27">
        <v>986.11</v>
      </c>
      <c r="AE8" s="7">
        <v>16763.88</v>
      </c>
      <c r="AF8" s="19">
        <f>M8-AE8</f>
        <v>18736.12</v>
      </c>
      <c r="AG8" s="31">
        <v>986.11</v>
      </c>
      <c r="AH8" s="31">
        <v>986.11</v>
      </c>
      <c r="AI8" s="31">
        <v>986.11</v>
      </c>
      <c r="AJ8" s="31">
        <v>986.11</v>
      </c>
      <c r="AK8" s="31">
        <v>986.11</v>
      </c>
      <c r="AL8" s="31">
        <v>986.11</v>
      </c>
      <c r="AM8" s="31">
        <v>986.11</v>
      </c>
      <c r="AN8" s="31">
        <v>986.11</v>
      </c>
      <c r="AO8" s="31">
        <v>986.11</v>
      </c>
      <c r="AP8" s="31">
        <v>986.11</v>
      </c>
      <c r="AQ8" s="31">
        <v>986.11</v>
      </c>
      <c r="AR8" s="31">
        <v>986.11</v>
      </c>
      <c r="AS8" s="32">
        <f t="shared" si="2"/>
        <v>11833.320000000002</v>
      </c>
      <c r="AT8" s="19">
        <f t="shared" si="5"/>
        <v>6902.7999999999975</v>
      </c>
    </row>
    <row r="9" spans="1:46" x14ac:dyDescent="0.25">
      <c r="C9" s="14" t="s">
        <v>116</v>
      </c>
      <c r="D9" s="5" t="s">
        <v>99</v>
      </c>
      <c r="E9" s="15">
        <v>630070</v>
      </c>
      <c r="F9" s="5" t="s">
        <v>231</v>
      </c>
      <c r="G9" t="s">
        <v>375</v>
      </c>
      <c r="H9" s="5">
        <v>410001262</v>
      </c>
      <c r="I9" s="5" t="s">
        <v>156</v>
      </c>
      <c r="J9" s="5" t="s">
        <v>234</v>
      </c>
      <c r="K9" s="5">
        <v>4</v>
      </c>
      <c r="L9" s="6">
        <v>44515</v>
      </c>
      <c r="M9" s="7">
        <v>9700</v>
      </c>
      <c r="N9" s="7">
        <v>2829.2</v>
      </c>
      <c r="O9" s="7">
        <f t="shared" si="3"/>
        <v>6870.8</v>
      </c>
      <c r="P9" s="5" t="s">
        <v>213</v>
      </c>
      <c r="Q9" s="7">
        <v>202.08</v>
      </c>
      <c r="R9" s="27">
        <v>202.08</v>
      </c>
      <c r="S9" s="27">
        <v>202.09</v>
      </c>
      <c r="T9" s="27">
        <v>202.08</v>
      </c>
      <c r="U9" s="27">
        <v>202.08</v>
      </c>
      <c r="V9" s="27">
        <v>202.09</v>
      </c>
      <c r="W9" s="27">
        <v>202.08</v>
      </c>
      <c r="X9" s="27">
        <v>202.08</v>
      </c>
      <c r="Y9" s="27">
        <v>202.09</v>
      </c>
      <c r="Z9" s="27">
        <v>202.09</v>
      </c>
      <c r="AA9" s="27">
        <v>202.09</v>
      </c>
      <c r="AB9" s="27">
        <v>202.09</v>
      </c>
      <c r="AC9" s="27">
        <v>202.09</v>
      </c>
      <c r="AD9" s="27">
        <v>202.09</v>
      </c>
      <c r="AE9" s="7">
        <v>2829.2</v>
      </c>
      <c r="AF9" s="19">
        <f t="shared" si="4"/>
        <v>6870.8</v>
      </c>
      <c r="AG9" s="31">
        <v>202.08</v>
      </c>
      <c r="AH9" s="31">
        <v>202.08</v>
      </c>
      <c r="AI9" s="31">
        <v>202.08</v>
      </c>
      <c r="AJ9" s="31">
        <v>202.08</v>
      </c>
      <c r="AK9" s="31">
        <v>202.08</v>
      </c>
      <c r="AL9" s="31">
        <v>202.08</v>
      </c>
      <c r="AM9" s="31">
        <v>202.08</v>
      </c>
      <c r="AN9" s="31">
        <v>202.08</v>
      </c>
      <c r="AO9" s="31">
        <v>202.08</v>
      </c>
      <c r="AP9" s="31">
        <v>202.08</v>
      </c>
      <c r="AQ9" s="31">
        <v>202.08</v>
      </c>
      <c r="AR9" s="31">
        <v>202.08</v>
      </c>
      <c r="AS9" s="32">
        <f t="shared" si="2"/>
        <v>2424.9599999999996</v>
      </c>
      <c r="AT9" s="19">
        <f t="shared" si="5"/>
        <v>4445.84</v>
      </c>
    </row>
    <row r="10" spans="1:46" x14ac:dyDescent="0.25">
      <c r="C10" s="26" t="s">
        <v>603</v>
      </c>
      <c r="D10" s="24" t="s">
        <v>645</v>
      </c>
      <c r="E10" s="15">
        <v>630070</v>
      </c>
      <c r="F10" s="5" t="s">
        <v>231</v>
      </c>
      <c r="G10" t="s">
        <v>375</v>
      </c>
      <c r="H10" s="5">
        <v>410001383</v>
      </c>
      <c r="I10" s="5" t="s">
        <v>157</v>
      </c>
      <c r="J10" s="5" t="s">
        <v>235</v>
      </c>
      <c r="K10" s="5">
        <v>2</v>
      </c>
      <c r="L10" s="6">
        <v>44615</v>
      </c>
      <c r="M10" s="7">
        <v>12500</v>
      </c>
      <c r="N10" s="7">
        <v>5729.15</v>
      </c>
      <c r="O10" s="7">
        <f t="shared" si="3"/>
        <v>6770.85</v>
      </c>
      <c r="P10" s="5" t="s">
        <v>213</v>
      </c>
      <c r="Q10" s="7">
        <v>520.83000000000004</v>
      </c>
      <c r="R10" s="27">
        <v>0</v>
      </c>
      <c r="S10" s="27">
        <v>520.83000000000004</v>
      </c>
      <c r="T10" s="27">
        <v>520.84</v>
      </c>
      <c r="U10" s="27">
        <v>520.83000000000004</v>
      </c>
      <c r="V10" s="27">
        <v>520.83000000000004</v>
      </c>
      <c r="W10" s="27">
        <v>520.84</v>
      </c>
      <c r="X10" s="27">
        <v>520.83000000000004</v>
      </c>
      <c r="Y10" s="27">
        <v>520.83000000000004</v>
      </c>
      <c r="Z10" s="27">
        <v>520.83000000000004</v>
      </c>
      <c r="AA10" s="27">
        <v>520.83000000000004</v>
      </c>
      <c r="AB10" s="27">
        <v>520.83000000000004</v>
      </c>
      <c r="AC10" s="27">
        <v>520.83000000000004</v>
      </c>
      <c r="AD10" s="27">
        <v>520.83000000000004</v>
      </c>
      <c r="AE10" s="7">
        <v>5729.15</v>
      </c>
      <c r="AF10" s="19">
        <f t="shared" si="4"/>
        <v>6770.85</v>
      </c>
      <c r="AG10" s="31">
        <v>520.83000000000004</v>
      </c>
      <c r="AH10" s="31">
        <v>520.84</v>
      </c>
      <c r="AI10" s="31">
        <v>520.83000000000004</v>
      </c>
      <c r="AJ10" s="31">
        <v>520.83000000000004</v>
      </c>
      <c r="AK10" s="31">
        <v>520.84</v>
      </c>
      <c r="AL10" s="31">
        <v>520.83000000000004</v>
      </c>
      <c r="AM10" s="31">
        <v>520.83000000000004</v>
      </c>
      <c r="AN10" s="31">
        <v>520.83000000000004</v>
      </c>
      <c r="AO10" s="31">
        <v>520.83000000000004</v>
      </c>
      <c r="AP10" s="31">
        <v>520.83000000000004</v>
      </c>
      <c r="AQ10" s="31">
        <v>520.83000000000004</v>
      </c>
      <c r="AR10" s="31">
        <v>520.83000000000004</v>
      </c>
      <c r="AS10" s="32">
        <f t="shared" si="2"/>
        <v>6249.98</v>
      </c>
      <c r="AT10" s="19">
        <f t="shared" si="5"/>
        <v>520.8700000000008</v>
      </c>
    </row>
    <row r="11" spans="1:46" x14ac:dyDescent="0.25">
      <c r="C11" s="14">
        <v>118042</v>
      </c>
      <c r="D11" s="5" t="s">
        <v>121</v>
      </c>
      <c r="E11" s="15">
        <v>630050</v>
      </c>
      <c r="F11" s="5" t="s">
        <v>237</v>
      </c>
      <c r="G11" t="s">
        <v>375</v>
      </c>
      <c r="H11" s="5">
        <v>1000006101</v>
      </c>
      <c r="I11" s="5" t="s">
        <v>158</v>
      </c>
      <c r="J11" s="5" t="s">
        <v>238</v>
      </c>
      <c r="K11" s="5">
        <v>3</v>
      </c>
      <c r="L11" s="6">
        <v>43528</v>
      </c>
      <c r="M11" s="7">
        <v>10800</v>
      </c>
      <c r="N11" s="7">
        <v>10800</v>
      </c>
      <c r="O11" s="7">
        <f t="shared" si="3"/>
        <v>0</v>
      </c>
      <c r="P11" s="5" t="s">
        <v>213</v>
      </c>
      <c r="Q11" s="7">
        <v>300</v>
      </c>
      <c r="R11" s="27">
        <v>50</v>
      </c>
      <c r="S11" s="27">
        <v>50</v>
      </c>
      <c r="T11" s="27">
        <v>50</v>
      </c>
      <c r="U11" s="27">
        <v>50</v>
      </c>
      <c r="V11" s="27">
        <v>50</v>
      </c>
      <c r="W11" s="27">
        <v>50</v>
      </c>
      <c r="X11" s="27">
        <v>50</v>
      </c>
      <c r="Y11" s="27">
        <v>50</v>
      </c>
      <c r="Z11" s="27">
        <v>50</v>
      </c>
      <c r="AA11" s="27">
        <v>50</v>
      </c>
      <c r="AB11" s="27">
        <v>50</v>
      </c>
      <c r="AC11" s="27">
        <v>50</v>
      </c>
      <c r="AD11" s="27">
        <v>50</v>
      </c>
      <c r="AE11" s="7">
        <v>10800</v>
      </c>
      <c r="AF11" s="19">
        <f t="shared" si="4"/>
        <v>0</v>
      </c>
      <c r="AG11" s="31">
        <v>0</v>
      </c>
      <c r="AH11" s="31">
        <v>0</v>
      </c>
      <c r="AI11" s="31">
        <v>0</v>
      </c>
      <c r="AJ11" s="31">
        <v>0</v>
      </c>
      <c r="AK11" s="31">
        <v>0</v>
      </c>
      <c r="AL11" s="31">
        <v>0</v>
      </c>
      <c r="AM11" s="31">
        <v>0</v>
      </c>
      <c r="AN11" s="31">
        <v>0</v>
      </c>
      <c r="AO11" s="31">
        <v>0</v>
      </c>
      <c r="AP11" s="31">
        <v>0</v>
      </c>
      <c r="AQ11" s="31">
        <v>0</v>
      </c>
      <c r="AR11" s="31">
        <v>0</v>
      </c>
      <c r="AS11" s="32">
        <f t="shared" si="2"/>
        <v>0</v>
      </c>
      <c r="AT11" s="19">
        <f t="shared" si="5"/>
        <v>0</v>
      </c>
    </row>
    <row r="12" spans="1:46" x14ac:dyDescent="0.25">
      <c r="C12" s="14" t="s">
        <v>118</v>
      </c>
      <c r="D12" s="5" t="s">
        <v>101</v>
      </c>
      <c r="E12" s="15">
        <v>630050</v>
      </c>
      <c r="F12" s="5" t="s">
        <v>237</v>
      </c>
      <c r="G12" t="s">
        <v>375</v>
      </c>
      <c r="H12" s="5">
        <v>1000006253</v>
      </c>
      <c r="I12" s="5" t="s">
        <v>159</v>
      </c>
      <c r="J12" s="5" t="s">
        <v>239</v>
      </c>
      <c r="K12" s="5">
        <v>3</v>
      </c>
      <c r="L12" s="6">
        <v>43578</v>
      </c>
      <c r="M12" s="7">
        <v>55000</v>
      </c>
      <c r="N12" s="7">
        <v>54999.98</v>
      </c>
      <c r="O12" s="7">
        <f t="shared" si="3"/>
        <v>1.9999999996798579E-2</v>
      </c>
      <c r="P12" s="5" t="s">
        <v>213</v>
      </c>
      <c r="Q12" s="7">
        <v>1527.78</v>
      </c>
      <c r="R12" s="27">
        <v>381.94</v>
      </c>
      <c r="S12" s="27">
        <v>381.95</v>
      </c>
      <c r="T12" s="27">
        <v>381.94</v>
      </c>
      <c r="U12" s="27">
        <v>381.95</v>
      </c>
      <c r="V12" s="27">
        <v>381.94</v>
      </c>
      <c r="W12" s="27">
        <v>381.95</v>
      </c>
      <c r="X12" s="27">
        <v>381.94</v>
      </c>
      <c r="Y12" s="27">
        <v>381.94</v>
      </c>
      <c r="Z12" s="27">
        <v>381.94</v>
      </c>
      <c r="AA12" s="27">
        <v>381.94</v>
      </c>
      <c r="AB12" s="27">
        <v>381.94</v>
      </c>
      <c r="AC12" s="27">
        <v>381.94</v>
      </c>
      <c r="AD12" s="27">
        <v>381.94</v>
      </c>
      <c r="AE12" s="7">
        <v>54999.98</v>
      </c>
      <c r="AF12" s="19">
        <f t="shared" si="4"/>
        <v>1.9999999996798579E-2</v>
      </c>
      <c r="AG12" s="31">
        <v>0</v>
      </c>
      <c r="AH12" s="31">
        <v>0</v>
      </c>
      <c r="AI12" s="31">
        <v>0</v>
      </c>
      <c r="AJ12" s="31">
        <v>0</v>
      </c>
      <c r="AK12" s="31">
        <v>0</v>
      </c>
      <c r="AL12" s="31">
        <v>0</v>
      </c>
      <c r="AM12" s="31">
        <v>0</v>
      </c>
      <c r="AN12" s="31">
        <v>0</v>
      </c>
      <c r="AO12" s="31">
        <v>0</v>
      </c>
      <c r="AP12" s="31">
        <v>0</v>
      </c>
      <c r="AQ12" s="31">
        <v>0</v>
      </c>
      <c r="AR12" s="31">
        <v>0</v>
      </c>
      <c r="AS12" s="32">
        <f t="shared" si="2"/>
        <v>0</v>
      </c>
      <c r="AT12" s="19">
        <f t="shared" si="5"/>
        <v>1.9999999996798579E-2</v>
      </c>
    </row>
    <row r="13" spans="1:46" x14ac:dyDescent="0.25">
      <c r="C13" s="14">
        <v>118022</v>
      </c>
      <c r="D13" s="5" t="s">
        <v>122</v>
      </c>
      <c r="E13" s="15">
        <v>630050</v>
      </c>
      <c r="F13" s="5" t="s">
        <v>237</v>
      </c>
      <c r="G13" t="s">
        <v>375</v>
      </c>
      <c r="H13" s="5">
        <v>1000006262</v>
      </c>
      <c r="I13" s="5" t="s">
        <v>161</v>
      </c>
      <c r="J13" s="5" t="s">
        <v>240</v>
      </c>
      <c r="K13" s="5">
        <v>3</v>
      </c>
      <c r="L13" s="6">
        <v>43578</v>
      </c>
      <c r="M13" s="7">
        <v>7400</v>
      </c>
      <c r="N13" s="7">
        <v>7400</v>
      </c>
      <c r="O13" s="7">
        <f t="shared" si="3"/>
        <v>0</v>
      </c>
      <c r="P13" s="5" t="s">
        <v>213</v>
      </c>
      <c r="Q13" s="7">
        <v>205.56</v>
      </c>
      <c r="R13" s="27">
        <v>51.39</v>
      </c>
      <c r="S13" s="27">
        <v>51.39</v>
      </c>
      <c r="T13" s="27">
        <v>51.39</v>
      </c>
      <c r="U13" s="27">
        <v>51.39</v>
      </c>
      <c r="V13" s="27">
        <v>51.39</v>
      </c>
      <c r="W13" s="27">
        <v>51.39</v>
      </c>
      <c r="X13" s="27">
        <v>51.38</v>
      </c>
      <c r="Y13" s="27">
        <v>51.39</v>
      </c>
      <c r="Z13" s="27">
        <v>51.39</v>
      </c>
      <c r="AA13" s="27">
        <v>51.39</v>
      </c>
      <c r="AB13" s="27">
        <v>51.39</v>
      </c>
      <c r="AC13" s="27">
        <v>51.39</v>
      </c>
      <c r="AD13" s="27">
        <v>51.39</v>
      </c>
      <c r="AE13" s="7">
        <v>7400</v>
      </c>
      <c r="AF13" s="19">
        <f t="shared" si="4"/>
        <v>0</v>
      </c>
      <c r="AG13" s="31">
        <v>0</v>
      </c>
      <c r="AH13" s="31">
        <v>0</v>
      </c>
      <c r="AI13" s="31">
        <v>0</v>
      </c>
      <c r="AJ13" s="31">
        <v>0</v>
      </c>
      <c r="AK13" s="31">
        <v>0</v>
      </c>
      <c r="AL13" s="31">
        <v>0</v>
      </c>
      <c r="AM13" s="31">
        <v>0</v>
      </c>
      <c r="AN13" s="31">
        <v>0</v>
      </c>
      <c r="AO13" s="31">
        <v>0</v>
      </c>
      <c r="AP13" s="31">
        <v>0</v>
      </c>
      <c r="AQ13" s="31">
        <v>0</v>
      </c>
      <c r="AR13" s="31">
        <v>0</v>
      </c>
      <c r="AS13" s="32">
        <f t="shared" si="2"/>
        <v>0</v>
      </c>
      <c r="AT13" s="19">
        <f t="shared" si="5"/>
        <v>0</v>
      </c>
    </row>
    <row r="14" spans="1:46" x14ac:dyDescent="0.25">
      <c r="C14" s="14">
        <v>118011</v>
      </c>
      <c r="D14" s="5" t="s">
        <v>123</v>
      </c>
      <c r="E14" s="15">
        <v>630050</v>
      </c>
      <c r="F14" s="5" t="s">
        <v>237</v>
      </c>
      <c r="G14" t="s">
        <v>375</v>
      </c>
      <c r="H14" s="5">
        <v>1000006341</v>
      </c>
      <c r="I14" s="5" t="s">
        <v>162</v>
      </c>
      <c r="J14" s="5" t="s">
        <v>241</v>
      </c>
      <c r="K14" s="5">
        <v>3</v>
      </c>
      <c r="L14" s="6">
        <v>43522</v>
      </c>
      <c r="M14" s="7">
        <v>19800</v>
      </c>
      <c r="N14" s="7">
        <v>19800</v>
      </c>
      <c r="O14" s="7">
        <f t="shared" si="3"/>
        <v>0</v>
      </c>
      <c r="P14" s="5" t="s">
        <v>213</v>
      </c>
      <c r="Q14" s="7">
        <v>550</v>
      </c>
      <c r="R14" s="27">
        <v>165</v>
      </c>
      <c r="S14" s="27">
        <v>165</v>
      </c>
      <c r="T14" s="27">
        <v>165</v>
      </c>
      <c r="U14" s="27">
        <v>165</v>
      </c>
      <c r="V14" s="27">
        <v>5183.75</v>
      </c>
      <c r="W14" s="27">
        <v>1168.75</v>
      </c>
      <c r="X14" s="27">
        <v>1168.75</v>
      </c>
      <c r="Y14" s="27">
        <v>1168.75</v>
      </c>
      <c r="Z14" s="27">
        <v>1168.75</v>
      </c>
      <c r="AA14" s="27">
        <v>1168.75</v>
      </c>
      <c r="AB14" s="27">
        <v>1168.75</v>
      </c>
      <c r="AC14" s="27">
        <v>1168.75</v>
      </c>
      <c r="AD14" s="27">
        <v>1168.75</v>
      </c>
      <c r="AE14" s="7">
        <v>19800</v>
      </c>
      <c r="AF14" s="19">
        <f t="shared" si="4"/>
        <v>0</v>
      </c>
      <c r="AG14" s="31">
        <v>0</v>
      </c>
      <c r="AH14" s="31">
        <v>0</v>
      </c>
      <c r="AI14" s="31">
        <v>0</v>
      </c>
      <c r="AJ14" s="31">
        <v>0</v>
      </c>
      <c r="AK14" s="31">
        <v>0</v>
      </c>
      <c r="AL14" s="31">
        <v>0</v>
      </c>
      <c r="AM14" s="31">
        <v>0</v>
      </c>
      <c r="AN14" s="31">
        <v>0</v>
      </c>
      <c r="AO14" s="31">
        <v>0</v>
      </c>
      <c r="AP14" s="31">
        <v>0</v>
      </c>
      <c r="AQ14" s="31">
        <v>0</v>
      </c>
      <c r="AR14" s="31">
        <v>0</v>
      </c>
      <c r="AS14" s="32">
        <f t="shared" si="2"/>
        <v>0</v>
      </c>
      <c r="AT14" s="19">
        <f t="shared" si="5"/>
        <v>0</v>
      </c>
    </row>
    <row r="15" spans="1:46" x14ac:dyDescent="0.25">
      <c r="C15" s="14" t="s">
        <v>119</v>
      </c>
      <c r="D15" s="5" t="s">
        <v>104</v>
      </c>
      <c r="E15" s="15">
        <v>630050</v>
      </c>
      <c r="F15" s="5" t="s">
        <v>237</v>
      </c>
      <c r="G15" t="s">
        <v>375</v>
      </c>
      <c r="H15" s="5">
        <v>1000006382</v>
      </c>
      <c r="I15" s="5" t="s">
        <v>163</v>
      </c>
      <c r="J15" s="5" t="s">
        <v>242</v>
      </c>
      <c r="K15" s="5">
        <v>5</v>
      </c>
      <c r="L15" s="6">
        <v>43524</v>
      </c>
      <c r="M15" s="7">
        <v>162600</v>
      </c>
      <c r="N15" s="7">
        <v>127370</v>
      </c>
      <c r="O15" s="7">
        <f t="shared" si="3"/>
        <v>35230</v>
      </c>
      <c r="P15" s="5" t="s">
        <v>213</v>
      </c>
      <c r="Q15" s="7">
        <v>2710</v>
      </c>
      <c r="R15" s="27">
        <v>2710</v>
      </c>
      <c r="S15" s="27">
        <v>2710</v>
      </c>
      <c r="T15" s="27">
        <v>2710</v>
      </c>
      <c r="U15" s="27">
        <v>2710</v>
      </c>
      <c r="V15" s="27">
        <v>2710</v>
      </c>
      <c r="W15" s="27">
        <v>2710</v>
      </c>
      <c r="X15" s="27">
        <v>2710</v>
      </c>
      <c r="Y15" s="27">
        <v>2710</v>
      </c>
      <c r="Z15" s="27">
        <v>2710</v>
      </c>
      <c r="AA15" s="27">
        <v>2710</v>
      </c>
      <c r="AB15" s="27">
        <v>2710</v>
      </c>
      <c r="AC15" s="27">
        <v>2710</v>
      </c>
      <c r="AD15" s="27">
        <v>2710</v>
      </c>
      <c r="AE15" s="7">
        <v>127370</v>
      </c>
      <c r="AF15" s="19">
        <f t="shared" si="4"/>
        <v>35230</v>
      </c>
      <c r="AG15" s="31">
        <v>2710</v>
      </c>
      <c r="AH15" s="31">
        <v>2710</v>
      </c>
      <c r="AI15" s="31">
        <v>2710</v>
      </c>
      <c r="AJ15" s="31">
        <v>2710</v>
      </c>
      <c r="AK15" s="31">
        <v>2710</v>
      </c>
      <c r="AL15" s="31">
        <v>2710</v>
      </c>
      <c r="AM15" s="31">
        <v>2710</v>
      </c>
      <c r="AN15" s="31">
        <v>2710</v>
      </c>
      <c r="AO15" s="31">
        <v>2710</v>
      </c>
      <c r="AP15" s="31">
        <v>2710</v>
      </c>
      <c r="AQ15" s="31">
        <v>2710</v>
      </c>
      <c r="AR15" s="31">
        <v>2710</v>
      </c>
      <c r="AS15" s="32">
        <f t="shared" si="2"/>
        <v>32520</v>
      </c>
      <c r="AT15" s="19">
        <f t="shared" si="5"/>
        <v>2710</v>
      </c>
    </row>
    <row r="16" spans="1:46" x14ac:dyDescent="0.25">
      <c r="C16" s="14">
        <v>118043</v>
      </c>
      <c r="D16" s="5" t="s">
        <v>124</v>
      </c>
      <c r="E16" s="15">
        <v>630050</v>
      </c>
      <c r="F16" s="5" t="s">
        <v>237</v>
      </c>
      <c r="G16" t="s">
        <v>375</v>
      </c>
      <c r="H16" s="5">
        <v>1000006383</v>
      </c>
      <c r="I16" s="5" t="s">
        <v>164</v>
      </c>
      <c r="J16" s="5" t="s">
        <v>242</v>
      </c>
      <c r="K16" s="5">
        <v>5</v>
      </c>
      <c r="L16" s="6">
        <v>43524</v>
      </c>
      <c r="M16" s="7">
        <v>87500</v>
      </c>
      <c r="N16" s="7">
        <v>68541.7</v>
      </c>
      <c r="O16" s="7">
        <f t="shared" si="3"/>
        <v>18958.300000000003</v>
      </c>
      <c r="P16" s="5" t="s">
        <v>213</v>
      </c>
      <c r="Q16" s="7">
        <v>1458.33</v>
      </c>
      <c r="R16" s="27">
        <v>1458.33</v>
      </c>
      <c r="S16" s="27">
        <v>1458.34</v>
      </c>
      <c r="T16" s="27">
        <v>1458.33</v>
      </c>
      <c r="U16" s="27">
        <v>1458.33</v>
      </c>
      <c r="V16" s="27">
        <v>1458.34</v>
      </c>
      <c r="W16" s="27">
        <v>1458.33</v>
      </c>
      <c r="X16" s="27">
        <v>1458.33</v>
      </c>
      <c r="Y16" s="27">
        <v>1458.34</v>
      </c>
      <c r="Z16" s="27">
        <v>1458.34</v>
      </c>
      <c r="AA16" s="27">
        <v>1458.34</v>
      </c>
      <c r="AB16" s="27">
        <v>1458.34</v>
      </c>
      <c r="AC16" s="27">
        <v>1458.34</v>
      </c>
      <c r="AD16" s="27">
        <v>1458.34</v>
      </c>
      <c r="AE16" s="7">
        <v>68541.7</v>
      </c>
      <c r="AF16" s="19">
        <f t="shared" si="4"/>
        <v>18958.300000000003</v>
      </c>
      <c r="AG16" s="31">
        <v>1458.33</v>
      </c>
      <c r="AH16" s="31">
        <v>1458.33</v>
      </c>
      <c r="AI16" s="31">
        <v>1458.33</v>
      </c>
      <c r="AJ16" s="31">
        <v>1458.33</v>
      </c>
      <c r="AK16" s="31">
        <v>1458.33</v>
      </c>
      <c r="AL16" s="31">
        <v>1458.33</v>
      </c>
      <c r="AM16" s="31">
        <v>1458.33</v>
      </c>
      <c r="AN16" s="31">
        <v>1458.33</v>
      </c>
      <c r="AO16" s="31">
        <v>1458.33</v>
      </c>
      <c r="AP16" s="31">
        <v>1458.33</v>
      </c>
      <c r="AQ16" s="31">
        <v>1458.33</v>
      </c>
      <c r="AR16" s="31">
        <v>1458.33</v>
      </c>
      <c r="AS16" s="32">
        <f t="shared" si="2"/>
        <v>17499.96</v>
      </c>
      <c r="AT16" s="19">
        <f t="shared" si="5"/>
        <v>1458.3400000000038</v>
      </c>
    </row>
    <row r="17" spans="3:46" x14ac:dyDescent="0.25">
      <c r="C17" s="14">
        <v>118011</v>
      </c>
      <c r="D17" s="5" t="s">
        <v>123</v>
      </c>
      <c r="E17" s="15">
        <v>630050</v>
      </c>
      <c r="F17" s="5" t="s">
        <v>237</v>
      </c>
      <c r="G17" t="s">
        <v>375</v>
      </c>
      <c r="H17" s="5">
        <v>1000006384</v>
      </c>
      <c r="I17" s="5" t="s">
        <v>165</v>
      </c>
      <c r="J17" s="5" t="s">
        <v>242</v>
      </c>
      <c r="K17" s="5">
        <v>5</v>
      </c>
      <c r="L17" s="6">
        <v>43524</v>
      </c>
      <c r="M17" s="7">
        <v>32500</v>
      </c>
      <c r="N17" s="7">
        <v>25458.3</v>
      </c>
      <c r="O17" s="7">
        <f t="shared" si="3"/>
        <v>7041.7000000000007</v>
      </c>
      <c r="P17" s="5" t="s">
        <v>213</v>
      </c>
      <c r="Q17" s="7">
        <v>541.66999999999996</v>
      </c>
      <c r="R17" s="27">
        <v>541.66999999999996</v>
      </c>
      <c r="S17" s="27">
        <v>541.66</v>
      </c>
      <c r="T17" s="27">
        <v>541.66999999999996</v>
      </c>
      <c r="U17" s="27">
        <v>541.66999999999996</v>
      </c>
      <c r="V17" s="27">
        <v>541.66</v>
      </c>
      <c r="W17" s="27">
        <v>541.66999999999996</v>
      </c>
      <c r="X17" s="27">
        <v>541.66999999999996</v>
      </c>
      <c r="Y17" s="27">
        <v>541.66</v>
      </c>
      <c r="Z17" s="27">
        <v>541.66</v>
      </c>
      <c r="AA17" s="27">
        <v>541.66</v>
      </c>
      <c r="AB17" s="27">
        <v>541.66</v>
      </c>
      <c r="AC17" s="27">
        <v>541.66</v>
      </c>
      <c r="AD17" s="27">
        <v>541.66</v>
      </c>
      <c r="AE17" s="7">
        <v>25458.3</v>
      </c>
      <c r="AF17" s="19">
        <f t="shared" si="4"/>
        <v>7041.7000000000007</v>
      </c>
      <c r="AG17" s="31">
        <v>541.66999999999996</v>
      </c>
      <c r="AH17" s="31">
        <v>541.66999999999996</v>
      </c>
      <c r="AI17" s="31">
        <v>541.66999999999996</v>
      </c>
      <c r="AJ17" s="31">
        <v>541.66999999999996</v>
      </c>
      <c r="AK17" s="31">
        <v>541.66999999999996</v>
      </c>
      <c r="AL17" s="31">
        <v>541.66999999999996</v>
      </c>
      <c r="AM17" s="31">
        <v>541.66999999999996</v>
      </c>
      <c r="AN17" s="31">
        <v>541.66999999999996</v>
      </c>
      <c r="AO17" s="31">
        <v>541.66999999999996</v>
      </c>
      <c r="AP17" s="31">
        <v>541.66999999999996</v>
      </c>
      <c r="AQ17" s="31">
        <v>541.66999999999996</v>
      </c>
      <c r="AR17" s="31">
        <v>541.66999999999996</v>
      </c>
      <c r="AS17" s="32">
        <f t="shared" si="2"/>
        <v>6500.04</v>
      </c>
      <c r="AT17" s="19">
        <f t="shared" si="5"/>
        <v>541.66000000000076</v>
      </c>
    </row>
    <row r="18" spans="3:46" x14ac:dyDescent="0.25">
      <c r="C18" s="14">
        <v>118011</v>
      </c>
      <c r="D18" s="5" t="s">
        <v>123</v>
      </c>
      <c r="E18" s="15">
        <v>630050</v>
      </c>
      <c r="F18" s="5" t="s">
        <v>237</v>
      </c>
      <c r="G18" t="s">
        <v>375</v>
      </c>
      <c r="H18" s="5">
        <v>1000009606</v>
      </c>
      <c r="I18" s="5" t="s">
        <v>166</v>
      </c>
      <c r="J18" s="5" t="s">
        <v>243</v>
      </c>
      <c r="K18" s="5">
        <v>5</v>
      </c>
      <c r="L18" s="6">
        <v>43585</v>
      </c>
      <c r="M18" s="7">
        <v>7400</v>
      </c>
      <c r="N18" s="7">
        <v>5550.03</v>
      </c>
      <c r="O18" s="7">
        <f t="shared" si="3"/>
        <v>1849.9700000000003</v>
      </c>
      <c r="P18" s="5" t="s">
        <v>213</v>
      </c>
      <c r="Q18" s="7">
        <v>123.33</v>
      </c>
      <c r="R18" s="27">
        <v>123.33</v>
      </c>
      <c r="S18" s="27">
        <v>123.34</v>
      </c>
      <c r="T18" s="27">
        <v>123.33</v>
      </c>
      <c r="U18" s="27">
        <v>123.33</v>
      </c>
      <c r="V18" s="27">
        <v>123.34</v>
      </c>
      <c r="W18" s="27">
        <v>123.33</v>
      </c>
      <c r="X18" s="27">
        <v>123.33</v>
      </c>
      <c r="Y18" s="27">
        <v>123.34</v>
      </c>
      <c r="Z18" s="27">
        <v>123.34</v>
      </c>
      <c r="AA18" s="27">
        <v>123.34</v>
      </c>
      <c r="AB18" s="27">
        <v>123.34</v>
      </c>
      <c r="AC18" s="27">
        <v>123.34</v>
      </c>
      <c r="AD18" s="27">
        <v>123.34</v>
      </c>
      <c r="AE18" s="7">
        <v>5550.03</v>
      </c>
      <c r="AF18" s="19">
        <f t="shared" si="4"/>
        <v>1849.9700000000003</v>
      </c>
      <c r="AG18" s="31">
        <v>123.33</v>
      </c>
      <c r="AH18" s="31">
        <v>123.33</v>
      </c>
      <c r="AI18" s="31">
        <v>123.33</v>
      </c>
      <c r="AJ18" s="31">
        <v>123.33</v>
      </c>
      <c r="AK18" s="31">
        <v>123.33</v>
      </c>
      <c r="AL18" s="31">
        <v>123.33</v>
      </c>
      <c r="AM18" s="31">
        <v>123.33</v>
      </c>
      <c r="AN18" s="31">
        <v>123.33</v>
      </c>
      <c r="AO18" s="31">
        <v>123.33</v>
      </c>
      <c r="AP18" s="31">
        <v>123.33</v>
      </c>
      <c r="AQ18" s="31">
        <v>123.33</v>
      </c>
      <c r="AR18" s="31">
        <v>123.33</v>
      </c>
      <c r="AS18" s="32">
        <f t="shared" si="2"/>
        <v>1479.9599999999998</v>
      </c>
      <c r="AT18" s="19">
        <f t="shared" si="5"/>
        <v>370.01000000000045</v>
      </c>
    </row>
    <row r="19" spans="3:46" x14ac:dyDescent="0.25">
      <c r="C19" s="14">
        <v>118009</v>
      </c>
      <c r="D19" s="5" t="s">
        <v>125</v>
      </c>
      <c r="E19" s="15">
        <v>630050</v>
      </c>
      <c r="F19" s="5" t="s">
        <v>237</v>
      </c>
      <c r="G19" t="s">
        <v>375</v>
      </c>
      <c r="H19" s="5">
        <v>1000009636</v>
      </c>
      <c r="I19" s="5" t="s">
        <v>167</v>
      </c>
      <c r="J19" s="5" t="s">
        <v>244</v>
      </c>
      <c r="K19" s="5">
        <v>3</v>
      </c>
      <c r="L19" s="6">
        <v>43602</v>
      </c>
      <c r="M19" s="7">
        <v>69000</v>
      </c>
      <c r="N19" s="7">
        <v>68999.97</v>
      </c>
      <c r="O19" s="7">
        <f t="shared" si="3"/>
        <v>2.9999999998835847E-2</v>
      </c>
      <c r="P19" s="5" t="s">
        <v>213</v>
      </c>
      <c r="Q19" s="7">
        <v>1916.67</v>
      </c>
      <c r="R19" s="27">
        <v>575</v>
      </c>
      <c r="S19" s="27">
        <v>575</v>
      </c>
      <c r="T19" s="27">
        <v>575</v>
      </c>
      <c r="U19" s="27">
        <v>575</v>
      </c>
      <c r="V19" s="27">
        <v>18783.330000000002</v>
      </c>
      <c r="W19" s="27">
        <v>4216.67</v>
      </c>
      <c r="X19" s="27">
        <v>4216.67</v>
      </c>
      <c r="Y19" s="27">
        <v>4216.66</v>
      </c>
      <c r="Z19" s="27">
        <v>4216.66</v>
      </c>
      <c r="AA19" s="27">
        <v>4216.66</v>
      </c>
      <c r="AB19" s="27">
        <v>4216.66</v>
      </c>
      <c r="AC19" s="27">
        <v>4216.66</v>
      </c>
      <c r="AD19" s="27">
        <v>4216.66</v>
      </c>
      <c r="AE19" s="7">
        <v>68999.97</v>
      </c>
      <c r="AF19" s="19">
        <f t="shared" si="4"/>
        <v>2.9999999998835847E-2</v>
      </c>
      <c r="AG19" s="31">
        <v>0</v>
      </c>
      <c r="AH19" s="31">
        <v>0</v>
      </c>
      <c r="AI19" s="31">
        <v>0</v>
      </c>
      <c r="AJ19" s="31">
        <v>0</v>
      </c>
      <c r="AK19" s="31">
        <v>0</v>
      </c>
      <c r="AL19" s="31">
        <v>0</v>
      </c>
      <c r="AM19" s="31">
        <v>0</v>
      </c>
      <c r="AN19" s="31">
        <v>0</v>
      </c>
      <c r="AO19" s="31">
        <v>0</v>
      </c>
      <c r="AP19" s="31">
        <v>0</v>
      </c>
      <c r="AQ19" s="31">
        <v>0</v>
      </c>
      <c r="AR19" s="31">
        <v>0</v>
      </c>
      <c r="AS19" s="32">
        <f t="shared" si="2"/>
        <v>0</v>
      </c>
      <c r="AT19" s="19">
        <f t="shared" si="5"/>
        <v>2.9999999998835847E-2</v>
      </c>
    </row>
    <row r="20" spans="3:46" x14ac:dyDescent="0.25">
      <c r="C20" s="14">
        <v>118019</v>
      </c>
      <c r="D20" s="5" t="s">
        <v>126</v>
      </c>
      <c r="E20" s="15">
        <v>630050</v>
      </c>
      <c r="F20" s="5" t="s">
        <v>237</v>
      </c>
      <c r="G20" t="s">
        <v>375</v>
      </c>
      <c r="H20" s="5">
        <v>1000009637</v>
      </c>
      <c r="I20" s="5" t="s">
        <v>168</v>
      </c>
      <c r="J20" s="5" t="s">
        <v>245</v>
      </c>
      <c r="K20" s="5">
        <v>3</v>
      </c>
      <c r="L20" s="6">
        <v>43602</v>
      </c>
      <c r="M20" s="7">
        <v>84000</v>
      </c>
      <c r="N20" s="7">
        <v>84000.03</v>
      </c>
      <c r="O20" s="7">
        <f t="shared" si="3"/>
        <v>-2.9999999998835847E-2</v>
      </c>
      <c r="P20" s="5" t="s">
        <v>213</v>
      </c>
      <c r="Q20" s="7">
        <v>2333.33</v>
      </c>
      <c r="R20" s="27">
        <v>700</v>
      </c>
      <c r="S20" s="27">
        <v>700</v>
      </c>
      <c r="T20" s="27">
        <v>700</v>
      </c>
      <c r="U20" s="27">
        <v>700</v>
      </c>
      <c r="V20" s="27">
        <v>22866.67</v>
      </c>
      <c r="W20" s="27">
        <v>5133.33</v>
      </c>
      <c r="X20" s="27">
        <v>5133.33</v>
      </c>
      <c r="Y20" s="27">
        <v>5133.34</v>
      </c>
      <c r="Z20" s="27">
        <v>5133.34</v>
      </c>
      <c r="AA20" s="27">
        <v>5133.34</v>
      </c>
      <c r="AB20" s="27">
        <v>5133.34</v>
      </c>
      <c r="AC20" s="27">
        <v>5133.34</v>
      </c>
      <c r="AD20" s="27">
        <v>5133.34</v>
      </c>
      <c r="AE20" s="7">
        <v>84000.03</v>
      </c>
      <c r="AF20" s="19">
        <f t="shared" si="4"/>
        <v>-2.9999999998835847E-2</v>
      </c>
      <c r="AG20" s="31">
        <v>0</v>
      </c>
      <c r="AH20" s="31">
        <v>0</v>
      </c>
      <c r="AI20" s="31">
        <v>0</v>
      </c>
      <c r="AJ20" s="31">
        <v>0</v>
      </c>
      <c r="AK20" s="31">
        <v>0</v>
      </c>
      <c r="AL20" s="31">
        <v>0</v>
      </c>
      <c r="AM20" s="31">
        <v>0</v>
      </c>
      <c r="AN20" s="31">
        <v>0</v>
      </c>
      <c r="AO20" s="31">
        <v>0</v>
      </c>
      <c r="AP20" s="31">
        <v>0</v>
      </c>
      <c r="AQ20" s="31">
        <v>0</v>
      </c>
      <c r="AR20" s="31">
        <v>0</v>
      </c>
      <c r="AS20" s="32">
        <f t="shared" si="2"/>
        <v>0</v>
      </c>
      <c r="AT20" s="19">
        <f t="shared" si="5"/>
        <v>-2.9999999998835847E-2</v>
      </c>
    </row>
    <row r="21" spans="3:46" x14ac:dyDescent="0.25">
      <c r="C21" s="14">
        <v>118030</v>
      </c>
      <c r="D21" s="5" t="s">
        <v>127</v>
      </c>
      <c r="E21" s="15">
        <v>630050</v>
      </c>
      <c r="F21" s="5" t="s">
        <v>237</v>
      </c>
      <c r="G21" t="s">
        <v>375</v>
      </c>
      <c r="H21" s="5">
        <v>1000009638</v>
      </c>
      <c r="I21" s="5" t="s">
        <v>169</v>
      </c>
      <c r="J21" s="5" t="s">
        <v>246</v>
      </c>
      <c r="K21" s="5">
        <v>3</v>
      </c>
      <c r="L21" s="6">
        <v>43602</v>
      </c>
      <c r="M21" s="7">
        <v>95271.45</v>
      </c>
      <c r="N21" s="7">
        <v>95271.43</v>
      </c>
      <c r="O21" s="7">
        <f t="shared" si="3"/>
        <v>2.0000000004074536E-2</v>
      </c>
      <c r="P21" s="5" t="s">
        <v>213</v>
      </c>
      <c r="Q21" s="7">
        <v>2646.43</v>
      </c>
      <c r="R21" s="27">
        <v>793.93</v>
      </c>
      <c r="S21" s="27">
        <v>793.93</v>
      </c>
      <c r="T21" s="27">
        <v>793.93</v>
      </c>
      <c r="U21" s="27">
        <v>793.93</v>
      </c>
      <c r="V21" s="27">
        <v>25935</v>
      </c>
      <c r="W21" s="27">
        <v>5822.15</v>
      </c>
      <c r="X21" s="27">
        <v>5822.14</v>
      </c>
      <c r="Y21" s="27">
        <v>5822.14</v>
      </c>
      <c r="Z21" s="27">
        <v>5822.14</v>
      </c>
      <c r="AA21" s="27">
        <v>5822.14</v>
      </c>
      <c r="AB21" s="27">
        <v>5822.14</v>
      </c>
      <c r="AC21" s="27">
        <v>5822.14</v>
      </c>
      <c r="AD21" s="27">
        <v>5822.14</v>
      </c>
      <c r="AE21" s="7">
        <v>95271.43</v>
      </c>
      <c r="AF21" s="19">
        <f t="shared" si="4"/>
        <v>2.0000000004074536E-2</v>
      </c>
      <c r="AG21" s="31">
        <v>0</v>
      </c>
      <c r="AH21" s="31">
        <v>0</v>
      </c>
      <c r="AI21" s="31">
        <v>0</v>
      </c>
      <c r="AJ21" s="31">
        <v>0</v>
      </c>
      <c r="AK21" s="31">
        <v>0</v>
      </c>
      <c r="AL21" s="31">
        <v>0</v>
      </c>
      <c r="AM21" s="31">
        <v>0</v>
      </c>
      <c r="AN21" s="31">
        <v>0</v>
      </c>
      <c r="AO21" s="31">
        <v>0</v>
      </c>
      <c r="AP21" s="31">
        <v>0</v>
      </c>
      <c r="AQ21" s="31">
        <v>0</v>
      </c>
      <c r="AR21" s="31">
        <v>0</v>
      </c>
      <c r="AS21" s="32">
        <f t="shared" si="2"/>
        <v>0</v>
      </c>
      <c r="AT21" s="19">
        <f t="shared" si="5"/>
        <v>2.0000000004074536E-2</v>
      </c>
    </row>
    <row r="22" spans="3:46" x14ac:dyDescent="0.25">
      <c r="C22" s="14">
        <v>118038</v>
      </c>
      <c r="D22" s="5" t="s">
        <v>128</v>
      </c>
      <c r="E22" s="15">
        <v>630050</v>
      </c>
      <c r="F22" s="5" t="s">
        <v>237</v>
      </c>
      <c r="G22" t="s">
        <v>375</v>
      </c>
      <c r="H22" s="5">
        <v>1000009639</v>
      </c>
      <c r="I22" s="5" t="s">
        <v>170</v>
      </c>
      <c r="J22" s="5" t="s">
        <v>247</v>
      </c>
      <c r="K22" s="5">
        <v>3</v>
      </c>
      <c r="L22" s="6">
        <v>43605</v>
      </c>
      <c r="M22" s="7">
        <v>22400</v>
      </c>
      <c r="N22" s="7">
        <v>22400</v>
      </c>
      <c r="O22" s="7">
        <f t="shared" si="3"/>
        <v>0</v>
      </c>
      <c r="P22" s="5" t="s">
        <v>213</v>
      </c>
      <c r="Q22" s="7">
        <v>622.22</v>
      </c>
      <c r="R22" s="27">
        <v>186.67</v>
      </c>
      <c r="S22" s="27">
        <v>186.66</v>
      </c>
      <c r="T22" s="27">
        <v>186.67</v>
      </c>
      <c r="U22" s="27">
        <v>186.67</v>
      </c>
      <c r="V22" s="27">
        <v>6097.78</v>
      </c>
      <c r="W22" s="27">
        <v>1368.89</v>
      </c>
      <c r="X22" s="27">
        <v>1368.88</v>
      </c>
      <c r="Y22" s="27">
        <v>1368.89</v>
      </c>
      <c r="Z22" s="27">
        <v>1368.89</v>
      </c>
      <c r="AA22" s="27">
        <v>1368.89</v>
      </c>
      <c r="AB22" s="27">
        <v>1368.89</v>
      </c>
      <c r="AC22" s="27">
        <v>1368.89</v>
      </c>
      <c r="AD22" s="27">
        <v>1368.89</v>
      </c>
      <c r="AE22" s="7">
        <v>22400</v>
      </c>
      <c r="AF22" s="19">
        <f t="shared" si="4"/>
        <v>0</v>
      </c>
      <c r="AG22" s="31">
        <v>0</v>
      </c>
      <c r="AH22" s="31">
        <v>0</v>
      </c>
      <c r="AI22" s="31">
        <v>0</v>
      </c>
      <c r="AJ22" s="31">
        <v>0</v>
      </c>
      <c r="AK22" s="31">
        <v>0</v>
      </c>
      <c r="AL22" s="31">
        <v>0</v>
      </c>
      <c r="AM22" s="31">
        <v>0</v>
      </c>
      <c r="AN22" s="31">
        <v>0</v>
      </c>
      <c r="AO22" s="31">
        <v>0</v>
      </c>
      <c r="AP22" s="31">
        <v>0</v>
      </c>
      <c r="AQ22" s="31">
        <v>0</v>
      </c>
      <c r="AR22" s="31">
        <v>0</v>
      </c>
      <c r="AS22" s="32">
        <f t="shared" si="2"/>
        <v>0</v>
      </c>
      <c r="AT22" s="19">
        <f t="shared" si="5"/>
        <v>0</v>
      </c>
    </row>
    <row r="23" spans="3:46" x14ac:dyDescent="0.25">
      <c r="C23" s="14">
        <v>118027</v>
      </c>
      <c r="D23" s="5" t="s">
        <v>129</v>
      </c>
      <c r="E23" s="15">
        <v>630050</v>
      </c>
      <c r="F23" s="5" t="s">
        <v>237</v>
      </c>
      <c r="G23" t="s">
        <v>375</v>
      </c>
      <c r="H23" s="5">
        <v>1000009640</v>
      </c>
      <c r="I23" s="5" t="s">
        <v>171</v>
      </c>
      <c r="J23" s="5" t="s">
        <v>248</v>
      </c>
      <c r="K23" s="5">
        <v>3</v>
      </c>
      <c r="L23" s="6">
        <v>43605</v>
      </c>
      <c r="M23" s="7">
        <v>51100</v>
      </c>
      <c r="N23" s="7">
        <v>51100.01</v>
      </c>
      <c r="O23" s="7">
        <f t="shared" si="3"/>
        <v>-1.0000000002037268E-2</v>
      </c>
      <c r="P23" s="5" t="s">
        <v>213</v>
      </c>
      <c r="Q23" s="7">
        <v>1419.44</v>
      </c>
      <c r="R23" s="27">
        <v>425.83</v>
      </c>
      <c r="S23" s="27">
        <v>425.84</v>
      </c>
      <c r="T23" s="27">
        <v>425.83</v>
      </c>
      <c r="U23" s="27">
        <v>425.83</v>
      </c>
      <c r="V23" s="27">
        <v>13910.56</v>
      </c>
      <c r="W23" s="27">
        <v>3122.78</v>
      </c>
      <c r="X23" s="27">
        <v>3122.77</v>
      </c>
      <c r="Y23" s="27">
        <v>3122.78</v>
      </c>
      <c r="Z23" s="27">
        <v>3122.78</v>
      </c>
      <c r="AA23" s="27">
        <v>3122.78</v>
      </c>
      <c r="AB23" s="27">
        <v>3122.78</v>
      </c>
      <c r="AC23" s="27">
        <v>3122.78</v>
      </c>
      <c r="AD23" s="27">
        <v>3122.78</v>
      </c>
      <c r="AE23" s="7">
        <v>51100.01</v>
      </c>
      <c r="AF23" s="19">
        <f t="shared" si="4"/>
        <v>-1.0000000002037268E-2</v>
      </c>
      <c r="AG23" s="31">
        <v>0</v>
      </c>
      <c r="AH23" s="31">
        <v>0</v>
      </c>
      <c r="AI23" s="31">
        <v>0</v>
      </c>
      <c r="AJ23" s="31">
        <v>0</v>
      </c>
      <c r="AK23" s="31">
        <v>0</v>
      </c>
      <c r="AL23" s="31">
        <v>0</v>
      </c>
      <c r="AM23" s="31">
        <v>0</v>
      </c>
      <c r="AN23" s="31">
        <v>0</v>
      </c>
      <c r="AO23" s="31">
        <v>0</v>
      </c>
      <c r="AP23" s="31">
        <v>0</v>
      </c>
      <c r="AQ23" s="31">
        <v>0</v>
      </c>
      <c r="AR23" s="31">
        <v>0</v>
      </c>
      <c r="AS23" s="32">
        <f t="shared" si="2"/>
        <v>0</v>
      </c>
      <c r="AT23" s="19">
        <f t="shared" si="5"/>
        <v>-1.0000000002037268E-2</v>
      </c>
    </row>
    <row r="24" spans="3:46" x14ac:dyDescent="0.25">
      <c r="C24" s="14">
        <v>618001</v>
      </c>
      <c r="D24" s="5" t="s">
        <v>130</v>
      </c>
      <c r="E24" s="15">
        <v>630050</v>
      </c>
      <c r="F24" s="5" t="s">
        <v>237</v>
      </c>
      <c r="G24" t="s">
        <v>375</v>
      </c>
      <c r="H24" s="5">
        <v>1000009828</v>
      </c>
      <c r="I24" s="5" t="s">
        <v>172</v>
      </c>
      <c r="J24" s="5" t="s">
        <v>249</v>
      </c>
      <c r="K24" s="5">
        <v>3</v>
      </c>
      <c r="L24" s="6">
        <v>43651</v>
      </c>
      <c r="M24" s="7">
        <v>96500</v>
      </c>
      <c r="N24" s="7">
        <v>96500</v>
      </c>
      <c r="O24" s="7">
        <f t="shared" si="3"/>
        <v>0</v>
      </c>
      <c r="P24" s="5" t="s">
        <v>213</v>
      </c>
      <c r="Q24" s="7">
        <v>2680.56</v>
      </c>
      <c r="R24" s="27">
        <v>804.17</v>
      </c>
      <c r="S24" s="27">
        <v>804.16</v>
      </c>
      <c r="T24" s="27">
        <v>804.17</v>
      </c>
      <c r="U24" s="27">
        <v>804.17</v>
      </c>
      <c r="V24" s="27">
        <v>26939.58</v>
      </c>
      <c r="W24" s="27">
        <v>6031.25</v>
      </c>
      <c r="X24" s="27">
        <v>6031.25</v>
      </c>
      <c r="Y24" s="27">
        <v>6031.25</v>
      </c>
      <c r="Z24" s="27">
        <v>6031.25</v>
      </c>
      <c r="AA24" s="27">
        <v>6031.25</v>
      </c>
      <c r="AB24" s="27">
        <v>6031.25</v>
      </c>
      <c r="AC24" s="27">
        <v>6031.25</v>
      </c>
      <c r="AD24" s="27">
        <v>6031.25</v>
      </c>
      <c r="AE24" s="7">
        <v>96500</v>
      </c>
      <c r="AF24" s="19">
        <f t="shared" si="4"/>
        <v>0</v>
      </c>
      <c r="AG24" s="31">
        <v>0</v>
      </c>
      <c r="AH24" s="31">
        <v>0</v>
      </c>
      <c r="AI24" s="31">
        <v>0</v>
      </c>
      <c r="AJ24" s="31">
        <v>0</v>
      </c>
      <c r="AK24" s="31">
        <v>0</v>
      </c>
      <c r="AL24" s="31">
        <v>0</v>
      </c>
      <c r="AM24" s="31">
        <v>0</v>
      </c>
      <c r="AN24" s="31">
        <v>0</v>
      </c>
      <c r="AO24" s="31">
        <v>0</v>
      </c>
      <c r="AP24" s="31">
        <v>0</v>
      </c>
      <c r="AQ24" s="31">
        <v>0</v>
      </c>
      <c r="AR24" s="31">
        <v>0</v>
      </c>
      <c r="AS24" s="32">
        <f t="shared" si="2"/>
        <v>0</v>
      </c>
      <c r="AT24" s="19">
        <f t="shared" si="5"/>
        <v>0</v>
      </c>
    </row>
    <row r="25" spans="3:46" x14ac:dyDescent="0.25">
      <c r="C25" s="14">
        <v>118044</v>
      </c>
      <c r="D25" s="5" t="s">
        <v>131</v>
      </c>
      <c r="E25" s="15">
        <v>630050</v>
      </c>
      <c r="F25" s="5" t="s">
        <v>237</v>
      </c>
      <c r="G25" t="s">
        <v>375</v>
      </c>
      <c r="H25" s="5">
        <v>1000009872</v>
      </c>
      <c r="I25" s="5" t="s">
        <v>173</v>
      </c>
      <c r="J25" s="5" t="s">
        <v>243</v>
      </c>
      <c r="K25" s="5">
        <v>3</v>
      </c>
      <c r="L25" s="6">
        <v>43677</v>
      </c>
      <c r="M25" s="7">
        <v>286400</v>
      </c>
      <c r="N25" s="7">
        <v>286400</v>
      </c>
      <c r="O25" s="7">
        <f t="shared" si="3"/>
        <v>0</v>
      </c>
      <c r="P25" s="5" t="s">
        <v>213</v>
      </c>
      <c r="Q25" s="7">
        <v>7955.56</v>
      </c>
      <c r="R25" s="27">
        <v>2386.67</v>
      </c>
      <c r="S25" s="27">
        <v>2386.66</v>
      </c>
      <c r="T25" s="27">
        <v>2386.67</v>
      </c>
      <c r="U25" s="27">
        <v>2386.67</v>
      </c>
      <c r="V25" s="27">
        <v>79953.33</v>
      </c>
      <c r="W25" s="27">
        <v>17900</v>
      </c>
      <c r="X25" s="27">
        <v>17900</v>
      </c>
      <c r="Y25" s="27">
        <v>17900</v>
      </c>
      <c r="Z25" s="27">
        <v>17900</v>
      </c>
      <c r="AA25" s="27">
        <v>17900</v>
      </c>
      <c r="AB25" s="27">
        <v>17900</v>
      </c>
      <c r="AC25" s="27">
        <v>17900</v>
      </c>
      <c r="AD25" s="27">
        <v>17900</v>
      </c>
      <c r="AE25" s="7">
        <v>286400</v>
      </c>
      <c r="AF25" s="19">
        <f t="shared" si="4"/>
        <v>0</v>
      </c>
      <c r="AG25" s="31">
        <v>0</v>
      </c>
      <c r="AH25" s="31">
        <v>0</v>
      </c>
      <c r="AI25" s="31">
        <v>0</v>
      </c>
      <c r="AJ25" s="31">
        <v>0</v>
      </c>
      <c r="AK25" s="31">
        <v>0</v>
      </c>
      <c r="AL25" s="31">
        <v>0</v>
      </c>
      <c r="AM25" s="31">
        <v>0</v>
      </c>
      <c r="AN25" s="31">
        <v>0</v>
      </c>
      <c r="AO25" s="31">
        <v>0</v>
      </c>
      <c r="AP25" s="31">
        <v>0</v>
      </c>
      <c r="AQ25" s="31">
        <v>0</v>
      </c>
      <c r="AR25" s="31">
        <v>0</v>
      </c>
      <c r="AS25" s="32">
        <f t="shared" si="2"/>
        <v>0</v>
      </c>
      <c r="AT25" s="19">
        <f t="shared" si="5"/>
        <v>0</v>
      </c>
    </row>
    <row r="26" spans="3:46" x14ac:dyDescent="0.25">
      <c r="C26" s="14">
        <v>118045</v>
      </c>
      <c r="D26" s="5" t="s">
        <v>132</v>
      </c>
      <c r="E26" s="15">
        <v>630050</v>
      </c>
      <c r="F26" s="5" t="s">
        <v>237</v>
      </c>
      <c r="G26" t="s">
        <v>375</v>
      </c>
      <c r="H26" s="5">
        <v>1000009953</v>
      </c>
      <c r="I26" s="5" t="s">
        <v>174</v>
      </c>
      <c r="J26" s="5" t="s">
        <v>243</v>
      </c>
      <c r="K26" s="5">
        <v>3</v>
      </c>
      <c r="L26" s="6">
        <v>43708</v>
      </c>
      <c r="M26" s="7">
        <v>265500</v>
      </c>
      <c r="N26" s="7">
        <v>265500.03000000003</v>
      </c>
      <c r="O26" s="7">
        <f t="shared" si="3"/>
        <v>-3.0000000027939677E-2</v>
      </c>
      <c r="P26" s="5" t="s">
        <v>213</v>
      </c>
      <c r="Q26" s="7">
        <v>7375</v>
      </c>
      <c r="R26" s="27">
        <v>4302.08</v>
      </c>
      <c r="S26" s="27">
        <v>4302.09</v>
      </c>
      <c r="T26" s="27">
        <v>4302.08</v>
      </c>
      <c r="U26" s="27">
        <v>4302.08</v>
      </c>
      <c r="V26" s="27">
        <v>4302.09</v>
      </c>
      <c r="W26" s="27">
        <v>4302.08</v>
      </c>
      <c r="X26" s="27">
        <v>4302.08</v>
      </c>
      <c r="Y26" s="27">
        <v>4302.09</v>
      </c>
      <c r="Z26" s="27">
        <v>4302.09</v>
      </c>
      <c r="AA26" s="27">
        <v>4302.09</v>
      </c>
      <c r="AB26" s="27">
        <v>4302.09</v>
      </c>
      <c r="AC26" s="27">
        <v>4302.09</v>
      </c>
      <c r="AD26" s="27">
        <v>4302.09</v>
      </c>
      <c r="AE26" s="7">
        <v>265500.03000000003</v>
      </c>
      <c r="AF26" s="19">
        <f t="shared" si="4"/>
        <v>-3.0000000027939677E-2</v>
      </c>
      <c r="AG26" s="31">
        <v>0</v>
      </c>
      <c r="AH26" s="31">
        <v>0</v>
      </c>
      <c r="AI26" s="31">
        <v>0</v>
      </c>
      <c r="AJ26" s="31">
        <v>0</v>
      </c>
      <c r="AK26" s="31">
        <v>0</v>
      </c>
      <c r="AL26" s="31">
        <v>0</v>
      </c>
      <c r="AM26" s="31">
        <v>0</v>
      </c>
      <c r="AN26" s="31">
        <v>0</v>
      </c>
      <c r="AO26" s="31">
        <v>0</v>
      </c>
      <c r="AP26" s="31">
        <v>0</v>
      </c>
      <c r="AQ26" s="31">
        <v>0</v>
      </c>
      <c r="AR26" s="31">
        <v>0</v>
      </c>
      <c r="AS26" s="32">
        <f t="shared" si="2"/>
        <v>0</v>
      </c>
      <c r="AT26" s="19">
        <f t="shared" si="5"/>
        <v>-3.0000000027939677E-2</v>
      </c>
    </row>
    <row r="27" spans="3:46" x14ac:dyDescent="0.25">
      <c r="C27" s="14">
        <v>118040</v>
      </c>
      <c r="D27" s="5" t="s">
        <v>133</v>
      </c>
      <c r="E27" s="15">
        <v>630050</v>
      </c>
      <c r="F27" s="5" t="s">
        <v>237</v>
      </c>
      <c r="G27" t="s">
        <v>375</v>
      </c>
      <c r="H27" s="5">
        <v>1000009980</v>
      </c>
      <c r="I27" s="5" t="s">
        <v>175</v>
      </c>
      <c r="J27" s="5" t="s">
        <v>250</v>
      </c>
      <c r="K27" s="5">
        <v>5</v>
      </c>
      <c r="L27" s="6">
        <v>43717</v>
      </c>
      <c r="M27" s="7">
        <v>22400</v>
      </c>
      <c r="N27" s="7">
        <v>19288.91</v>
      </c>
      <c r="O27" s="7">
        <f t="shared" si="3"/>
        <v>3111.09</v>
      </c>
      <c r="P27" s="5" t="s">
        <v>213</v>
      </c>
      <c r="Q27" s="7">
        <v>373.33</v>
      </c>
      <c r="R27" s="27">
        <v>414.82</v>
      </c>
      <c r="S27" s="27">
        <v>414.81</v>
      </c>
      <c r="T27" s="27">
        <v>414.82</v>
      </c>
      <c r="U27" s="27">
        <v>414.81</v>
      </c>
      <c r="V27" s="27">
        <v>-881.48</v>
      </c>
      <c r="W27" s="27">
        <v>155.56</v>
      </c>
      <c r="X27" s="27">
        <v>155.55000000000001</v>
      </c>
      <c r="Y27" s="27">
        <v>155.56</v>
      </c>
      <c r="Z27" s="27">
        <v>155.56</v>
      </c>
      <c r="AA27" s="27">
        <v>155.56</v>
      </c>
      <c r="AB27" s="27">
        <v>155.56</v>
      </c>
      <c r="AC27" s="27">
        <v>155.56</v>
      </c>
      <c r="AD27" s="27">
        <v>155.56</v>
      </c>
      <c r="AE27" s="7">
        <v>19288.91</v>
      </c>
      <c r="AF27" s="19">
        <f t="shared" si="4"/>
        <v>3111.09</v>
      </c>
      <c r="AG27" s="31">
        <v>414.82</v>
      </c>
      <c r="AH27" s="31">
        <v>414.82</v>
      </c>
      <c r="AI27" s="31">
        <v>414.82</v>
      </c>
      <c r="AJ27" s="31">
        <v>414.82</v>
      </c>
      <c r="AK27" s="31">
        <v>414.82</v>
      </c>
      <c r="AL27" s="31">
        <v>414.82</v>
      </c>
      <c r="AM27" s="31">
        <v>414.82</v>
      </c>
      <c r="AN27" s="31">
        <v>207</v>
      </c>
      <c r="AO27" s="31"/>
      <c r="AP27" s="31"/>
      <c r="AQ27" s="31"/>
      <c r="AR27" s="31"/>
      <c r="AS27" s="32">
        <f t="shared" si="2"/>
        <v>3110.7400000000002</v>
      </c>
      <c r="AT27" s="19">
        <f t="shared" si="5"/>
        <v>0.34999999999990905</v>
      </c>
    </row>
    <row r="28" spans="3:46" x14ac:dyDescent="0.25">
      <c r="C28" s="14" t="s">
        <v>116</v>
      </c>
      <c r="D28" s="5" t="s">
        <v>99</v>
      </c>
      <c r="E28" s="15">
        <v>630050</v>
      </c>
      <c r="F28" s="5" t="s">
        <v>237</v>
      </c>
      <c r="G28" t="s">
        <v>375</v>
      </c>
      <c r="H28" s="5">
        <v>1000010001</v>
      </c>
      <c r="I28" s="5" t="s">
        <v>176</v>
      </c>
      <c r="J28" s="5" t="s">
        <v>251</v>
      </c>
      <c r="K28" s="5">
        <v>5</v>
      </c>
      <c r="L28" s="6">
        <v>43733</v>
      </c>
      <c r="M28" s="7">
        <v>30800</v>
      </c>
      <c r="N28" s="7">
        <v>21022.23</v>
      </c>
      <c r="O28" s="7">
        <f t="shared" si="3"/>
        <v>9777.77</v>
      </c>
      <c r="P28" s="5" t="s">
        <v>213</v>
      </c>
      <c r="Q28" s="7">
        <v>513.33000000000004</v>
      </c>
      <c r="R28" s="27">
        <v>488.89</v>
      </c>
      <c r="S28" s="27">
        <v>488.89</v>
      </c>
      <c r="T28" s="27">
        <v>488.89</v>
      </c>
      <c r="U28" s="27">
        <v>488.89</v>
      </c>
      <c r="V28" s="27">
        <v>488.89</v>
      </c>
      <c r="W28" s="27">
        <v>488.89</v>
      </c>
      <c r="X28" s="27">
        <v>488.88</v>
      </c>
      <c r="Y28" s="27">
        <v>488.89</v>
      </c>
      <c r="Z28" s="27">
        <v>488.89</v>
      </c>
      <c r="AA28" s="27">
        <v>488.89</v>
      </c>
      <c r="AB28" s="27">
        <v>488.89</v>
      </c>
      <c r="AC28" s="27">
        <v>488.89</v>
      </c>
      <c r="AD28" s="27">
        <v>488.89</v>
      </c>
      <c r="AE28" s="7">
        <v>21022.23</v>
      </c>
      <c r="AF28" s="19">
        <f t="shared" si="4"/>
        <v>9777.77</v>
      </c>
      <c r="AG28" s="31">
        <v>488.89</v>
      </c>
      <c r="AH28" s="31">
        <v>488.89</v>
      </c>
      <c r="AI28" s="31">
        <v>488.89</v>
      </c>
      <c r="AJ28" s="31">
        <v>488.89</v>
      </c>
      <c r="AK28" s="31">
        <v>488.89</v>
      </c>
      <c r="AL28" s="31">
        <v>488.89</v>
      </c>
      <c r="AM28" s="31">
        <v>488.89</v>
      </c>
      <c r="AN28" s="31">
        <v>488.89</v>
      </c>
      <c r="AO28" s="31">
        <v>488.89</v>
      </c>
      <c r="AP28" s="31">
        <v>488.89</v>
      </c>
      <c r="AQ28" s="31">
        <v>488.89</v>
      </c>
      <c r="AR28" s="31">
        <v>488.89</v>
      </c>
      <c r="AS28" s="32">
        <f t="shared" si="2"/>
        <v>5866.68</v>
      </c>
      <c r="AT28" s="19">
        <f t="shared" si="5"/>
        <v>3911.09</v>
      </c>
    </row>
    <row r="29" spans="3:46" x14ac:dyDescent="0.25">
      <c r="C29" s="14">
        <v>118044</v>
      </c>
      <c r="D29" s="5" t="s">
        <v>131</v>
      </c>
      <c r="E29" s="15">
        <v>630050</v>
      </c>
      <c r="F29" s="5" t="s">
        <v>237</v>
      </c>
      <c r="G29" t="s">
        <v>375</v>
      </c>
      <c r="H29" s="5">
        <v>1000010051</v>
      </c>
      <c r="I29" s="5" t="s">
        <v>177</v>
      </c>
      <c r="J29" s="5" t="s">
        <v>243</v>
      </c>
      <c r="K29" s="5">
        <v>5</v>
      </c>
      <c r="L29" s="6">
        <v>43734</v>
      </c>
      <c r="M29" s="7">
        <v>40600</v>
      </c>
      <c r="N29" s="7">
        <v>34961.090000000004</v>
      </c>
      <c r="O29" s="7">
        <f t="shared" si="3"/>
        <v>5638.9099999999962</v>
      </c>
      <c r="P29" s="5" t="s">
        <v>213</v>
      </c>
      <c r="Q29" s="7">
        <v>676.67</v>
      </c>
      <c r="R29" s="27">
        <v>751.85</v>
      </c>
      <c r="S29" s="27">
        <v>751.85</v>
      </c>
      <c r="T29" s="27">
        <v>751.86</v>
      </c>
      <c r="U29" s="27">
        <v>751.85</v>
      </c>
      <c r="V29" s="27">
        <v>-1597.69</v>
      </c>
      <c r="W29" s="27">
        <v>281.95</v>
      </c>
      <c r="X29" s="27">
        <v>281.94</v>
      </c>
      <c r="Y29" s="27">
        <v>281.94</v>
      </c>
      <c r="Z29" s="27">
        <v>281.94</v>
      </c>
      <c r="AA29" s="27">
        <v>281.94</v>
      </c>
      <c r="AB29" s="27">
        <v>281.94</v>
      </c>
      <c r="AC29" s="27">
        <v>281.94</v>
      </c>
      <c r="AD29" s="27">
        <v>281.94</v>
      </c>
      <c r="AE29" s="7">
        <v>34961.090000000004</v>
      </c>
      <c r="AF29" s="19">
        <f t="shared" si="4"/>
        <v>5638.9099999999962</v>
      </c>
      <c r="AG29" s="31">
        <v>751.85</v>
      </c>
      <c r="AH29" s="31">
        <v>751.85</v>
      </c>
      <c r="AI29" s="31">
        <v>751.85</v>
      </c>
      <c r="AJ29" s="31">
        <v>751.85</v>
      </c>
      <c r="AK29" s="31">
        <v>751.85</v>
      </c>
      <c r="AL29" s="31">
        <v>751.85</v>
      </c>
      <c r="AM29" s="31">
        <v>751.85</v>
      </c>
      <c r="AN29" s="31">
        <v>375.96</v>
      </c>
      <c r="AO29" s="31"/>
      <c r="AP29" s="31"/>
      <c r="AQ29" s="31"/>
      <c r="AR29" s="31"/>
      <c r="AS29" s="32">
        <f t="shared" si="2"/>
        <v>5638.9100000000008</v>
      </c>
      <c r="AT29" s="19">
        <f t="shared" si="5"/>
        <v>-4.5474735088646412E-12</v>
      </c>
    </row>
    <row r="30" spans="3:46" x14ac:dyDescent="0.25">
      <c r="C30" s="14">
        <v>118028</v>
      </c>
      <c r="D30" s="5" t="s">
        <v>134</v>
      </c>
      <c r="E30" s="15">
        <v>630050</v>
      </c>
      <c r="F30" s="5" t="s">
        <v>237</v>
      </c>
      <c r="G30" t="s">
        <v>375</v>
      </c>
      <c r="H30" s="5">
        <v>1000010066</v>
      </c>
      <c r="I30" s="5" t="s">
        <v>178</v>
      </c>
      <c r="J30" s="5" t="s">
        <v>252</v>
      </c>
      <c r="K30" s="5">
        <v>3</v>
      </c>
      <c r="L30" s="6">
        <v>43740</v>
      </c>
      <c r="M30" s="7">
        <v>147400</v>
      </c>
      <c r="N30" s="7">
        <v>147400.03000000003</v>
      </c>
      <c r="O30" s="7">
        <f t="shared" si="3"/>
        <v>-3.0000000027939677E-2</v>
      </c>
      <c r="P30" s="5" t="s">
        <v>213</v>
      </c>
      <c r="Q30" s="7">
        <v>4094.44</v>
      </c>
      <c r="R30" s="27">
        <v>3070.83</v>
      </c>
      <c r="S30" s="27">
        <v>3070.84</v>
      </c>
      <c r="T30" s="27">
        <v>3070.83</v>
      </c>
      <c r="U30" s="27">
        <v>3070.83</v>
      </c>
      <c r="V30" s="27">
        <v>3070.84</v>
      </c>
      <c r="W30" s="27">
        <v>3070.83</v>
      </c>
      <c r="X30" s="27">
        <v>3070.83</v>
      </c>
      <c r="Y30" s="27">
        <v>3070.84</v>
      </c>
      <c r="Z30" s="27">
        <v>3070.84</v>
      </c>
      <c r="AA30" s="27">
        <v>3070.84</v>
      </c>
      <c r="AB30" s="27">
        <v>3070.84</v>
      </c>
      <c r="AC30" s="27">
        <v>3070.84</v>
      </c>
      <c r="AD30" s="27">
        <v>3070.84</v>
      </c>
      <c r="AE30" s="7">
        <v>147400.03000000003</v>
      </c>
      <c r="AF30" s="19">
        <f t="shared" si="4"/>
        <v>-3.0000000027939677E-2</v>
      </c>
      <c r="AG30" s="31">
        <v>0</v>
      </c>
      <c r="AH30" s="31">
        <v>0</v>
      </c>
      <c r="AI30" s="31">
        <v>0</v>
      </c>
      <c r="AJ30" s="31">
        <v>0</v>
      </c>
      <c r="AK30" s="31">
        <v>0</v>
      </c>
      <c r="AL30" s="31">
        <v>0</v>
      </c>
      <c r="AM30" s="31">
        <v>0</v>
      </c>
      <c r="AN30" s="31">
        <v>0</v>
      </c>
      <c r="AO30" s="31">
        <v>0</v>
      </c>
      <c r="AP30" s="31">
        <v>0</v>
      </c>
      <c r="AQ30" s="31">
        <v>0</v>
      </c>
      <c r="AR30" s="31">
        <v>0</v>
      </c>
      <c r="AS30" s="32">
        <f t="shared" si="2"/>
        <v>0</v>
      </c>
      <c r="AT30" s="19">
        <f t="shared" si="5"/>
        <v>-3.0000000027939677E-2</v>
      </c>
    </row>
    <row r="31" spans="3:46" x14ac:dyDescent="0.25">
      <c r="C31" s="14">
        <v>118047</v>
      </c>
      <c r="D31" s="5" t="s">
        <v>135</v>
      </c>
      <c r="E31" s="15">
        <v>630050</v>
      </c>
      <c r="F31" s="5" t="s">
        <v>237</v>
      </c>
      <c r="G31" t="s">
        <v>375</v>
      </c>
      <c r="H31" s="5">
        <v>1000010167</v>
      </c>
      <c r="I31" s="5" t="s">
        <v>179</v>
      </c>
      <c r="J31" s="5" t="s">
        <v>243</v>
      </c>
      <c r="K31" s="5">
        <v>3</v>
      </c>
      <c r="L31" s="6">
        <v>43769</v>
      </c>
      <c r="M31" s="7">
        <v>194300</v>
      </c>
      <c r="N31" s="7">
        <v>194299.96999999997</v>
      </c>
      <c r="O31" s="7">
        <f t="shared" si="3"/>
        <v>3.0000000027939677E-2</v>
      </c>
      <c r="P31" s="5" t="s">
        <v>213</v>
      </c>
      <c r="Q31" s="7">
        <v>5397.22</v>
      </c>
      <c r="R31" s="27">
        <v>4047.92</v>
      </c>
      <c r="S31" s="27">
        <v>4047.91</v>
      </c>
      <c r="T31" s="27">
        <v>4047.92</v>
      </c>
      <c r="U31" s="27">
        <v>4047.92</v>
      </c>
      <c r="V31" s="27">
        <v>4047.91</v>
      </c>
      <c r="W31" s="27">
        <v>4047.92</v>
      </c>
      <c r="X31" s="27">
        <v>4047.92</v>
      </c>
      <c r="Y31" s="27">
        <v>4047.91</v>
      </c>
      <c r="Z31" s="27">
        <v>4047.91</v>
      </c>
      <c r="AA31" s="27">
        <v>4047.91</v>
      </c>
      <c r="AB31" s="27">
        <v>4047.91</v>
      </c>
      <c r="AC31" s="27">
        <v>4047.91</v>
      </c>
      <c r="AD31" s="27">
        <v>4047.91</v>
      </c>
      <c r="AE31" s="7">
        <v>194299.96999999997</v>
      </c>
      <c r="AF31" s="19">
        <f t="shared" si="4"/>
        <v>3.0000000027939677E-2</v>
      </c>
      <c r="AG31" s="31">
        <v>0</v>
      </c>
      <c r="AH31" s="31">
        <v>0</v>
      </c>
      <c r="AI31" s="31">
        <v>0</v>
      </c>
      <c r="AJ31" s="31">
        <v>0</v>
      </c>
      <c r="AK31" s="31">
        <v>0</v>
      </c>
      <c r="AL31" s="31">
        <v>0</v>
      </c>
      <c r="AM31" s="31">
        <v>0</v>
      </c>
      <c r="AN31" s="31">
        <v>0</v>
      </c>
      <c r="AO31" s="31">
        <v>0</v>
      </c>
      <c r="AP31" s="31">
        <v>0</v>
      </c>
      <c r="AQ31" s="31">
        <v>0</v>
      </c>
      <c r="AR31" s="31">
        <v>0</v>
      </c>
      <c r="AS31" s="32">
        <f t="shared" si="2"/>
        <v>0</v>
      </c>
      <c r="AT31" s="19">
        <f t="shared" si="5"/>
        <v>3.0000000027939677E-2</v>
      </c>
    </row>
    <row r="32" spans="3:46" x14ac:dyDescent="0.25">
      <c r="C32" s="14">
        <v>118047</v>
      </c>
      <c r="D32" s="5" t="s">
        <v>135</v>
      </c>
      <c r="E32" s="15">
        <v>630050</v>
      </c>
      <c r="F32" s="5" t="s">
        <v>237</v>
      </c>
      <c r="G32" t="s">
        <v>375</v>
      </c>
      <c r="H32" s="5">
        <v>1000010200</v>
      </c>
      <c r="I32" s="5" t="s">
        <v>180</v>
      </c>
      <c r="J32" s="5" t="s">
        <v>243</v>
      </c>
      <c r="K32" s="5">
        <v>5</v>
      </c>
      <c r="L32" s="6">
        <v>43798</v>
      </c>
      <c r="M32" s="7">
        <v>32400</v>
      </c>
      <c r="N32" s="7">
        <v>26576.49</v>
      </c>
      <c r="O32" s="7">
        <f t="shared" si="3"/>
        <v>5823.5099999999984</v>
      </c>
      <c r="P32" s="5" t="s">
        <v>213</v>
      </c>
      <c r="Q32" s="7">
        <v>540</v>
      </c>
      <c r="R32" s="27">
        <v>750</v>
      </c>
      <c r="S32" s="27">
        <v>750</v>
      </c>
      <c r="T32" s="27">
        <v>750</v>
      </c>
      <c r="U32" s="27">
        <v>750</v>
      </c>
      <c r="V32" s="27">
        <v>-1676.47</v>
      </c>
      <c r="W32" s="27">
        <v>264.70999999999998</v>
      </c>
      <c r="X32" s="27">
        <v>264.7</v>
      </c>
      <c r="Y32" s="27">
        <v>264.70999999999998</v>
      </c>
      <c r="Z32" s="27">
        <v>264.70999999999998</v>
      </c>
      <c r="AA32" s="27">
        <v>264.70999999999998</v>
      </c>
      <c r="AB32" s="27">
        <v>264.70999999999998</v>
      </c>
      <c r="AC32" s="27">
        <v>264.70999999999998</v>
      </c>
      <c r="AD32" s="27">
        <v>264.70999999999998</v>
      </c>
      <c r="AE32" s="7">
        <v>26576.49</v>
      </c>
      <c r="AF32" s="19">
        <f t="shared" si="4"/>
        <v>5823.5099999999984</v>
      </c>
      <c r="AG32" s="31">
        <v>750</v>
      </c>
      <c r="AH32" s="31">
        <v>750</v>
      </c>
      <c r="AI32" s="31">
        <v>750</v>
      </c>
      <c r="AJ32" s="31">
        <v>750</v>
      </c>
      <c r="AK32" s="31">
        <v>750</v>
      </c>
      <c r="AL32" s="31">
        <v>750</v>
      </c>
      <c r="AM32" s="31">
        <v>750</v>
      </c>
      <c r="AN32" s="31">
        <v>573.51</v>
      </c>
      <c r="AO32" s="31"/>
      <c r="AP32" s="31"/>
      <c r="AQ32" s="31"/>
      <c r="AR32" s="31"/>
      <c r="AS32" s="32">
        <f t="shared" si="2"/>
        <v>5823.51</v>
      </c>
      <c r="AT32" s="19">
        <f t="shared" si="5"/>
        <v>-1.8189894035458565E-12</v>
      </c>
    </row>
    <row r="33" spans="3:46" x14ac:dyDescent="0.25">
      <c r="C33" s="14">
        <v>118034</v>
      </c>
      <c r="D33" s="5" t="s">
        <v>136</v>
      </c>
      <c r="E33" s="15">
        <v>630050</v>
      </c>
      <c r="F33" s="5" t="s">
        <v>237</v>
      </c>
      <c r="G33" t="s">
        <v>375</v>
      </c>
      <c r="H33" s="5">
        <v>1000010357</v>
      </c>
      <c r="I33" s="5" t="s">
        <v>181</v>
      </c>
      <c r="J33" s="5" t="s">
        <v>243</v>
      </c>
      <c r="K33" s="5">
        <v>3</v>
      </c>
      <c r="L33" s="6">
        <v>44043</v>
      </c>
      <c r="M33" s="7">
        <v>143800</v>
      </c>
      <c r="N33" s="7">
        <v>119833.31</v>
      </c>
      <c r="O33" s="7">
        <f t="shared" si="3"/>
        <v>23966.690000000002</v>
      </c>
      <c r="P33" s="5" t="s">
        <v>213</v>
      </c>
      <c r="Q33" s="7">
        <v>3994.44</v>
      </c>
      <c r="R33" s="27">
        <v>3994.44</v>
      </c>
      <c r="S33" s="27">
        <v>3994.45</v>
      </c>
      <c r="T33" s="27">
        <v>3994.44</v>
      </c>
      <c r="U33" s="27">
        <v>3994.45</v>
      </c>
      <c r="V33" s="27">
        <v>3994.44</v>
      </c>
      <c r="W33" s="27">
        <v>3994.45</v>
      </c>
      <c r="X33" s="27">
        <v>3994.44</v>
      </c>
      <c r="Y33" s="27">
        <v>3994.44</v>
      </c>
      <c r="Z33" s="27">
        <v>3994.44</v>
      </c>
      <c r="AA33" s="27">
        <v>3994.44</v>
      </c>
      <c r="AB33" s="27">
        <v>3994.44</v>
      </c>
      <c r="AC33" s="27">
        <v>3994.44</v>
      </c>
      <c r="AD33" s="27">
        <v>3994.44</v>
      </c>
      <c r="AE33" s="7">
        <v>119833.31</v>
      </c>
      <c r="AF33" s="19">
        <f t="shared" si="4"/>
        <v>23966.690000000002</v>
      </c>
      <c r="AG33" s="31">
        <v>3994.44</v>
      </c>
      <c r="AH33" s="31">
        <v>3994.44</v>
      </c>
      <c r="AI33" s="31">
        <v>3994.44</v>
      </c>
      <c r="AJ33" s="31">
        <v>3994.44</v>
      </c>
      <c r="AK33" s="31">
        <v>3994.44</v>
      </c>
      <c r="AL33" s="31">
        <v>3994.44</v>
      </c>
      <c r="AM33" s="31"/>
      <c r="AN33" s="31"/>
      <c r="AO33" s="31"/>
      <c r="AP33" s="31"/>
      <c r="AQ33" s="31"/>
      <c r="AR33" s="31"/>
      <c r="AS33" s="32">
        <f t="shared" si="2"/>
        <v>23966.639999999999</v>
      </c>
      <c r="AT33" s="19">
        <f t="shared" si="5"/>
        <v>5.0000000002910383E-2</v>
      </c>
    </row>
    <row r="34" spans="3:46" x14ac:dyDescent="0.25">
      <c r="C34" s="14">
        <v>618005</v>
      </c>
      <c r="D34" s="5" t="s">
        <v>137</v>
      </c>
      <c r="E34" s="15">
        <v>630050</v>
      </c>
      <c r="F34" s="5" t="s">
        <v>237</v>
      </c>
      <c r="G34" t="s">
        <v>375</v>
      </c>
      <c r="H34" s="5">
        <v>1000010407</v>
      </c>
      <c r="I34" s="5" t="s">
        <v>182</v>
      </c>
      <c r="J34" s="5" t="s">
        <v>253</v>
      </c>
      <c r="K34" s="5">
        <v>3</v>
      </c>
      <c r="L34" s="6">
        <v>44105</v>
      </c>
      <c r="M34" s="7">
        <v>81100</v>
      </c>
      <c r="N34" s="7">
        <v>60825.01</v>
      </c>
      <c r="O34" s="7">
        <f t="shared" si="3"/>
        <v>20274.989999999998</v>
      </c>
      <c r="P34" s="5" t="s">
        <v>213</v>
      </c>
      <c r="Q34" s="7">
        <v>2252.7800000000002</v>
      </c>
      <c r="R34" s="27">
        <v>2252.7800000000002</v>
      </c>
      <c r="S34" s="27">
        <v>2252.7800000000002</v>
      </c>
      <c r="T34" s="27">
        <v>2252.7800000000002</v>
      </c>
      <c r="U34" s="27">
        <v>2252.77</v>
      </c>
      <c r="V34" s="27">
        <v>2252.7800000000002</v>
      </c>
      <c r="W34" s="27">
        <v>2252.7800000000002</v>
      </c>
      <c r="X34" s="27">
        <v>2252.7800000000002</v>
      </c>
      <c r="Y34" s="27">
        <v>2252.7800000000002</v>
      </c>
      <c r="Z34" s="27">
        <v>2252.7800000000002</v>
      </c>
      <c r="AA34" s="27">
        <v>2252.7800000000002</v>
      </c>
      <c r="AB34" s="27">
        <v>2252.7800000000002</v>
      </c>
      <c r="AC34" s="27">
        <v>2252.7800000000002</v>
      </c>
      <c r="AD34" s="27">
        <v>2252.7800000000002</v>
      </c>
      <c r="AE34" s="7">
        <v>60825.01</v>
      </c>
      <c r="AF34" s="19">
        <f t="shared" si="4"/>
        <v>20274.989999999998</v>
      </c>
      <c r="AG34" s="31">
        <v>2252.7800000000002</v>
      </c>
      <c r="AH34" s="31">
        <v>2252.7800000000002</v>
      </c>
      <c r="AI34" s="31">
        <v>2252.7800000000002</v>
      </c>
      <c r="AJ34" s="31">
        <v>2252.7800000000002</v>
      </c>
      <c r="AK34" s="31">
        <v>2252.7800000000002</v>
      </c>
      <c r="AL34" s="31">
        <v>2252.7800000000002</v>
      </c>
      <c r="AM34" s="31">
        <v>2252.7800000000002</v>
      </c>
      <c r="AN34" s="31">
        <v>2252.7800000000002</v>
      </c>
      <c r="AO34" s="31">
        <v>2252.7800000000002</v>
      </c>
      <c r="AP34" s="31"/>
      <c r="AQ34" s="31"/>
      <c r="AR34" s="31"/>
      <c r="AS34" s="32">
        <f t="shared" si="2"/>
        <v>20275.02</v>
      </c>
      <c r="AT34" s="19">
        <f t="shared" si="5"/>
        <v>-3.0000000002473826E-2</v>
      </c>
    </row>
    <row r="35" spans="3:46" x14ac:dyDescent="0.25">
      <c r="C35" s="14">
        <v>118006</v>
      </c>
      <c r="D35" s="5" t="s">
        <v>138</v>
      </c>
      <c r="E35" s="15">
        <v>630050</v>
      </c>
      <c r="F35" s="5" t="s">
        <v>237</v>
      </c>
      <c r="G35" t="s">
        <v>375</v>
      </c>
      <c r="H35" s="5">
        <v>1000010411</v>
      </c>
      <c r="I35" s="5" t="s">
        <v>183</v>
      </c>
      <c r="J35" s="5" t="s">
        <v>242</v>
      </c>
      <c r="K35" s="5">
        <v>3</v>
      </c>
      <c r="L35" s="6">
        <v>44104</v>
      </c>
      <c r="M35" s="7">
        <v>157800</v>
      </c>
      <c r="N35" s="7">
        <v>122733.36</v>
      </c>
      <c r="O35" s="7">
        <f t="shared" si="3"/>
        <v>35066.639999999999</v>
      </c>
      <c r="P35" s="5" t="s">
        <v>213</v>
      </c>
      <c r="Q35" s="7">
        <v>4383.33</v>
      </c>
      <c r="R35" s="27">
        <v>4383.33</v>
      </c>
      <c r="S35" s="27">
        <v>4383.34</v>
      </c>
      <c r="T35" s="27">
        <v>4383.33</v>
      </c>
      <c r="U35" s="27">
        <v>4383.33</v>
      </c>
      <c r="V35" s="27">
        <v>4383.34</v>
      </c>
      <c r="W35" s="27">
        <v>4383.33</v>
      </c>
      <c r="X35" s="27">
        <v>4383.33</v>
      </c>
      <c r="Y35" s="27">
        <v>4383.34</v>
      </c>
      <c r="Z35" s="27">
        <v>4383.34</v>
      </c>
      <c r="AA35" s="27">
        <v>4383.34</v>
      </c>
      <c r="AB35" s="27">
        <v>4383.34</v>
      </c>
      <c r="AC35" s="27">
        <v>4383.34</v>
      </c>
      <c r="AD35" s="27">
        <v>4383.34</v>
      </c>
      <c r="AE35" s="7">
        <v>122733.36</v>
      </c>
      <c r="AF35" s="19">
        <f t="shared" si="4"/>
        <v>35066.639999999999</v>
      </c>
      <c r="AG35" s="31">
        <v>4383.33</v>
      </c>
      <c r="AH35" s="31">
        <v>4383.33</v>
      </c>
      <c r="AI35" s="31">
        <v>4383.33</v>
      </c>
      <c r="AJ35" s="31">
        <v>4383.33</v>
      </c>
      <c r="AK35" s="31">
        <v>4383.33</v>
      </c>
      <c r="AL35" s="31">
        <v>4383.33</v>
      </c>
      <c r="AM35" s="31">
        <v>4383.33</v>
      </c>
      <c r="AN35" s="31">
        <v>4383.33</v>
      </c>
      <c r="AO35" s="31"/>
      <c r="AP35" s="31"/>
      <c r="AQ35" s="31"/>
      <c r="AR35" s="31"/>
      <c r="AS35" s="32">
        <f t="shared" si="2"/>
        <v>35066.640000000007</v>
      </c>
      <c r="AT35" s="19">
        <f t="shared" si="5"/>
        <v>-7.2759576141834259E-12</v>
      </c>
    </row>
    <row r="36" spans="3:46" x14ac:dyDescent="0.25">
      <c r="C36" s="14">
        <v>118012</v>
      </c>
      <c r="D36" s="5" t="s">
        <v>139</v>
      </c>
      <c r="E36" s="15">
        <v>630050</v>
      </c>
      <c r="F36" s="5" t="s">
        <v>237</v>
      </c>
      <c r="G36" t="s">
        <v>375</v>
      </c>
      <c r="H36" s="5">
        <v>1000010412</v>
      </c>
      <c r="I36" s="5" t="s">
        <v>184</v>
      </c>
      <c r="J36" s="5" t="s">
        <v>242</v>
      </c>
      <c r="K36" s="5">
        <v>3</v>
      </c>
      <c r="L36" s="6">
        <v>44104</v>
      </c>
      <c r="M36" s="7">
        <v>231199.86</v>
      </c>
      <c r="N36" s="7">
        <v>179327.69999999998</v>
      </c>
      <c r="O36" s="7">
        <f t="shared" si="3"/>
        <v>51872.160000000003</v>
      </c>
      <c r="P36" s="5" t="s">
        <v>213</v>
      </c>
      <c r="Q36" s="7">
        <v>6422.22</v>
      </c>
      <c r="R36" s="27">
        <v>6484.02</v>
      </c>
      <c r="S36" s="27">
        <v>6484.03</v>
      </c>
      <c r="T36" s="27">
        <v>6484.02</v>
      </c>
      <c r="U36" s="27">
        <v>6484.02</v>
      </c>
      <c r="V36" s="27">
        <v>6484.03</v>
      </c>
      <c r="W36" s="27">
        <v>6484.02</v>
      </c>
      <c r="X36" s="27">
        <v>6484.02</v>
      </c>
      <c r="Y36" s="27">
        <v>6484.03</v>
      </c>
      <c r="Z36" s="27">
        <v>6484.03</v>
      </c>
      <c r="AA36" s="27">
        <v>6484.03</v>
      </c>
      <c r="AB36" s="27">
        <v>6484.03</v>
      </c>
      <c r="AC36" s="27">
        <v>6484.03</v>
      </c>
      <c r="AD36" s="27">
        <v>6484.03</v>
      </c>
      <c r="AE36" s="7">
        <v>179327.69999999998</v>
      </c>
      <c r="AF36" s="19">
        <f t="shared" si="4"/>
        <v>51872.160000000003</v>
      </c>
      <c r="AG36" s="31">
        <v>6484.02</v>
      </c>
      <c r="AH36" s="31">
        <v>6484.02</v>
      </c>
      <c r="AI36" s="31">
        <v>6484.02</v>
      </c>
      <c r="AJ36" s="31">
        <v>6484.02</v>
      </c>
      <c r="AK36" s="31">
        <v>6484.02</v>
      </c>
      <c r="AL36" s="31">
        <v>6484.02</v>
      </c>
      <c r="AM36" s="31">
        <v>6484.02</v>
      </c>
      <c r="AN36" s="31">
        <v>6484.02</v>
      </c>
      <c r="AO36" s="31"/>
      <c r="AP36" s="31"/>
      <c r="AQ36" s="31"/>
      <c r="AR36" s="31"/>
      <c r="AS36" s="32">
        <f t="shared" si="2"/>
        <v>51872.160000000003</v>
      </c>
      <c r="AT36" s="19">
        <f t="shared" si="5"/>
        <v>0</v>
      </c>
    </row>
    <row r="37" spans="3:46" x14ac:dyDescent="0.25">
      <c r="C37" s="14">
        <v>118037</v>
      </c>
      <c r="D37" s="5" t="s">
        <v>140</v>
      </c>
      <c r="E37" s="15">
        <v>630050</v>
      </c>
      <c r="F37" s="5" t="s">
        <v>237</v>
      </c>
      <c r="G37" t="s">
        <v>375</v>
      </c>
      <c r="H37" s="5">
        <v>1000010474</v>
      </c>
      <c r="I37" s="5" t="s">
        <v>185</v>
      </c>
      <c r="J37" s="5" t="s">
        <v>254</v>
      </c>
      <c r="K37" s="5">
        <v>3</v>
      </c>
      <c r="L37" s="6">
        <v>44481</v>
      </c>
      <c r="M37" s="7">
        <v>63900</v>
      </c>
      <c r="N37" s="7">
        <v>26625</v>
      </c>
      <c r="O37" s="7">
        <f t="shared" si="3"/>
        <v>37275</v>
      </c>
      <c r="P37" s="5" t="s">
        <v>213</v>
      </c>
      <c r="Q37" s="7">
        <v>1775</v>
      </c>
      <c r="R37" s="27">
        <v>1775</v>
      </c>
      <c r="S37" s="27">
        <v>1775</v>
      </c>
      <c r="T37" s="27">
        <v>1775</v>
      </c>
      <c r="U37" s="27">
        <v>1775</v>
      </c>
      <c r="V37" s="27">
        <v>1775</v>
      </c>
      <c r="W37" s="27">
        <v>1775</v>
      </c>
      <c r="X37" s="27">
        <v>1775</v>
      </c>
      <c r="Y37" s="27">
        <v>1775</v>
      </c>
      <c r="Z37" s="27">
        <v>1775</v>
      </c>
      <c r="AA37" s="27">
        <v>1775</v>
      </c>
      <c r="AB37" s="27">
        <v>1775</v>
      </c>
      <c r="AC37" s="27">
        <v>1775</v>
      </c>
      <c r="AD37" s="27">
        <v>1775</v>
      </c>
      <c r="AE37" s="7">
        <v>26625</v>
      </c>
      <c r="AF37" s="19">
        <f t="shared" si="4"/>
        <v>37275</v>
      </c>
      <c r="AG37" s="31">
        <v>1775</v>
      </c>
      <c r="AH37" s="31">
        <v>1775</v>
      </c>
      <c r="AI37" s="31">
        <v>1775</v>
      </c>
      <c r="AJ37" s="31">
        <v>1775</v>
      </c>
      <c r="AK37" s="31">
        <v>1775</v>
      </c>
      <c r="AL37" s="31">
        <v>1775</v>
      </c>
      <c r="AM37" s="31">
        <v>1775</v>
      </c>
      <c r="AN37" s="31">
        <v>1775</v>
      </c>
      <c r="AO37" s="31">
        <v>1775</v>
      </c>
      <c r="AP37" s="31">
        <v>1775</v>
      </c>
      <c r="AQ37" s="31">
        <v>1775</v>
      </c>
      <c r="AR37" s="31">
        <v>1775</v>
      </c>
      <c r="AS37" s="32">
        <f t="shared" si="2"/>
        <v>21300</v>
      </c>
      <c r="AT37" s="19">
        <f t="shared" si="5"/>
        <v>15975</v>
      </c>
    </row>
    <row r="38" spans="3:46" x14ac:dyDescent="0.25">
      <c r="C38" s="14">
        <v>118013</v>
      </c>
      <c r="D38" s="5" t="s">
        <v>141</v>
      </c>
      <c r="E38" s="15">
        <v>630050</v>
      </c>
      <c r="F38" s="5" t="s">
        <v>237</v>
      </c>
      <c r="G38" t="s">
        <v>375</v>
      </c>
      <c r="H38" s="5">
        <v>1000010477</v>
      </c>
      <c r="I38" s="5" t="s">
        <v>186</v>
      </c>
      <c r="J38" s="5" t="s">
        <v>255</v>
      </c>
      <c r="K38" s="5">
        <v>3</v>
      </c>
      <c r="L38" s="6">
        <v>44180</v>
      </c>
      <c r="M38" s="7">
        <v>113300</v>
      </c>
      <c r="N38" s="7">
        <v>78680.55</v>
      </c>
      <c r="O38" s="7">
        <f t="shared" si="3"/>
        <v>34619.449999999997</v>
      </c>
      <c r="P38" s="5" t="s">
        <v>213</v>
      </c>
      <c r="Q38" s="7">
        <v>3147.22</v>
      </c>
      <c r="R38" s="27">
        <v>3147.22</v>
      </c>
      <c r="S38" s="27">
        <v>3147.23</v>
      </c>
      <c r="T38" s="27">
        <v>3147.22</v>
      </c>
      <c r="U38" s="27">
        <v>3147.22</v>
      </c>
      <c r="V38" s="27">
        <v>3147.22</v>
      </c>
      <c r="W38" s="27">
        <v>3147.23</v>
      </c>
      <c r="X38" s="27">
        <v>3147.22</v>
      </c>
      <c r="Y38" s="27">
        <v>3147.22</v>
      </c>
      <c r="Z38" s="27">
        <v>3147.22</v>
      </c>
      <c r="AA38" s="27">
        <v>3147.22</v>
      </c>
      <c r="AB38" s="27">
        <v>3147.22</v>
      </c>
      <c r="AC38" s="27">
        <v>3147.22</v>
      </c>
      <c r="AD38" s="27">
        <v>3147.22</v>
      </c>
      <c r="AE38" s="7">
        <v>78680.55</v>
      </c>
      <c r="AF38" s="19">
        <f t="shared" si="4"/>
        <v>34619.449999999997</v>
      </c>
      <c r="AG38" s="31">
        <v>3147.22</v>
      </c>
      <c r="AH38" s="31">
        <v>3147.22</v>
      </c>
      <c r="AI38" s="31">
        <v>3147.22</v>
      </c>
      <c r="AJ38" s="31">
        <v>3147.22</v>
      </c>
      <c r="AK38" s="31">
        <v>3147.22</v>
      </c>
      <c r="AL38" s="31">
        <v>3147.22</v>
      </c>
      <c r="AM38" s="31">
        <v>3147.22</v>
      </c>
      <c r="AN38" s="31">
        <v>3147.22</v>
      </c>
      <c r="AO38" s="31">
        <v>3147.22</v>
      </c>
      <c r="AP38" s="31">
        <v>3147.22</v>
      </c>
      <c r="AQ38" s="31">
        <v>3147.22</v>
      </c>
      <c r="AR38" s="31"/>
      <c r="AS38" s="32">
        <f t="shared" si="2"/>
        <v>34619.420000000006</v>
      </c>
      <c r="AT38" s="19">
        <f t="shared" si="5"/>
        <v>2.9999999991559889E-2</v>
      </c>
    </row>
    <row r="39" spans="3:46" x14ac:dyDescent="0.25">
      <c r="C39" s="14">
        <v>118007</v>
      </c>
      <c r="D39" s="5" t="s">
        <v>142</v>
      </c>
      <c r="E39" s="15">
        <v>630050</v>
      </c>
      <c r="F39" s="5" t="s">
        <v>237</v>
      </c>
      <c r="G39" t="s">
        <v>375</v>
      </c>
      <c r="H39" s="5">
        <v>1000010478</v>
      </c>
      <c r="I39" s="5" t="s">
        <v>187</v>
      </c>
      <c r="J39" s="5" t="s">
        <v>256</v>
      </c>
      <c r="K39" s="5">
        <v>3</v>
      </c>
      <c r="L39" s="6">
        <v>44180</v>
      </c>
      <c r="M39" s="7">
        <v>59300</v>
      </c>
      <c r="N39" s="7">
        <v>41180.549999999996</v>
      </c>
      <c r="O39" s="7">
        <f t="shared" si="3"/>
        <v>18119.450000000004</v>
      </c>
      <c r="P39" s="5" t="s">
        <v>213</v>
      </c>
      <c r="Q39" s="7">
        <v>1647.22</v>
      </c>
      <c r="R39" s="27">
        <v>1647.22</v>
      </c>
      <c r="S39" s="27">
        <v>1647.23</v>
      </c>
      <c r="T39" s="27">
        <v>1647.22</v>
      </c>
      <c r="U39" s="27">
        <v>1647.22</v>
      </c>
      <c r="V39" s="27">
        <v>1647.22</v>
      </c>
      <c r="W39" s="27">
        <v>1647.23</v>
      </c>
      <c r="X39" s="27">
        <v>1647.22</v>
      </c>
      <c r="Y39" s="27">
        <v>1647.22</v>
      </c>
      <c r="Z39" s="27">
        <v>1647.22</v>
      </c>
      <c r="AA39" s="27">
        <v>1647.22</v>
      </c>
      <c r="AB39" s="27">
        <v>1647.22</v>
      </c>
      <c r="AC39" s="27">
        <v>1647.22</v>
      </c>
      <c r="AD39" s="27">
        <v>1647.22</v>
      </c>
      <c r="AE39" s="7">
        <v>41180.549999999996</v>
      </c>
      <c r="AF39" s="19">
        <f t="shared" si="4"/>
        <v>18119.450000000004</v>
      </c>
      <c r="AG39" s="31">
        <v>1647.22</v>
      </c>
      <c r="AH39" s="31">
        <v>1647.22</v>
      </c>
      <c r="AI39" s="31">
        <v>1647.22</v>
      </c>
      <c r="AJ39" s="31">
        <v>1647.22</v>
      </c>
      <c r="AK39" s="31">
        <v>1647.22</v>
      </c>
      <c r="AL39" s="31">
        <v>1647.22</v>
      </c>
      <c r="AM39" s="31">
        <v>1647.22</v>
      </c>
      <c r="AN39" s="31">
        <v>1647.22</v>
      </c>
      <c r="AO39" s="31">
        <v>1647.22</v>
      </c>
      <c r="AP39" s="31">
        <v>1647.22</v>
      </c>
      <c r="AQ39" s="31">
        <v>1647.22</v>
      </c>
      <c r="AR39" s="31"/>
      <c r="AS39" s="32">
        <f t="shared" si="2"/>
        <v>18119.419999999998</v>
      </c>
      <c r="AT39" s="19">
        <f t="shared" si="5"/>
        <v>3.0000000006111804E-2</v>
      </c>
    </row>
    <row r="40" spans="3:46" x14ac:dyDescent="0.25">
      <c r="C40" s="14">
        <v>118045</v>
      </c>
      <c r="D40" s="5" t="s">
        <v>132</v>
      </c>
      <c r="E40" s="15">
        <v>630050</v>
      </c>
      <c r="F40" s="5" t="s">
        <v>237</v>
      </c>
      <c r="G40" t="s">
        <v>375</v>
      </c>
      <c r="H40" s="5">
        <v>1000010693</v>
      </c>
      <c r="I40" s="5" t="s">
        <v>188</v>
      </c>
      <c r="J40" s="5" t="s">
        <v>257</v>
      </c>
      <c r="K40" s="5">
        <v>3</v>
      </c>
      <c r="L40" s="6">
        <v>44285</v>
      </c>
      <c r="M40" s="7">
        <v>61800</v>
      </c>
      <c r="N40" s="7">
        <v>37766.639999999999</v>
      </c>
      <c r="O40" s="7">
        <f t="shared" si="3"/>
        <v>24033.360000000001</v>
      </c>
      <c r="P40" s="5" t="s">
        <v>213</v>
      </c>
      <c r="Q40" s="7">
        <v>1716.67</v>
      </c>
      <c r="R40" s="27">
        <v>1716.67</v>
      </c>
      <c r="S40" s="27">
        <v>1716.66</v>
      </c>
      <c r="T40" s="27">
        <v>1716.67</v>
      </c>
      <c r="U40" s="27">
        <v>1716.67</v>
      </c>
      <c r="V40" s="27">
        <v>1716.66</v>
      </c>
      <c r="W40" s="27">
        <v>1716.67</v>
      </c>
      <c r="X40" s="27">
        <v>1716.67</v>
      </c>
      <c r="Y40" s="27">
        <v>1716.66</v>
      </c>
      <c r="Z40" s="27">
        <v>1716.66</v>
      </c>
      <c r="AA40" s="27">
        <v>1716.66</v>
      </c>
      <c r="AB40" s="27">
        <v>1716.66</v>
      </c>
      <c r="AC40" s="27">
        <v>1716.66</v>
      </c>
      <c r="AD40" s="27">
        <v>1716.66</v>
      </c>
      <c r="AE40" s="7">
        <v>37766.639999999999</v>
      </c>
      <c r="AF40" s="19">
        <f t="shared" si="4"/>
        <v>24033.360000000001</v>
      </c>
      <c r="AG40" s="31">
        <v>1716.67</v>
      </c>
      <c r="AH40" s="31">
        <v>1716.67</v>
      </c>
      <c r="AI40" s="31">
        <v>1716.67</v>
      </c>
      <c r="AJ40" s="31">
        <v>1716.67</v>
      </c>
      <c r="AK40" s="31">
        <v>1716.67</v>
      </c>
      <c r="AL40" s="31">
        <v>1716.67</v>
      </c>
      <c r="AM40" s="31">
        <v>1716.67</v>
      </c>
      <c r="AN40" s="31">
        <v>1716.67</v>
      </c>
      <c r="AO40" s="31">
        <v>1716.67</v>
      </c>
      <c r="AP40" s="31">
        <v>1716.67</v>
      </c>
      <c r="AQ40" s="31">
        <v>1716.67</v>
      </c>
      <c r="AR40" s="31">
        <v>1716.67</v>
      </c>
      <c r="AS40" s="32">
        <f t="shared" si="2"/>
        <v>20600.04</v>
      </c>
      <c r="AT40" s="19">
        <f t="shared" si="5"/>
        <v>3433.3199999999997</v>
      </c>
    </row>
    <row r="41" spans="3:46" x14ac:dyDescent="0.25">
      <c r="C41" s="14">
        <v>118005</v>
      </c>
      <c r="D41" s="5" t="s">
        <v>143</v>
      </c>
      <c r="E41" s="15">
        <v>630050</v>
      </c>
      <c r="F41" s="5" t="s">
        <v>237</v>
      </c>
      <c r="G41" t="s">
        <v>375</v>
      </c>
      <c r="H41" s="5">
        <v>1000010694</v>
      </c>
      <c r="I41" s="5" t="s">
        <v>189</v>
      </c>
      <c r="J41" s="5" t="s">
        <v>258</v>
      </c>
      <c r="K41" s="5">
        <v>3</v>
      </c>
      <c r="L41" s="6">
        <v>44260</v>
      </c>
      <c r="M41" s="7">
        <v>56000</v>
      </c>
      <c r="N41" s="7">
        <v>34222.199999999997</v>
      </c>
      <c r="O41" s="7">
        <f t="shared" si="3"/>
        <v>21777.800000000003</v>
      </c>
      <c r="P41" s="5" t="s">
        <v>213</v>
      </c>
      <c r="Q41" s="7">
        <v>1555.56</v>
      </c>
      <c r="R41" s="27">
        <v>1555.56</v>
      </c>
      <c r="S41" s="27">
        <v>1555.55</v>
      </c>
      <c r="T41" s="27">
        <v>1555.56</v>
      </c>
      <c r="U41" s="27">
        <v>1555.55</v>
      </c>
      <c r="V41" s="27">
        <v>1555.56</v>
      </c>
      <c r="W41" s="27">
        <v>1555.55</v>
      </c>
      <c r="X41" s="27">
        <v>1555.56</v>
      </c>
      <c r="Y41" s="27">
        <v>1555.55</v>
      </c>
      <c r="Z41" s="27">
        <v>1555.55</v>
      </c>
      <c r="AA41" s="27">
        <v>1555.55</v>
      </c>
      <c r="AB41" s="27">
        <v>1555.55</v>
      </c>
      <c r="AC41" s="27">
        <v>1555.55</v>
      </c>
      <c r="AD41" s="27">
        <v>1555.55</v>
      </c>
      <c r="AE41" s="7">
        <v>34222.199999999997</v>
      </c>
      <c r="AF41" s="19">
        <f t="shared" si="4"/>
        <v>21777.800000000003</v>
      </c>
      <c r="AG41" s="31">
        <v>1555.56</v>
      </c>
      <c r="AH41" s="31">
        <v>1555.56</v>
      </c>
      <c r="AI41" s="31">
        <v>1555.56</v>
      </c>
      <c r="AJ41" s="31">
        <v>1555.56</v>
      </c>
      <c r="AK41" s="31">
        <v>1555.56</v>
      </c>
      <c r="AL41" s="31">
        <v>1555.56</v>
      </c>
      <c r="AM41" s="31">
        <v>1555.56</v>
      </c>
      <c r="AN41" s="31">
        <v>1555.56</v>
      </c>
      <c r="AO41" s="31">
        <v>1555.56</v>
      </c>
      <c r="AP41" s="31">
        <v>1555.56</v>
      </c>
      <c r="AQ41" s="31">
        <v>1555.56</v>
      </c>
      <c r="AR41" s="31">
        <v>1555.56</v>
      </c>
      <c r="AS41" s="32">
        <f t="shared" si="2"/>
        <v>18666.719999999998</v>
      </c>
      <c r="AT41" s="19">
        <f t="shared" si="5"/>
        <v>3111.0800000000054</v>
      </c>
    </row>
    <row r="42" spans="3:46" x14ac:dyDescent="0.25">
      <c r="C42" s="14">
        <v>118044</v>
      </c>
      <c r="D42" s="5" t="s">
        <v>131</v>
      </c>
      <c r="E42" s="15">
        <v>630050</v>
      </c>
      <c r="F42" s="5" t="s">
        <v>237</v>
      </c>
      <c r="G42" t="s">
        <v>375</v>
      </c>
      <c r="H42" s="5">
        <v>1000010697</v>
      </c>
      <c r="I42" s="5" t="s">
        <v>190</v>
      </c>
      <c r="J42" s="5" t="s">
        <v>259</v>
      </c>
      <c r="K42" s="5">
        <v>3</v>
      </c>
      <c r="L42" s="6">
        <v>44193</v>
      </c>
      <c r="M42" s="7">
        <v>68600</v>
      </c>
      <c r="N42" s="7">
        <v>47638.869999999995</v>
      </c>
      <c r="O42" s="7">
        <f t="shared" si="3"/>
        <v>20961.130000000005</v>
      </c>
      <c r="P42" s="5" t="s">
        <v>213</v>
      </c>
      <c r="Q42" s="7">
        <v>1905.56</v>
      </c>
      <c r="R42" s="27">
        <v>1905.56</v>
      </c>
      <c r="S42" s="27">
        <v>1905.55</v>
      </c>
      <c r="T42" s="27">
        <v>1905.56</v>
      </c>
      <c r="U42" s="27">
        <v>1905.55</v>
      </c>
      <c r="V42" s="27">
        <v>1905.56</v>
      </c>
      <c r="W42" s="27">
        <v>1905.55</v>
      </c>
      <c r="X42" s="27">
        <v>1905.56</v>
      </c>
      <c r="Y42" s="27">
        <v>1905.55</v>
      </c>
      <c r="Z42" s="27">
        <v>1905.55</v>
      </c>
      <c r="AA42" s="27">
        <v>1905.55</v>
      </c>
      <c r="AB42" s="27">
        <v>1905.55</v>
      </c>
      <c r="AC42" s="27">
        <v>1905.55</v>
      </c>
      <c r="AD42" s="27">
        <v>1905.55</v>
      </c>
      <c r="AE42" s="7">
        <v>47638.869999999995</v>
      </c>
      <c r="AF42" s="19">
        <f t="shared" si="4"/>
        <v>20961.130000000005</v>
      </c>
      <c r="AG42" s="31">
        <v>1905.56</v>
      </c>
      <c r="AH42" s="31">
        <v>1905.56</v>
      </c>
      <c r="AI42" s="31">
        <v>1905.56</v>
      </c>
      <c r="AJ42" s="31">
        <v>1905.56</v>
      </c>
      <c r="AK42" s="31">
        <v>1905.56</v>
      </c>
      <c r="AL42" s="31">
        <v>1905.56</v>
      </c>
      <c r="AM42" s="31">
        <v>1905.56</v>
      </c>
      <c r="AN42" s="31">
        <v>1905.56</v>
      </c>
      <c r="AO42" s="31">
        <v>1905.56</v>
      </c>
      <c r="AP42" s="31">
        <v>1905.56</v>
      </c>
      <c r="AQ42" s="31">
        <v>1905.56</v>
      </c>
      <c r="AR42" s="31"/>
      <c r="AS42" s="32">
        <f t="shared" si="2"/>
        <v>20961.16</v>
      </c>
      <c r="AT42" s="19">
        <f t="shared" si="5"/>
        <v>-2.9999999995197868E-2</v>
      </c>
    </row>
    <row r="43" spans="3:46" x14ac:dyDescent="0.25">
      <c r="C43" s="14">
        <v>118036</v>
      </c>
      <c r="D43" s="5" t="s">
        <v>144</v>
      </c>
      <c r="E43" s="15">
        <v>630050</v>
      </c>
      <c r="F43" s="5" t="s">
        <v>237</v>
      </c>
      <c r="G43" t="s">
        <v>375</v>
      </c>
      <c r="H43" s="5">
        <v>1000010699</v>
      </c>
      <c r="I43" s="5" t="s">
        <v>191</v>
      </c>
      <c r="J43" s="5" t="s">
        <v>260</v>
      </c>
      <c r="K43" s="5">
        <v>3</v>
      </c>
      <c r="L43" s="6">
        <v>44193</v>
      </c>
      <c r="M43" s="7">
        <v>97800</v>
      </c>
      <c r="N43" s="7">
        <v>67687.06</v>
      </c>
      <c r="O43" s="7">
        <f t="shared" si="3"/>
        <v>30112.940000000002</v>
      </c>
      <c r="P43" s="5" t="s">
        <v>213</v>
      </c>
      <c r="Q43" s="7">
        <v>2716.67</v>
      </c>
      <c r="R43" s="27">
        <v>2737.54</v>
      </c>
      <c r="S43" s="27">
        <v>2737.54</v>
      </c>
      <c r="T43" s="27">
        <v>2737.54</v>
      </c>
      <c r="U43" s="27">
        <v>2737.54</v>
      </c>
      <c r="V43" s="27">
        <v>2737.54</v>
      </c>
      <c r="W43" s="27">
        <v>2737.54</v>
      </c>
      <c r="X43" s="27">
        <v>2737.54</v>
      </c>
      <c r="Y43" s="27">
        <v>2737.54</v>
      </c>
      <c r="Z43" s="27">
        <v>2737.54</v>
      </c>
      <c r="AA43" s="27">
        <v>2737.54</v>
      </c>
      <c r="AB43" s="27">
        <v>2737.54</v>
      </c>
      <c r="AC43" s="27">
        <v>2737.54</v>
      </c>
      <c r="AD43" s="27">
        <v>2737.54</v>
      </c>
      <c r="AE43" s="7">
        <v>67687.06</v>
      </c>
      <c r="AF43" s="19">
        <f t="shared" si="4"/>
        <v>30112.940000000002</v>
      </c>
      <c r="AG43" s="31">
        <v>2737.54</v>
      </c>
      <c r="AH43" s="31">
        <v>2737.54</v>
      </c>
      <c r="AI43" s="31">
        <v>2737.54</v>
      </c>
      <c r="AJ43" s="31">
        <v>2737.54</v>
      </c>
      <c r="AK43" s="31">
        <v>2737.54</v>
      </c>
      <c r="AL43" s="31">
        <v>2737.54</v>
      </c>
      <c r="AM43" s="31">
        <v>2737.54</v>
      </c>
      <c r="AN43" s="31">
        <v>2737.54</v>
      </c>
      <c r="AO43" s="31">
        <v>2737.54</v>
      </c>
      <c r="AP43" s="31">
        <v>2737.54</v>
      </c>
      <c r="AQ43" s="31">
        <v>2737.54</v>
      </c>
      <c r="AR43" s="31"/>
      <c r="AS43" s="32">
        <f t="shared" si="2"/>
        <v>30112.940000000006</v>
      </c>
      <c r="AT43" s="19">
        <f t="shared" si="5"/>
        <v>-3.637978807091713E-12</v>
      </c>
    </row>
    <row r="44" spans="3:46" x14ac:dyDescent="0.25">
      <c r="C44" s="14">
        <v>118009</v>
      </c>
      <c r="D44" s="5" t="s">
        <v>125</v>
      </c>
      <c r="E44" s="15">
        <v>630050</v>
      </c>
      <c r="F44" s="5" t="s">
        <v>237</v>
      </c>
      <c r="G44" t="s">
        <v>375</v>
      </c>
      <c r="H44" s="5">
        <v>1000010720</v>
      </c>
      <c r="I44" s="5" t="s">
        <v>192</v>
      </c>
      <c r="J44" s="5" t="s">
        <v>261</v>
      </c>
      <c r="K44" s="5">
        <v>3</v>
      </c>
      <c r="L44" s="6">
        <v>44200</v>
      </c>
      <c r="M44" s="7">
        <v>115100</v>
      </c>
      <c r="N44" s="7">
        <v>76733.33</v>
      </c>
      <c r="O44" s="7">
        <f t="shared" si="3"/>
        <v>38366.67</v>
      </c>
      <c r="P44" s="5" t="s">
        <v>213</v>
      </c>
      <c r="Q44" s="7">
        <v>3197.22</v>
      </c>
      <c r="R44" s="27">
        <v>3197.22</v>
      </c>
      <c r="S44" s="27">
        <v>3197.23</v>
      </c>
      <c r="T44" s="27">
        <v>3197.22</v>
      </c>
      <c r="U44" s="27">
        <v>3197.22</v>
      </c>
      <c r="V44" s="27">
        <v>3197.22</v>
      </c>
      <c r="W44" s="27">
        <v>3197.23</v>
      </c>
      <c r="X44" s="27">
        <v>3197.22</v>
      </c>
      <c r="Y44" s="27">
        <v>3197.22</v>
      </c>
      <c r="Z44" s="27">
        <v>3197.22</v>
      </c>
      <c r="AA44" s="27">
        <v>3197.22</v>
      </c>
      <c r="AB44" s="27">
        <v>3197.22</v>
      </c>
      <c r="AC44" s="27">
        <v>3197.22</v>
      </c>
      <c r="AD44" s="27">
        <v>3197.22</v>
      </c>
      <c r="AE44" s="7">
        <v>76733.33</v>
      </c>
      <c r="AF44" s="19">
        <f t="shared" si="4"/>
        <v>38366.67</v>
      </c>
      <c r="AG44" s="31">
        <v>3197.22</v>
      </c>
      <c r="AH44" s="31">
        <v>3197.22</v>
      </c>
      <c r="AI44" s="31">
        <v>3197.22</v>
      </c>
      <c r="AJ44" s="31">
        <v>3197.22</v>
      </c>
      <c r="AK44" s="31">
        <v>3197.22</v>
      </c>
      <c r="AL44" s="31">
        <v>3197.22</v>
      </c>
      <c r="AM44" s="31">
        <v>3197.22</v>
      </c>
      <c r="AN44" s="31">
        <v>3197.22</v>
      </c>
      <c r="AO44" s="31">
        <v>3197.22</v>
      </c>
      <c r="AP44" s="31">
        <v>3197.22</v>
      </c>
      <c r="AQ44" s="31">
        <v>3197.22</v>
      </c>
      <c r="AR44" s="31">
        <v>3197.22</v>
      </c>
      <c r="AS44" s="32">
        <f t="shared" si="2"/>
        <v>38366.640000000007</v>
      </c>
      <c r="AT44" s="19">
        <f t="shared" si="5"/>
        <v>2.9999999991559889E-2</v>
      </c>
    </row>
    <row r="45" spans="3:46" x14ac:dyDescent="0.25">
      <c r="C45" s="14">
        <v>118010</v>
      </c>
      <c r="D45" s="5" t="s">
        <v>145</v>
      </c>
      <c r="E45" s="15">
        <v>630050</v>
      </c>
      <c r="F45" s="5" t="s">
        <v>237</v>
      </c>
      <c r="G45" t="s">
        <v>375</v>
      </c>
      <c r="H45" s="5">
        <v>1000010721</v>
      </c>
      <c r="I45" s="5" t="s">
        <v>193</v>
      </c>
      <c r="J45" s="5" t="s">
        <v>262</v>
      </c>
      <c r="K45" s="5">
        <v>3</v>
      </c>
      <c r="L45" s="6">
        <v>44200</v>
      </c>
      <c r="M45" s="7">
        <v>108800</v>
      </c>
      <c r="N45" s="7">
        <v>72533.33</v>
      </c>
      <c r="O45" s="7">
        <f t="shared" si="3"/>
        <v>36266.67</v>
      </c>
      <c r="P45" s="5" t="s">
        <v>213</v>
      </c>
      <c r="Q45" s="7">
        <v>3022.22</v>
      </c>
      <c r="R45" s="27">
        <v>3022.22</v>
      </c>
      <c r="S45" s="27">
        <v>3022.23</v>
      </c>
      <c r="T45" s="27">
        <v>3022.22</v>
      </c>
      <c r="U45" s="27">
        <v>3022.22</v>
      </c>
      <c r="V45" s="27">
        <v>3022.22</v>
      </c>
      <c r="W45" s="27">
        <v>3022.23</v>
      </c>
      <c r="X45" s="27">
        <v>3022.22</v>
      </c>
      <c r="Y45" s="27">
        <v>3022.22</v>
      </c>
      <c r="Z45" s="27">
        <v>3022.22</v>
      </c>
      <c r="AA45" s="27">
        <v>3022.22</v>
      </c>
      <c r="AB45" s="27">
        <v>3022.22</v>
      </c>
      <c r="AC45" s="27">
        <v>3022.22</v>
      </c>
      <c r="AD45" s="27">
        <v>3022.22</v>
      </c>
      <c r="AE45" s="7">
        <v>72533.33</v>
      </c>
      <c r="AF45" s="19">
        <f t="shared" si="4"/>
        <v>36266.67</v>
      </c>
      <c r="AG45" s="31">
        <v>3022.22</v>
      </c>
      <c r="AH45" s="31">
        <v>3022.22</v>
      </c>
      <c r="AI45" s="31">
        <v>3022.22</v>
      </c>
      <c r="AJ45" s="31">
        <v>3022.22</v>
      </c>
      <c r="AK45" s="31">
        <v>3022.22</v>
      </c>
      <c r="AL45" s="31">
        <v>3022.22</v>
      </c>
      <c r="AM45" s="31">
        <v>3022.22</v>
      </c>
      <c r="AN45" s="31">
        <v>3022.22</v>
      </c>
      <c r="AO45" s="31">
        <v>3022.22</v>
      </c>
      <c r="AP45" s="31">
        <v>3022.22</v>
      </c>
      <c r="AQ45" s="31">
        <v>3022.22</v>
      </c>
      <c r="AR45" s="31">
        <v>3022.22</v>
      </c>
      <c r="AS45" s="32">
        <f t="shared" si="2"/>
        <v>36266.640000000007</v>
      </c>
      <c r="AT45" s="19">
        <f t="shared" si="5"/>
        <v>2.9999999991559889E-2</v>
      </c>
    </row>
    <row r="46" spans="3:46" x14ac:dyDescent="0.25">
      <c r="C46" s="14">
        <v>118030</v>
      </c>
      <c r="D46" s="5" t="s">
        <v>127</v>
      </c>
      <c r="E46" s="15">
        <v>630050</v>
      </c>
      <c r="F46" s="5" t="s">
        <v>237</v>
      </c>
      <c r="G46" t="s">
        <v>375</v>
      </c>
      <c r="H46" s="5">
        <v>1000010728</v>
      </c>
      <c r="I46" s="5" t="s">
        <v>194</v>
      </c>
      <c r="J46" s="5" t="s">
        <v>263</v>
      </c>
      <c r="K46" s="5">
        <v>3</v>
      </c>
      <c r="L46" s="6">
        <v>44209</v>
      </c>
      <c r="M46" s="7">
        <v>59700</v>
      </c>
      <c r="N46" s="7">
        <v>39800.03</v>
      </c>
      <c r="O46" s="7">
        <f t="shared" si="3"/>
        <v>19899.97</v>
      </c>
      <c r="P46" s="5" t="s">
        <v>213</v>
      </c>
      <c r="Q46" s="7">
        <v>1658.33</v>
      </c>
      <c r="R46" s="27">
        <v>1658.33</v>
      </c>
      <c r="S46" s="27">
        <v>1658.34</v>
      </c>
      <c r="T46" s="27">
        <v>1658.33</v>
      </c>
      <c r="U46" s="27">
        <v>1658.33</v>
      </c>
      <c r="V46" s="27">
        <v>1658.34</v>
      </c>
      <c r="W46" s="27">
        <v>1658.33</v>
      </c>
      <c r="X46" s="27">
        <v>1658.33</v>
      </c>
      <c r="Y46" s="27">
        <v>1658.34</v>
      </c>
      <c r="Z46" s="27">
        <v>1658.34</v>
      </c>
      <c r="AA46" s="27">
        <v>1658.34</v>
      </c>
      <c r="AB46" s="27">
        <v>1658.34</v>
      </c>
      <c r="AC46" s="27">
        <v>1658.34</v>
      </c>
      <c r="AD46" s="27">
        <v>1658.34</v>
      </c>
      <c r="AE46" s="7">
        <v>39800.03</v>
      </c>
      <c r="AF46" s="19">
        <f t="shared" si="4"/>
        <v>19899.97</v>
      </c>
      <c r="AG46" s="31">
        <v>1658.33</v>
      </c>
      <c r="AH46" s="31">
        <v>1658.33</v>
      </c>
      <c r="AI46" s="31">
        <v>1658.33</v>
      </c>
      <c r="AJ46" s="31">
        <v>1658.33</v>
      </c>
      <c r="AK46" s="31">
        <v>1658.33</v>
      </c>
      <c r="AL46" s="31">
        <v>1658.33</v>
      </c>
      <c r="AM46" s="31">
        <v>1658.33</v>
      </c>
      <c r="AN46" s="31">
        <v>1658.33</v>
      </c>
      <c r="AO46" s="31">
        <v>1658.33</v>
      </c>
      <c r="AP46" s="31">
        <v>1658.33</v>
      </c>
      <c r="AQ46" s="31">
        <v>1658.33</v>
      </c>
      <c r="AR46" s="31">
        <v>1658.33</v>
      </c>
      <c r="AS46" s="32">
        <f t="shared" si="2"/>
        <v>19899.96</v>
      </c>
      <c r="AT46" s="19">
        <f t="shared" si="5"/>
        <v>1.0000000002037268E-2</v>
      </c>
    </row>
    <row r="47" spans="3:46" x14ac:dyDescent="0.25">
      <c r="C47" s="14">
        <v>118028</v>
      </c>
      <c r="D47" s="5" t="s">
        <v>134</v>
      </c>
      <c r="E47" s="15">
        <v>630050</v>
      </c>
      <c r="F47" s="5" t="s">
        <v>237</v>
      </c>
      <c r="G47" t="s">
        <v>375</v>
      </c>
      <c r="H47" s="5">
        <v>1000010733</v>
      </c>
      <c r="I47" s="5" t="s">
        <v>195</v>
      </c>
      <c r="J47" s="5" t="s">
        <v>264</v>
      </c>
      <c r="K47" s="5">
        <v>3</v>
      </c>
      <c r="L47" s="6">
        <v>44209</v>
      </c>
      <c r="M47" s="7">
        <v>74000</v>
      </c>
      <c r="N47" s="7">
        <v>49333.36</v>
      </c>
      <c r="O47" s="7">
        <f t="shared" si="3"/>
        <v>24666.639999999999</v>
      </c>
      <c r="P47" s="5" t="s">
        <v>213</v>
      </c>
      <c r="Q47" s="7">
        <v>2055.56</v>
      </c>
      <c r="R47" s="27">
        <v>2055.56</v>
      </c>
      <c r="S47" s="27">
        <v>2055.5500000000002</v>
      </c>
      <c r="T47" s="27">
        <v>2055.56</v>
      </c>
      <c r="U47" s="27">
        <v>2055.5500000000002</v>
      </c>
      <c r="V47" s="27">
        <v>2055.56</v>
      </c>
      <c r="W47" s="27">
        <v>2055.56</v>
      </c>
      <c r="X47" s="27">
        <v>2055.5500000000002</v>
      </c>
      <c r="Y47" s="27">
        <v>2055.56</v>
      </c>
      <c r="Z47" s="27">
        <v>2055.56</v>
      </c>
      <c r="AA47" s="27">
        <v>2055.56</v>
      </c>
      <c r="AB47" s="27">
        <v>2055.56</v>
      </c>
      <c r="AC47" s="27">
        <v>2055.56</v>
      </c>
      <c r="AD47" s="27">
        <f>2055.56+24666.64</f>
        <v>26722.2</v>
      </c>
      <c r="AE47" s="7">
        <v>49333.36</v>
      </c>
      <c r="AF47" s="19">
        <f>M47-AE47</f>
        <v>24666.639999999999</v>
      </c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2">
        <f t="shared" si="2"/>
        <v>0</v>
      </c>
      <c r="AT47" s="19">
        <f t="shared" si="5"/>
        <v>24666.639999999999</v>
      </c>
    </row>
    <row r="48" spans="3:46" x14ac:dyDescent="0.25">
      <c r="C48" s="14">
        <v>118019</v>
      </c>
      <c r="D48" s="5" t="s">
        <v>126</v>
      </c>
      <c r="E48" s="15">
        <v>630050</v>
      </c>
      <c r="F48" s="5" t="s">
        <v>237</v>
      </c>
      <c r="G48" t="s">
        <v>375</v>
      </c>
      <c r="H48" s="5">
        <v>1000010744</v>
      </c>
      <c r="I48" s="5" t="s">
        <v>196</v>
      </c>
      <c r="J48" s="5" t="s">
        <v>265</v>
      </c>
      <c r="K48" s="5">
        <v>3</v>
      </c>
      <c r="L48" s="6">
        <v>44224</v>
      </c>
      <c r="M48" s="7">
        <v>85900</v>
      </c>
      <c r="N48" s="7">
        <v>57266.66</v>
      </c>
      <c r="O48" s="7">
        <f t="shared" si="3"/>
        <v>28633.339999999997</v>
      </c>
      <c r="P48" s="5" t="s">
        <v>213</v>
      </c>
      <c r="Q48" s="7">
        <v>2386.11</v>
      </c>
      <c r="R48" s="27">
        <v>2386.11</v>
      </c>
      <c r="S48" s="27">
        <v>2386.11</v>
      </c>
      <c r="T48" s="27">
        <v>2386.12</v>
      </c>
      <c r="U48" s="27">
        <v>2386.11</v>
      </c>
      <c r="V48" s="27">
        <v>2386.11</v>
      </c>
      <c r="W48" s="27">
        <v>2386.11</v>
      </c>
      <c r="X48" s="27">
        <v>2386.11</v>
      </c>
      <c r="Y48" s="27">
        <v>2386.11</v>
      </c>
      <c r="Z48" s="27">
        <v>2386.11</v>
      </c>
      <c r="AA48" s="27">
        <v>2386.11</v>
      </c>
      <c r="AB48" s="27">
        <v>2386.11</v>
      </c>
      <c r="AC48" s="27">
        <v>2386.11</v>
      </c>
      <c r="AD48" s="27">
        <v>2386.11</v>
      </c>
      <c r="AE48" s="7">
        <v>57266.66</v>
      </c>
      <c r="AF48" s="19">
        <f t="shared" si="4"/>
        <v>28633.339999999997</v>
      </c>
      <c r="AG48" s="31">
        <v>2386.11</v>
      </c>
      <c r="AH48" s="31">
        <v>2386.11</v>
      </c>
      <c r="AI48" s="31">
        <v>2386.11</v>
      </c>
      <c r="AJ48" s="31">
        <v>2386.11</v>
      </c>
      <c r="AK48" s="31">
        <v>2386.11</v>
      </c>
      <c r="AL48" s="31">
        <v>2386.11</v>
      </c>
      <c r="AM48" s="31">
        <v>2386.11</v>
      </c>
      <c r="AN48" s="31">
        <v>2386.11</v>
      </c>
      <c r="AO48" s="31">
        <v>2386.11</v>
      </c>
      <c r="AP48" s="31">
        <v>2386.11</v>
      </c>
      <c r="AQ48" s="31">
        <v>2386.11</v>
      </c>
      <c r="AR48" s="31">
        <v>2386.11</v>
      </c>
      <c r="AS48" s="32">
        <f t="shared" si="2"/>
        <v>28633.320000000003</v>
      </c>
      <c r="AT48" s="19">
        <f t="shared" si="5"/>
        <v>1.99999999931606E-2</v>
      </c>
    </row>
    <row r="49" spans="3:46" x14ac:dyDescent="0.25">
      <c r="C49" s="14">
        <v>118019</v>
      </c>
      <c r="D49" s="5" t="s">
        <v>126</v>
      </c>
      <c r="E49" s="15">
        <v>630050</v>
      </c>
      <c r="F49" s="5" t="s">
        <v>237</v>
      </c>
      <c r="G49" t="s">
        <v>375</v>
      </c>
      <c r="H49" s="5">
        <v>1000010745</v>
      </c>
      <c r="I49" s="5" t="s">
        <v>197</v>
      </c>
      <c r="J49" s="5" t="s">
        <v>265</v>
      </c>
      <c r="K49" s="5">
        <v>5</v>
      </c>
      <c r="L49" s="6">
        <v>44224</v>
      </c>
      <c r="M49" s="7">
        <v>73899.64</v>
      </c>
      <c r="N49" s="7">
        <v>36949.800000000003</v>
      </c>
      <c r="O49" s="7">
        <f t="shared" si="3"/>
        <v>36949.839999999997</v>
      </c>
      <c r="P49" s="5" t="s">
        <v>213</v>
      </c>
      <c r="Q49" s="7">
        <v>1231.6600000000001</v>
      </c>
      <c r="R49" s="27">
        <v>2052.77</v>
      </c>
      <c r="S49" s="27">
        <v>2052.77</v>
      </c>
      <c r="T49" s="27">
        <v>2052.77</v>
      </c>
      <c r="U49" s="27">
        <v>2052.7600000000002</v>
      </c>
      <c r="V49" s="27">
        <v>-3079.15</v>
      </c>
      <c r="W49" s="27">
        <v>1026.3900000000001</v>
      </c>
      <c r="X49" s="27">
        <v>1026.3800000000001</v>
      </c>
      <c r="Y49" s="27">
        <v>1026.3800000000001</v>
      </c>
      <c r="Z49" s="27">
        <v>1026.3800000000001</v>
      </c>
      <c r="AA49" s="27">
        <v>1026.3800000000001</v>
      </c>
      <c r="AB49" s="27">
        <v>1026.3800000000001</v>
      </c>
      <c r="AC49" s="27">
        <v>1026.3800000000001</v>
      </c>
      <c r="AD49" s="27">
        <v>1026.3800000000001</v>
      </c>
      <c r="AE49" s="7">
        <v>36949.800000000003</v>
      </c>
      <c r="AF49" s="19">
        <f t="shared" si="4"/>
        <v>36949.839999999997</v>
      </c>
      <c r="AG49" s="31">
        <v>2052.77</v>
      </c>
      <c r="AH49" s="31">
        <v>2052.77</v>
      </c>
      <c r="AI49" s="31">
        <v>2052.77</v>
      </c>
      <c r="AJ49" s="31">
        <v>2052.77</v>
      </c>
      <c r="AK49" s="31">
        <v>2052.77</v>
      </c>
      <c r="AL49" s="31">
        <v>2052.77</v>
      </c>
      <c r="AM49" s="31">
        <v>2052.77</v>
      </c>
      <c r="AN49" s="31">
        <v>2052.77</v>
      </c>
      <c r="AO49" s="31">
        <v>2052.77</v>
      </c>
      <c r="AP49" s="31">
        <v>2052.77</v>
      </c>
      <c r="AQ49" s="31">
        <v>2052.77</v>
      </c>
      <c r="AR49" s="31">
        <v>2052.77</v>
      </c>
      <c r="AS49" s="32">
        <f t="shared" si="2"/>
        <v>24633.24</v>
      </c>
      <c r="AT49" s="19">
        <f t="shared" si="5"/>
        <v>12316.599999999995</v>
      </c>
    </row>
    <row r="50" spans="3:46" x14ac:dyDescent="0.25">
      <c r="C50" s="14">
        <v>118007</v>
      </c>
      <c r="D50" s="5" t="s">
        <v>142</v>
      </c>
      <c r="E50" s="15">
        <v>630050</v>
      </c>
      <c r="F50" s="5" t="s">
        <v>237</v>
      </c>
      <c r="G50" t="s">
        <v>375</v>
      </c>
      <c r="H50" s="5">
        <v>1000011786</v>
      </c>
      <c r="I50" s="5" t="s">
        <v>187</v>
      </c>
      <c r="J50" s="5" t="s">
        <v>266</v>
      </c>
      <c r="K50" s="5">
        <v>3</v>
      </c>
      <c r="L50" s="6">
        <v>44510</v>
      </c>
      <c r="M50" s="7">
        <v>24300</v>
      </c>
      <c r="N50" s="7">
        <v>9450</v>
      </c>
      <c r="O50" s="7">
        <f t="shared" si="3"/>
        <v>14850</v>
      </c>
      <c r="P50" s="5" t="s">
        <v>213</v>
      </c>
      <c r="Q50" s="7">
        <v>675</v>
      </c>
      <c r="R50" s="27">
        <v>675</v>
      </c>
      <c r="S50" s="27">
        <v>675</v>
      </c>
      <c r="T50" s="27">
        <v>675</v>
      </c>
      <c r="U50" s="27">
        <v>675</v>
      </c>
      <c r="V50" s="27">
        <v>675</v>
      </c>
      <c r="W50" s="27">
        <v>675</v>
      </c>
      <c r="X50" s="27">
        <v>675</v>
      </c>
      <c r="Y50" s="27">
        <v>675</v>
      </c>
      <c r="Z50" s="27">
        <v>675</v>
      </c>
      <c r="AA50" s="27">
        <v>675</v>
      </c>
      <c r="AB50" s="27">
        <v>675</v>
      </c>
      <c r="AC50" s="27">
        <v>675</v>
      </c>
      <c r="AD50" s="27">
        <v>675</v>
      </c>
      <c r="AE50" s="7">
        <v>9450</v>
      </c>
      <c r="AF50" s="19">
        <f t="shared" si="4"/>
        <v>14850</v>
      </c>
      <c r="AG50" s="31">
        <v>675</v>
      </c>
      <c r="AH50" s="31">
        <v>675</v>
      </c>
      <c r="AI50" s="31">
        <v>675</v>
      </c>
      <c r="AJ50" s="31">
        <v>675</v>
      </c>
      <c r="AK50" s="31">
        <v>675</v>
      </c>
      <c r="AL50" s="31">
        <v>675</v>
      </c>
      <c r="AM50" s="31">
        <v>675</v>
      </c>
      <c r="AN50" s="31">
        <v>675</v>
      </c>
      <c r="AO50" s="31">
        <v>675</v>
      </c>
      <c r="AP50" s="31">
        <v>675</v>
      </c>
      <c r="AQ50" s="31">
        <v>675</v>
      </c>
      <c r="AR50" s="31">
        <v>675</v>
      </c>
      <c r="AS50" s="32">
        <f t="shared" si="2"/>
        <v>8100</v>
      </c>
      <c r="AT50" s="19">
        <f t="shared" si="5"/>
        <v>6750</v>
      </c>
    </row>
    <row r="51" spans="3:46" x14ac:dyDescent="0.25">
      <c r="C51" s="14">
        <v>118048</v>
      </c>
      <c r="D51" s="5" t="s">
        <v>146</v>
      </c>
      <c r="E51" s="15">
        <v>630050</v>
      </c>
      <c r="F51" s="5" t="s">
        <v>237</v>
      </c>
      <c r="G51" t="s">
        <v>375</v>
      </c>
      <c r="H51" s="5">
        <v>1000012373</v>
      </c>
      <c r="I51" s="5" t="s">
        <v>198</v>
      </c>
      <c r="J51" s="5" t="s">
        <v>242</v>
      </c>
      <c r="K51" s="5">
        <v>3</v>
      </c>
      <c r="L51" s="6">
        <v>44651</v>
      </c>
      <c r="M51" s="7">
        <v>302800</v>
      </c>
      <c r="N51" s="7">
        <v>84111.15</v>
      </c>
      <c r="O51" s="7">
        <f t="shared" si="3"/>
        <v>218688.85</v>
      </c>
      <c r="P51" s="5" t="s">
        <v>213</v>
      </c>
      <c r="Q51" s="7">
        <v>8411.11</v>
      </c>
      <c r="R51" s="27">
        <v>0</v>
      </c>
      <c r="S51" s="27">
        <v>0</v>
      </c>
      <c r="T51" s="27">
        <v>8411.11</v>
      </c>
      <c r="U51" s="27">
        <v>8411.11</v>
      </c>
      <c r="V51" s="27">
        <v>8411.11</v>
      </c>
      <c r="W51" s="27">
        <v>8411.11</v>
      </c>
      <c r="X51" s="27">
        <v>8411.11</v>
      </c>
      <c r="Y51" s="27">
        <v>8411.1200000000008</v>
      </c>
      <c r="Z51" s="27">
        <v>8411.1200000000008</v>
      </c>
      <c r="AA51" s="27">
        <v>8411.1200000000008</v>
      </c>
      <c r="AB51" s="27">
        <v>8411.1200000000008</v>
      </c>
      <c r="AC51" s="27">
        <v>8411.1200000000008</v>
      </c>
      <c r="AD51" s="27">
        <v>8411.1200000000008</v>
      </c>
      <c r="AE51" s="7">
        <v>84111.15</v>
      </c>
      <c r="AF51" s="19">
        <f t="shared" si="4"/>
        <v>218688.85</v>
      </c>
      <c r="AG51" s="31">
        <v>8411.1200000000008</v>
      </c>
      <c r="AH51" s="31">
        <v>8411.1200000000008</v>
      </c>
      <c r="AI51" s="31">
        <v>8411.1200000000008</v>
      </c>
      <c r="AJ51" s="31">
        <v>8411.1200000000008</v>
      </c>
      <c r="AK51" s="31">
        <v>8411.1200000000008</v>
      </c>
      <c r="AL51" s="31">
        <v>8411.1200000000008</v>
      </c>
      <c r="AM51" s="31">
        <v>8411.1200000000008</v>
      </c>
      <c r="AN51" s="31">
        <v>8411.1200000000008</v>
      </c>
      <c r="AO51" s="31">
        <v>8411.1200000000008</v>
      </c>
      <c r="AP51" s="31">
        <v>8411.1200000000008</v>
      </c>
      <c r="AQ51" s="31">
        <v>8411.1200000000008</v>
      </c>
      <c r="AR51" s="31">
        <v>8411.1200000000008</v>
      </c>
      <c r="AS51" s="32">
        <f t="shared" si="2"/>
        <v>100933.43999999999</v>
      </c>
      <c r="AT51" s="19">
        <f t="shared" si="5"/>
        <v>117755.41000000002</v>
      </c>
    </row>
    <row r="52" spans="3:46" x14ac:dyDescent="0.25">
      <c r="C52" s="14">
        <v>118048</v>
      </c>
      <c r="D52" s="5" t="s">
        <v>146</v>
      </c>
      <c r="E52" s="15">
        <v>630050</v>
      </c>
      <c r="F52" s="5" t="s">
        <v>237</v>
      </c>
      <c r="G52" t="s">
        <v>375</v>
      </c>
      <c r="H52" s="5">
        <v>1000012374</v>
      </c>
      <c r="I52" s="5" t="s">
        <v>199</v>
      </c>
      <c r="J52" s="5" t="s">
        <v>243</v>
      </c>
      <c r="K52" s="5">
        <v>5</v>
      </c>
      <c r="L52" s="6">
        <v>44651</v>
      </c>
      <c r="M52" s="7">
        <v>165099.21</v>
      </c>
      <c r="N52" s="7">
        <v>27516.519999999997</v>
      </c>
      <c r="O52" s="7">
        <f t="shared" si="3"/>
        <v>137582.69</v>
      </c>
      <c r="P52" s="5" t="s">
        <v>213</v>
      </c>
      <c r="Q52" s="7">
        <v>2751.65</v>
      </c>
      <c r="R52" s="27">
        <v>0</v>
      </c>
      <c r="S52" s="27">
        <v>0</v>
      </c>
      <c r="T52" s="27">
        <v>4586.09</v>
      </c>
      <c r="U52" s="27">
        <v>4586.09</v>
      </c>
      <c r="V52" s="27">
        <v>-917.22</v>
      </c>
      <c r="W52" s="27">
        <v>2751.65</v>
      </c>
      <c r="X52" s="27">
        <v>2751.66</v>
      </c>
      <c r="Y52" s="27">
        <v>2751.65</v>
      </c>
      <c r="Z52" s="27">
        <v>2751.65</v>
      </c>
      <c r="AA52" s="27">
        <v>2751.65</v>
      </c>
      <c r="AB52" s="27">
        <v>2751.65</v>
      </c>
      <c r="AC52" s="27">
        <v>2751.65</v>
      </c>
      <c r="AD52" s="27">
        <v>2751.65</v>
      </c>
      <c r="AE52" s="7">
        <v>27516.519999999997</v>
      </c>
      <c r="AF52" s="19">
        <f t="shared" si="4"/>
        <v>137582.69</v>
      </c>
      <c r="AG52" s="31">
        <v>2751.65</v>
      </c>
      <c r="AH52" s="31">
        <v>2751.65</v>
      </c>
      <c r="AI52" s="31">
        <v>2751.65</v>
      </c>
      <c r="AJ52" s="31">
        <v>2751.65</v>
      </c>
      <c r="AK52" s="31">
        <v>2751.65</v>
      </c>
      <c r="AL52" s="31">
        <v>2751.65</v>
      </c>
      <c r="AM52" s="31">
        <v>2751.65</v>
      </c>
      <c r="AN52" s="31">
        <v>2751.65</v>
      </c>
      <c r="AO52" s="31">
        <v>2751.65</v>
      </c>
      <c r="AP52" s="31">
        <v>2751.65</v>
      </c>
      <c r="AQ52" s="31">
        <v>2751.65</v>
      </c>
      <c r="AR52" s="31">
        <v>2751.65</v>
      </c>
      <c r="AS52" s="32">
        <f t="shared" si="2"/>
        <v>33019.80000000001</v>
      </c>
      <c r="AT52" s="19">
        <f t="shared" si="5"/>
        <v>104562.88999999998</v>
      </c>
    </row>
    <row r="53" spans="3:46" x14ac:dyDescent="0.25">
      <c r="C53" s="14">
        <v>118001</v>
      </c>
      <c r="D53" s="5" t="s">
        <v>147</v>
      </c>
      <c r="E53" s="15">
        <v>630050</v>
      </c>
      <c r="F53" s="5" t="s">
        <v>237</v>
      </c>
      <c r="G53" t="s">
        <v>375</v>
      </c>
      <c r="H53" s="5">
        <v>1000012414</v>
      </c>
      <c r="I53" s="5" t="s">
        <v>200</v>
      </c>
      <c r="J53" s="5" t="s">
        <v>267</v>
      </c>
      <c r="K53" s="5">
        <v>3</v>
      </c>
      <c r="L53" s="6">
        <v>44671</v>
      </c>
      <c r="M53" s="7">
        <v>75499.86</v>
      </c>
      <c r="N53" s="7">
        <v>18874.97</v>
      </c>
      <c r="O53" s="7">
        <f t="shared" si="3"/>
        <v>56624.89</v>
      </c>
      <c r="P53" s="5" t="s">
        <v>213</v>
      </c>
      <c r="Q53" s="7">
        <v>2097.2199999999998</v>
      </c>
      <c r="R53" s="27">
        <v>0</v>
      </c>
      <c r="S53" s="27">
        <v>0</v>
      </c>
      <c r="T53" s="27">
        <v>0</v>
      </c>
      <c r="U53" s="27">
        <v>2097.2199999999998</v>
      </c>
      <c r="V53" s="27">
        <v>2097.2199999999998</v>
      </c>
      <c r="W53" s="27">
        <v>2097.2199999999998</v>
      </c>
      <c r="X53" s="27">
        <v>2097.21</v>
      </c>
      <c r="Y53" s="27">
        <v>2097.2199999999998</v>
      </c>
      <c r="Z53" s="27">
        <v>2097.2199999999998</v>
      </c>
      <c r="AA53" s="27">
        <v>2097.2199999999998</v>
      </c>
      <c r="AB53" s="27">
        <v>2097.2199999999998</v>
      </c>
      <c r="AC53" s="27">
        <v>2097.2199999999998</v>
      </c>
      <c r="AD53" s="27">
        <v>2097.2199999999998</v>
      </c>
      <c r="AE53" s="7">
        <v>18874.97</v>
      </c>
      <c r="AF53" s="19">
        <f t="shared" si="4"/>
        <v>56624.89</v>
      </c>
      <c r="AG53" s="31">
        <v>2097.2199999999998</v>
      </c>
      <c r="AH53" s="31">
        <v>2097.2199999999998</v>
      </c>
      <c r="AI53" s="31">
        <v>2097.2199999999998</v>
      </c>
      <c r="AJ53" s="31">
        <v>2097.2199999999998</v>
      </c>
      <c r="AK53" s="31">
        <v>2097.2199999999998</v>
      </c>
      <c r="AL53" s="31">
        <v>2097.2199999999998</v>
      </c>
      <c r="AM53" s="31">
        <v>2097.2199999999998</v>
      </c>
      <c r="AN53" s="31">
        <v>2097.2199999999998</v>
      </c>
      <c r="AO53" s="31">
        <v>2097.2199999999998</v>
      </c>
      <c r="AP53" s="31">
        <v>2097.2199999999998</v>
      </c>
      <c r="AQ53" s="31">
        <v>2097.2199999999998</v>
      </c>
      <c r="AR53" s="31">
        <v>2097.2199999999998</v>
      </c>
      <c r="AS53" s="32">
        <f t="shared" si="2"/>
        <v>25166.640000000003</v>
      </c>
      <c r="AT53" s="19">
        <f t="shared" si="5"/>
        <v>31458.249999999996</v>
      </c>
    </row>
    <row r="54" spans="3:46" x14ac:dyDescent="0.25">
      <c r="C54" s="14">
        <v>118001</v>
      </c>
      <c r="D54" s="5" t="s">
        <v>147</v>
      </c>
      <c r="E54" s="15">
        <v>630050</v>
      </c>
      <c r="F54" s="5" t="s">
        <v>237</v>
      </c>
      <c r="G54" t="s">
        <v>375</v>
      </c>
      <c r="H54" s="5">
        <v>1000012415</v>
      </c>
      <c r="I54" s="5" t="s">
        <v>201</v>
      </c>
      <c r="J54" s="5" t="s">
        <v>267</v>
      </c>
      <c r="K54" s="5">
        <v>5</v>
      </c>
      <c r="L54" s="6">
        <v>44671</v>
      </c>
      <c r="M54" s="7">
        <v>120100</v>
      </c>
      <c r="N54" s="7">
        <v>18014.97</v>
      </c>
      <c r="O54" s="7">
        <f t="shared" si="3"/>
        <v>102085.03</v>
      </c>
      <c r="P54" s="5" t="s">
        <v>213</v>
      </c>
      <c r="Q54" s="7">
        <v>2001.67</v>
      </c>
      <c r="R54" s="27">
        <v>0</v>
      </c>
      <c r="S54" s="27">
        <v>0</v>
      </c>
      <c r="T54" s="27">
        <v>0</v>
      </c>
      <c r="U54" s="27">
        <v>3336.11</v>
      </c>
      <c r="V54" s="27">
        <v>667.22</v>
      </c>
      <c r="W54" s="27">
        <v>2001.67</v>
      </c>
      <c r="X54" s="27">
        <v>2001.67</v>
      </c>
      <c r="Y54" s="27">
        <v>2001.66</v>
      </c>
      <c r="Z54" s="27">
        <v>2001.66</v>
      </c>
      <c r="AA54" s="27">
        <v>2001.66</v>
      </c>
      <c r="AB54" s="27">
        <v>2001.66</v>
      </c>
      <c r="AC54" s="27">
        <v>2001.66</v>
      </c>
      <c r="AD54" s="27">
        <v>2001.66</v>
      </c>
      <c r="AE54" s="7">
        <v>18014.97</v>
      </c>
      <c r="AF54" s="19">
        <f t="shared" si="4"/>
        <v>102085.03</v>
      </c>
      <c r="AG54" s="31">
        <v>2001.66</v>
      </c>
      <c r="AH54" s="31">
        <v>2001.66</v>
      </c>
      <c r="AI54" s="31">
        <v>2001.66</v>
      </c>
      <c r="AJ54" s="31">
        <v>2001.66</v>
      </c>
      <c r="AK54" s="31">
        <v>2001.66</v>
      </c>
      <c r="AL54" s="31">
        <v>2001.66</v>
      </c>
      <c r="AM54" s="31">
        <v>2001.66</v>
      </c>
      <c r="AN54" s="31">
        <v>2001.66</v>
      </c>
      <c r="AO54" s="31">
        <v>2001.66</v>
      </c>
      <c r="AP54" s="31">
        <v>2001.66</v>
      </c>
      <c r="AQ54" s="31">
        <v>2001.66</v>
      </c>
      <c r="AR54" s="31">
        <v>2001.66</v>
      </c>
      <c r="AS54" s="32">
        <f t="shared" si="2"/>
        <v>24019.920000000002</v>
      </c>
      <c r="AT54" s="19">
        <f t="shared" si="5"/>
        <v>78065.11</v>
      </c>
    </row>
    <row r="55" spans="3:46" x14ac:dyDescent="0.25">
      <c r="C55" s="14">
        <v>118033</v>
      </c>
      <c r="D55" s="5" t="s">
        <v>148</v>
      </c>
      <c r="E55" s="15">
        <v>630050</v>
      </c>
      <c r="F55" s="5" t="s">
        <v>237</v>
      </c>
      <c r="G55" t="s">
        <v>375</v>
      </c>
      <c r="H55" s="5">
        <v>1000012472</v>
      </c>
      <c r="I55" s="5" t="s">
        <v>202</v>
      </c>
      <c r="J55" s="5" t="s">
        <v>268</v>
      </c>
      <c r="K55" s="5">
        <v>3</v>
      </c>
      <c r="L55" s="6">
        <v>44671</v>
      </c>
      <c r="M55" s="7">
        <v>156599.43</v>
      </c>
      <c r="N55" s="7">
        <v>39149.839999999997</v>
      </c>
      <c r="O55" s="7">
        <f t="shared" si="3"/>
        <v>117449.59</v>
      </c>
      <c r="P55" s="5" t="s">
        <v>213</v>
      </c>
      <c r="Q55" s="7">
        <v>4349.9799999999996</v>
      </c>
      <c r="R55" s="27">
        <v>0</v>
      </c>
      <c r="S55" s="27">
        <v>0</v>
      </c>
      <c r="T55" s="27">
        <v>0</v>
      </c>
      <c r="U55" s="27">
        <v>4349.9799999999996</v>
      </c>
      <c r="V55" s="27">
        <v>4349.99</v>
      </c>
      <c r="W55" s="27">
        <v>4349.9799999999996</v>
      </c>
      <c r="X55" s="27">
        <v>4349.99</v>
      </c>
      <c r="Y55" s="27">
        <v>4349.9799999999996</v>
      </c>
      <c r="Z55" s="27">
        <v>4349.9799999999996</v>
      </c>
      <c r="AA55" s="27">
        <v>4349.9799999999996</v>
      </c>
      <c r="AB55" s="27">
        <v>4349.9799999999996</v>
      </c>
      <c r="AC55" s="27">
        <v>4349.9799999999996</v>
      </c>
      <c r="AD55" s="27">
        <v>4349.9799999999996</v>
      </c>
      <c r="AE55" s="7">
        <v>39149.839999999997</v>
      </c>
      <c r="AF55" s="19">
        <f t="shared" si="4"/>
        <v>117449.59</v>
      </c>
      <c r="AG55" s="31">
        <v>4349.9799999999996</v>
      </c>
      <c r="AH55" s="31">
        <v>4349.9799999999996</v>
      </c>
      <c r="AI55" s="31">
        <v>4349.9799999999996</v>
      </c>
      <c r="AJ55" s="31">
        <v>4349.9799999999996</v>
      </c>
      <c r="AK55" s="31">
        <v>4349.9799999999996</v>
      </c>
      <c r="AL55" s="31">
        <v>4349.9799999999996</v>
      </c>
      <c r="AM55" s="31">
        <v>4349.9799999999996</v>
      </c>
      <c r="AN55" s="31">
        <v>4349.9799999999996</v>
      </c>
      <c r="AO55" s="31">
        <v>4349.9799999999996</v>
      </c>
      <c r="AP55" s="31">
        <v>4349.9799999999996</v>
      </c>
      <c r="AQ55" s="31">
        <v>4349.9799999999996</v>
      </c>
      <c r="AR55" s="31">
        <v>4349.9799999999996</v>
      </c>
      <c r="AS55" s="32">
        <f t="shared" si="2"/>
        <v>52199.75999999998</v>
      </c>
      <c r="AT55" s="19">
        <f t="shared" si="5"/>
        <v>65249.830000000016</v>
      </c>
    </row>
    <row r="56" spans="3:46" x14ac:dyDescent="0.25">
      <c r="C56" s="14">
        <v>118033</v>
      </c>
      <c r="D56" s="5" t="s">
        <v>148</v>
      </c>
      <c r="E56" s="15">
        <v>630050</v>
      </c>
      <c r="F56" s="5" t="s">
        <v>237</v>
      </c>
      <c r="G56" t="s">
        <v>375</v>
      </c>
      <c r="H56" s="5">
        <v>1000012473</v>
      </c>
      <c r="I56" s="5" t="s">
        <v>203</v>
      </c>
      <c r="J56" s="5" t="s">
        <v>268</v>
      </c>
      <c r="K56" s="5">
        <v>3</v>
      </c>
      <c r="L56" s="6">
        <v>44671</v>
      </c>
      <c r="M56" s="7">
        <v>134799.14000000001</v>
      </c>
      <c r="N56" s="7">
        <v>33699.78</v>
      </c>
      <c r="O56" s="7">
        <f t="shared" si="3"/>
        <v>101099.36000000002</v>
      </c>
      <c r="P56" s="5" t="s">
        <v>213</v>
      </c>
      <c r="Q56" s="7">
        <v>3744.42</v>
      </c>
      <c r="R56" s="27">
        <v>0</v>
      </c>
      <c r="S56" s="27">
        <v>0</v>
      </c>
      <c r="T56" s="27">
        <v>0</v>
      </c>
      <c r="U56" s="27">
        <v>0</v>
      </c>
      <c r="V56" s="27">
        <v>0</v>
      </c>
      <c r="W56" s="27">
        <v>11233.26</v>
      </c>
      <c r="X56" s="27">
        <v>3744.42</v>
      </c>
      <c r="Y56" s="27">
        <v>3744.42</v>
      </c>
      <c r="Z56" s="27">
        <v>3744.42</v>
      </c>
      <c r="AA56" s="27">
        <v>3744.42</v>
      </c>
      <c r="AB56" s="27">
        <v>3744.42</v>
      </c>
      <c r="AC56" s="27">
        <v>3744.42</v>
      </c>
      <c r="AD56" s="27">
        <v>3744.42</v>
      </c>
      <c r="AE56" s="7">
        <v>33699.78</v>
      </c>
      <c r="AF56" s="19">
        <f t="shared" si="4"/>
        <v>101099.36000000002</v>
      </c>
      <c r="AG56" s="31">
        <v>3744.42</v>
      </c>
      <c r="AH56" s="31">
        <v>3744.42</v>
      </c>
      <c r="AI56" s="31">
        <v>3744.42</v>
      </c>
      <c r="AJ56" s="31">
        <v>3744.42</v>
      </c>
      <c r="AK56" s="31">
        <v>3744.42</v>
      </c>
      <c r="AL56" s="31">
        <v>3744.42</v>
      </c>
      <c r="AM56" s="31">
        <v>3744.42</v>
      </c>
      <c r="AN56" s="31">
        <v>3744.42</v>
      </c>
      <c r="AO56" s="31">
        <v>3744.42</v>
      </c>
      <c r="AP56" s="31">
        <v>3744.42</v>
      </c>
      <c r="AQ56" s="31">
        <v>3744.42</v>
      </c>
      <c r="AR56" s="31">
        <v>3744.42</v>
      </c>
      <c r="AS56" s="32">
        <f t="shared" si="2"/>
        <v>44933.039999999986</v>
      </c>
      <c r="AT56" s="19">
        <f t="shared" si="5"/>
        <v>56166.320000000029</v>
      </c>
    </row>
    <row r="57" spans="3:46" x14ac:dyDescent="0.25">
      <c r="C57" s="14">
        <v>118002</v>
      </c>
      <c r="D57" s="5" t="s">
        <v>149</v>
      </c>
      <c r="E57" s="15">
        <v>630050</v>
      </c>
      <c r="F57" s="5" t="s">
        <v>237</v>
      </c>
      <c r="G57" t="s">
        <v>375</v>
      </c>
      <c r="H57" s="5">
        <v>1000012478</v>
      </c>
      <c r="I57" s="5" t="s">
        <v>204</v>
      </c>
      <c r="J57" s="5" t="s">
        <v>269</v>
      </c>
      <c r="K57" s="5">
        <v>3</v>
      </c>
      <c r="L57" s="6">
        <v>44673</v>
      </c>
      <c r="M57" s="7">
        <v>118500</v>
      </c>
      <c r="N57" s="7">
        <v>29624.97</v>
      </c>
      <c r="O57" s="7">
        <f t="shared" si="3"/>
        <v>88875.03</v>
      </c>
      <c r="P57" s="5" t="s">
        <v>213</v>
      </c>
      <c r="Q57" s="7">
        <v>3291.67</v>
      </c>
      <c r="R57" s="27">
        <v>0</v>
      </c>
      <c r="S57" s="27">
        <v>0</v>
      </c>
      <c r="T57" s="27">
        <v>0</v>
      </c>
      <c r="U57" s="27">
        <v>3291.67</v>
      </c>
      <c r="V57" s="27">
        <v>3291.66</v>
      </c>
      <c r="W57" s="27">
        <v>3291.67</v>
      </c>
      <c r="X57" s="27">
        <v>3291.67</v>
      </c>
      <c r="Y57" s="27">
        <v>3291.66</v>
      </c>
      <c r="Z57" s="27">
        <v>3291.66</v>
      </c>
      <c r="AA57" s="27">
        <v>3291.66</v>
      </c>
      <c r="AB57" s="27">
        <v>3291.66</v>
      </c>
      <c r="AC57" s="27">
        <v>3291.66</v>
      </c>
      <c r="AD57" s="27">
        <v>3291.66</v>
      </c>
      <c r="AE57" s="7">
        <v>29624.97</v>
      </c>
      <c r="AF57" s="19">
        <f t="shared" si="4"/>
        <v>88875.03</v>
      </c>
      <c r="AG57" s="31">
        <v>3291.66</v>
      </c>
      <c r="AH57" s="31">
        <v>3291.66</v>
      </c>
      <c r="AI57" s="31">
        <v>3291.66</v>
      </c>
      <c r="AJ57" s="31">
        <v>3291.66</v>
      </c>
      <c r="AK57" s="31">
        <v>3291.66</v>
      </c>
      <c r="AL57" s="31">
        <v>3291.66</v>
      </c>
      <c r="AM57" s="31">
        <v>3291.66</v>
      </c>
      <c r="AN57" s="31">
        <v>3291.66</v>
      </c>
      <c r="AO57" s="31">
        <v>3291.66</v>
      </c>
      <c r="AP57" s="31">
        <v>3291.66</v>
      </c>
      <c r="AQ57" s="31">
        <v>3291.66</v>
      </c>
      <c r="AR57" s="31">
        <v>3291.66</v>
      </c>
      <c r="AS57" s="32">
        <f t="shared" si="2"/>
        <v>39499.919999999998</v>
      </c>
      <c r="AT57" s="19">
        <f t="shared" si="5"/>
        <v>49375.11</v>
      </c>
    </row>
    <row r="58" spans="3:46" x14ac:dyDescent="0.25">
      <c r="C58" s="14">
        <v>118002</v>
      </c>
      <c r="D58" s="5" t="s">
        <v>149</v>
      </c>
      <c r="E58" s="15">
        <v>630050</v>
      </c>
      <c r="F58" s="5" t="s">
        <v>237</v>
      </c>
      <c r="G58" t="s">
        <v>375</v>
      </c>
      <c r="H58" s="5">
        <v>1000012479</v>
      </c>
      <c r="I58" s="5" t="s">
        <v>205</v>
      </c>
      <c r="J58" s="5" t="s">
        <v>269</v>
      </c>
      <c r="K58" s="5">
        <v>3</v>
      </c>
      <c r="L58" s="6">
        <v>44673</v>
      </c>
      <c r="M58" s="7">
        <v>70299.360000000001</v>
      </c>
      <c r="N58" s="7">
        <v>17574.84</v>
      </c>
      <c r="O58" s="7">
        <f t="shared" si="3"/>
        <v>52724.520000000004</v>
      </c>
      <c r="P58" s="5" t="s">
        <v>213</v>
      </c>
      <c r="Q58" s="7">
        <v>1952.76</v>
      </c>
      <c r="R58" s="27">
        <v>0</v>
      </c>
      <c r="S58" s="27">
        <v>0</v>
      </c>
      <c r="T58" s="27">
        <v>0</v>
      </c>
      <c r="U58" s="27">
        <v>0</v>
      </c>
      <c r="V58" s="27">
        <v>0</v>
      </c>
      <c r="W58" s="27">
        <v>0</v>
      </c>
      <c r="X58" s="27">
        <v>7811.04</v>
      </c>
      <c r="Y58" s="27">
        <v>1952.76</v>
      </c>
      <c r="Z58" s="27">
        <v>1952.76</v>
      </c>
      <c r="AA58" s="27">
        <v>1952.76</v>
      </c>
      <c r="AB58" s="27">
        <v>1952.76</v>
      </c>
      <c r="AC58" s="27">
        <v>1952.76</v>
      </c>
      <c r="AD58" s="27">
        <v>1952.76</v>
      </c>
      <c r="AE58" s="7">
        <v>17574.84</v>
      </c>
      <c r="AF58" s="19">
        <f t="shared" si="4"/>
        <v>52724.520000000004</v>
      </c>
      <c r="AG58" s="31">
        <v>1952.76</v>
      </c>
      <c r="AH58" s="31">
        <v>1952.76</v>
      </c>
      <c r="AI58" s="31">
        <v>1952.76</v>
      </c>
      <c r="AJ58" s="31">
        <v>1952.76</v>
      </c>
      <c r="AK58" s="31">
        <v>1952.76</v>
      </c>
      <c r="AL58" s="31">
        <v>1952.76</v>
      </c>
      <c r="AM58" s="31">
        <v>1952.76</v>
      </c>
      <c r="AN58" s="31">
        <v>1952.76</v>
      </c>
      <c r="AO58" s="31">
        <v>1952.76</v>
      </c>
      <c r="AP58" s="31">
        <v>1952.76</v>
      </c>
      <c r="AQ58" s="31">
        <v>1952.76</v>
      </c>
      <c r="AR58" s="31">
        <v>1952.76</v>
      </c>
      <c r="AS58" s="32">
        <f t="shared" si="2"/>
        <v>23433.119999999995</v>
      </c>
      <c r="AT58" s="19">
        <f t="shared" si="5"/>
        <v>29291.400000000009</v>
      </c>
    </row>
    <row r="59" spans="3:46" x14ac:dyDescent="0.25">
      <c r="C59" s="14">
        <v>118049</v>
      </c>
      <c r="D59" s="5" t="s">
        <v>150</v>
      </c>
      <c r="E59" s="15">
        <v>630050</v>
      </c>
      <c r="F59" s="5" t="s">
        <v>237</v>
      </c>
      <c r="G59" t="s">
        <v>375</v>
      </c>
      <c r="H59" s="5">
        <v>1000012574</v>
      </c>
      <c r="I59" s="5" t="s">
        <v>206</v>
      </c>
      <c r="J59" s="5" t="s">
        <v>243</v>
      </c>
      <c r="K59" s="5">
        <v>5</v>
      </c>
      <c r="L59" s="6">
        <v>44681</v>
      </c>
      <c r="M59" s="7">
        <v>33441.18</v>
      </c>
      <c r="N59" s="7">
        <v>5016.21</v>
      </c>
      <c r="O59" s="7">
        <f t="shared" si="3"/>
        <v>28424.97</v>
      </c>
      <c r="P59" s="5" t="s">
        <v>213</v>
      </c>
      <c r="Q59" s="7">
        <v>557.35</v>
      </c>
      <c r="R59" s="27">
        <v>0</v>
      </c>
      <c r="S59" s="27">
        <v>0</v>
      </c>
      <c r="T59" s="27">
        <v>0</v>
      </c>
      <c r="U59" s="27">
        <v>928.92</v>
      </c>
      <c r="V59" s="27">
        <v>185.79</v>
      </c>
      <c r="W59" s="27">
        <v>557.35</v>
      </c>
      <c r="X59" s="27">
        <v>557.35</v>
      </c>
      <c r="Y59" s="27">
        <v>557.36</v>
      </c>
      <c r="Z59" s="27">
        <v>557.36</v>
      </c>
      <c r="AA59" s="27">
        <v>557.36</v>
      </c>
      <c r="AB59" s="27">
        <v>557.36</v>
      </c>
      <c r="AC59" s="27">
        <v>557.36</v>
      </c>
      <c r="AD59" s="27">
        <v>557.36</v>
      </c>
      <c r="AE59" s="7">
        <v>5016.21</v>
      </c>
      <c r="AF59" s="19">
        <f t="shared" si="4"/>
        <v>28424.97</v>
      </c>
      <c r="AG59" s="31">
        <v>557.36</v>
      </c>
      <c r="AH59" s="31">
        <v>557.36</v>
      </c>
      <c r="AI59" s="31">
        <v>557.36</v>
      </c>
      <c r="AJ59" s="31">
        <v>557.36</v>
      </c>
      <c r="AK59" s="31">
        <v>557.36</v>
      </c>
      <c r="AL59" s="31">
        <v>557.36</v>
      </c>
      <c r="AM59" s="31">
        <v>557.36</v>
      </c>
      <c r="AN59" s="31">
        <v>557.36</v>
      </c>
      <c r="AO59" s="31">
        <v>557.36</v>
      </c>
      <c r="AP59" s="31">
        <v>557.36</v>
      </c>
      <c r="AQ59" s="31">
        <v>557.36</v>
      </c>
      <c r="AR59" s="31">
        <v>557.36</v>
      </c>
      <c r="AS59" s="32">
        <f t="shared" si="2"/>
        <v>6688.3199999999988</v>
      </c>
      <c r="AT59" s="19">
        <f t="shared" si="5"/>
        <v>21736.65</v>
      </c>
    </row>
    <row r="60" spans="3:46" x14ac:dyDescent="0.25">
      <c r="C60" s="14">
        <v>118029</v>
      </c>
      <c r="D60" s="5" t="s">
        <v>151</v>
      </c>
      <c r="E60" s="15">
        <v>630050</v>
      </c>
      <c r="F60" s="5" t="s">
        <v>237</v>
      </c>
      <c r="G60" t="s">
        <v>375</v>
      </c>
      <c r="H60" s="5">
        <v>1000012636</v>
      </c>
      <c r="I60" s="5" t="s">
        <v>207</v>
      </c>
      <c r="J60" s="5" t="s">
        <v>270</v>
      </c>
      <c r="K60" s="5">
        <v>3</v>
      </c>
      <c r="L60" s="6">
        <v>44697</v>
      </c>
      <c r="M60" s="7">
        <v>181799.43</v>
      </c>
      <c r="N60" s="7">
        <v>40399.899999999994</v>
      </c>
      <c r="O60" s="7">
        <f t="shared" si="3"/>
        <v>141399.53</v>
      </c>
      <c r="P60" s="5" t="s">
        <v>213</v>
      </c>
      <c r="Q60" s="7">
        <v>5049.9799999999996</v>
      </c>
      <c r="R60" s="27">
        <v>0</v>
      </c>
      <c r="S60" s="27">
        <v>0</v>
      </c>
      <c r="T60" s="27">
        <v>0</v>
      </c>
      <c r="U60" s="27">
        <v>0</v>
      </c>
      <c r="V60" s="27">
        <v>5049.9799999999996</v>
      </c>
      <c r="W60" s="27">
        <v>5049.99</v>
      </c>
      <c r="X60" s="27">
        <v>5049.9799999999996</v>
      </c>
      <c r="Y60" s="27">
        <v>5049.99</v>
      </c>
      <c r="Z60" s="27">
        <v>5049.99</v>
      </c>
      <c r="AA60" s="27">
        <v>5049.99</v>
      </c>
      <c r="AB60" s="27">
        <v>5049.99</v>
      </c>
      <c r="AC60" s="27">
        <v>5049.99</v>
      </c>
      <c r="AD60" s="27">
        <v>5049.99</v>
      </c>
      <c r="AE60" s="7">
        <v>40399.899999999994</v>
      </c>
      <c r="AF60" s="19">
        <f t="shared" si="4"/>
        <v>141399.53</v>
      </c>
      <c r="AG60" s="31">
        <v>5049.99</v>
      </c>
      <c r="AH60" s="31">
        <v>5049.99</v>
      </c>
      <c r="AI60" s="31">
        <v>5049.99</v>
      </c>
      <c r="AJ60" s="31">
        <v>5049.99</v>
      </c>
      <c r="AK60" s="31">
        <v>5049.99</v>
      </c>
      <c r="AL60" s="31">
        <v>5049.99</v>
      </c>
      <c r="AM60" s="31">
        <v>5049.99</v>
      </c>
      <c r="AN60" s="31">
        <v>5049.99</v>
      </c>
      <c r="AO60" s="31">
        <v>5049.99</v>
      </c>
      <c r="AP60" s="31">
        <v>5049.99</v>
      </c>
      <c r="AQ60" s="31">
        <v>5049.99</v>
      </c>
      <c r="AR60" s="31">
        <v>5049.99</v>
      </c>
      <c r="AS60" s="32">
        <f t="shared" si="2"/>
        <v>60599.879999999983</v>
      </c>
      <c r="AT60" s="19">
        <f t="shared" si="5"/>
        <v>80799.650000000023</v>
      </c>
    </row>
    <row r="61" spans="3:46" x14ac:dyDescent="0.25">
      <c r="C61" s="14">
        <v>118029</v>
      </c>
      <c r="D61" s="5" t="s">
        <v>151</v>
      </c>
      <c r="E61" s="15">
        <v>630050</v>
      </c>
      <c r="F61" s="5" t="s">
        <v>237</v>
      </c>
      <c r="G61" t="s">
        <v>375</v>
      </c>
      <c r="H61" s="5">
        <v>1000012637</v>
      </c>
      <c r="I61" s="5" t="s">
        <v>208</v>
      </c>
      <c r="J61" s="5" t="s">
        <v>270</v>
      </c>
      <c r="K61" s="5">
        <v>5</v>
      </c>
      <c r="L61" s="6">
        <v>44697</v>
      </c>
      <c r="M61" s="7">
        <v>147899.07</v>
      </c>
      <c r="N61" s="7">
        <v>19719.900000000001</v>
      </c>
      <c r="O61" s="7">
        <f t="shared" si="3"/>
        <v>128179.17000000001</v>
      </c>
      <c r="P61" s="5" t="s">
        <v>213</v>
      </c>
      <c r="Q61" s="7">
        <v>2464.98</v>
      </c>
      <c r="R61" s="27">
        <v>0</v>
      </c>
      <c r="S61" s="27">
        <v>0</v>
      </c>
      <c r="T61" s="27">
        <v>0</v>
      </c>
      <c r="U61" s="27">
        <v>0</v>
      </c>
      <c r="V61" s="27">
        <v>2464.98</v>
      </c>
      <c r="W61" s="27">
        <v>2464.9899999999998</v>
      </c>
      <c r="X61" s="27">
        <v>2464.98</v>
      </c>
      <c r="Y61" s="27">
        <v>2464.9899999999998</v>
      </c>
      <c r="Z61" s="27">
        <v>2464.9899999999998</v>
      </c>
      <c r="AA61" s="27">
        <v>2464.9899999999998</v>
      </c>
      <c r="AB61" s="27">
        <v>2464.9899999999998</v>
      </c>
      <c r="AC61" s="27">
        <v>2464.9899999999998</v>
      </c>
      <c r="AD61" s="27">
        <v>2464.9899999999998</v>
      </c>
      <c r="AE61" s="7">
        <v>19719.900000000001</v>
      </c>
      <c r="AF61" s="19">
        <f t="shared" si="4"/>
        <v>128179.17000000001</v>
      </c>
      <c r="AG61" s="31">
        <v>2464.9899999999998</v>
      </c>
      <c r="AH61" s="31">
        <v>2464.9899999999998</v>
      </c>
      <c r="AI61" s="31">
        <v>2464.9899999999998</v>
      </c>
      <c r="AJ61" s="31">
        <v>2464.9899999999998</v>
      </c>
      <c r="AK61" s="31">
        <v>2464.9899999999998</v>
      </c>
      <c r="AL61" s="31">
        <v>2464.9899999999998</v>
      </c>
      <c r="AM61" s="31">
        <v>2464.9899999999998</v>
      </c>
      <c r="AN61" s="31">
        <v>2464.9899999999998</v>
      </c>
      <c r="AO61" s="31">
        <v>2464.9899999999998</v>
      </c>
      <c r="AP61" s="31">
        <v>2464.9899999999998</v>
      </c>
      <c r="AQ61" s="31">
        <v>2464.9899999999998</v>
      </c>
      <c r="AR61" s="31">
        <v>2464.9899999999998</v>
      </c>
      <c r="AS61" s="32">
        <f t="shared" si="2"/>
        <v>29579.87999999999</v>
      </c>
      <c r="AT61" s="19">
        <f t="shared" si="5"/>
        <v>98599.290000000023</v>
      </c>
    </row>
    <row r="62" spans="3:46" x14ac:dyDescent="0.25">
      <c r="C62" s="14">
        <v>618001</v>
      </c>
      <c r="D62" s="5" t="s">
        <v>130</v>
      </c>
      <c r="E62" s="15">
        <v>630050</v>
      </c>
      <c r="F62" s="5" t="s">
        <v>237</v>
      </c>
      <c r="G62" t="s">
        <v>375</v>
      </c>
      <c r="H62" s="5">
        <v>1000012668</v>
      </c>
      <c r="I62" s="5" t="s">
        <v>209</v>
      </c>
      <c r="J62" s="5" t="s">
        <v>271</v>
      </c>
      <c r="K62" s="5">
        <v>3</v>
      </c>
      <c r="L62" s="6">
        <v>44714</v>
      </c>
      <c r="M62" s="7">
        <v>190900</v>
      </c>
      <c r="N62" s="7">
        <v>37119.410000000003</v>
      </c>
      <c r="O62" s="7">
        <f t="shared" si="3"/>
        <v>153780.59</v>
      </c>
      <c r="P62" s="5" t="s">
        <v>213</v>
      </c>
      <c r="Q62" s="7">
        <v>5302.78</v>
      </c>
      <c r="R62" s="27">
        <v>0</v>
      </c>
      <c r="S62" s="27">
        <v>0</v>
      </c>
      <c r="T62" s="27">
        <v>0</v>
      </c>
      <c r="U62" s="27">
        <v>0</v>
      </c>
      <c r="V62" s="27">
        <v>0</v>
      </c>
      <c r="W62" s="27">
        <v>5302.78</v>
      </c>
      <c r="X62" s="27">
        <v>5302.78</v>
      </c>
      <c r="Y62" s="27">
        <v>5302.77</v>
      </c>
      <c r="Z62" s="27">
        <v>5302.77</v>
      </c>
      <c r="AA62" s="27">
        <v>5302.77</v>
      </c>
      <c r="AB62" s="27">
        <v>5302.77</v>
      </c>
      <c r="AC62" s="27">
        <v>5302.77</v>
      </c>
      <c r="AD62" s="27">
        <v>5302.77</v>
      </c>
      <c r="AE62" s="7">
        <v>37119.410000000003</v>
      </c>
      <c r="AF62" s="19">
        <f t="shared" si="4"/>
        <v>153780.59</v>
      </c>
      <c r="AG62" s="31">
        <v>5302.77</v>
      </c>
      <c r="AH62" s="31">
        <v>5302.77</v>
      </c>
      <c r="AI62" s="31">
        <v>5302.77</v>
      </c>
      <c r="AJ62" s="31">
        <v>5302.77</v>
      </c>
      <c r="AK62" s="31">
        <v>5302.77</v>
      </c>
      <c r="AL62" s="31">
        <v>5302.77</v>
      </c>
      <c r="AM62" s="31">
        <v>5302.77</v>
      </c>
      <c r="AN62" s="31">
        <v>5302.77</v>
      </c>
      <c r="AO62" s="31">
        <v>5302.77</v>
      </c>
      <c r="AP62" s="31">
        <v>5302.77</v>
      </c>
      <c r="AQ62" s="31">
        <v>5302.77</v>
      </c>
      <c r="AR62" s="31">
        <v>5302.77</v>
      </c>
      <c r="AS62" s="32">
        <f t="shared" si="2"/>
        <v>63633.24000000002</v>
      </c>
      <c r="AT62" s="19">
        <f t="shared" si="5"/>
        <v>90147.349999999977</v>
      </c>
    </row>
    <row r="63" spans="3:46" x14ac:dyDescent="0.25">
      <c r="C63" s="14">
        <v>618001</v>
      </c>
      <c r="D63" s="5" t="s">
        <v>130</v>
      </c>
      <c r="E63" s="15">
        <v>630050</v>
      </c>
      <c r="F63" s="5" t="s">
        <v>237</v>
      </c>
      <c r="G63" t="s">
        <v>375</v>
      </c>
      <c r="H63" s="5">
        <v>1000012669</v>
      </c>
      <c r="I63" s="5" t="s">
        <v>210</v>
      </c>
      <c r="J63" s="5" t="s">
        <v>271</v>
      </c>
      <c r="K63" s="5">
        <v>3</v>
      </c>
      <c r="L63" s="6">
        <v>44714</v>
      </c>
      <c r="M63" s="7">
        <v>107399.86</v>
      </c>
      <c r="N63" s="7">
        <v>20883.309999999998</v>
      </c>
      <c r="O63" s="7">
        <f t="shared" si="3"/>
        <v>86516.55</v>
      </c>
      <c r="P63" s="5" t="s">
        <v>213</v>
      </c>
      <c r="Q63" s="7">
        <v>2983.33</v>
      </c>
      <c r="R63" s="27">
        <v>0</v>
      </c>
      <c r="S63" s="27">
        <v>0</v>
      </c>
      <c r="T63" s="27">
        <v>0</v>
      </c>
      <c r="U63" s="27">
        <v>0</v>
      </c>
      <c r="V63" s="27">
        <v>0</v>
      </c>
      <c r="W63" s="27">
        <v>2983.33</v>
      </c>
      <c r="X63" s="27">
        <v>2983.33</v>
      </c>
      <c r="Y63" s="27">
        <v>2983.33</v>
      </c>
      <c r="Z63" s="27">
        <v>2983.33</v>
      </c>
      <c r="AA63" s="27">
        <v>2983.33</v>
      </c>
      <c r="AB63" s="27">
        <v>2983.33</v>
      </c>
      <c r="AC63" s="27">
        <v>2983.33</v>
      </c>
      <c r="AD63" s="27">
        <v>2983.33</v>
      </c>
      <c r="AE63" s="7">
        <v>20883.309999999998</v>
      </c>
      <c r="AF63" s="19">
        <f t="shared" si="4"/>
        <v>86516.55</v>
      </c>
      <c r="AG63" s="31">
        <v>2983.33</v>
      </c>
      <c r="AH63" s="31">
        <v>2983.33</v>
      </c>
      <c r="AI63" s="31">
        <v>2983.33</v>
      </c>
      <c r="AJ63" s="31">
        <v>2983.33</v>
      </c>
      <c r="AK63" s="31">
        <v>2983.33</v>
      </c>
      <c r="AL63" s="31">
        <v>2983.33</v>
      </c>
      <c r="AM63" s="31">
        <v>2983.33</v>
      </c>
      <c r="AN63" s="31">
        <v>2983.33</v>
      </c>
      <c r="AO63" s="31">
        <v>2983.33</v>
      </c>
      <c r="AP63" s="31">
        <v>2983.33</v>
      </c>
      <c r="AQ63" s="31">
        <v>2983.33</v>
      </c>
      <c r="AR63" s="31">
        <v>2983.33</v>
      </c>
      <c r="AS63" s="32">
        <f t="shared" si="2"/>
        <v>35799.960000000006</v>
      </c>
      <c r="AT63" s="19">
        <f t="shared" si="5"/>
        <v>50716.59</v>
      </c>
    </row>
    <row r="64" spans="3:46" x14ac:dyDescent="0.25">
      <c r="C64" s="14">
        <v>118040</v>
      </c>
      <c r="D64" s="5" t="s">
        <v>133</v>
      </c>
      <c r="E64" s="15">
        <v>630050</v>
      </c>
      <c r="F64" s="5" t="s">
        <v>237</v>
      </c>
      <c r="G64" t="s">
        <v>375</v>
      </c>
      <c r="H64" s="5">
        <v>1000013014</v>
      </c>
      <c r="I64" s="5" t="s">
        <v>211</v>
      </c>
      <c r="J64" s="5" t="s">
        <v>272</v>
      </c>
      <c r="K64" s="5">
        <v>3</v>
      </c>
      <c r="L64" s="6">
        <v>44804</v>
      </c>
      <c r="M64" s="7">
        <v>220899.64</v>
      </c>
      <c r="N64" s="7">
        <v>30680.5</v>
      </c>
      <c r="O64" s="7">
        <f t="shared" si="3"/>
        <v>190219.14</v>
      </c>
      <c r="P64" s="5" t="s">
        <v>213</v>
      </c>
      <c r="Q64" s="7">
        <v>6136.1</v>
      </c>
      <c r="R64" s="27">
        <v>0</v>
      </c>
      <c r="S64" s="27">
        <v>0</v>
      </c>
      <c r="T64" s="27">
        <v>0</v>
      </c>
      <c r="U64" s="27">
        <v>0</v>
      </c>
      <c r="V64" s="27">
        <v>0</v>
      </c>
      <c r="W64" s="27">
        <v>0</v>
      </c>
      <c r="X64" s="27">
        <v>0</v>
      </c>
      <c r="Y64" s="27">
        <v>6136.1</v>
      </c>
      <c r="Z64" s="27">
        <v>6136.1</v>
      </c>
      <c r="AA64" s="27">
        <v>6136.1</v>
      </c>
      <c r="AB64" s="27">
        <v>6136.1</v>
      </c>
      <c r="AC64" s="27">
        <v>6136.1</v>
      </c>
      <c r="AD64" s="27">
        <v>6136.1</v>
      </c>
      <c r="AE64" s="7">
        <v>30680.5</v>
      </c>
      <c r="AF64" s="19">
        <f t="shared" si="4"/>
        <v>190219.14</v>
      </c>
      <c r="AG64" s="31">
        <v>6136.1</v>
      </c>
      <c r="AH64" s="31">
        <v>6136.1</v>
      </c>
      <c r="AI64" s="31">
        <v>6136.1</v>
      </c>
      <c r="AJ64" s="31">
        <v>6136.1</v>
      </c>
      <c r="AK64" s="31">
        <v>6136.1</v>
      </c>
      <c r="AL64" s="31">
        <v>6136.1</v>
      </c>
      <c r="AM64" s="31">
        <v>6136.1</v>
      </c>
      <c r="AN64" s="31">
        <v>6136.1</v>
      </c>
      <c r="AO64" s="31">
        <v>6136.1</v>
      </c>
      <c r="AP64" s="31">
        <v>6136.1</v>
      </c>
      <c r="AQ64" s="31">
        <v>6136.1</v>
      </c>
      <c r="AR64" s="31">
        <v>6136.1</v>
      </c>
      <c r="AS64" s="32">
        <f t="shared" si="2"/>
        <v>73633.2</v>
      </c>
      <c r="AT64" s="19">
        <f t="shared" si="5"/>
        <v>116585.94000000002</v>
      </c>
    </row>
    <row r="65" spans="3:46" x14ac:dyDescent="0.25">
      <c r="C65" s="14">
        <v>118040</v>
      </c>
      <c r="D65" s="5" t="s">
        <v>133</v>
      </c>
      <c r="E65" s="15">
        <v>630050</v>
      </c>
      <c r="F65" s="5" t="s">
        <v>237</v>
      </c>
      <c r="G65" t="s">
        <v>375</v>
      </c>
      <c r="H65" s="5">
        <v>1000013015</v>
      </c>
      <c r="I65" s="5" t="s">
        <v>212</v>
      </c>
      <c r="J65" s="5" t="s">
        <v>272</v>
      </c>
      <c r="K65" s="5">
        <v>5</v>
      </c>
      <c r="L65" s="6">
        <v>44804</v>
      </c>
      <c r="M65" s="7">
        <v>144899.5</v>
      </c>
      <c r="N65" s="7">
        <v>12074.949999999999</v>
      </c>
      <c r="O65" s="7">
        <f t="shared" si="3"/>
        <v>132824.54999999999</v>
      </c>
      <c r="P65" s="5" t="s">
        <v>213</v>
      </c>
      <c r="Q65" s="7">
        <v>2414.9899999999998</v>
      </c>
      <c r="R65" s="27">
        <v>0</v>
      </c>
      <c r="S65" s="27">
        <v>0</v>
      </c>
      <c r="T65" s="27">
        <v>0</v>
      </c>
      <c r="U65" s="27">
        <v>0</v>
      </c>
      <c r="V65" s="27">
        <v>0</v>
      </c>
      <c r="W65" s="27">
        <v>0</v>
      </c>
      <c r="X65" s="27">
        <v>0</v>
      </c>
      <c r="Y65" s="27">
        <v>2414.9899999999998</v>
      </c>
      <c r="Z65" s="27">
        <v>2414.9899999999998</v>
      </c>
      <c r="AA65" s="27">
        <v>2414.9899999999998</v>
      </c>
      <c r="AB65" s="27">
        <v>2414.9899999999998</v>
      </c>
      <c r="AC65" s="27">
        <v>2414.9899999999998</v>
      </c>
      <c r="AD65" s="27">
        <v>2414.9899999999998</v>
      </c>
      <c r="AE65" s="7">
        <v>12074.949999999999</v>
      </c>
      <c r="AF65" s="19">
        <f t="shared" si="4"/>
        <v>132824.54999999999</v>
      </c>
      <c r="AG65" s="31">
        <v>2414.9899999999998</v>
      </c>
      <c r="AH65" s="31">
        <v>2414.9899999999998</v>
      </c>
      <c r="AI65" s="31">
        <v>2414.9899999999998</v>
      </c>
      <c r="AJ65" s="31">
        <v>2414.9899999999998</v>
      </c>
      <c r="AK65" s="31">
        <v>2414.9899999999998</v>
      </c>
      <c r="AL65" s="31">
        <v>2414.9899999999998</v>
      </c>
      <c r="AM65" s="31">
        <v>2414.9899999999998</v>
      </c>
      <c r="AN65" s="31">
        <v>2414.9899999999998</v>
      </c>
      <c r="AO65" s="31">
        <v>2414.9899999999998</v>
      </c>
      <c r="AP65" s="31">
        <v>2414.9899999999998</v>
      </c>
      <c r="AQ65" s="31">
        <v>2414.9899999999998</v>
      </c>
      <c r="AR65" s="31">
        <v>2414.9899999999998</v>
      </c>
      <c r="AS65" s="32">
        <f t="shared" si="2"/>
        <v>28979.87999999999</v>
      </c>
      <c r="AT65" s="19">
        <f t="shared" si="5"/>
        <v>103844.67</v>
      </c>
    </row>
    <row r="66" spans="3:46" x14ac:dyDescent="0.25">
      <c r="C66" s="14">
        <v>118022</v>
      </c>
      <c r="D66" s="5" t="s">
        <v>122</v>
      </c>
      <c r="E66" s="15">
        <v>630130</v>
      </c>
      <c r="F66" s="5" t="s">
        <v>274</v>
      </c>
      <c r="G66" t="s">
        <v>375</v>
      </c>
      <c r="H66" s="5">
        <v>1700001927</v>
      </c>
      <c r="I66" s="5" t="s">
        <v>284</v>
      </c>
      <c r="J66" s="5" t="s">
        <v>285</v>
      </c>
      <c r="K66" s="5">
        <v>5</v>
      </c>
      <c r="L66" s="6">
        <v>44701</v>
      </c>
      <c r="M66" s="7">
        <v>33000</v>
      </c>
      <c r="N66" s="7">
        <v>4400</v>
      </c>
      <c r="O66" s="7">
        <f t="shared" si="3"/>
        <v>28600</v>
      </c>
      <c r="P66" s="5" t="s">
        <v>213</v>
      </c>
      <c r="Q66" s="7">
        <v>550</v>
      </c>
      <c r="R66" s="27">
        <v>0</v>
      </c>
      <c r="S66" s="27">
        <v>0</v>
      </c>
      <c r="T66" s="27">
        <v>0</v>
      </c>
      <c r="U66" s="27">
        <v>0</v>
      </c>
      <c r="V66" s="27">
        <v>550</v>
      </c>
      <c r="W66" s="27">
        <v>550</v>
      </c>
      <c r="X66" s="27">
        <v>550</v>
      </c>
      <c r="Y66" s="27">
        <v>550</v>
      </c>
      <c r="Z66" s="27">
        <v>550</v>
      </c>
      <c r="AA66" s="27">
        <v>550</v>
      </c>
      <c r="AB66" s="27">
        <v>550</v>
      </c>
      <c r="AC66" s="27">
        <v>550</v>
      </c>
      <c r="AD66" s="27">
        <v>550</v>
      </c>
      <c r="AE66" s="7">
        <v>4400</v>
      </c>
      <c r="AF66" s="19">
        <f t="shared" si="4"/>
        <v>28600</v>
      </c>
      <c r="AG66" s="31">
        <v>550</v>
      </c>
      <c r="AH66" s="31">
        <v>550</v>
      </c>
      <c r="AI66" s="31">
        <v>550</v>
      </c>
      <c r="AJ66" s="31">
        <v>550</v>
      </c>
      <c r="AK66" s="31">
        <v>550</v>
      </c>
      <c r="AL66" s="31">
        <v>550</v>
      </c>
      <c r="AM66" s="31">
        <v>550</v>
      </c>
      <c r="AN66" s="31">
        <v>550</v>
      </c>
      <c r="AO66" s="31">
        <v>550</v>
      </c>
      <c r="AP66" s="31">
        <v>550</v>
      </c>
      <c r="AQ66" s="31">
        <v>550</v>
      </c>
      <c r="AR66" s="31">
        <v>550</v>
      </c>
      <c r="AS66" s="32">
        <f t="shared" si="2"/>
        <v>6600</v>
      </c>
      <c r="AT66" s="19">
        <f t="shared" si="5"/>
        <v>22000</v>
      </c>
    </row>
    <row r="67" spans="3:46" x14ac:dyDescent="0.25">
      <c r="C67" s="14">
        <v>118012</v>
      </c>
      <c r="D67" s="5" t="s">
        <v>139</v>
      </c>
      <c r="E67" s="15">
        <v>630130</v>
      </c>
      <c r="F67" s="5" t="s">
        <v>274</v>
      </c>
      <c r="G67" t="s">
        <v>375</v>
      </c>
      <c r="H67" s="5">
        <v>1700001928</v>
      </c>
      <c r="I67" s="5" t="s">
        <v>284</v>
      </c>
      <c r="J67" s="5" t="s">
        <v>285</v>
      </c>
      <c r="K67" s="5">
        <v>5</v>
      </c>
      <c r="L67" s="6">
        <v>44701</v>
      </c>
      <c r="M67" s="7">
        <v>33000</v>
      </c>
      <c r="N67" s="7">
        <v>4400</v>
      </c>
      <c r="O67" s="7">
        <f t="shared" si="3"/>
        <v>28600</v>
      </c>
      <c r="P67" s="5" t="s">
        <v>213</v>
      </c>
      <c r="Q67" s="7">
        <v>550</v>
      </c>
      <c r="R67" s="27">
        <v>0</v>
      </c>
      <c r="S67" s="27">
        <v>0</v>
      </c>
      <c r="T67" s="27">
        <v>0</v>
      </c>
      <c r="U67" s="27">
        <v>0</v>
      </c>
      <c r="V67" s="27">
        <v>550</v>
      </c>
      <c r="W67" s="27">
        <v>550</v>
      </c>
      <c r="X67" s="27">
        <v>550</v>
      </c>
      <c r="Y67" s="27">
        <v>550</v>
      </c>
      <c r="Z67" s="27">
        <v>550</v>
      </c>
      <c r="AA67" s="27">
        <v>550</v>
      </c>
      <c r="AB67" s="27">
        <v>550</v>
      </c>
      <c r="AC67" s="27">
        <v>550</v>
      </c>
      <c r="AD67" s="27">
        <v>550</v>
      </c>
      <c r="AE67" s="7">
        <v>4400</v>
      </c>
      <c r="AF67" s="19">
        <f t="shared" si="4"/>
        <v>28600</v>
      </c>
      <c r="AG67" s="31">
        <v>550</v>
      </c>
      <c r="AH67" s="31">
        <v>550</v>
      </c>
      <c r="AI67" s="31">
        <v>550</v>
      </c>
      <c r="AJ67" s="31">
        <v>550</v>
      </c>
      <c r="AK67" s="31">
        <v>550</v>
      </c>
      <c r="AL67" s="31">
        <v>550</v>
      </c>
      <c r="AM67" s="31">
        <v>550</v>
      </c>
      <c r="AN67" s="31">
        <v>550</v>
      </c>
      <c r="AO67" s="31">
        <v>550</v>
      </c>
      <c r="AP67" s="31">
        <v>550</v>
      </c>
      <c r="AQ67" s="31">
        <v>550</v>
      </c>
      <c r="AR67" s="31">
        <v>550</v>
      </c>
      <c r="AS67" s="32">
        <f t="shared" si="2"/>
        <v>6600</v>
      </c>
      <c r="AT67" s="19">
        <f t="shared" si="5"/>
        <v>22000</v>
      </c>
    </row>
    <row r="68" spans="3:46" x14ac:dyDescent="0.25">
      <c r="C68" s="14">
        <v>118030</v>
      </c>
      <c r="D68" s="5" t="s">
        <v>127</v>
      </c>
      <c r="E68" s="15">
        <v>630130</v>
      </c>
      <c r="F68" s="5" t="s">
        <v>274</v>
      </c>
      <c r="G68" t="s">
        <v>375</v>
      </c>
      <c r="H68" s="5">
        <v>1700001929</v>
      </c>
      <c r="I68" s="5" t="s">
        <v>284</v>
      </c>
      <c r="J68" s="5" t="s">
        <v>285</v>
      </c>
      <c r="K68" s="5">
        <v>5</v>
      </c>
      <c r="L68" s="6">
        <v>44701</v>
      </c>
      <c r="M68" s="7">
        <v>33000</v>
      </c>
      <c r="N68" s="7">
        <v>4400</v>
      </c>
      <c r="O68" s="7">
        <f t="shared" si="3"/>
        <v>28600</v>
      </c>
      <c r="P68" s="5" t="s">
        <v>213</v>
      </c>
      <c r="Q68" s="7">
        <v>550</v>
      </c>
      <c r="R68" s="27">
        <v>0</v>
      </c>
      <c r="S68" s="27">
        <v>0</v>
      </c>
      <c r="T68" s="27">
        <v>0</v>
      </c>
      <c r="U68" s="27">
        <v>0</v>
      </c>
      <c r="V68" s="27">
        <v>550</v>
      </c>
      <c r="W68" s="27">
        <v>550</v>
      </c>
      <c r="X68" s="27">
        <v>550</v>
      </c>
      <c r="Y68" s="27">
        <v>550</v>
      </c>
      <c r="Z68" s="27">
        <v>550</v>
      </c>
      <c r="AA68" s="27">
        <v>550</v>
      </c>
      <c r="AB68" s="27">
        <v>550</v>
      </c>
      <c r="AC68" s="27">
        <v>550</v>
      </c>
      <c r="AD68" s="27">
        <v>550</v>
      </c>
      <c r="AE68" s="7">
        <v>4400</v>
      </c>
      <c r="AF68" s="19">
        <f t="shared" si="4"/>
        <v>28600</v>
      </c>
      <c r="AG68" s="31">
        <v>550</v>
      </c>
      <c r="AH68" s="31">
        <v>550</v>
      </c>
      <c r="AI68" s="31">
        <v>550</v>
      </c>
      <c r="AJ68" s="31">
        <v>550</v>
      </c>
      <c r="AK68" s="31">
        <v>550</v>
      </c>
      <c r="AL68" s="31">
        <v>550</v>
      </c>
      <c r="AM68" s="31">
        <v>550</v>
      </c>
      <c r="AN68" s="31">
        <v>550</v>
      </c>
      <c r="AO68" s="31">
        <v>550</v>
      </c>
      <c r="AP68" s="31">
        <v>550</v>
      </c>
      <c r="AQ68" s="31">
        <v>550</v>
      </c>
      <c r="AR68" s="31">
        <v>550</v>
      </c>
      <c r="AS68" s="32">
        <f t="shared" si="2"/>
        <v>6600</v>
      </c>
      <c r="AT68" s="19">
        <f t="shared" si="5"/>
        <v>22000</v>
      </c>
    </row>
    <row r="69" spans="3:46" x14ac:dyDescent="0.25">
      <c r="C69" s="14">
        <v>118032</v>
      </c>
      <c r="D69" s="5" t="s">
        <v>283</v>
      </c>
      <c r="E69" s="15">
        <v>630130</v>
      </c>
      <c r="F69" s="5" t="s">
        <v>274</v>
      </c>
      <c r="G69" t="s">
        <v>375</v>
      </c>
      <c r="H69" s="5">
        <v>1700008539</v>
      </c>
      <c r="I69" s="5" t="s">
        <v>289</v>
      </c>
      <c r="J69" s="5" t="s">
        <v>290</v>
      </c>
      <c r="K69" s="5">
        <v>5</v>
      </c>
      <c r="L69" s="6">
        <v>44431</v>
      </c>
      <c r="M69" s="7">
        <v>6790</v>
      </c>
      <c r="N69" s="7">
        <v>1923.8000000000002</v>
      </c>
      <c r="O69" s="7">
        <f t="shared" si="3"/>
        <v>4866.2</v>
      </c>
      <c r="P69" s="5" t="s">
        <v>213</v>
      </c>
      <c r="Q69" s="7">
        <v>113.17</v>
      </c>
      <c r="R69" s="27">
        <v>113.17</v>
      </c>
      <c r="S69" s="27">
        <v>113.16</v>
      </c>
      <c r="T69" s="27">
        <v>113.17</v>
      </c>
      <c r="U69" s="27">
        <v>113.17</v>
      </c>
      <c r="V69" s="27">
        <v>113.16</v>
      </c>
      <c r="W69" s="27">
        <v>113.17</v>
      </c>
      <c r="X69" s="27">
        <v>113.17</v>
      </c>
      <c r="Y69" s="27">
        <v>113.16</v>
      </c>
      <c r="Z69" s="27">
        <v>113.16</v>
      </c>
      <c r="AA69" s="27">
        <v>113.16</v>
      </c>
      <c r="AB69" s="27">
        <v>113.16</v>
      </c>
      <c r="AC69" s="27">
        <v>113.16</v>
      </c>
      <c r="AD69" s="27">
        <v>113.16</v>
      </c>
      <c r="AE69" s="7">
        <v>1923.8000000000002</v>
      </c>
      <c r="AF69" s="19">
        <f t="shared" si="4"/>
        <v>4866.2</v>
      </c>
      <c r="AG69" s="31">
        <v>113.17</v>
      </c>
      <c r="AH69" s="31">
        <v>113.17</v>
      </c>
      <c r="AI69" s="31">
        <v>113.17</v>
      </c>
      <c r="AJ69" s="31">
        <v>113.17</v>
      </c>
      <c r="AK69" s="31">
        <v>113.17</v>
      </c>
      <c r="AL69" s="31">
        <v>113.17</v>
      </c>
      <c r="AM69" s="31">
        <v>113.17</v>
      </c>
      <c r="AN69" s="31">
        <v>113.17</v>
      </c>
      <c r="AO69" s="31">
        <v>113.17</v>
      </c>
      <c r="AP69" s="31">
        <v>113.17</v>
      </c>
      <c r="AQ69" s="31">
        <v>113.17</v>
      </c>
      <c r="AR69" s="31">
        <v>113.17</v>
      </c>
      <c r="AS69" s="32">
        <f t="shared" ref="AS69:AS132" si="6">SUM(AG69:AR69)</f>
        <v>1358.04</v>
      </c>
      <c r="AT69" s="19">
        <f t="shared" si="5"/>
        <v>3508.16</v>
      </c>
    </row>
    <row r="70" spans="3:46" x14ac:dyDescent="0.25">
      <c r="C70" s="14">
        <v>118030</v>
      </c>
      <c r="D70" s="5" t="s">
        <v>127</v>
      </c>
      <c r="E70" s="15">
        <v>630130</v>
      </c>
      <c r="F70" s="5" t="s">
        <v>274</v>
      </c>
      <c r="G70" t="s">
        <v>375</v>
      </c>
      <c r="H70" s="5">
        <v>1700008642</v>
      </c>
      <c r="I70" s="5" t="s">
        <v>289</v>
      </c>
      <c r="J70" s="5" t="s">
        <v>290</v>
      </c>
      <c r="K70" s="5">
        <v>5</v>
      </c>
      <c r="L70" s="6">
        <v>44431</v>
      </c>
      <c r="M70" s="7">
        <v>6790</v>
      </c>
      <c r="N70" s="7">
        <v>1923.8000000000002</v>
      </c>
      <c r="O70" s="7">
        <f t="shared" ref="O70:O133" si="7">M70-N70</f>
        <v>4866.2</v>
      </c>
      <c r="P70" s="5" t="s">
        <v>213</v>
      </c>
      <c r="Q70" s="7">
        <v>113.17</v>
      </c>
      <c r="R70" s="27">
        <v>113.17</v>
      </c>
      <c r="S70" s="27">
        <v>113.16</v>
      </c>
      <c r="T70" s="27">
        <v>113.17</v>
      </c>
      <c r="U70" s="27">
        <v>113.17</v>
      </c>
      <c r="V70" s="27">
        <v>113.16</v>
      </c>
      <c r="W70" s="27">
        <v>113.17</v>
      </c>
      <c r="X70" s="27">
        <v>113.17</v>
      </c>
      <c r="Y70" s="27">
        <v>113.16</v>
      </c>
      <c r="Z70" s="27">
        <v>113.16</v>
      </c>
      <c r="AA70" s="27">
        <v>113.16</v>
      </c>
      <c r="AB70" s="27">
        <v>113.16</v>
      </c>
      <c r="AC70" s="27">
        <v>113.16</v>
      </c>
      <c r="AD70" s="27">
        <v>113.16</v>
      </c>
      <c r="AE70" s="7">
        <v>1923.8000000000002</v>
      </c>
      <c r="AF70" s="19">
        <f t="shared" ref="AF70:AF133" si="8">M70-AE70</f>
        <v>4866.2</v>
      </c>
      <c r="AG70" s="31">
        <v>113.17</v>
      </c>
      <c r="AH70" s="31">
        <v>113.17</v>
      </c>
      <c r="AI70" s="31">
        <v>113.17</v>
      </c>
      <c r="AJ70" s="31">
        <v>113.17</v>
      </c>
      <c r="AK70" s="31">
        <v>113.17</v>
      </c>
      <c r="AL70" s="31">
        <v>113.17</v>
      </c>
      <c r="AM70" s="31">
        <v>113.17</v>
      </c>
      <c r="AN70" s="31">
        <v>113.17</v>
      </c>
      <c r="AO70" s="31">
        <v>113.17</v>
      </c>
      <c r="AP70" s="31">
        <v>113.17</v>
      </c>
      <c r="AQ70" s="31">
        <v>113.17</v>
      </c>
      <c r="AR70" s="31">
        <v>113.17</v>
      </c>
      <c r="AS70" s="32">
        <f t="shared" si="6"/>
        <v>1358.04</v>
      </c>
      <c r="AT70" s="19">
        <f t="shared" ref="AT70:AT133" si="9">SUM(AF70-AS70)</f>
        <v>3508.16</v>
      </c>
    </row>
    <row r="71" spans="3:46" x14ac:dyDescent="0.25">
      <c r="C71" s="14">
        <v>118010</v>
      </c>
      <c r="D71" s="5" t="s">
        <v>145</v>
      </c>
      <c r="E71" s="15">
        <v>630130</v>
      </c>
      <c r="F71" s="5" t="s">
        <v>274</v>
      </c>
      <c r="G71" t="s">
        <v>375</v>
      </c>
      <c r="H71" s="5">
        <v>1700008712</v>
      </c>
      <c r="I71" s="5" t="s">
        <v>289</v>
      </c>
      <c r="J71" s="5" t="s">
        <v>290</v>
      </c>
      <c r="K71" s="5">
        <v>5</v>
      </c>
      <c r="L71" s="6">
        <v>44431</v>
      </c>
      <c r="M71" s="7">
        <v>6790</v>
      </c>
      <c r="N71" s="7">
        <v>1923.8000000000002</v>
      </c>
      <c r="O71" s="7">
        <f t="shared" si="7"/>
        <v>4866.2</v>
      </c>
      <c r="P71" s="5" t="s">
        <v>213</v>
      </c>
      <c r="Q71" s="7">
        <v>113.17</v>
      </c>
      <c r="R71" s="27">
        <v>113.17</v>
      </c>
      <c r="S71" s="27">
        <v>113.16</v>
      </c>
      <c r="T71" s="27">
        <v>113.17</v>
      </c>
      <c r="U71" s="27">
        <v>113.17</v>
      </c>
      <c r="V71" s="27">
        <v>113.16</v>
      </c>
      <c r="W71" s="27">
        <v>113.17</v>
      </c>
      <c r="X71" s="27">
        <v>113.17</v>
      </c>
      <c r="Y71" s="27">
        <v>113.16</v>
      </c>
      <c r="Z71" s="27">
        <v>113.16</v>
      </c>
      <c r="AA71" s="27">
        <v>113.16</v>
      </c>
      <c r="AB71" s="27">
        <v>113.16</v>
      </c>
      <c r="AC71" s="27">
        <v>113.16</v>
      </c>
      <c r="AD71" s="27">
        <v>113.16</v>
      </c>
      <c r="AE71" s="7">
        <v>1923.8000000000002</v>
      </c>
      <c r="AF71" s="19">
        <f t="shared" si="8"/>
        <v>4866.2</v>
      </c>
      <c r="AG71" s="31">
        <v>113.17</v>
      </c>
      <c r="AH71" s="31">
        <v>113.17</v>
      </c>
      <c r="AI71" s="31">
        <v>113.17</v>
      </c>
      <c r="AJ71" s="31">
        <v>113.17</v>
      </c>
      <c r="AK71" s="31">
        <v>113.17</v>
      </c>
      <c r="AL71" s="31">
        <v>113.17</v>
      </c>
      <c r="AM71" s="31">
        <v>113.17</v>
      </c>
      <c r="AN71" s="31">
        <v>113.17</v>
      </c>
      <c r="AO71" s="31">
        <v>113.17</v>
      </c>
      <c r="AP71" s="31">
        <v>113.17</v>
      </c>
      <c r="AQ71" s="31">
        <v>113.17</v>
      </c>
      <c r="AR71" s="31">
        <v>113.17</v>
      </c>
      <c r="AS71" s="32">
        <f t="shared" si="6"/>
        <v>1358.04</v>
      </c>
      <c r="AT71" s="19">
        <f t="shared" si="9"/>
        <v>3508.16</v>
      </c>
    </row>
    <row r="72" spans="3:46" x14ac:dyDescent="0.25">
      <c r="C72" s="14">
        <v>118006</v>
      </c>
      <c r="D72" s="5" t="s">
        <v>138</v>
      </c>
      <c r="E72" s="15">
        <v>630130</v>
      </c>
      <c r="F72" s="5" t="s">
        <v>274</v>
      </c>
      <c r="G72" t="s">
        <v>375</v>
      </c>
      <c r="H72" s="5">
        <v>1700008713</v>
      </c>
      <c r="I72" s="5" t="s">
        <v>289</v>
      </c>
      <c r="J72" s="5" t="s">
        <v>290</v>
      </c>
      <c r="K72" s="5">
        <v>5</v>
      </c>
      <c r="L72" s="6">
        <v>44431</v>
      </c>
      <c r="M72" s="7">
        <v>6790</v>
      </c>
      <c r="N72" s="7">
        <v>1923.8000000000002</v>
      </c>
      <c r="O72" s="7">
        <f t="shared" si="7"/>
        <v>4866.2</v>
      </c>
      <c r="P72" s="5" t="s">
        <v>213</v>
      </c>
      <c r="Q72" s="7">
        <v>113.17</v>
      </c>
      <c r="R72" s="27">
        <v>113.17</v>
      </c>
      <c r="S72" s="27">
        <v>113.16</v>
      </c>
      <c r="T72" s="27">
        <v>113.17</v>
      </c>
      <c r="U72" s="27">
        <v>113.17</v>
      </c>
      <c r="V72" s="27">
        <v>113.16</v>
      </c>
      <c r="W72" s="27">
        <v>113.17</v>
      </c>
      <c r="X72" s="27">
        <v>113.17</v>
      </c>
      <c r="Y72" s="27">
        <v>113.16</v>
      </c>
      <c r="Z72" s="27">
        <v>113.16</v>
      </c>
      <c r="AA72" s="27">
        <v>113.16</v>
      </c>
      <c r="AB72" s="27">
        <v>113.16</v>
      </c>
      <c r="AC72" s="27">
        <v>113.16</v>
      </c>
      <c r="AD72" s="27">
        <v>113.16</v>
      </c>
      <c r="AE72" s="7">
        <v>1923.8000000000002</v>
      </c>
      <c r="AF72" s="19">
        <f t="shared" si="8"/>
        <v>4866.2</v>
      </c>
      <c r="AG72" s="31">
        <v>113.17</v>
      </c>
      <c r="AH72" s="31">
        <v>113.17</v>
      </c>
      <c r="AI72" s="31">
        <v>113.17</v>
      </c>
      <c r="AJ72" s="31">
        <v>113.17</v>
      </c>
      <c r="AK72" s="31">
        <v>113.17</v>
      </c>
      <c r="AL72" s="31">
        <v>113.17</v>
      </c>
      <c r="AM72" s="31">
        <v>113.17</v>
      </c>
      <c r="AN72" s="31">
        <v>113.17</v>
      </c>
      <c r="AO72" s="31">
        <v>113.17</v>
      </c>
      <c r="AP72" s="31">
        <v>113.17</v>
      </c>
      <c r="AQ72" s="31">
        <v>113.17</v>
      </c>
      <c r="AR72" s="31">
        <v>113.17</v>
      </c>
      <c r="AS72" s="32">
        <f t="shared" si="6"/>
        <v>1358.04</v>
      </c>
      <c r="AT72" s="19">
        <f t="shared" si="9"/>
        <v>3508.16</v>
      </c>
    </row>
    <row r="73" spans="3:46" x14ac:dyDescent="0.25">
      <c r="C73" s="14">
        <v>118028</v>
      </c>
      <c r="D73" s="5" t="s">
        <v>134</v>
      </c>
      <c r="E73" s="15">
        <v>630130</v>
      </c>
      <c r="F73" s="5" t="s">
        <v>274</v>
      </c>
      <c r="G73" t="s">
        <v>375</v>
      </c>
      <c r="H73" s="5">
        <v>1700008714</v>
      </c>
      <c r="I73" s="5" t="s">
        <v>289</v>
      </c>
      <c r="J73" s="5" t="s">
        <v>290</v>
      </c>
      <c r="K73" s="5">
        <v>5</v>
      </c>
      <c r="L73" s="6">
        <v>44431</v>
      </c>
      <c r="M73" s="7">
        <v>6790</v>
      </c>
      <c r="N73" s="7">
        <v>1923.8000000000002</v>
      </c>
      <c r="O73" s="7">
        <f t="shared" si="7"/>
        <v>4866.2</v>
      </c>
      <c r="P73" s="5" t="s">
        <v>213</v>
      </c>
      <c r="Q73" s="7">
        <v>113.17</v>
      </c>
      <c r="R73" s="27">
        <v>113.17</v>
      </c>
      <c r="S73" s="27">
        <v>113.16</v>
      </c>
      <c r="T73" s="27">
        <v>113.17</v>
      </c>
      <c r="U73" s="27">
        <v>113.17</v>
      </c>
      <c r="V73" s="27">
        <v>113.16</v>
      </c>
      <c r="W73" s="27">
        <v>113.17</v>
      </c>
      <c r="X73" s="27">
        <v>113.17</v>
      </c>
      <c r="Y73" s="27">
        <v>113.16</v>
      </c>
      <c r="Z73" s="27">
        <v>113.16</v>
      </c>
      <c r="AA73" s="27">
        <v>113.16</v>
      </c>
      <c r="AB73" s="27">
        <v>113.16</v>
      </c>
      <c r="AC73" s="27">
        <v>113.16</v>
      </c>
      <c r="AD73" s="27">
        <v>113.16</v>
      </c>
      <c r="AE73" s="7">
        <v>113.16</v>
      </c>
      <c r="AF73" s="19">
        <f t="shared" si="8"/>
        <v>6676.84</v>
      </c>
      <c r="AG73" s="31">
        <v>113.17</v>
      </c>
      <c r="AH73" s="31">
        <v>113.17</v>
      </c>
      <c r="AI73" s="31">
        <v>113.17</v>
      </c>
      <c r="AJ73" s="31">
        <v>113.17</v>
      </c>
      <c r="AK73" s="31">
        <v>113.17</v>
      </c>
      <c r="AL73" s="31">
        <v>113.17</v>
      </c>
      <c r="AM73" s="31">
        <v>113.17</v>
      </c>
      <c r="AN73" s="31">
        <v>113.17</v>
      </c>
      <c r="AO73" s="31">
        <v>113.17</v>
      </c>
      <c r="AP73" s="31">
        <v>113.17</v>
      </c>
      <c r="AQ73" s="31">
        <v>113.17</v>
      </c>
      <c r="AR73" s="31">
        <f>113.17+3508.16</f>
        <v>3621.33</v>
      </c>
      <c r="AS73" s="32">
        <f t="shared" si="6"/>
        <v>4866.2</v>
      </c>
      <c r="AT73" s="19">
        <f t="shared" si="9"/>
        <v>1810.6400000000003</v>
      </c>
    </row>
    <row r="74" spans="3:46" x14ac:dyDescent="0.25">
      <c r="C74" s="14">
        <v>118019</v>
      </c>
      <c r="D74" s="5" t="s">
        <v>126</v>
      </c>
      <c r="E74" s="15">
        <v>630130</v>
      </c>
      <c r="F74" s="5" t="s">
        <v>274</v>
      </c>
      <c r="G74" t="s">
        <v>375</v>
      </c>
      <c r="H74" s="5">
        <v>1700008724</v>
      </c>
      <c r="I74" s="5" t="s">
        <v>289</v>
      </c>
      <c r="J74" s="5" t="s">
        <v>290</v>
      </c>
      <c r="K74" s="5">
        <v>5</v>
      </c>
      <c r="L74" s="6">
        <v>44431</v>
      </c>
      <c r="M74" s="7">
        <v>6790</v>
      </c>
      <c r="N74" s="7">
        <v>1923.8000000000002</v>
      </c>
      <c r="O74" s="7">
        <f t="shared" si="7"/>
        <v>4866.2</v>
      </c>
      <c r="P74" s="5" t="s">
        <v>213</v>
      </c>
      <c r="Q74" s="7">
        <v>113.17</v>
      </c>
      <c r="R74" s="27">
        <v>113.17</v>
      </c>
      <c r="S74" s="27">
        <v>113.16</v>
      </c>
      <c r="T74" s="27">
        <v>113.17</v>
      </c>
      <c r="U74" s="27">
        <v>113.17</v>
      </c>
      <c r="V74" s="27">
        <v>113.16</v>
      </c>
      <c r="W74" s="27">
        <v>113.17</v>
      </c>
      <c r="X74" s="27">
        <v>113.17</v>
      </c>
      <c r="Y74" s="27">
        <v>113.16</v>
      </c>
      <c r="Z74" s="27">
        <v>113.16</v>
      </c>
      <c r="AA74" s="27">
        <v>113.16</v>
      </c>
      <c r="AB74" s="27">
        <v>113.16</v>
      </c>
      <c r="AC74" s="27">
        <v>113.16</v>
      </c>
      <c r="AD74" s="27">
        <v>408.34</v>
      </c>
      <c r="AE74" s="7">
        <v>1923.8000000000002</v>
      </c>
      <c r="AF74" s="19">
        <f t="shared" si="8"/>
        <v>4866.2</v>
      </c>
      <c r="AG74" s="31">
        <v>113.17</v>
      </c>
      <c r="AH74" s="31">
        <v>113.17</v>
      </c>
      <c r="AI74" s="31">
        <v>113.17</v>
      </c>
      <c r="AJ74" s="31">
        <v>113.17</v>
      </c>
      <c r="AK74" s="31">
        <v>113.17</v>
      </c>
      <c r="AL74" s="31">
        <v>113.17</v>
      </c>
      <c r="AM74" s="31">
        <v>113.17</v>
      </c>
      <c r="AN74" s="31">
        <v>113.17</v>
      </c>
      <c r="AO74" s="31">
        <v>113.17</v>
      </c>
      <c r="AP74" s="31">
        <v>113.17</v>
      </c>
      <c r="AQ74" s="31">
        <v>113.17</v>
      </c>
      <c r="AR74" s="31">
        <v>113.17</v>
      </c>
      <c r="AS74" s="32">
        <f t="shared" si="6"/>
        <v>1358.04</v>
      </c>
      <c r="AT74" s="19">
        <f t="shared" si="9"/>
        <v>3508.16</v>
      </c>
    </row>
    <row r="75" spans="3:46" x14ac:dyDescent="0.25">
      <c r="C75" s="14">
        <v>118033</v>
      </c>
      <c r="D75" s="5" t="s">
        <v>148</v>
      </c>
      <c r="E75" s="15">
        <v>630130</v>
      </c>
      <c r="F75" s="5" t="s">
        <v>274</v>
      </c>
      <c r="G75" t="s">
        <v>375</v>
      </c>
      <c r="H75" s="5">
        <v>1700008768</v>
      </c>
      <c r="I75" s="5" t="s">
        <v>289</v>
      </c>
      <c r="J75" s="5" t="s">
        <v>290</v>
      </c>
      <c r="K75" s="5">
        <v>5</v>
      </c>
      <c r="L75" s="6">
        <v>44431</v>
      </c>
      <c r="M75" s="7">
        <v>6790</v>
      </c>
      <c r="N75" s="7">
        <v>1923.8000000000002</v>
      </c>
      <c r="O75" s="7">
        <f t="shared" si="7"/>
        <v>4866.2</v>
      </c>
      <c r="P75" s="5" t="s">
        <v>213</v>
      </c>
      <c r="Q75" s="7">
        <v>113.17</v>
      </c>
      <c r="R75" s="27">
        <v>113.17</v>
      </c>
      <c r="S75" s="27">
        <v>113.16</v>
      </c>
      <c r="T75" s="27">
        <v>113.17</v>
      </c>
      <c r="U75" s="27">
        <v>113.17</v>
      </c>
      <c r="V75" s="27">
        <v>113.16</v>
      </c>
      <c r="W75" s="27">
        <v>113.17</v>
      </c>
      <c r="X75" s="27">
        <v>113.17</v>
      </c>
      <c r="Y75" s="27">
        <v>113.16</v>
      </c>
      <c r="Z75" s="27">
        <v>113.16</v>
      </c>
      <c r="AA75" s="27">
        <v>113.16</v>
      </c>
      <c r="AB75" s="27">
        <v>113.16</v>
      </c>
      <c r="AC75" s="27">
        <v>113.16</v>
      </c>
      <c r="AD75" s="27">
        <v>113.16</v>
      </c>
      <c r="AE75" s="7">
        <v>1923.8000000000002</v>
      </c>
      <c r="AF75" s="19">
        <f t="shared" si="8"/>
        <v>4866.2</v>
      </c>
      <c r="AG75" s="31">
        <v>113.17</v>
      </c>
      <c r="AH75" s="31">
        <v>113.17</v>
      </c>
      <c r="AI75" s="31">
        <v>113.17</v>
      </c>
      <c r="AJ75" s="31">
        <v>113.17</v>
      </c>
      <c r="AK75" s="31">
        <v>113.17</v>
      </c>
      <c r="AL75" s="31">
        <v>113.17</v>
      </c>
      <c r="AM75" s="31">
        <v>113.17</v>
      </c>
      <c r="AN75" s="31">
        <v>113.17</v>
      </c>
      <c r="AO75" s="31">
        <v>113.17</v>
      </c>
      <c r="AP75" s="31">
        <v>113.17</v>
      </c>
      <c r="AQ75" s="31">
        <v>113.17</v>
      </c>
      <c r="AR75" s="31">
        <v>113.17</v>
      </c>
      <c r="AS75" s="32">
        <f t="shared" si="6"/>
        <v>1358.04</v>
      </c>
      <c r="AT75" s="19">
        <f t="shared" si="9"/>
        <v>3508.16</v>
      </c>
    </row>
    <row r="76" spans="3:46" x14ac:dyDescent="0.25">
      <c r="C76" s="14">
        <v>118049</v>
      </c>
      <c r="D76" s="5" t="s">
        <v>150</v>
      </c>
      <c r="E76" s="15">
        <v>630130</v>
      </c>
      <c r="F76" s="5" t="s">
        <v>274</v>
      </c>
      <c r="G76" t="s">
        <v>375</v>
      </c>
      <c r="H76" s="5">
        <v>1700010342</v>
      </c>
      <c r="I76" s="5" t="s">
        <v>305</v>
      </c>
      <c r="J76" s="5" t="s">
        <v>306</v>
      </c>
      <c r="K76" s="5">
        <v>5</v>
      </c>
      <c r="L76" s="6">
        <v>44572</v>
      </c>
      <c r="M76" s="7">
        <v>36400</v>
      </c>
      <c r="N76" s="7">
        <v>7279.9699999999993</v>
      </c>
      <c r="O76" s="7">
        <f t="shared" si="7"/>
        <v>29120.03</v>
      </c>
      <c r="P76" s="5" t="s">
        <v>213</v>
      </c>
      <c r="Q76" s="7">
        <v>606.66999999999996</v>
      </c>
      <c r="R76" s="27">
        <v>606.66999999999996</v>
      </c>
      <c r="S76" s="27">
        <v>606.66</v>
      </c>
      <c r="T76" s="27">
        <v>606.66999999999996</v>
      </c>
      <c r="U76" s="27">
        <v>606.66999999999996</v>
      </c>
      <c r="V76" s="27">
        <v>606.66</v>
      </c>
      <c r="W76" s="27">
        <v>606.66999999999996</v>
      </c>
      <c r="X76" s="27">
        <v>606.66999999999996</v>
      </c>
      <c r="Y76" s="27">
        <v>606.66</v>
      </c>
      <c r="Z76" s="27">
        <v>606.66</v>
      </c>
      <c r="AA76" s="27">
        <v>606.66</v>
      </c>
      <c r="AB76" s="27">
        <v>606.66</v>
      </c>
      <c r="AC76" s="27">
        <v>606.66</v>
      </c>
      <c r="AD76" s="27">
        <v>606.66</v>
      </c>
      <c r="AE76" s="7">
        <v>7279.9699999999993</v>
      </c>
      <c r="AF76" s="19">
        <f t="shared" si="8"/>
        <v>29120.03</v>
      </c>
      <c r="AG76" s="31">
        <v>606.66999999999996</v>
      </c>
      <c r="AH76" s="31">
        <v>606.66999999999996</v>
      </c>
      <c r="AI76" s="31">
        <v>606.66999999999996</v>
      </c>
      <c r="AJ76" s="31">
        <v>606.66999999999996</v>
      </c>
      <c r="AK76" s="31">
        <v>606.66999999999996</v>
      </c>
      <c r="AL76" s="31">
        <v>606.66999999999996</v>
      </c>
      <c r="AM76" s="31">
        <v>606.66999999999996</v>
      </c>
      <c r="AN76" s="31">
        <v>606.66999999999996</v>
      </c>
      <c r="AO76" s="31">
        <v>606.66999999999996</v>
      </c>
      <c r="AP76" s="31">
        <v>606.66999999999996</v>
      </c>
      <c r="AQ76" s="31">
        <v>606.66999999999996</v>
      </c>
      <c r="AR76" s="31">
        <v>606.66999999999996</v>
      </c>
      <c r="AS76" s="32">
        <f t="shared" si="6"/>
        <v>7280.04</v>
      </c>
      <c r="AT76" s="19">
        <f t="shared" si="9"/>
        <v>21839.989999999998</v>
      </c>
    </row>
    <row r="77" spans="3:46" x14ac:dyDescent="0.25">
      <c r="C77" s="14">
        <v>118033</v>
      </c>
      <c r="D77" s="5" t="s">
        <v>148</v>
      </c>
      <c r="E77" s="15">
        <v>630130</v>
      </c>
      <c r="F77" s="5" t="s">
        <v>274</v>
      </c>
      <c r="G77" t="s">
        <v>375</v>
      </c>
      <c r="H77" s="5">
        <v>1700013396</v>
      </c>
      <c r="I77" s="5" t="s">
        <v>312</v>
      </c>
      <c r="J77" s="5" t="s">
        <v>313</v>
      </c>
      <c r="K77" s="5">
        <v>3</v>
      </c>
      <c r="L77" s="6">
        <v>44418</v>
      </c>
      <c r="M77" s="7">
        <v>22000</v>
      </c>
      <c r="N77" s="7">
        <v>11325.279999999999</v>
      </c>
      <c r="O77" s="7">
        <f t="shared" si="7"/>
        <v>10674.720000000001</v>
      </c>
      <c r="P77" s="5" t="s">
        <v>213</v>
      </c>
      <c r="Q77" s="7">
        <v>611.11</v>
      </c>
      <c r="R77" s="27">
        <v>916.67</v>
      </c>
      <c r="S77" s="27">
        <v>916.66</v>
      </c>
      <c r="T77" s="27">
        <v>916.67</v>
      </c>
      <c r="U77" s="27">
        <v>916.67</v>
      </c>
      <c r="V77" s="27">
        <v>-857.53</v>
      </c>
      <c r="W77" s="27">
        <v>561.83000000000004</v>
      </c>
      <c r="X77" s="27">
        <v>561.83000000000004</v>
      </c>
      <c r="Y77" s="27">
        <v>561.83000000000004</v>
      </c>
      <c r="Z77" s="27">
        <v>561.83000000000004</v>
      </c>
      <c r="AA77" s="27">
        <v>561.83000000000004</v>
      </c>
      <c r="AB77" s="27">
        <v>561.83000000000004</v>
      </c>
      <c r="AC77" s="27">
        <v>561.83000000000004</v>
      </c>
      <c r="AD77" s="27">
        <v>561.83000000000004</v>
      </c>
      <c r="AE77" s="7">
        <v>11325.279999999999</v>
      </c>
      <c r="AF77" s="19">
        <f t="shared" si="8"/>
        <v>10674.720000000001</v>
      </c>
      <c r="AG77" s="31">
        <v>916.67</v>
      </c>
      <c r="AH77" s="31">
        <v>916.67</v>
      </c>
      <c r="AI77" s="31">
        <v>916.67</v>
      </c>
      <c r="AJ77" s="31">
        <v>916.67</v>
      </c>
      <c r="AK77" s="31">
        <v>916.67</v>
      </c>
      <c r="AL77" s="31">
        <v>916.67</v>
      </c>
      <c r="AM77" s="31">
        <v>916.67</v>
      </c>
      <c r="AN77" s="31">
        <v>916.67</v>
      </c>
      <c r="AO77" s="31">
        <v>916.67</v>
      </c>
      <c r="AP77" s="31">
        <v>916.67</v>
      </c>
      <c r="AQ77" s="31">
        <v>916.67</v>
      </c>
      <c r="AR77" s="31">
        <f>916.67-325.32</f>
        <v>591.34999999999991</v>
      </c>
      <c r="AS77" s="32">
        <f t="shared" si="6"/>
        <v>10674.72</v>
      </c>
      <c r="AT77" s="19">
        <f t="shared" si="9"/>
        <v>1.8189894035458565E-12</v>
      </c>
    </row>
    <row r="78" spans="3:46" x14ac:dyDescent="0.25">
      <c r="C78" s="14">
        <v>118013</v>
      </c>
      <c r="D78" s="5" t="s">
        <v>141</v>
      </c>
      <c r="E78" s="15">
        <v>630130</v>
      </c>
      <c r="F78" s="5" t="s">
        <v>274</v>
      </c>
      <c r="G78" t="s">
        <v>375</v>
      </c>
      <c r="H78" s="5">
        <v>1700013397</v>
      </c>
      <c r="I78" s="5" t="s">
        <v>312</v>
      </c>
      <c r="J78" s="5" t="s">
        <v>313</v>
      </c>
      <c r="K78" s="5">
        <v>3</v>
      </c>
      <c r="L78" s="6">
        <v>44418</v>
      </c>
      <c r="M78" s="7">
        <v>22000</v>
      </c>
      <c r="N78" s="7">
        <v>11325.279999999999</v>
      </c>
      <c r="O78" s="7">
        <f t="shared" si="7"/>
        <v>10674.720000000001</v>
      </c>
      <c r="P78" s="5" t="s">
        <v>213</v>
      </c>
      <c r="Q78" s="7">
        <v>611.11</v>
      </c>
      <c r="R78" s="27">
        <v>916.67</v>
      </c>
      <c r="S78" s="27">
        <v>916.66</v>
      </c>
      <c r="T78" s="27">
        <v>916.67</v>
      </c>
      <c r="U78" s="27">
        <v>916.67</v>
      </c>
      <c r="V78" s="27">
        <v>-857.53</v>
      </c>
      <c r="W78" s="27">
        <v>561.83000000000004</v>
      </c>
      <c r="X78" s="27">
        <v>561.83000000000004</v>
      </c>
      <c r="Y78" s="27">
        <v>561.83000000000004</v>
      </c>
      <c r="Z78" s="27">
        <v>561.83000000000004</v>
      </c>
      <c r="AA78" s="27">
        <v>561.83000000000004</v>
      </c>
      <c r="AB78" s="27">
        <v>561.83000000000004</v>
      </c>
      <c r="AC78" s="27">
        <v>561.83000000000004</v>
      </c>
      <c r="AD78" s="27">
        <v>561.83000000000004</v>
      </c>
      <c r="AE78" s="7">
        <v>11325.279999999999</v>
      </c>
      <c r="AF78" s="19">
        <f t="shared" si="8"/>
        <v>10674.720000000001</v>
      </c>
      <c r="AG78" s="31">
        <v>916.67</v>
      </c>
      <c r="AH78" s="31">
        <v>916.67</v>
      </c>
      <c r="AI78" s="31">
        <v>916.67</v>
      </c>
      <c r="AJ78" s="31">
        <v>916.67</v>
      </c>
      <c r="AK78" s="31">
        <v>916.67</v>
      </c>
      <c r="AL78" s="31">
        <v>916.67</v>
      </c>
      <c r="AM78" s="31">
        <v>916.67</v>
      </c>
      <c r="AN78" s="31">
        <v>916.67</v>
      </c>
      <c r="AO78" s="31">
        <v>916.67</v>
      </c>
      <c r="AP78" s="31">
        <v>916.67</v>
      </c>
      <c r="AQ78" s="31">
        <v>916.67</v>
      </c>
      <c r="AR78" s="31">
        <f t="shared" ref="AR78:AR82" si="10">916.67-325.32</f>
        <v>591.34999999999991</v>
      </c>
      <c r="AS78" s="32">
        <f t="shared" si="6"/>
        <v>10674.72</v>
      </c>
      <c r="AT78" s="19">
        <f t="shared" si="9"/>
        <v>1.8189894035458565E-12</v>
      </c>
    </row>
    <row r="79" spans="3:46" x14ac:dyDescent="0.25">
      <c r="C79" s="14">
        <v>118012</v>
      </c>
      <c r="D79" s="5" t="s">
        <v>139</v>
      </c>
      <c r="E79" s="15">
        <v>630130</v>
      </c>
      <c r="F79" s="5" t="s">
        <v>274</v>
      </c>
      <c r="G79" t="s">
        <v>375</v>
      </c>
      <c r="H79" s="5">
        <v>1700013398</v>
      </c>
      <c r="I79" s="5" t="s">
        <v>312</v>
      </c>
      <c r="J79" s="5" t="s">
        <v>313</v>
      </c>
      <c r="K79" s="5">
        <v>3</v>
      </c>
      <c r="L79" s="6">
        <v>44418</v>
      </c>
      <c r="M79" s="7">
        <v>22000</v>
      </c>
      <c r="N79" s="7">
        <v>11325.279999999999</v>
      </c>
      <c r="O79" s="7">
        <f t="shared" si="7"/>
        <v>10674.720000000001</v>
      </c>
      <c r="P79" s="5" t="s">
        <v>213</v>
      </c>
      <c r="Q79" s="7">
        <v>611.11</v>
      </c>
      <c r="R79" s="27">
        <v>916.67</v>
      </c>
      <c r="S79" s="27">
        <v>916.66</v>
      </c>
      <c r="T79" s="27">
        <v>916.67</v>
      </c>
      <c r="U79" s="27">
        <v>916.67</v>
      </c>
      <c r="V79" s="27">
        <v>-857.53</v>
      </c>
      <c r="W79" s="27">
        <v>561.83000000000004</v>
      </c>
      <c r="X79" s="27">
        <v>561.83000000000004</v>
      </c>
      <c r="Y79" s="27">
        <v>561.83000000000004</v>
      </c>
      <c r="Z79" s="27">
        <v>561.83000000000004</v>
      </c>
      <c r="AA79" s="27">
        <v>561.83000000000004</v>
      </c>
      <c r="AB79" s="27">
        <v>561.83000000000004</v>
      </c>
      <c r="AC79" s="27">
        <v>561.83000000000004</v>
      </c>
      <c r="AD79" s="27">
        <v>561.83000000000004</v>
      </c>
      <c r="AE79" s="7">
        <v>11325.279999999999</v>
      </c>
      <c r="AF79" s="19">
        <f t="shared" si="8"/>
        <v>10674.720000000001</v>
      </c>
      <c r="AG79" s="31">
        <v>916.67</v>
      </c>
      <c r="AH79" s="31">
        <v>916.67</v>
      </c>
      <c r="AI79" s="31">
        <v>916.67</v>
      </c>
      <c r="AJ79" s="31">
        <v>916.67</v>
      </c>
      <c r="AK79" s="31">
        <v>916.67</v>
      </c>
      <c r="AL79" s="31">
        <v>916.67</v>
      </c>
      <c r="AM79" s="31">
        <v>916.67</v>
      </c>
      <c r="AN79" s="31">
        <v>916.67</v>
      </c>
      <c r="AO79" s="31">
        <v>916.67</v>
      </c>
      <c r="AP79" s="31">
        <v>916.67</v>
      </c>
      <c r="AQ79" s="31">
        <v>916.67</v>
      </c>
      <c r="AR79" s="31">
        <f t="shared" si="10"/>
        <v>591.34999999999991</v>
      </c>
      <c r="AS79" s="32">
        <f t="shared" si="6"/>
        <v>10674.72</v>
      </c>
      <c r="AT79" s="19">
        <f t="shared" si="9"/>
        <v>1.8189894035458565E-12</v>
      </c>
    </row>
    <row r="80" spans="3:46" x14ac:dyDescent="0.25">
      <c r="C80" s="14">
        <v>118007</v>
      </c>
      <c r="D80" s="5" t="s">
        <v>142</v>
      </c>
      <c r="E80" s="15">
        <v>630130</v>
      </c>
      <c r="F80" s="5" t="s">
        <v>274</v>
      </c>
      <c r="G80" t="s">
        <v>375</v>
      </c>
      <c r="H80" s="5">
        <v>1700013399</v>
      </c>
      <c r="I80" s="5" t="s">
        <v>312</v>
      </c>
      <c r="J80" s="5" t="s">
        <v>313</v>
      </c>
      <c r="K80" s="5">
        <v>3</v>
      </c>
      <c r="L80" s="6">
        <v>44418</v>
      </c>
      <c r="M80" s="7">
        <v>22000</v>
      </c>
      <c r="N80" s="7">
        <v>11325.279999999999</v>
      </c>
      <c r="O80" s="7">
        <f t="shared" si="7"/>
        <v>10674.720000000001</v>
      </c>
      <c r="P80" s="5" t="s">
        <v>213</v>
      </c>
      <c r="Q80" s="7">
        <v>611.11</v>
      </c>
      <c r="R80" s="27">
        <v>916.67</v>
      </c>
      <c r="S80" s="27">
        <v>916.66</v>
      </c>
      <c r="T80" s="27">
        <v>916.67</v>
      </c>
      <c r="U80" s="27">
        <v>916.67</v>
      </c>
      <c r="V80" s="27">
        <v>-857.53</v>
      </c>
      <c r="W80" s="27">
        <v>561.83000000000004</v>
      </c>
      <c r="X80" s="27">
        <v>561.83000000000004</v>
      </c>
      <c r="Y80" s="27">
        <v>561.83000000000004</v>
      </c>
      <c r="Z80" s="27">
        <v>561.83000000000004</v>
      </c>
      <c r="AA80" s="27">
        <v>561.83000000000004</v>
      </c>
      <c r="AB80" s="27">
        <v>561.83000000000004</v>
      </c>
      <c r="AC80" s="27">
        <v>561.83000000000004</v>
      </c>
      <c r="AD80" s="27">
        <v>561.83000000000004</v>
      </c>
      <c r="AE80" s="7">
        <v>11325.279999999999</v>
      </c>
      <c r="AF80" s="19">
        <f t="shared" si="8"/>
        <v>10674.720000000001</v>
      </c>
      <c r="AG80" s="31">
        <v>916.67</v>
      </c>
      <c r="AH80" s="31">
        <v>916.67</v>
      </c>
      <c r="AI80" s="31">
        <v>916.67</v>
      </c>
      <c r="AJ80" s="31">
        <v>916.67</v>
      </c>
      <c r="AK80" s="31">
        <v>916.67</v>
      </c>
      <c r="AL80" s="31">
        <v>916.67</v>
      </c>
      <c r="AM80" s="31">
        <v>916.67</v>
      </c>
      <c r="AN80" s="31">
        <v>916.67</v>
      </c>
      <c r="AO80" s="31">
        <v>916.67</v>
      </c>
      <c r="AP80" s="31">
        <v>916.67</v>
      </c>
      <c r="AQ80" s="31">
        <v>916.67</v>
      </c>
      <c r="AR80" s="31">
        <f t="shared" si="10"/>
        <v>591.34999999999991</v>
      </c>
      <c r="AS80" s="32">
        <f t="shared" si="6"/>
        <v>10674.72</v>
      </c>
      <c r="AT80" s="19">
        <f t="shared" si="9"/>
        <v>1.8189894035458565E-12</v>
      </c>
    </row>
    <row r="81" spans="3:46" x14ac:dyDescent="0.25">
      <c r="C81" s="14">
        <v>118019</v>
      </c>
      <c r="D81" s="5" t="s">
        <v>126</v>
      </c>
      <c r="E81" s="15">
        <v>630130</v>
      </c>
      <c r="F81" s="5" t="s">
        <v>274</v>
      </c>
      <c r="G81" t="s">
        <v>375</v>
      </c>
      <c r="H81" s="5">
        <v>1700013400</v>
      </c>
      <c r="I81" s="5" t="s">
        <v>312</v>
      </c>
      <c r="J81" s="5" t="s">
        <v>313</v>
      </c>
      <c r="K81" s="5">
        <v>3</v>
      </c>
      <c r="L81" s="6">
        <v>44418</v>
      </c>
      <c r="M81" s="7">
        <v>22000</v>
      </c>
      <c r="N81" s="7">
        <v>11325.279999999999</v>
      </c>
      <c r="O81" s="7">
        <f t="shared" si="7"/>
        <v>10674.720000000001</v>
      </c>
      <c r="P81" s="5" t="s">
        <v>213</v>
      </c>
      <c r="Q81" s="7">
        <v>611.11</v>
      </c>
      <c r="R81" s="27">
        <v>916.67</v>
      </c>
      <c r="S81" s="27">
        <v>916.66</v>
      </c>
      <c r="T81" s="27">
        <v>916.67</v>
      </c>
      <c r="U81" s="27">
        <v>916.67</v>
      </c>
      <c r="V81" s="27">
        <v>-857.53</v>
      </c>
      <c r="W81" s="27">
        <v>561.83000000000004</v>
      </c>
      <c r="X81" s="27">
        <v>561.83000000000004</v>
      </c>
      <c r="Y81" s="27">
        <v>561.83000000000004</v>
      </c>
      <c r="Z81" s="27">
        <v>561.83000000000004</v>
      </c>
      <c r="AA81" s="27">
        <v>561.83000000000004</v>
      </c>
      <c r="AB81" s="27">
        <v>561.83000000000004</v>
      </c>
      <c r="AC81" s="27">
        <v>561.83000000000004</v>
      </c>
      <c r="AD81" s="27">
        <v>561.83000000000004</v>
      </c>
      <c r="AE81" s="7">
        <v>11325.279999999999</v>
      </c>
      <c r="AF81" s="19">
        <f t="shared" si="8"/>
        <v>10674.720000000001</v>
      </c>
      <c r="AG81" s="31">
        <v>916.67</v>
      </c>
      <c r="AH81" s="31">
        <v>916.67</v>
      </c>
      <c r="AI81" s="31">
        <v>916.67</v>
      </c>
      <c r="AJ81" s="31">
        <v>916.67</v>
      </c>
      <c r="AK81" s="31">
        <v>916.67</v>
      </c>
      <c r="AL81" s="31">
        <v>916.67</v>
      </c>
      <c r="AM81" s="31">
        <v>916.67</v>
      </c>
      <c r="AN81" s="31">
        <v>916.67</v>
      </c>
      <c r="AO81" s="31">
        <v>916.67</v>
      </c>
      <c r="AP81" s="31">
        <v>916.67</v>
      </c>
      <c r="AQ81" s="31">
        <v>916.67</v>
      </c>
      <c r="AR81" s="31">
        <f t="shared" si="10"/>
        <v>591.34999999999991</v>
      </c>
      <c r="AS81" s="32">
        <f t="shared" si="6"/>
        <v>10674.72</v>
      </c>
      <c r="AT81" s="19">
        <f t="shared" si="9"/>
        <v>1.8189894035458565E-12</v>
      </c>
    </row>
    <row r="82" spans="3:46" x14ac:dyDescent="0.25">
      <c r="C82" s="14">
        <v>118030</v>
      </c>
      <c r="D82" s="5" t="s">
        <v>127</v>
      </c>
      <c r="E82" s="15">
        <v>630130</v>
      </c>
      <c r="F82" s="5" t="s">
        <v>274</v>
      </c>
      <c r="G82" t="s">
        <v>375</v>
      </c>
      <c r="H82" s="5">
        <v>1700013401</v>
      </c>
      <c r="I82" s="5" t="s">
        <v>312</v>
      </c>
      <c r="J82" s="5" t="s">
        <v>313</v>
      </c>
      <c r="K82" s="5">
        <v>3</v>
      </c>
      <c r="L82" s="6">
        <v>44418</v>
      </c>
      <c r="M82" s="7">
        <v>22000</v>
      </c>
      <c r="N82" s="7">
        <v>11325.279999999999</v>
      </c>
      <c r="O82" s="7">
        <f t="shared" si="7"/>
        <v>10674.720000000001</v>
      </c>
      <c r="P82" s="5" t="s">
        <v>213</v>
      </c>
      <c r="Q82" s="7">
        <v>611.11</v>
      </c>
      <c r="R82" s="27">
        <v>916.67</v>
      </c>
      <c r="S82" s="27">
        <v>916.66</v>
      </c>
      <c r="T82" s="27">
        <v>916.67</v>
      </c>
      <c r="U82" s="27">
        <v>916.67</v>
      </c>
      <c r="V82" s="27">
        <v>-857.53</v>
      </c>
      <c r="W82" s="27">
        <v>561.83000000000004</v>
      </c>
      <c r="X82" s="27">
        <v>561.83000000000004</v>
      </c>
      <c r="Y82" s="27">
        <v>561.83000000000004</v>
      </c>
      <c r="Z82" s="27">
        <v>561.83000000000004</v>
      </c>
      <c r="AA82" s="27">
        <v>561.83000000000004</v>
      </c>
      <c r="AB82" s="27">
        <v>561.83000000000004</v>
      </c>
      <c r="AC82" s="27">
        <v>561.83000000000004</v>
      </c>
      <c r="AD82" s="27">
        <v>561.83000000000004</v>
      </c>
      <c r="AE82" s="7">
        <v>11325.279999999999</v>
      </c>
      <c r="AF82" s="19">
        <f t="shared" si="8"/>
        <v>10674.720000000001</v>
      </c>
      <c r="AG82" s="31">
        <v>916.67</v>
      </c>
      <c r="AH82" s="31">
        <v>916.67</v>
      </c>
      <c r="AI82" s="31">
        <v>916.67</v>
      </c>
      <c r="AJ82" s="31">
        <v>916.67</v>
      </c>
      <c r="AK82" s="31">
        <v>916.67</v>
      </c>
      <c r="AL82" s="31">
        <v>916.67</v>
      </c>
      <c r="AM82" s="31">
        <v>916.67</v>
      </c>
      <c r="AN82" s="31">
        <v>916.67</v>
      </c>
      <c r="AO82" s="31">
        <v>916.67</v>
      </c>
      <c r="AP82" s="31">
        <v>916.67</v>
      </c>
      <c r="AQ82" s="31">
        <v>916.67</v>
      </c>
      <c r="AR82" s="31">
        <f t="shared" si="10"/>
        <v>591.34999999999991</v>
      </c>
      <c r="AS82" s="32">
        <f t="shared" si="6"/>
        <v>10674.72</v>
      </c>
      <c r="AT82" s="19">
        <f t="shared" si="9"/>
        <v>1.8189894035458565E-12</v>
      </c>
    </row>
    <row r="83" spans="3:46" x14ac:dyDescent="0.25">
      <c r="C83" s="14">
        <v>118048</v>
      </c>
      <c r="D83" s="5" t="s">
        <v>146</v>
      </c>
      <c r="E83" s="15">
        <v>630130</v>
      </c>
      <c r="F83" s="5" t="s">
        <v>274</v>
      </c>
      <c r="G83" t="s">
        <v>375</v>
      </c>
      <c r="H83" s="5">
        <v>1700013465</v>
      </c>
      <c r="I83" s="5" t="s">
        <v>312</v>
      </c>
      <c r="J83" s="5" t="s">
        <v>314</v>
      </c>
      <c r="K83" s="5">
        <v>3</v>
      </c>
      <c r="L83" s="6">
        <v>44544</v>
      </c>
      <c r="M83" s="7">
        <v>21999.71</v>
      </c>
      <c r="N83" s="7">
        <v>8145.1200000000008</v>
      </c>
      <c r="O83" s="7">
        <f t="shared" si="7"/>
        <v>13854.589999999998</v>
      </c>
      <c r="P83" s="5" t="s">
        <v>213</v>
      </c>
      <c r="Q83" s="7">
        <v>611.1</v>
      </c>
      <c r="R83" s="27">
        <v>916.65</v>
      </c>
      <c r="S83" s="27">
        <v>916.66</v>
      </c>
      <c r="T83" s="27">
        <v>916.65</v>
      </c>
      <c r="U83" s="27">
        <v>916.66</v>
      </c>
      <c r="V83" s="27">
        <v>-654.76</v>
      </c>
      <c r="W83" s="27">
        <v>602.38</v>
      </c>
      <c r="X83" s="27">
        <v>602.37</v>
      </c>
      <c r="Y83" s="27">
        <v>602.37</v>
      </c>
      <c r="Z83" s="27">
        <v>602.37</v>
      </c>
      <c r="AA83" s="27">
        <v>602.37</v>
      </c>
      <c r="AB83" s="27">
        <v>602.37</v>
      </c>
      <c r="AC83" s="27">
        <v>602.37</v>
      </c>
      <c r="AD83" s="27">
        <v>602.37</v>
      </c>
      <c r="AE83" s="7">
        <v>8145.1200000000008</v>
      </c>
      <c r="AF83" s="19">
        <f t="shared" si="8"/>
        <v>13854.589999999998</v>
      </c>
      <c r="AG83" s="31">
        <v>916.65</v>
      </c>
      <c r="AH83" s="31">
        <v>916.65</v>
      </c>
      <c r="AI83" s="31">
        <v>916.65</v>
      </c>
      <c r="AJ83" s="31">
        <v>916.65</v>
      </c>
      <c r="AK83" s="31">
        <v>916.65</v>
      </c>
      <c r="AL83" s="31">
        <v>916.65</v>
      </c>
      <c r="AM83" s="31">
        <v>916.65</v>
      </c>
      <c r="AN83" s="31">
        <v>916.65</v>
      </c>
      <c r="AO83" s="31">
        <v>916.65</v>
      </c>
      <c r="AP83" s="31">
        <v>916.65</v>
      </c>
      <c r="AQ83" s="31">
        <v>916.65</v>
      </c>
      <c r="AR83" s="31">
        <v>916.65</v>
      </c>
      <c r="AS83" s="32">
        <f t="shared" si="6"/>
        <v>10999.799999999997</v>
      </c>
      <c r="AT83" s="19">
        <f t="shared" si="9"/>
        <v>2854.7900000000009</v>
      </c>
    </row>
    <row r="84" spans="3:46" x14ac:dyDescent="0.25">
      <c r="C84" s="14">
        <v>118032</v>
      </c>
      <c r="D84" s="5" t="s">
        <v>283</v>
      </c>
      <c r="E84" s="15">
        <v>630130</v>
      </c>
      <c r="F84" s="5" t="s">
        <v>274</v>
      </c>
      <c r="G84" t="s">
        <v>375</v>
      </c>
      <c r="H84" s="5">
        <v>1700016434</v>
      </c>
      <c r="I84" s="5" t="s">
        <v>324</v>
      </c>
      <c r="J84" s="5" t="s">
        <v>290</v>
      </c>
      <c r="K84" s="5">
        <v>5</v>
      </c>
      <c r="L84" s="6">
        <v>44466</v>
      </c>
      <c r="M84" s="7">
        <v>24500</v>
      </c>
      <c r="N84" s="7">
        <v>6533.36</v>
      </c>
      <c r="O84" s="7">
        <f t="shared" si="7"/>
        <v>17966.64</v>
      </c>
      <c r="P84" s="5" t="s">
        <v>213</v>
      </c>
      <c r="Q84" s="7">
        <v>408.33</v>
      </c>
      <c r="R84" s="27">
        <v>408.33</v>
      </c>
      <c r="S84" s="27">
        <v>408.34</v>
      </c>
      <c r="T84" s="27">
        <v>408.33</v>
      </c>
      <c r="U84" s="27">
        <v>408.33</v>
      </c>
      <c r="V84" s="27">
        <v>408.34</v>
      </c>
      <c r="W84" s="27">
        <v>408.33</v>
      </c>
      <c r="X84" s="27">
        <v>408.33</v>
      </c>
      <c r="Y84" s="27">
        <v>408.34</v>
      </c>
      <c r="Z84" s="27">
        <v>408.34</v>
      </c>
      <c r="AA84" s="27">
        <v>408.34</v>
      </c>
      <c r="AB84" s="27">
        <v>408.34</v>
      </c>
      <c r="AC84" s="27">
        <v>408.34</v>
      </c>
      <c r="AD84" s="27">
        <v>408.34</v>
      </c>
      <c r="AE84" s="7">
        <v>6533.36</v>
      </c>
      <c r="AF84" s="19">
        <f t="shared" si="8"/>
        <v>17966.64</v>
      </c>
      <c r="AG84" s="31">
        <v>408.33</v>
      </c>
      <c r="AH84" s="31">
        <v>408.33</v>
      </c>
      <c r="AI84" s="31">
        <v>408.33</v>
      </c>
      <c r="AJ84" s="31">
        <v>408.33</v>
      </c>
      <c r="AK84" s="31">
        <v>408.33</v>
      </c>
      <c r="AL84" s="31">
        <v>408.33</v>
      </c>
      <c r="AM84" s="31">
        <v>408.33</v>
      </c>
      <c r="AN84" s="31">
        <v>408.33</v>
      </c>
      <c r="AO84" s="31">
        <v>408.33</v>
      </c>
      <c r="AP84" s="31">
        <v>408.33</v>
      </c>
      <c r="AQ84" s="31">
        <v>408.33</v>
      </c>
      <c r="AR84" s="31">
        <v>408.33</v>
      </c>
      <c r="AS84" s="32">
        <f t="shared" si="6"/>
        <v>4899.96</v>
      </c>
      <c r="AT84" s="19">
        <f t="shared" si="9"/>
        <v>13066.68</v>
      </c>
    </row>
    <row r="85" spans="3:46" x14ac:dyDescent="0.25">
      <c r="C85" s="14">
        <v>118030</v>
      </c>
      <c r="D85" s="5" t="s">
        <v>127</v>
      </c>
      <c r="E85" s="15">
        <v>630130</v>
      </c>
      <c r="F85" s="5" t="s">
        <v>274</v>
      </c>
      <c r="G85" t="s">
        <v>375</v>
      </c>
      <c r="H85" s="5">
        <v>1700016435</v>
      </c>
      <c r="I85" s="5" t="s">
        <v>324</v>
      </c>
      <c r="J85" s="5" t="s">
        <v>290</v>
      </c>
      <c r="K85" s="5">
        <v>5</v>
      </c>
      <c r="L85" s="6">
        <v>44466</v>
      </c>
      <c r="M85" s="7">
        <v>24500</v>
      </c>
      <c r="N85" s="7">
        <v>6533.36</v>
      </c>
      <c r="O85" s="7">
        <f t="shared" si="7"/>
        <v>17966.64</v>
      </c>
      <c r="P85" s="5" t="s">
        <v>213</v>
      </c>
      <c r="Q85" s="7">
        <v>408.33</v>
      </c>
      <c r="R85" s="27">
        <v>408.33</v>
      </c>
      <c r="S85" s="27">
        <v>408.34</v>
      </c>
      <c r="T85" s="27">
        <v>408.33</v>
      </c>
      <c r="U85" s="27">
        <v>408.33</v>
      </c>
      <c r="V85" s="27">
        <v>408.34</v>
      </c>
      <c r="W85" s="27">
        <v>408.33</v>
      </c>
      <c r="X85" s="27">
        <v>408.33</v>
      </c>
      <c r="Y85" s="27">
        <v>408.34</v>
      </c>
      <c r="Z85" s="27">
        <v>408.34</v>
      </c>
      <c r="AA85" s="27">
        <v>408.34</v>
      </c>
      <c r="AB85" s="27">
        <v>408.34</v>
      </c>
      <c r="AC85" s="27">
        <v>408.34</v>
      </c>
      <c r="AD85" s="27">
        <v>408.34</v>
      </c>
      <c r="AE85" s="7">
        <v>6533.36</v>
      </c>
      <c r="AF85" s="19">
        <f t="shared" si="8"/>
        <v>17966.64</v>
      </c>
      <c r="AG85" s="31">
        <v>408.33</v>
      </c>
      <c r="AH85" s="31">
        <v>408.33</v>
      </c>
      <c r="AI85" s="31">
        <v>408.33</v>
      </c>
      <c r="AJ85" s="31">
        <v>408.33</v>
      </c>
      <c r="AK85" s="31">
        <v>408.33</v>
      </c>
      <c r="AL85" s="31">
        <v>408.33</v>
      </c>
      <c r="AM85" s="31">
        <v>408.33</v>
      </c>
      <c r="AN85" s="31">
        <v>408.33</v>
      </c>
      <c r="AO85" s="31">
        <v>408.33</v>
      </c>
      <c r="AP85" s="31">
        <v>408.33</v>
      </c>
      <c r="AQ85" s="31">
        <v>408.33</v>
      </c>
      <c r="AR85" s="31">
        <v>408.33</v>
      </c>
      <c r="AS85" s="32">
        <f t="shared" si="6"/>
        <v>4899.96</v>
      </c>
      <c r="AT85" s="19">
        <f t="shared" si="9"/>
        <v>13066.68</v>
      </c>
    </row>
    <row r="86" spans="3:46" x14ac:dyDescent="0.25">
      <c r="C86" s="14">
        <v>118010</v>
      </c>
      <c r="D86" s="5" t="s">
        <v>145</v>
      </c>
      <c r="E86" s="15">
        <v>630130</v>
      </c>
      <c r="F86" s="5" t="s">
        <v>274</v>
      </c>
      <c r="G86" t="s">
        <v>375</v>
      </c>
      <c r="H86" s="5">
        <v>1700016436</v>
      </c>
      <c r="I86" s="5" t="s">
        <v>324</v>
      </c>
      <c r="J86" s="5" t="s">
        <v>290</v>
      </c>
      <c r="K86" s="5">
        <v>5</v>
      </c>
      <c r="L86" s="6">
        <v>44466</v>
      </c>
      <c r="M86" s="7">
        <v>24500</v>
      </c>
      <c r="N86" s="7">
        <v>6533.36</v>
      </c>
      <c r="O86" s="7">
        <f t="shared" si="7"/>
        <v>17966.64</v>
      </c>
      <c r="P86" s="5" t="s">
        <v>213</v>
      </c>
      <c r="Q86" s="7">
        <v>408.33</v>
      </c>
      <c r="R86" s="27">
        <v>408.33</v>
      </c>
      <c r="S86" s="27">
        <v>408.34</v>
      </c>
      <c r="T86" s="27">
        <v>408.33</v>
      </c>
      <c r="U86" s="27">
        <v>408.33</v>
      </c>
      <c r="V86" s="27">
        <v>408.34</v>
      </c>
      <c r="W86" s="27">
        <v>408.33</v>
      </c>
      <c r="X86" s="27">
        <v>408.33</v>
      </c>
      <c r="Y86" s="27">
        <v>408.34</v>
      </c>
      <c r="Z86" s="27">
        <v>408.34</v>
      </c>
      <c r="AA86" s="27">
        <v>408.34</v>
      </c>
      <c r="AB86" s="27">
        <v>408.34</v>
      </c>
      <c r="AC86" s="27">
        <v>408.34</v>
      </c>
      <c r="AD86" s="27">
        <v>408.34</v>
      </c>
      <c r="AE86" s="7">
        <v>6533.36</v>
      </c>
      <c r="AF86" s="19">
        <f t="shared" si="8"/>
        <v>17966.64</v>
      </c>
      <c r="AG86" s="31">
        <v>408.33</v>
      </c>
      <c r="AH86" s="31">
        <v>408.33</v>
      </c>
      <c r="AI86" s="31">
        <v>408.33</v>
      </c>
      <c r="AJ86" s="31">
        <v>408.33</v>
      </c>
      <c r="AK86" s="31">
        <v>408.33</v>
      </c>
      <c r="AL86" s="31">
        <v>408.33</v>
      </c>
      <c r="AM86" s="31">
        <v>408.33</v>
      </c>
      <c r="AN86" s="31">
        <v>408.33</v>
      </c>
      <c r="AO86" s="31">
        <v>408.33</v>
      </c>
      <c r="AP86" s="31">
        <v>408.33</v>
      </c>
      <c r="AQ86" s="31">
        <v>408.33</v>
      </c>
      <c r="AR86" s="31">
        <v>408.33</v>
      </c>
      <c r="AS86" s="32">
        <f t="shared" si="6"/>
        <v>4899.96</v>
      </c>
      <c r="AT86" s="19">
        <f t="shared" si="9"/>
        <v>13066.68</v>
      </c>
    </row>
    <row r="87" spans="3:46" x14ac:dyDescent="0.25">
      <c r="C87" s="14">
        <v>118007</v>
      </c>
      <c r="D87" s="5" t="s">
        <v>142</v>
      </c>
      <c r="E87" s="15">
        <v>630130</v>
      </c>
      <c r="F87" s="5" t="s">
        <v>274</v>
      </c>
      <c r="G87" t="s">
        <v>375</v>
      </c>
      <c r="H87" s="5">
        <v>1700016437</v>
      </c>
      <c r="I87" s="5" t="s">
        <v>324</v>
      </c>
      <c r="J87" s="5" t="s">
        <v>290</v>
      </c>
      <c r="K87" s="5">
        <v>5</v>
      </c>
      <c r="L87" s="6">
        <v>44466</v>
      </c>
      <c r="M87" s="7">
        <v>24500</v>
      </c>
      <c r="N87" s="7">
        <v>6533.36</v>
      </c>
      <c r="O87" s="7">
        <f t="shared" si="7"/>
        <v>17966.64</v>
      </c>
      <c r="P87" s="5" t="s">
        <v>213</v>
      </c>
      <c r="Q87" s="7">
        <v>408.33</v>
      </c>
      <c r="R87" s="27">
        <v>408.33</v>
      </c>
      <c r="S87" s="27">
        <v>408.34</v>
      </c>
      <c r="T87" s="27">
        <v>408.33</v>
      </c>
      <c r="U87" s="27">
        <v>408.33</v>
      </c>
      <c r="V87" s="27">
        <v>408.34</v>
      </c>
      <c r="W87" s="27">
        <v>408.33</v>
      </c>
      <c r="X87" s="27">
        <v>408.33</v>
      </c>
      <c r="Y87" s="27">
        <v>408.34</v>
      </c>
      <c r="Z87" s="27">
        <v>408.34</v>
      </c>
      <c r="AA87" s="27">
        <v>408.34</v>
      </c>
      <c r="AB87" s="27">
        <v>408.34</v>
      </c>
      <c r="AC87" s="27">
        <v>408.34</v>
      </c>
      <c r="AD87" s="27">
        <v>408.34</v>
      </c>
      <c r="AE87" s="7">
        <v>6533.36</v>
      </c>
      <c r="AF87" s="19">
        <f t="shared" si="8"/>
        <v>17966.64</v>
      </c>
      <c r="AG87" s="31">
        <v>408.33</v>
      </c>
      <c r="AH87" s="31">
        <v>408.33</v>
      </c>
      <c r="AI87" s="31">
        <v>408.33</v>
      </c>
      <c r="AJ87" s="31">
        <v>408.33</v>
      </c>
      <c r="AK87" s="31">
        <v>408.33</v>
      </c>
      <c r="AL87" s="31">
        <v>408.33</v>
      </c>
      <c r="AM87" s="31">
        <v>408.33</v>
      </c>
      <c r="AN87" s="31">
        <v>408.33</v>
      </c>
      <c r="AO87" s="31">
        <v>408.33</v>
      </c>
      <c r="AP87" s="31">
        <v>408.33</v>
      </c>
      <c r="AQ87" s="31">
        <v>408.33</v>
      </c>
      <c r="AR87" s="31">
        <v>408.33</v>
      </c>
      <c r="AS87" s="32">
        <f t="shared" si="6"/>
        <v>4899.96</v>
      </c>
      <c r="AT87" s="19">
        <f t="shared" si="9"/>
        <v>13066.68</v>
      </c>
    </row>
    <row r="88" spans="3:46" x14ac:dyDescent="0.25">
      <c r="C88" s="14">
        <v>118028</v>
      </c>
      <c r="D88" s="5" t="s">
        <v>134</v>
      </c>
      <c r="E88" s="15">
        <v>630130</v>
      </c>
      <c r="F88" s="5" t="s">
        <v>274</v>
      </c>
      <c r="G88" t="s">
        <v>375</v>
      </c>
      <c r="H88" s="5">
        <v>1700016438</v>
      </c>
      <c r="I88" s="5" t="s">
        <v>324</v>
      </c>
      <c r="J88" s="5" t="s">
        <v>290</v>
      </c>
      <c r="K88" s="5">
        <v>5</v>
      </c>
      <c r="L88" s="6">
        <v>44466</v>
      </c>
      <c r="M88" s="7">
        <v>24500</v>
      </c>
      <c r="N88" s="7">
        <v>6533.36</v>
      </c>
      <c r="O88" s="7">
        <f t="shared" si="7"/>
        <v>17966.64</v>
      </c>
      <c r="P88" s="5" t="s">
        <v>213</v>
      </c>
      <c r="Q88" s="7">
        <v>408.33</v>
      </c>
      <c r="R88" s="27">
        <v>408.33</v>
      </c>
      <c r="S88" s="27">
        <v>408.34</v>
      </c>
      <c r="T88" s="27">
        <v>408.33</v>
      </c>
      <c r="U88" s="27">
        <v>408.33</v>
      </c>
      <c r="V88" s="27">
        <v>408.34</v>
      </c>
      <c r="W88" s="27">
        <v>408.33</v>
      </c>
      <c r="X88" s="27">
        <v>408.33</v>
      </c>
      <c r="Y88" s="27">
        <v>408.34</v>
      </c>
      <c r="Z88" s="27">
        <v>408.34</v>
      </c>
      <c r="AA88" s="27">
        <v>408.34</v>
      </c>
      <c r="AB88" s="27">
        <v>408.34</v>
      </c>
      <c r="AC88" s="27">
        <v>408.34</v>
      </c>
      <c r="AD88" s="27">
        <v>408.34</v>
      </c>
      <c r="AE88" s="7">
        <v>6533.36</v>
      </c>
      <c r="AF88" s="19">
        <f t="shared" si="8"/>
        <v>17966.64</v>
      </c>
      <c r="AG88" s="31">
        <v>408.33</v>
      </c>
      <c r="AH88" s="31">
        <v>408.33</v>
      </c>
      <c r="AI88" s="31">
        <v>408.33</v>
      </c>
      <c r="AJ88" s="31">
        <v>408.33</v>
      </c>
      <c r="AK88" s="31">
        <v>408.33</v>
      </c>
      <c r="AL88" s="31">
        <v>408.33</v>
      </c>
      <c r="AM88" s="31">
        <v>408.33</v>
      </c>
      <c r="AN88" s="31">
        <v>408.33</v>
      </c>
      <c r="AO88" s="31">
        <v>408.33</v>
      </c>
      <c r="AP88" s="31">
        <v>408.33</v>
      </c>
      <c r="AQ88" s="31">
        <v>408.33</v>
      </c>
      <c r="AR88" s="31">
        <v>408.33</v>
      </c>
      <c r="AS88" s="32">
        <f t="shared" si="6"/>
        <v>4899.96</v>
      </c>
      <c r="AT88" s="19">
        <f t="shared" si="9"/>
        <v>13066.68</v>
      </c>
    </row>
    <row r="89" spans="3:46" x14ac:dyDescent="0.25">
      <c r="C89" s="14">
        <v>118019</v>
      </c>
      <c r="D89" s="5" t="s">
        <v>126</v>
      </c>
      <c r="E89" s="15">
        <v>630130</v>
      </c>
      <c r="F89" s="5" t="s">
        <v>274</v>
      </c>
      <c r="G89" t="s">
        <v>375</v>
      </c>
      <c r="H89" s="5">
        <v>1700016439</v>
      </c>
      <c r="I89" s="5" t="s">
        <v>324</v>
      </c>
      <c r="J89" s="5" t="s">
        <v>290</v>
      </c>
      <c r="K89" s="5">
        <v>5</v>
      </c>
      <c r="L89" s="6">
        <v>44466</v>
      </c>
      <c r="M89" s="7">
        <v>24500</v>
      </c>
      <c r="N89" s="7">
        <v>6533.36</v>
      </c>
      <c r="O89" s="7">
        <f t="shared" si="7"/>
        <v>17966.64</v>
      </c>
      <c r="P89" s="5" t="s">
        <v>213</v>
      </c>
      <c r="Q89" s="7">
        <v>408.33</v>
      </c>
      <c r="R89" s="27">
        <v>408.33</v>
      </c>
      <c r="S89" s="27">
        <v>408.34</v>
      </c>
      <c r="T89" s="27">
        <v>408.33</v>
      </c>
      <c r="U89" s="27">
        <v>408.33</v>
      </c>
      <c r="V89" s="27">
        <v>408.34</v>
      </c>
      <c r="W89" s="27">
        <v>408.33</v>
      </c>
      <c r="X89" s="27">
        <v>408.33</v>
      </c>
      <c r="Y89" s="27">
        <v>408.34</v>
      </c>
      <c r="Z89" s="27">
        <v>408.34</v>
      </c>
      <c r="AA89" s="27">
        <v>408.34</v>
      </c>
      <c r="AB89" s="27">
        <v>408.34</v>
      </c>
      <c r="AC89" s="27">
        <v>408.34</v>
      </c>
      <c r="AD89" s="27">
        <v>408.34</v>
      </c>
      <c r="AE89" s="7">
        <v>6533.36</v>
      </c>
      <c r="AF89" s="19">
        <f t="shared" si="8"/>
        <v>17966.64</v>
      </c>
      <c r="AG89" s="31">
        <v>408.33</v>
      </c>
      <c r="AH89" s="31">
        <v>408.33</v>
      </c>
      <c r="AI89" s="31">
        <v>408.33</v>
      </c>
      <c r="AJ89" s="31">
        <v>408.33</v>
      </c>
      <c r="AK89" s="31">
        <v>408.33</v>
      </c>
      <c r="AL89" s="31">
        <v>408.33</v>
      </c>
      <c r="AM89" s="31">
        <v>408.33</v>
      </c>
      <c r="AN89" s="31">
        <v>408.33</v>
      </c>
      <c r="AO89" s="31">
        <v>408.33</v>
      </c>
      <c r="AP89" s="31">
        <v>408.33</v>
      </c>
      <c r="AQ89" s="31">
        <v>408.33</v>
      </c>
      <c r="AR89" s="31">
        <v>408.33</v>
      </c>
      <c r="AS89" s="32">
        <f t="shared" si="6"/>
        <v>4899.96</v>
      </c>
      <c r="AT89" s="19">
        <f t="shared" si="9"/>
        <v>13066.68</v>
      </c>
    </row>
    <row r="90" spans="3:46" x14ac:dyDescent="0.25">
      <c r="C90" s="14">
        <v>118033</v>
      </c>
      <c r="D90" s="5" t="s">
        <v>148</v>
      </c>
      <c r="E90" s="15">
        <v>630130</v>
      </c>
      <c r="F90" s="5" t="s">
        <v>274</v>
      </c>
      <c r="G90" t="s">
        <v>375</v>
      </c>
      <c r="H90" s="5">
        <v>1700016440</v>
      </c>
      <c r="I90" s="5" t="s">
        <v>324</v>
      </c>
      <c r="J90" s="5" t="s">
        <v>290</v>
      </c>
      <c r="K90" s="5">
        <v>5</v>
      </c>
      <c r="L90" s="6">
        <v>44466</v>
      </c>
      <c r="M90" s="7">
        <v>24500</v>
      </c>
      <c r="N90" s="7">
        <v>6533.36</v>
      </c>
      <c r="O90" s="7">
        <f t="shared" si="7"/>
        <v>17966.64</v>
      </c>
      <c r="P90" s="5" t="s">
        <v>213</v>
      </c>
      <c r="Q90" s="7">
        <v>408.33</v>
      </c>
      <c r="R90" s="27">
        <v>408.33</v>
      </c>
      <c r="S90" s="27">
        <v>408.34</v>
      </c>
      <c r="T90" s="27">
        <v>408.33</v>
      </c>
      <c r="U90" s="27">
        <v>408.33</v>
      </c>
      <c r="V90" s="27">
        <v>408.34</v>
      </c>
      <c r="W90" s="27">
        <v>408.33</v>
      </c>
      <c r="X90" s="27">
        <v>408.33</v>
      </c>
      <c r="Y90" s="27">
        <v>408.34</v>
      </c>
      <c r="Z90" s="27">
        <v>408.34</v>
      </c>
      <c r="AA90" s="27">
        <v>408.34</v>
      </c>
      <c r="AB90" s="27">
        <v>408.34</v>
      </c>
      <c r="AC90" s="27">
        <v>408.34</v>
      </c>
      <c r="AD90" s="27">
        <v>408.34</v>
      </c>
      <c r="AE90" s="7">
        <v>6533.36</v>
      </c>
      <c r="AF90" s="19">
        <f t="shared" si="8"/>
        <v>17966.64</v>
      </c>
      <c r="AG90" s="31">
        <v>408.33</v>
      </c>
      <c r="AH90" s="31">
        <v>408.33</v>
      </c>
      <c r="AI90" s="31">
        <v>408.33</v>
      </c>
      <c r="AJ90" s="31">
        <v>408.33</v>
      </c>
      <c r="AK90" s="31">
        <v>408.33</v>
      </c>
      <c r="AL90" s="31">
        <v>408.33</v>
      </c>
      <c r="AM90" s="31">
        <v>408.33</v>
      </c>
      <c r="AN90" s="31">
        <v>408.33</v>
      </c>
      <c r="AO90" s="31">
        <v>408.33</v>
      </c>
      <c r="AP90" s="31">
        <v>408.33</v>
      </c>
      <c r="AQ90" s="31">
        <v>408.33</v>
      </c>
      <c r="AR90" s="31">
        <v>408.33</v>
      </c>
      <c r="AS90" s="32">
        <f t="shared" si="6"/>
        <v>4899.96</v>
      </c>
      <c r="AT90" s="19">
        <f t="shared" si="9"/>
        <v>13066.68</v>
      </c>
    </row>
    <row r="91" spans="3:46" x14ac:dyDescent="0.25">
      <c r="C91" s="14">
        <v>118008</v>
      </c>
      <c r="D91" s="5" t="s">
        <v>278</v>
      </c>
      <c r="E91" s="15">
        <v>630130</v>
      </c>
      <c r="F91" s="5" t="s">
        <v>274</v>
      </c>
      <c r="G91" t="s">
        <v>375</v>
      </c>
      <c r="H91" s="5">
        <v>1700018186</v>
      </c>
      <c r="I91" s="5" t="s">
        <v>325</v>
      </c>
      <c r="J91" s="5" t="s">
        <v>119</v>
      </c>
      <c r="K91" s="5">
        <v>5</v>
      </c>
      <c r="L91" s="6">
        <v>42837</v>
      </c>
      <c r="M91" s="7">
        <v>70000</v>
      </c>
      <c r="N91" s="7">
        <v>69999.97</v>
      </c>
      <c r="O91" s="7">
        <f t="shared" si="7"/>
        <v>2.9999999998835847E-2</v>
      </c>
      <c r="P91" s="5" t="s">
        <v>213</v>
      </c>
      <c r="Q91" s="7">
        <v>1166.67</v>
      </c>
      <c r="R91" s="27">
        <v>291.67</v>
      </c>
      <c r="S91" s="27">
        <v>291.66000000000003</v>
      </c>
      <c r="T91" s="27">
        <v>291.67</v>
      </c>
      <c r="U91" s="27">
        <v>291.67</v>
      </c>
      <c r="V91" s="27">
        <v>291.66000000000003</v>
      </c>
      <c r="W91" s="27">
        <v>291.67</v>
      </c>
      <c r="X91" s="27">
        <v>291.67</v>
      </c>
      <c r="Y91" s="27">
        <v>291.66000000000003</v>
      </c>
      <c r="Z91" s="27">
        <v>291.66000000000003</v>
      </c>
      <c r="AA91" s="27">
        <v>291.66000000000003</v>
      </c>
      <c r="AB91" s="27">
        <v>291.66000000000003</v>
      </c>
      <c r="AC91" s="27">
        <v>291.66000000000003</v>
      </c>
      <c r="AD91" s="27">
        <v>291.66000000000003</v>
      </c>
      <c r="AE91" s="7">
        <v>69999.97</v>
      </c>
      <c r="AF91" s="19">
        <f t="shared" si="8"/>
        <v>2.9999999998835847E-2</v>
      </c>
      <c r="AG91" s="31">
        <v>0</v>
      </c>
      <c r="AH91" s="31">
        <v>0</v>
      </c>
      <c r="AI91" s="31">
        <v>0</v>
      </c>
      <c r="AJ91" s="31">
        <v>0</v>
      </c>
      <c r="AK91" s="31">
        <v>0</v>
      </c>
      <c r="AL91" s="31">
        <v>0</v>
      </c>
      <c r="AM91" s="31">
        <v>0</v>
      </c>
      <c r="AN91" s="31">
        <v>0</v>
      </c>
      <c r="AO91" s="31">
        <v>0</v>
      </c>
      <c r="AP91" s="31">
        <v>0</v>
      </c>
      <c r="AQ91" s="31">
        <v>0</v>
      </c>
      <c r="AR91" s="31">
        <v>0</v>
      </c>
      <c r="AS91" s="32">
        <f t="shared" si="6"/>
        <v>0</v>
      </c>
      <c r="AT91" s="19">
        <f t="shared" si="9"/>
        <v>2.9999999998835847E-2</v>
      </c>
    </row>
    <row r="92" spans="3:46" x14ac:dyDescent="0.25">
      <c r="C92" s="14">
        <v>618001</v>
      </c>
      <c r="D92" s="5" t="s">
        <v>130</v>
      </c>
      <c r="E92" s="15">
        <v>630130</v>
      </c>
      <c r="F92" s="5" t="s">
        <v>274</v>
      </c>
      <c r="G92" t="s">
        <v>375</v>
      </c>
      <c r="H92" s="5">
        <v>1700018529</v>
      </c>
      <c r="I92" s="5" t="s">
        <v>326</v>
      </c>
      <c r="J92" s="5" t="s">
        <v>119</v>
      </c>
      <c r="K92" s="5">
        <v>5</v>
      </c>
      <c r="L92" s="6">
        <v>42860</v>
      </c>
      <c r="M92" s="7">
        <v>70000</v>
      </c>
      <c r="N92" s="7">
        <v>70000</v>
      </c>
      <c r="O92" s="7">
        <f t="shared" si="7"/>
        <v>0</v>
      </c>
      <c r="P92" s="5" t="s">
        <v>213</v>
      </c>
      <c r="Q92" s="7">
        <v>1166.67</v>
      </c>
      <c r="R92" s="27">
        <v>388.89</v>
      </c>
      <c r="S92" s="27">
        <v>388.89</v>
      </c>
      <c r="T92" s="27">
        <v>388.89</v>
      </c>
      <c r="U92" s="27">
        <v>388.89</v>
      </c>
      <c r="V92" s="27">
        <v>388.89</v>
      </c>
      <c r="W92" s="27">
        <v>388.89</v>
      </c>
      <c r="X92" s="27">
        <v>388.88</v>
      </c>
      <c r="Y92" s="27">
        <v>388.89</v>
      </c>
      <c r="Z92" s="27">
        <v>388.89</v>
      </c>
      <c r="AA92" s="27">
        <v>388.89</v>
      </c>
      <c r="AB92" s="27">
        <v>388.89</v>
      </c>
      <c r="AC92" s="27">
        <v>388.89</v>
      </c>
      <c r="AD92" s="27">
        <v>388.89</v>
      </c>
      <c r="AE92" s="7">
        <v>70000</v>
      </c>
      <c r="AF92" s="19">
        <f t="shared" si="8"/>
        <v>0</v>
      </c>
      <c r="AG92" s="31">
        <v>0</v>
      </c>
      <c r="AH92" s="31">
        <v>0</v>
      </c>
      <c r="AI92" s="31">
        <v>0</v>
      </c>
      <c r="AJ92" s="31">
        <v>0</v>
      </c>
      <c r="AK92" s="31">
        <v>0</v>
      </c>
      <c r="AL92" s="31">
        <v>0</v>
      </c>
      <c r="AM92" s="31">
        <v>0</v>
      </c>
      <c r="AN92" s="31">
        <v>0</v>
      </c>
      <c r="AO92" s="31">
        <v>0</v>
      </c>
      <c r="AP92" s="31">
        <v>0</v>
      </c>
      <c r="AQ92" s="31">
        <v>0</v>
      </c>
      <c r="AR92" s="31">
        <v>0</v>
      </c>
      <c r="AS92" s="32">
        <f t="shared" si="6"/>
        <v>0</v>
      </c>
      <c r="AT92" s="19">
        <f t="shared" si="9"/>
        <v>0</v>
      </c>
    </row>
    <row r="93" spans="3:46" x14ac:dyDescent="0.25">
      <c r="C93" s="14">
        <v>618005</v>
      </c>
      <c r="D93" s="5" t="s">
        <v>137</v>
      </c>
      <c r="E93" s="15">
        <v>630130</v>
      </c>
      <c r="F93" s="5" t="s">
        <v>274</v>
      </c>
      <c r="G93" t="s">
        <v>375</v>
      </c>
      <c r="H93" s="5">
        <v>1700018745</v>
      </c>
      <c r="I93" s="5" t="s">
        <v>327</v>
      </c>
      <c r="J93" s="5" t="s">
        <v>328</v>
      </c>
      <c r="K93" s="5">
        <v>5</v>
      </c>
      <c r="L93" s="6">
        <v>42864</v>
      </c>
      <c r="M93" s="7">
        <v>40000</v>
      </c>
      <c r="N93" s="7">
        <v>39999.99</v>
      </c>
      <c r="O93" s="7">
        <f t="shared" si="7"/>
        <v>1.0000000002037268E-2</v>
      </c>
      <c r="P93" s="5" t="s">
        <v>213</v>
      </c>
      <c r="Q93" s="7">
        <v>666.67</v>
      </c>
      <c r="R93" s="27">
        <v>222.22</v>
      </c>
      <c r="S93" s="27">
        <v>222.23</v>
      </c>
      <c r="T93" s="27">
        <v>222.22</v>
      </c>
      <c r="U93" s="27">
        <v>222.22</v>
      </c>
      <c r="V93" s="27">
        <v>222.22</v>
      </c>
      <c r="W93" s="27">
        <v>222.23</v>
      </c>
      <c r="X93" s="27">
        <v>222.22</v>
      </c>
      <c r="Y93" s="27">
        <v>222.22</v>
      </c>
      <c r="Z93" s="27">
        <v>222.22</v>
      </c>
      <c r="AA93" s="27">
        <v>222.22</v>
      </c>
      <c r="AB93" s="27">
        <v>222.22</v>
      </c>
      <c r="AC93" s="27">
        <v>222.22</v>
      </c>
      <c r="AD93" s="27">
        <v>222.22</v>
      </c>
      <c r="AE93" s="7">
        <v>39999.99</v>
      </c>
      <c r="AF93" s="19">
        <f t="shared" si="8"/>
        <v>1.0000000002037268E-2</v>
      </c>
      <c r="AG93" s="31">
        <v>0</v>
      </c>
      <c r="AH93" s="31">
        <v>0</v>
      </c>
      <c r="AI93" s="31">
        <v>0</v>
      </c>
      <c r="AJ93" s="31">
        <v>0</v>
      </c>
      <c r="AK93" s="31">
        <v>0</v>
      </c>
      <c r="AL93" s="31">
        <v>0</v>
      </c>
      <c r="AM93" s="31">
        <v>0</v>
      </c>
      <c r="AN93" s="31">
        <v>0</v>
      </c>
      <c r="AO93" s="31">
        <v>0</v>
      </c>
      <c r="AP93" s="31">
        <v>0</v>
      </c>
      <c r="AQ93" s="31">
        <v>0</v>
      </c>
      <c r="AR93" s="31">
        <v>0</v>
      </c>
      <c r="AS93" s="32">
        <f t="shared" si="6"/>
        <v>0</v>
      </c>
      <c r="AT93" s="19">
        <f t="shared" si="9"/>
        <v>1.0000000002037268E-2</v>
      </c>
    </row>
    <row r="94" spans="3:46" x14ac:dyDescent="0.25">
      <c r="C94" s="14">
        <v>118012</v>
      </c>
      <c r="D94" s="5" t="s">
        <v>139</v>
      </c>
      <c r="E94" s="15">
        <v>630130</v>
      </c>
      <c r="F94" s="5" t="s">
        <v>274</v>
      </c>
      <c r="G94" t="s">
        <v>375</v>
      </c>
      <c r="H94" s="5">
        <v>1700024634</v>
      </c>
      <c r="I94" s="5" t="s">
        <v>288</v>
      </c>
      <c r="J94" s="5" t="s">
        <v>313</v>
      </c>
      <c r="K94" s="5">
        <v>5</v>
      </c>
      <c r="L94" s="6">
        <v>44424</v>
      </c>
      <c r="M94" s="7">
        <v>30869.88</v>
      </c>
      <c r="N94" s="7">
        <v>8746.48</v>
      </c>
      <c r="O94" s="7">
        <f t="shared" si="7"/>
        <v>22123.4</v>
      </c>
      <c r="P94" s="5" t="s">
        <v>213</v>
      </c>
      <c r="Q94" s="7">
        <v>514.5</v>
      </c>
      <c r="R94" s="27">
        <v>514.5</v>
      </c>
      <c r="S94" s="27">
        <v>514.5</v>
      </c>
      <c r="T94" s="27">
        <v>514.5</v>
      </c>
      <c r="U94" s="27">
        <v>514.49</v>
      </c>
      <c r="V94" s="27">
        <v>514.5</v>
      </c>
      <c r="W94" s="27">
        <v>514.5</v>
      </c>
      <c r="X94" s="27">
        <v>514.5</v>
      </c>
      <c r="Y94" s="27">
        <v>514.5</v>
      </c>
      <c r="Z94" s="27">
        <v>514.5</v>
      </c>
      <c r="AA94" s="27">
        <v>514.5</v>
      </c>
      <c r="AB94" s="27">
        <v>514.5</v>
      </c>
      <c r="AC94" s="27">
        <v>514.5</v>
      </c>
      <c r="AD94" s="27">
        <v>514.5</v>
      </c>
      <c r="AE94" s="7">
        <v>8746.48</v>
      </c>
      <c r="AF94" s="19">
        <f t="shared" si="8"/>
        <v>22123.4</v>
      </c>
      <c r="AG94" s="31">
        <v>514.5</v>
      </c>
      <c r="AH94" s="31">
        <v>514.5</v>
      </c>
      <c r="AI94" s="31">
        <v>514.5</v>
      </c>
      <c r="AJ94" s="31">
        <v>514.5</v>
      </c>
      <c r="AK94" s="31">
        <v>514.5</v>
      </c>
      <c r="AL94" s="31">
        <v>514.5</v>
      </c>
      <c r="AM94" s="31">
        <v>514.5</v>
      </c>
      <c r="AN94" s="31">
        <v>514.5</v>
      </c>
      <c r="AO94" s="31">
        <v>514.5</v>
      </c>
      <c r="AP94" s="31">
        <v>514.5</v>
      </c>
      <c r="AQ94" s="31">
        <v>514.5</v>
      </c>
      <c r="AR94" s="31">
        <v>514.5</v>
      </c>
      <c r="AS94" s="32">
        <f t="shared" si="6"/>
        <v>6174</v>
      </c>
      <c r="AT94" s="19">
        <f t="shared" si="9"/>
        <v>15949.400000000001</v>
      </c>
    </row>
    <row r="95" spans="3:46" x14ac:dyDescent="0.25">
      <c r="C95" s="14">
        <v>118043</v>
      </c>
      <c r="D95" s="5" t="s">
        <v>124</v>
      </c>
      <c r="E95" s="15">
        <v>630130</v>
      </c>
      <c r="F95" s="5" t="s">
        <v>274</v>
      </c>
      <c r="G95" t="s">
        <v>375</v>
      </c>
      <c r="H95" s="5">
        <v>1700024635</v>
      </c>
      <c r="I95" s="5" t="s">
        <v>334</v>
      </c>
      <c r="J95" s="5" t="s">
        <v>313</v>
      </c>
      <c r="K95" s="5">
        <v>5</v>
      </c>
      <c r="L95" s="6">
        <v>44414</v>
      </c>
      <c r="M95" s="7">
        <v>15700</v>
      </c>
      <c r="N95" s="7">
        <v>4448.3</v>
      </c>
      <c r="O95" s="7">
        <f t="shared" si="7"/>
        <v>11251.7</v>
      </c>
      <c r="P95" s="5" t="s">
        <v>213</v>
      </c>
      <c r="Q95" s="7">
        <v>261.67</v>
      </c>
      <c r="R95" s="27">
        <v>261.67</v>
      </c>
      <c r="S95" s="27">
        <v>261.66000000000003</v>
      </c>
      <c r="T95" s="27">
        <v>261.67</v>
      </c>
      <c r="U95" s="27">
        <v>261.67</v>
      </c>
      <c r="V95" s="27">
        <v>261.66000000000003</v>
      </c>
      <c r="W95" s="27">
        <v>261.67</v>
      </c>
      <c r="X95" s="27">
        <v>261.67</v>
      </c>
      <c r="Y95" s="27">
        <v>261.66000000000003</v>
      </c>
      <c r="Z95" s="27">
        <v>261.66000000000003</v>
      </c>
      <c r="AA95" s="27">
        <v>261.66000000000003</v>
      </c>
      <c r="AB95" s="27">
        <v>261.66000000000003</v>
      </c>
      <c r="AC95" s="27">
        <v>261.66000000000003</v>
      </c>
      <c r="AD95" s="27">
        <v>261.66000000000003</v>
      </c>
      <c r="AE95" s="7">
        <v>4448.3</v>
      </c>
      <c r="AF95" s="19">
        <f t="shared" si="8"/>
        <v>11251.7</v>
      </c>
      <c r="AG95" s="31">
        <v>261.67</v>
      </c>
      <c r="AH95" s="31">
        <v>261.67</v>
      </c>
      <c r="AI95" s="31">
        <v>261.67</v>
      </c>
      <c r="AJ95" s="31">
        <v>261.67</v>
      </c>
      <c r="AK95" s="31">
        <v>261.67</v>
      </c>
      <c r="AL95" s="31">
        <v>261.67</v>
      </c>
      <c r="AM95" s="31">
        <v>261.67</v>
      </c>
      <c r="AN95" s="31">
        <v>261.67</v>
      </c>
      <c r="AO95" s="31">
        <v>261.67</v>
      </c>
      <c r="AP95" s="31">
        <v>261.67</v>
      </c>
      <c r="AQ95" s="31">
        <v>261.67</v>
      </c>
      <c r="AR95" s="31">
        <v>261.67</v>
      </c>
      <c r="AS95" s="32">
        <f t="shared" si="6"/>
        <v>3140.0400000000004</v>
      </c>
      <c r="AT95" s="19">
        <f t="shared" si="9"/>
        <v>8111.66</v>
      </c>
    </row>
    <row r="96" spans="3:46" x14ac:dyDescent="0.25">
      <c r="C96" s="14">
        <v>618005</v>
      </c>
      <c r="D96" s="5" t="s">
        <v>137</v>
      </c>
      <c r="E96" s="15">
        <v>630130</v>
      </c>
      <c r="F96" s="5" t="s">
        <v>274</v>
      </c>
      <c r="G96" t="s">
        <v>375</v>
      </c>
      <c r="H96" s="5">
        <v>1700024636</v>
      </c>
      <c r="I96" s="5" t="s">
        <v>334</v>
      </c>
      <c r="J96" s="5" t="s">
        <v>313</v>
      </c>
      <c r="K96" s="5">
        <v>5</v>
      </c>
      <c r="L96" s="6">
        <v>44414</v>
      </c>
      <c r="M96" s="7">
        <v>15700</v>
      </c>
      <c r="N96" s="7">
        <v>4448.3</v>
      </c>
      <c r="O96" s="7">
        <f t="shared" si="7"/>
        <v>11251.7</v>
      </c>
      <c r="P96" s="5" t="s">
        <v>213</v>
      </c>
      <c r="Q96" s="7">
        <v>261.67</v>
      </c>
      <c r="R96" s="27">
        <v>261.67</v>
      </c>
      <c r="S96" s="27">
        <v>261.66000000000003</v>
      </c>
      <c r="T96" s="27">
        <v>261.67</v>
      </c>
      <c r="U96" s="27">
        <v>261.67</v>
      </c>
      <c r="V96" s="27">
        <v>261.66000000000003</v>
      </c>
      <c r="W96" s="27">
        <v>261.67</v>
      </c>
      <c r="X96" s="27">
        <v>261.67</v>
      </c>
      <c r="Y96" s="27">
        <v>261.66000000000003</v>
      </c>
      <c r="Z96" s="27">
        <v>261.66000000000003</v>
      </c>
      <c r="AA96" s="27">
        <v>261.66000000000003</v>
      </c>
      <c r="AB96" s="27">
        <v>261.66000000000003</v>
      </c>
      <c r="AC96" s="27">
        <v>261.66000000000003</v>
      </c>
      <c r="AD96" s="27">
        <v>261.66000000000003</v>
      </c>
      <c r="AE96" s="7">
        <v>4448.3</v>
      </c>
      <c r="AF96" s="19">
        <f t="shared" si="8"/>
        <v>11251.7</v>
      </c>
      <c r="AG96" s="31">
        <v>261.67</v>
      </c>
      <c r="AH96" s="31">
        <v>261.67</v>
      </c>
      <c r="AI96" s="31">
        <v>261.67</v>
      </c>
      <c r="AJ96" s="31">
        <v>261.67</v>
      </c>
      <c r="AK96" s="31">
        <v>261.67</v>
      </c>
      <c r="AL96" s="31">
        <v>261.67</v>
      </c>
      <c r="AM96" s="31">
        <v>261.67</v>
      </c>
      <c r="AN96" s="31">
        <v>261.67</v>
      </c>
      <c r="AO96" s="31">
        <v>261.67</v>
      </c>
      <c r="AP96" s="31">
        <v>261.67</v>
      </c>
      <c r="AQ96" s="31">
        <v>261.67</v>
      </c>
      <c r="AR96" s="31">
        <v>261.67</v>
      </c>
      <c r="AS96" s="32">
        <f t="shared" si="6"/>
        <v>3140.0400000000004</v>
      </c>
      <c r="AT96" s="19">
        <f t="shared" si="9"/>
        <v>8111.66</v>
      </c>
    </row>
    <row r="97" spans="3:46" x14ac:dyDescent="0.25">
      <c r="C97" s="14">
        <v>118034</v>
      </c>
      <c r="D97" s="5" t="s">
        <v>136</v>
      </c>
      <c r="E97" s="15">
        <v>630130</v>
      </c>
      <c r="F97" s="5" t="s">
        <v>274</v>
      </c>
      <c r="G97" t="s">
        <v>375</v>
      </c>
      <c r="H97" s="5">
        <v>1700024637</v>
      </c>
      <c r="I97" s="5" t="s">
        <v>334</v>
      </c>
      <c r="J97" s="5" t="s">
        <v>313</v>
      </c>
      <c r="K97" s="5">
        <v>5</v>
      </c>
      <c r="L97" s="6">
        <v>44414</v>
      </c>
      <c r="M97" s="7">
        <v>15700</v>
      </c>
      <c r="N97" s="7">
        <v>4448.3</v>
      </c>
      <c r="O97" s="7">
        <f t="shared" si="7"/>
        <v>11251.7</v>
      </c>
      <c r="P97" s="5" t="s">
        <v>213</v>
      </c>
      <c r="Q97" s="7">
        <v>261.67</v>
      </c>
      <c r="R97" s="27">
        <v>261.67</v>
      </c>
      <c r="S97" s="27">
        <v>261.66000000000003</v>
      </c>
      <c r="T97" s="27">
        <v>261.67</v>
      </c>
      <c r="U97" s="27">
        <v>261.67</v>
      </c>
      <c r="V97" s="27">
        <v>261.66000000000003</v>
      </c>
      <c r="W97" s="27">
        <v>261.67</v>
      </c>
      <c r="X97" s="27">
        <v>261.67</v>
      </c>
      <c r="Y97" s="27">
        <v>261.66000000000003</v>
      </c>
      <c r="Z97" s="27">
        <v>261.66000000000003</v>
      </c>
      <c r="AA97" s="27">
        <v>261.66000000000003</v>
      </c>
      <c r="AB97" s="27">
        <v>261.66000000000003</v>
      </c>
      <c r="AC97" s="27">
        <v>261.66000000000003</v>
      </c>
      <c r="AD97" s="27">
        <v>261.66000000000003</v>
      </c>
      <c r="AE97" s="7">
        <v>4448.3</v>
      </c>
      <c r="AF97" s="19">
        <f t="shared" si="8"/>
        <v>11251.7</v>
      </c>
      <c r="AG97" s="31">
        <v>261.67</v>
      </c>
      <c r="AH97" s="31">
        <v>261.67</v>
      </c>
      <c r="AI97" s="31">
        <v>261.67</v>
      </c>
      <c r="AJ97" s="31">
        <v>261.67</v>
      </c>
      <c r="AK97" s="31">
        <v>261.67</v>
      </c>
      <c r="AL97" s="31">
        <v>261.67</v>
      </c>
      <c r="AM97" s="31">
        <v>261.67</v>
      </c>
      <c r="AN97" s="31">
        <v>261.67</v>
      </c>
      <c r="AO97" s="31">
        <v>261.67</v>
      </c>
      <c r="AP97" s="31">
        <v>261.67</v>
      </c>
      <c r="AQ97" s="31">
        <v>261.67</v>
      </c>
      <c r="AR97" s="31">
        <v>261.67</v>
      </c>
      <c r="AS97" s="32">
        <f t="shared" si="6"/>
        <v>3140.0400000000004</v>
      </c>
      <c r="AT97" s="19">
        <f t="shared" si="9"/>
        <v>8111.66</v>
      </c>
    </row>
    <row r="98" spans="3:46" x14ac:dyDescent="0.25">
      <c r="C98" s="14">
        <v>118007</v>
      </c>
      <c r="D98" s="5" t="s">
        <v>142</v>
      </c>
      <c r="E98" s="15">
        <v>630130</v>
      </c>
      <c r="F98" s="5" t="s">
        <v>274</v>
      </c>
      <c r="G98" t="s">
        <v>375</v>
      </c>
      <c r="H98" s="5">
        <v>1700024638</v>
      </c>
      <c r="I98" s="5" t="s">
        <v>334</v>
      </c>
      <c r="J98" s="5" t="s">
        <v>313</v>
      </c>
      <c r="K98" s="5">
        <v>5</v>
      </c>
      <c r="L98" s="6">
        <v>44414</v>
      </c>
      <c r="M98" s="7">
        <v>15700</v>
      </c>
      <c r="N98" s="7">
        <v>4448.3</v>
      </c>
      <c r="O98" s="7">
        <f t="shared" si="7"/>
        <v>11251.7</v>
      </c>
      <c r="P98" s="5" t="s">
        <v>213</v>
      </c>
      <c r="Q98" s="7">
        <v>261.67</v>
      </c>
      <c r="R98" s="27">
        <v>261.67</v>
      </c>
      <c r="S98" s="27">
        <v>261.66000000000003</v>
      </c>
      <c r="T98" s="27">
        <v>261.67</v>
      </c>
      <c r="U98" s="27">
        <v>261.67</v>
      </c>
      <c r="V98" s="27">
        <v>261.66000000000003</v>
      </c>
      <c r="W98" s="27">
        <v>261.67</v>
      </c>
      <c r="X98" s="27">
        <v>261.67</v>
      </c>
      <c r="Y98" s="27">
        <v>261.66000000000003</v>
      </c>
      <c r="Z98" s="27">
        <v>261.66000000000003</v>
      </c>
      <c r="AA98" s="27">
        <v>261.66000000000003</v>
      </c>
      <c r="AB98" s="27">
        <v>261.66000000000003</v>
      </c>
      <c r="AC98" s="27">
        <v>261.66000000000003</v>
      </c>
      <c r="AD98" s="27">
        <v>261.66000000000003</v>
      </c>
      <c r="AE98" s="7">
        <v>4448.3</v>
      </c>
      <c r="AF98" s="19">
        <f t="shared" si="8"/>
        <v>11251.7</v>
      </c>
      <c r="AG98" s="31">
        <v>261.67</v>
      </c>
      <c r="AH98" s="31">
        <v>261.67</v>
      </c>
      <c r="AI98" s="31">
        <v>261.67</v>
      </c>
      <c r="AJ98" s="31">
        <v>261.67</v>
      </c>
      <c r="AK98" s="31">
        <v>261.67</v>
      </c>
      <c r="AL98" s="31">
        <v>261.67</v>
      </c>
      <c r="AM98" s="31">
        <v>261.67</v>
      </c>
      <c r="AN98" s="31">
        <v>261.67</v>
      </c>
      <c r="AO98" s="31">
        <v>261.67</v>
      </c>
      <c r="AP98" s="31">
        <v>261.67</v>
      </c>
      <c r="AQ98" s="31">
        <v>261.67</v>
      </c>
      <c r="AR98" s="31">
        <v>261.67</v>
      </c>
      <c r="AS98" s="32">
        <f t="shared" si="6"/>
        <v>3140.0400000000004</v>
      </c>
      <c r="AT98" s="19">
        <f t="shared" si="9"/>
        <v>8111.66</v>
      </c>
    </row>
    <row r="99" spans="3:46" x14ac:dyDescent="0.25">
      <c r="C99" s="14">
        <v>118019</v>
      </c>
      <c r="D99" s="5" t="s">
        <v>126</v>
      </c>
      <c r="E99" s="15">
        <v>630130</v>
      </c>
      <c r="F99" s="5" t="s">
        <v>274</v>
      </c>
      <c r="G99" t="s">
        <v>375</v>
      </c>
      <c r="H99" s="5">
        <v>1700024639</v>
      </c>
      <c r="I99" s="5" t="s">
        <v>334</v>
      </c>
      <c r="J99" s="5" t="s">
        <v>313</v>
      </c>
      <c r="K99" s="5">
        <v>5</v>
      </c>
      <c r="L99" s="6">
        <v>44414</v>
      </c>
      <c r="M99" s="7">
        <v>15700</v>
      </c>
      <c r="N99" s="7">
        <v>4448.3</v>
      </c>
      <c r="O99" s="7">
        <f t="shared" si="7"/>
        <v>11251.7</v>
      </c>
      <c r="P99" s="5" t="s">
        <v>213</v>
      </c>
      <c r="Q99" s="7">
        <v>261.67</v>
      </c>
      <c r="R99" s="27">
        <v>261.67</v>
      </c>
      <c r="S99" s="27">
        <v>261.66000000000003</v>
      </c>
      <c r="T99" s="27">
        <v>261.67</v>
      </c>
      <c r="U99" s="27">
        <v>261.67</v>
      </c>
      <c r="V99" s="27">
        <v>261.66000000000003</v>
      </c>
      <c r="W99" s="27">
        <v>261.67</v>
      </c>
      <c r="X99" s="27">
        <v>261.67</v>
      </c>
      <c r="Y99" s="27">
        <v>261.66000000000003</v>
      </c>
      <c r="Z99" s="27">
        <v>261.66000000000003</v>
      </c>
      <c r="AA99" s="27">
        <v>261.66000000000003</v>
      </c>
      <c r="AB99" s="27">
        <v>261.66000000000003</v>
      </c>
      <c r="AC99" s="27">
        <v>261.66000000000003</v>
      </c>
      <c r="AD99" s="27">
        <v>261.66000000000003</v>
      </c>
      <c r="AE99" s="7">
        <v>4448.3</v>
      </c>
      <c r="AF99" s="19">
        <f t="shared" si="8"/>
        <v>11251.7</v>
      </c>
      <c r="AG99" s="31">
        <v>261.67</v>
      </c>
      <c r="AH99" s="31">
        <v>261.67</v>
      </c>
      <c r="AI99" s="31">
        <v>261.67</v>
      </c>
      <c r="AJ99" s="31">
        <v>261.67</v>
      </c>
      <c r="AK99" s="31">
        <v>261.67</v>
      </c>
      <c r="AL99" s="31">
        <v>261.67</v>
      </c>
      <c r="AM99" s="31">
        <v>261.67</v>
      </c>
      <c r="AN99" s="31">
        <v>261.67</v>
      </c>
      <c r="AO99" s="31">
        <v>261.67</v>
      </c>
      <c r="AP99" s="31">
        <v>261.67</v>
      </c>
      <c r="AQ99" s="31">
        <v>261.67</v>
      </c>
      <c r="AR99" s="31">
        <v>261.67</v>
      </c>
      <c r="AS99" s="32">
        <f t="shared" si="6"/>
        <v>3140.0400000000004</v>
      </c>
      <c r="AT99" s="19">
        <f t="shared" si="9"/>
        <v>8111.66</v>
      </c>
    </row>
    <row r="100" spans="3:46" x14ac:dyDescent="0.25">
      <c r="C100" s="14">
        <v>118011</v>
      </c>
      <c r="D100" s="5" t="s">
        <v>123</v>
      </c>
      <c r="E100" s="15">
        <v>630130</v>
      </c>
      <c r="F100" s="5" t="s">
        <v>274</v>
      </c>
      <c r="G100" t="s">
        <v>375</v>
      </c>
      <c r="H100" s="5">
        <v>1700024640</v>
      </c>
      <c r="I100" s="5" t="s">
        <v>334</v>
      </c>
      <c r="J100" s="5" t="s">
        <v>313</v>
      </c>
      <c r="K100" s="5">
        <v>5</v>
      </c>
      <c r="L100" s="6">
        <v>44414</v>
      </c>
      <c r="M100" s="7">
        <v>15700</v>
      </c>
      <c r="N100" s="7">
        <v>4448.3</v>
      </c>
      <c r="O100" s="7">
        <f t="shared" si="7"/>
        <v>11251.7</v>
      </c>
      <c r="P100" s="5" t="s">
        <v>213</v>
      </c>
      <c r="Q100" s="7">
        <v>261.67</v>
      </c>
      <c r="R100" s="27">
        <v>261.67</v>
      </c>
      <c r="S100" s="27">
        <v>261.66000000000003</v>
      </c>
      <c r="T100" s="27">
        <v>261.67</v>
      </c>
      <c r="U100" s="27">
        <v>261.67</v>
      </c>
      <c r="V100" s="27">
        <v>261.66000000000003</v>
      </c>
      <c r="W100" s="27">
        <v>261.67</v>
      </c>
      <c r="X100" s="27">
        <v>261.67</v>
      </c>
      <c r="Y100" s="27">
        <v>261.66000000000003</v>
      </c>
      <c r="Z100" s="27">
        <v>261.66000000000003</v>
      </c>
      <c r="AA100" s="27">
        <v>261.66000000000003</v>
      </c>
      <c r="AB100" s="27">
        <v>261.66000000000003</v>
      </c>
      <c r="AC100" s="27">
        <v>261.66000000000003</v>
      </c>
      <c r="AD100" s="27">
        <v>261.66000000000003</v>
      </c>
      <c r="AE100" s="7">
        <v>4448.3</v>
      </c>
      <c r="AF100" s="19">
        <f t="shared" si="8"/>
        <v>11251.7</v>
      </c>
      <c r="AG100" s="31">
        <v>261.67</v>
      </c>
      <c r="AH100" s="31">
        <v>261.67</v>
      </c>
      <c r="AI100" s="31">
        <v>261.67</v>
      </c>
      <c r="AJ100" s="31">
        <v>261.67</v>
      </c>
      <c r="AK100" s="31">
        <v>261.67</v>
      </c>
      <c r="AL100" s="31">
        <v>261.67</v>
      </c>
      <c r="AM100" s="31">
        <v>261.67</v>
      </c>
      <c r="AN100" s="31">
        <v>261.67</v>
      </c>
      <c r="AO100" s="31">
        <v>261.67</v>
      </c>
      <c r="AP100" s="31">
        <v>261.67</v>
      </c>
      <c r="AQ100" s="31">
        <v>261.67</v>
      </c>
      <c r="AR100" s="31">
        <v>261.67</v>
      </c>
      <c r="AS100" s="32">
        <f t="shared" si="6"/>
        <v>3140.0400000000004</v>
      </c>
      <c r="AT100" s="19">
        <f t="shared" si="9"/>
        <v>8111.66</v>
      </c>
    </row>
    <row r="101" spans="3:46" x14ac:dyDescent="0.25">
      <c r="C101" s="14">
        <v>118012</v>
      </c>
      <c r="D101" s="5" t="s">
        <v>139</v>
      </c>
      <c r="E101" s="15">
        <v>630130</v>
      </c>
      <c r="F101" s="5" t="s">
        <v>274</v>
      </c>
      <c r="G101" t="s">
        <v>375</v>
      </c>
      <c r="H101" s="5">
        <v>1700024641</v>
      </c>
      <c r="I101" s="5" t="s">
        <v>276</v>
      </c>
      <c r="J101" s="5" t="s">
        <v>313</v>
      </c>
      <c r="K101" s="5">
        <v>5</v>
      </c>
      <c r="L101" s="6">
        <v>44459</v>
      </c>
      <c r="M101" s="7">
        <v>18950</v>
      </c>
      <c r="N101" s="7">
        <v>5053.3599999999997</v>
      </c>
      <c r="O101" s="7">
        <f t="shared" si="7"/>
        <v>13896.64</v>
      </c>
      <c r="P101" s="5" t="s">
        <v>213</v>
      </c>
      <c r="Q101" s="7">
        <v>315.83</v>
      </c>
      <c r="R101" s="27">
        <v>315.83</v>
      </c>
      <c r="S101" s="27">
        <v>315.83999999999997</v>
      </c>
      <c r="T101" s="27">
        <v>315.83</v>
      </c>
      <c r="U101" s="27">
        <v>315.83</v>
      </c>
      <c r="V101" s="27">
        <v>315.83999999999997</v>
      </c>
      <c r="W101" s="27">
        <v>315.83</v>
      </c>
      <c r="X101" s="27">
        <v>315.83</v>
      </c>
      <c r="Y101" s="27">
        <v>315.83999999999997</v>
      </c>
      <c r="Z101" s="27">
        <v>315.83999999999997</v>
      </c>
      <c r="AA101" s="27">
        <v>315.83999999999997</v>
      </c>
      <c r="AB101" s="27">
        <v>315.83999999999997</v>
      </c>
      <c r="AC101" s="27">
        <v>315.83999999999997</v>
      </c>
      <c r="AD101" s="27">
        <v>315.83999999999997</v>
      </c>
      <c r="AE101" s="7">
        <v>5053.3599999999997</v>
      </c>
      <c r="AF101" s="19">
        <f t="shared" si="8"/>
        <v>13896.64</v>
      </c>
      <c r="AG101" s="31">
        <v>315.83</v>
      </c>
      <c r="AH101" s="31">
        <v>315.83</v>
      </c>
      <c r="AI101" s="31">
        <v>315.83</v>
      </c>
      <c r="AJ101" s="31">
        <v>315.83</v>
      </c>
      <c r="AK101" s="31">
        <v>315.83</v>
      </c>
      <c r="AL101" s="31">
        <v>315.83</v>
      </c>
      <c r="AM101" s="31">
        <v>315.83</v>
      </c>
      <c r="AN101" s="31">
        <v>315.83</v>
      </c>
      <c r="AO101" s="31">
        <v>315.83</v>
      </c>
      <c r="AP101" s="31">
        <v>315.83</v>
      </c>
      <c r="AQ101" s="31">
        <v>315.83</v>
      </c>
      <c r="AR101" s="31">
        <v>315.83</v>
      </c>
      <c r="AS101" s="32">
        <f t="shared" si="6"/>
        <v>3789.9599999999996</v>
      </c>
      <c r="AT101" s="19">
        <f t="shared" si="9"/>
        <v>10106.68</v>
      </c>
    </row>
    <row r="102" spans="3:46" x14ac:dyDescent="0.25">
      <c r="C102" s="14">
        <v>118011</v>
      </c>
      <c r="D102" s="5" t="s">
        <v>123</v>
      </c>
      <c r="E102" s="15">
        <v>630130</v>
      </c>
      <c r="F102" s="5" t="s">
        <v>274</v>
      </c>
      <c r="G102" t="s">
        <v>375</v>
      </c>
      <c r="H102" s="5">
        <v>1700024788</v>
      </c>
      <c r="I102" s="5" t="s">
        <v>276</v>
      </c>
      <c r="J102" s="5" t="s">
        <v>313</v>
      </c>
      <c r="K102" s="5">
        <v>5</v>
      </c>
      <c r="L102" s="6">
        <v>44459</v>
      </c>
      <c r="M102" s="7">
        <v>18950</v>
      </c>
      <c r="N102" s="7">
        <v>5053.3599999999997</v>
      </c>
      <c r="O102" s="7">
        <f t="shared" si="7"/>
        <v>13896.64</v>
      </c>
      <c r="P102" s="5" t="s">
        <v>213</v>
      </c>
      <c r="Q102" s="7">
        <v>315.83</v>
      </c>
      <c r="R102" s="27">
        <v>315.83</v>
      </c>
      <c r="S102" s="27">
        <v>315.83999999999997</v>
      </c>
      <c r="T102" s="27">
        <v>315.83</v>
      </c>
      <c r="U102" s="27">
        <v>315.83</v>
      </c>
      <c r="V102" s="27">
        <v>315.83999999999997</v>
      </c>
      <c r="W102" s="27">
        <v>315.83</v>
      </c>
      <c r="X102" s="27">
        <v>315.83</v>
      </c>
      <c r="Y102" s="27">
        <v>315.83999999999997</v>
      </c>
      <c r="Z102" s="27">
        <v>315.83999999999997</v>
      </c>
      <c r="AA102" s="27">
        <v>315.83999999999997</v>
      </c>
      <c r="AB102" s="27">
        <v>315.83999999999997</v>
      </c>
      <c r="AC102" s="27">
        <v>315.83999999999997</v>
      </c>
      <c r="AD102" s="27">
        <v>315.83999999999997</v>
      </c>
      <c r="AE102" s="7">
        <v>5053.3599999999997</v>
      </c>
      <c r="AF102" s="19">
        <f t="shared" si="8"/>
        <v>13896.64</v>
      </c>
      <c r="AG102" s="31">
        <v>315.83</v>
      </c>
      <c r="AH102" s="31">
        <v>315.83</v>
      </c>
      <c r="AI102" s="31">
        <v>315.83</v>
      </c>
      <c r="AJ102" s="31">
        <v>315.83</v>
      </c>
      <c r="AK102" s="31">
        <v>315.83</v>
      </c>
      <c r="AL102" s="31">
        <v>315.83</v>
      </c>
      <c r="AM102" s="31">
        <v>315.83</v>
      </c>
      <c r="AN102" s="31">
        <v>315.83</v>
      </c>
      <c r="AO102" s="31">
        <v>315.83</v>
      </c>
      <c r="AP102" s="31">
        <v>315.83</v>
      </c>
      <c r="AQ102" s="31">
        <v>315.83</v>
      </c>
      <c r="AR102" s="31">
        <v>315.83</v>
      </c>
      <c r="AS102" s="32">
        <f t="shared" si="6"/>
        <v>3789.9599999999996</v>
      </c>
      <c r="AT102" s="19">
        <f t="shared" si="9"/>
        <v>10106.68</v>
      </c>
    </row>
    <row r="103" spans="3:46" x14ac:dyDescent="0.25">
      <c r="C103" s="14">
        <v>118043</v>
      </c>
      <c r="D103" s="5" t="s">
        <v>124</v>
      </c>
      <c r="E103" s="15">
        <v>630130</v>
      </c>
      <c r="F103" s="5" t="s">
        <v>274</v>
      </c>
      <c r="G103" t="s">
        <v>375</v>
      </c>
      <c r="H103" s="5">
        <v>1700024789</v>
      </c>
      <c r="I103" s="5" t="s">
        <v>276</v>
      </c>
      <c r="J103" s="5" t="s">
        <v>313</v>
      </c>
      <c r="K103" s="5">
        <v>5</v>
      </c>
      <c r="L103" s="6">
        <v>44459</v>
      </c>
      <c r="M103" s="7">
        <v>18950</v>
      </c>
      <c r="N103" s="7">
        <v>5053.3599999999997</v>
      </c>
      <c r="O103" s="7">
        <f t="shared" si="7"/>
        <v>13896.64</v>
      </c>
      <c r="P103" s="5" t="s">
        <v>213</v>
      </c>
      <c r="Q103" s="7">
        <v>315.83</v>
      </c>
      <c r="R103" s="27">
        <v>315.83</v>
      </c>
      <c r="S103" s="27">
        <v>315.83999999999997</v>
      </c>
      <c r="T103" s="27">
        <v>315.83</v>
      </c>
      <c r="U103" s="27">
        <v>315.83</v>
      </c>
      <c r="V103" s="27">
        <v>315.83999999999997</v>
      </c>
      <c r="W103" s="27">
        <v>315.83</v>
      </c>
      <c r="X103" s="27">
        <v>315.83</v>
      </c>
      <c r="Y103" s="27">
        <v>315.83999999999997</v>
      </c>
      <c r="Z103" s="27">
        <v>315.83999999999997</v>
      </c>
      <c r="AA103" s="27">
        <v>315.83999999999997</v>
      </c>
      <c r="AB103" s="27">
        <v>315.83999999999997</v>
      </c>
      <c r="AC103" s="27">
        <v>315.83999999999997</v>
      </c>
      <c r="AD103" s="27">
        <v>315.83999999999997</v>
      </c>
      <c r="AE103" s="7">
        <v>5053.3599999999997</v>
      </c>
      <c r="AF103" s="19">
        <f t="shared" si="8"/>
        <v>13896.64</v>
      </c>
      <c r="AG103" s="31">
        <v>315.83</v>
      </c>
      <c r="AH103" s="31">
        <v>315.83</v>
      </c>
      <c r="AI103" s="31">
        <v>315.83</v>
      </c>
      <c r="AJ103" s="31">
        <v>315.83</v>
      </c>
      <c r="AK103" s="31">
        <v>315.83</v>
      </c>
      <c r="AL103" s="31">
        <v>315.83</v>
      </c>
      <c r="AM103" s="31">
        <v>315.83</v>
      </c>
      <c r="AN103" s="31">
        <v>315.83</v>
      </c>
      <c r="AO103" s="31">
        <v>315.83</v>
      </c>
      <c r="AP103" s="31">
        <v>315.83</v>
      </c>
      <c r="AQ103" s="31">
        <v>315.83</v>
      </c>
      <c r="AR103" s="31">
        <v>315.83</v>
      </c>
      <c r="AS103" s="32">
        <f t="shared" si="6"/>
        <v>3789.9599999999996</v>
      </c>
      <c r="AT103" s="19">
        <f t="shared" si="9"/>
        <v>10106.68</v>
      </c>
    </row>
    <row r="104" spans="3:46" x14ac:dyDescent="0.25">
      <c r="C104" s="14">
        <v>118038</v>
      </c>
      <c r="D104" s="5" t="s">
        <v>128</v>
      </c>
      <c r="E104" s="15">
        <v>630130</v>
      </c>
      <c r="F104" s="5" t="s">
        <v>274</v>
      </c>
      <c r="G104" t="s">
        <v>375</v>
      </c>
      <c r="H104" s="5">
        <v>1700024790</v>
      </c>
      <c r="I104" s="5" t="s">
        <v>276</v>
      </c>
      <c r="J104" s="5" t="s">
        <v>313</v>
      </c>
      <c r="K104" s="5">
        <v>5</v>
      </c>
      <c r="L104" s="6">
        <v>44459</v>
      </c>
      <c r="M104" s="7">
        <v>18950</v>
      </c>
      <c r="N104" s="7">
        <v>5053.3599999999997</v>
      </c>
      <c r="O104" s="7">
        <f t="shared" si="7"/>
        <v>13896.64</v>
      </c>
      <c r="P104" s="5" t="s">
        <v>213</v>
      </c>
      <c r="Q104" s="7">
        <v>315.83</v>
      </c>
      <c r="R104" s="27">
        <v>315.83</v>
      </c>
      <c r="S104" s="27">
        <v>315.83999999999997</v>
      </c>
      <c r="T104" s="27">
        <v>315.83</v>
      </c>
      <c r="U104" s="27">
        <v>315.83</v>
      </c>
      <c r="V104" s="27">
        <v>315.83999999999997</v>
      </c>
      <c r="W104" s="27">
        <v>315.83</v>
      </c>
      <c r="X104" s="27">
        <v>315.83</v>
      </c>
      <c r="Y104" s="27">
        <v>315.83999999999997</v>
      </c>
      <c r="Z104" s="27">
        <v>315.83999999999997</v>
      </c>
      <c r="AA104" s="27">
        <v>315.83999999999997</v>
      </c>
      <c r="AB104" s="27">
        <v>315.83999999999997</v>
      </c>
      <c r="AC104" s="27">
        <v>315.83999999999997</v>
      </c>
      <c r="AD104" s="27">
        <v>315.83999999999997</v>
      </c>
      <c r="AE104" s="7">
        <v>5053.3599999999997</v>
      </c>
      <c r="AF104" s="19">
        <f t="shared" si="8"/>
        <v>13896.64</v>
      </c>
      <c r="AG104" s="31">
        <v>315.83</v>
      </c>
      <c r="AH104" s="31">
        <v>315.83</v>
      </c>
      <c r="AI104" s="31">
        <v>315.83</v>
      </c>
      <c r="AJ104" s="31">
        <v>315.83</v>
      </c>
      <c r="AK104" s="31">
        <v>315.83</v>
      </c>
      <c r="AL104" s="31">
        <v>315.83</v>
      </c>
      <c r="AM104" s="31">
        <v>315.83</v>
      </c>
      <c r="AN104" s="31">
        <v>315.83</v>
      </c>
      <c r="AO104" s="31">
        <v>315.83</v>
      </c>
      <c r="AP104" s="31">
        <v>315.83</v>
      </c>
      <c r="AQ104" s="31">
        <v>315.83</v>
      </c>
      <c r="AR104" s="31">
        <v>315.83</v>
      </c>
      <c r="AS104" s="32">
        <f t="shared" si="6"/>
        <v>3789.9599999999996</v>
      </c>
      <c r="AT104" s="19">
        <f t="shared" si="9"/>
        <v>10106.68</v>
      </c>
    </row>
    <row r="105" spans="3:46" x14ac:dyDescent="0.25">
      <c r="C105" s="14">
        <v>618005</v>
      </c>
      <c r="D105" s="5" t="s">
        <v>137</v>
      </c>
      <c r="E105" s="15">
        <v>630130</v>
      </c>
      <c r="F105" s="5" t="s">
        <v>274</v>
      </c>
      <c r="G105" t="s">
        <v>375</v>
      </c>
      <c r="H105" s="5">
        <v>1700024791</v>
      </c>
      <c r="I105" s="5" t="s">
        <v>276</v>
      </c>
      <c r="J105" s="5" t="s">
        <v>313</v>
      </c>
      <c r="K105" s="5">
        <v>5</v>
      </c>
      <c r="L105" s="6">
        <v>44461</v>
      </c>
      <c r="M105" s="7">
        <v>18950</v>
      </c>
      <c r="N105" s="7">
        <v>5053.3599999999997</v>
      </c>
      <c r="O105" s="7">
        <f t="shared" si="7"/>
        <v>13896.64</v>
      </c>
      <c r="P105" s="5" t="s">
        <v>213</v>
      </c>
      <c r="Q105" s="7">
        <v>315.83</v>
      </c>
      <c r="R105" s="27">
        <v>315.83</v>
      </c>
      <c r="S105" s="27">
        <v>315.83999999999997</v>
      </c>
      <c r="T105" s="27">
        <v>315.83</v>
      </c>
      <c r="U105" s="27">
        <v>315.83</v>
      </c>
      <c r="V105" s="27">
        <v>315.83999999999997</v>
      </c>
      <c r="W105" s="27">
        <v>315.83</v>
      </c>
      <c r="X105" s="27">
        <v>315.83</v>
      </c>
      <c r="Y105" s="27">
        <v>315.83999999999997</v>
      </c>
      <c r="Z105" s="27">
        <v>315.83999999999997</v>
      </c>
      <c r="AA105" s="27">
        <v>315.83999999999997</v>
      </c>
      <c r="AB105" s="27">
        <v>315.83999999999997</v>
      </c>
      <c r="AC105" s="27">
        <v>315.83999999999997</v>
      </c>
      <c r="AD105" s="27">
        <v>315.83999999999997</v>
      </c>
      <c r="AE105" s="7">
        <v>5053.3599999999997</v>
      </c>
      <c r="AF105" s="19">
        <f t="shared" si="8"/>
        <v>13896.64</v>
      </c>
      <c r="AG105" s="31">
        <v>315.83</v>
      </c>
      <c r="AH105" s="31">
        <v>315.83</v>
      </c>
      <c r="AI105" s="31">
        <v>315.83</v>
      </c>
      <c r="AJ105" s="31">
        <v>315.83</v>
      </c>
      <c r="AK105" s="31">
        <v>315.83</v>
      </c>
      <c r="AL105" s="31">
        <v>315.83</v>
      </c>
      <c r="AM105" s="31">
        <v>315.83</v>
      </c>
      <c r="AN105" s="31">
        <v>315.83</v>
      </c>
      <c r="AO105" s="31">
        <v>315.83</v>
      </c>
      <c r="AP105" s="31">
        <v>315.83</v>
      </c>
      <c r="AQ105" s="31">
        <v>315.83</v>
      </c>
      <c r="AR105" s="31">
        <v>315.83</v>
      </c>
      <c r="AS105" s="32">
        <f t="shared" si="6"/>
        <v>3789.9599999999996</v>
      </c>
      <c r="AT105" s="19">
        <f t="shared" si="9"/>
        <v>10106.68</v>
      </c>
    </row>
    <row r="106" spans="3:46" x14ac:dyDescent="0.25">
      <c r="C106" s="14">
        <v>618001</v>
      </c>
      <c r="D106" s="5" t="s">
        <v>130</v>
      </c>
      <c r="E106" s="15">
        <v>630130</v>
      </c>
      <c r="F106" s="5" t="s">
        <v>274</v>
      </c>
      <c r="G106" t="s">
        <v>375</v>
      </c>
      <c r="H106" s="5">
        <v>1700024810</v>
      </c>
      <c r="I106" s="5" t="s">
        <v>276</v>
      </c>
      <c r="J106" s="5" t="s">
        <v>313</v>
      </c>
      <c r="K106" s="5">
        <v>5</v>
      </c>
      <c r="L106" s="6">
        <v>44461</v>
      </c>
      <c r="M106" s="7">
        <v>18950</v>
      </c>
      <c r="N106" s="7">
        <v>5053.3599999999997</v>
      </c>
      <c r="O106" s="7">
        <f t="shared" si="7"/>
        <v>13896.64</v>
      </c>
      <c r="P106" s="5" t="s">
        <v>213</v>
      </c>
      <c r="Q106" s="7">
        <v>315.83</v>
      </c>
      <c r="R106" s="27">
        <v>315.83</v>
      </c>
      <c r="S106" s="27">
        <v>315.83999999999997</v>
      </c>
      <c r="T106" s="27">
        <v>315.83</v>
      </c>
      <c r="U106" s="27">
        <v>315.83</v>
      </c>
      <c r="V106" s="27">
        <v>315.83999999999997</v>
      </c>
      <c r="W106" s="27">
        <v>315.83</v>
      </c>
      <c r="X106" s="27">
        <v>315.83</v>
      </c>
      <c r="Y106" s="27">
        <v>315.83999999999997</v>
      </c>
      <c r="Z106" s="27">
        <v>315.83999999999997</v>
      </c>
      <c r="AA106" s="27">
        <v>315.83999999999997</v>
      </c>
      <c r="AB106" s="27">
        <v>315.83999999999997</v>
      </c>
      <c r="AC106" s="27">
        <v>315.83999999999997</v>
      </c>
      <c r="AD106" s="27">
        <v>315.83999999999997</v>
      </c>
      <c r="AE106" s="7">
        <v>5053.3599999999997</v>
      </c>
      <c r="AF106" s="19">
        <f t="shared" si="8"/>
        <v>13896.64</v>
      </c>
      <c r="AG106" s="31">
        <v>315.83</v>
      </c>
      <c r="AH106" s="31">
        <v>315.83</v>
      </c>
      <c r="AI106" s="31">
        <v>315.83</v>
      </c>
      <c r="AJ106" s="31">
        <v>315.83</v>
      </c>
      <c r="AK106" s="31">
        <v>315.83</v>
      </c>
      <c r="AL106" s="31">
        <v>315.83</v>
      </c>
      <c r="AM106" s="31">
        <v>315.83</v>
      </c>
      <c r="AN106" s="31">
        <v>315.83</v>
      </c>
      <c r="AO106" s="31">
        <v>315.83</v>
      </c>
      <c r="AP106" s="31">
        <v>315.83</v>
      </c>
      <c r="AQ106" s="31">
        <v>315.83</v>
      </c>
      <c r="AR106" s="31">
        <v>315.83</v>
      </c>
      <c r="AS106" s="32">
        <f t="shared" si="6"/>
        <v>3789.9599999999996</v>
      </c>
      <c r="AT106" s="19">
        <f t="shared" si="9"/>
        <v>10106.68</v>
      </c>
    </row>
    <row r="107" spans="3:46" x14ac:dyDescent="0.25">
      <c r="C107" s="14">
        <v>118048</v>
      </c>
      <c r="D107" s="5" t="s">
        <v>146</v>
      </c>
      <c r="E107" s="15">
        <v>630130</v>
      </c>
      <c r="F107" s="5" t="s">
        <v>274</v>
      </c>
      <c r="G107" t="s">
        <v>375</v>
      </c>
      <c r="H107" s="5">
        <v>1700025873</v>
      </c>
      <c r="I107" s="5" t="s">
        <v>334</v>
      </c>
      <c r="J107" s="5" t="s">
        <v>314</v>
      </c>
      <c r="K107" s="5">
        <v>5</v>
      </c>
      <c r="L107" s="6">
        <v>44512</v>
      </c>
      <c r="M107" s="7">
        <v>15699.71</v>
      </c>
      <c r="N107" s="7">
        <v>3663.25</v>
      </c>
      <c r="O107" s="7">
        <f t="shared" si="7"/>
        <v>12036.46</v>
      </c>
      <c r="P107" s="5" t="s">
        <v>213</v>
      </c>
      <c r="Q107" s="7">
        <v>261.66000000000003</v>
      </c>
      <c r="R107" s="27">
        <v>261.66000000000003</v>
      </c>
      <c r="S107" s="27">
        <v>261.66000000000003</v>
      </c>
      <c r="T107" s="27">
        <v>261.67</v>
      </c>
      <c r="U107" s="27">
        <v>261.66000000000003</v>
      </c>
      <c r="V107" s="27">
        <v>261.66000000000003</v>
      </c>
      <c r="W107" s="27">
        <v>261.66000000000003</v>
      </c>
      <c r="X107" s="27">
        <v>261.66000000000003</v>
      </c>
      <c r="Y107" s="27">
        <v>261.66000000000003</v>
      </c>
      <c r="Z107" s="27">
        <v>261.66000000000003</v>
      </c>
      <c r="AA107" s="27">
        <v>261.66000000000003</v>
      </c>
      <c r="AB107" s="27">
        <v>261.66000000000003</v>
      </c>
      <c r="AC107" s="27">
        <v>261.66000000000003</v>
      </c>
      <c r="AD107" s="27">
        <v>261.66000000000003</v>
      </c>
      <c r="AE107" s="7">
        <v>3663.25</v>
      </c>
      <c r="AF107" s="19">
        <f t="shared" si="8"/>
        <v>12036.46</v>
      </c>
      <c r="AG107" s="31">
        <v>261.66000000000003</v>
      </c>
      <c r="AH107" s="31">
        <v>261.66000000000003</v>
      </c>
      <c r="AI107" s="31">
        <v>261.66000000000003</v>
      </c>
      <c r="AJ107" s="31">
        <v>261.66000000000003</v>
      </c>
      <c r="AK107" s="31">
        <v>261.66000000000003</v>
      </c>
      <c r="AL107" s="31">
        <v>261.66000000000003</v>
      </c>
      <c r="AM107" s="31">
        <v>261.66000000000003</v>
      </c>
      <c r="AN107" s="31">
        <v>261.66000000000003</v>
      </c>
      <c r="AO107" s="31">
        <v>261.66000000000003</v>
      </c>
      <c r="AP107" s="31">
        <v>261.66000000000003</v>
      </c>
      <c r="AQ107" s="31">
        <v>261.66000000000003</v>
      </c>
      <c r="AR107" s="31">
        <v>261.66000000000003</v>
      </c>
      <c r="AS107" s="32">
        <f t="shared" si="6"/>
        <v>3139.9199999999996</v>
      </c>
      <c r="AT107" s="19">
        <f t="shared" si="9"/>
        <v>8896.5399999999991</v>
      </c>
    </row>
    <row r="108" spans="3:46" x14ac:dyDescent="0.25">
      <c r="C108" s="14">
        <v>118001</v>
      </c>
      <c r="D108" s="5" t="s">
        <v>147</v>
      </c>
      <c r="E108" s="15">
        <v>630130</v>
      </c>
      <c r="F108" s="5" t="s">
        <v>274</v>
      </c>
      <c r="G108" t="s">
        <v>375</v>
      </c>
      <c r="H108" s="5">
        <v>1700031722</v>
      </c>
      <c r="I108" s="5" t="s">
        <v>305</v>
      </c>
      <c r="J108" s="5" t="s">
        <v>317</v>
      </c>
      <c r="K108" s="5">
        <v>5</v>
      </c>
      <c r="L108" s="6">
        <v>43232</v>
      </c>
      <c r="M108" s="7">
        <v>36400</v>
      </c>
      <c r="N108" s="7">
        <v>33973.300000000003</v>
      </c>
      <c r="O108" s="7">
        <f t="shared" si="7"/>
        <v>2426.6999999999971</v>
      </c>
      <c r="P108" s="5" t="s">
        <v>213</v>
      </c>
      <c r="Q108" s="7">
        <v>606.66999999999996</v>
      </c>
      <c r="R108" s="27">
        <v>606.66999999999996</v>
      </c>
      <c r="S108" s="27">
        <v>606.66</v>
      </c>
      <c r="T108" s="27">
        <v>606.66999999999996</v>
      </c>
      <c r="U108" s="27">
        <v>606.66999999999996</v>
      </c>
      <c r="V108" s="27">
        <v>606.66</v>
      </c>
      <c r="W108" s="27">
        <v>606.66999999999996</v>
      </c>
      <c r="X108" s="27">
        <v>606.66999999999996</v>
      </c>
      <c r="Y108" s="27">
        <v>606.66</v>
      </c>
      <c r="Z108" s="27">
        <v>606.66</v>
      </c>
      <c r="AA108" s="27">
        <v>606.66</v>
      </c>
      <c r="AB108" s="27">
        <v>606.66</v>
      </c>
      <c r="AC108" s="27">
        <v>606.66</v>
      </c>
      <c r="AD108" s="27">
        <v>606.66</v>
      </c>
      <c r="AE108" s="7">
        <v>33973.300000000003</v>
      </c>
      <c r="AF108" s="19">
        <f t="shared" si="8"/>
        <v>2426.6999999999971</v>
      </c>
      <c r="AG108" s="31">
        <v>606.66999999999996</v>
      </c>
      <c r="AH108" s="31">
        <v>606.66999999999996</v>
      </c>
      <c r="AI108" s="31">
        <v>606.66999999999996</v>
      </c>
      <c r="AJ108" s="31">
        <v>606.66999999999996</v>
      </c>
      <c r="AK108" s="31"/>
      <c r="AL108" s="31"/>
      <c r="AM108" s="31"/>
      <c r="AN108" s="31"/>
      <c r="AO108" s="31"/>
      <c r="AP108" s="31"/>
      <c r="AQ108" s="31"/>
      <c r="AR108" s="31"/>
      <c r="AS108" s="32">
        <f t="shared" si="6"/>
        <v>2426.6799999999998</v>
      </c>
      <c r="AT108" s="19">
        <f t="shared" si="9"/>
        <v>1.9999999997253326E-2</v>
      </c>
    </row>
    <row r="109" spans="3:46" x14ac:dyDescent="0.25">
      <c r="C109" s="14">
        <v>118048</v>
      </c>
      <c r="D109" s="5" t="s">
        <v>146</v>
      </c>
      <c r="E109" s="15">
        <v>630130</v>
      </c>
      <c r="F109" s="5" t="s">
        <v>274</v>
      </c>
      <c r="G109" t="s">
        <v>375</v>
      </c>
      <c r="H109" s="5">
        <v>1700032411</v>
      </c>
      <c r="I109" s="5" t="s">
        <v>330</v>
      </c>
      <c r="J109" s="5" t="s">
        <v>314</v>
      </c>
      <c r="K109" s="5">
        <v>2</v>
      </c>
      <c r="L109" s="6">
        <v>44516</v>
      </c>
      <c r="M109" s="7">
        <v>5000</v>
      </c>
      <c r="N109" s="7">
        <v>2916.7000000000003</v>
      </c>
      <c r="O109" s="7">
        <f t="shared" si="7"/>
        <v>2083.2999999999997</v>
      </c>
      <c r="P109" s="5" t="s">
        <v>213</v>
      </c>
      <c r="Q109" s="7">
        <v>208.33</v>
      </c>
      <c r="R109" s="27">
        <v>208.33</v>
      </c>
      <c r="S109" s="27">
        <v>208.34</v>
      </c>
      <c r="T109" s="27">
        <v>208.33</v>
      </c>
      <c r="U109" s="27">
        <v>208.33</v>
      </c>
      <c r="V109" s="27">
        <v>208.34</v>
      </c>
      <c r="W109" s="27">
        <v>208.33</v>
      </c>
      <c r="X109" s="27">
        <v>208.33</v>
      </c>
      <c r="Y109" s="27">
        <v>208.34</v>
      </c>
      <c r="Z109" s="27">
        <v>208.34</v>
      </c>
      <c r="AA109" s="27">
        <v>208.34</v>
      </c>
      <c r="AB109" s="27">
        <v>208.34</v>
      </c>
      <c r="AC109" s="27">
        <v>208.34</v>
      </c>
      <c r="AD109" s="27">
        <v>208.34</v>
      </c>
      <c r="AE109" s="7">
        <v>2916.7000000000003</v>
      </c>
      <c r="AF109" s="19">
        <f t="shared" si="8"/>
        <v>2083.2999999999997</v>
      </c>
      <c r="AG109" s="31">
        <v>208.33</v>
      </c>
      <c r="AH109" s="31">
        <v>208.33</v>
      </c>
      <c r="AI109" s="31">
        <v>208.33</v>
      </c>
      <c r="AJ109" s="31">
        <v>208.33</v>
      </c>
      <c r="AK109" s="31">
        <v>208.33</v>
      </c>
      <c r="AL109" s="31">
        <v>208.33</v>
      </c>
      <c r="AM109" s="31">
        <v>208.33</v>
      </c>
      <c r="AN109" s="31">
        <v>208.33</v>
      </c>
      <c r="AO109" s="31">
        <v>208.33</v>
      </c>
      <c r="AP109" s="31">
        <v>208.33</v>
      </c>
      <c r="AQ109" s="31"/>
      <c r="AR109" s="31"/>
      <c r="AS109" s="32">
        <f t="shared" si="6"/>
        <v>2083.2999999999997</v>
      </c>
      <c r="AT109" s="19">
        <f t="shared" si="9"/>
        <v>0</v>
      </c>
    </row>
    <row r="110" spans="3:46" x14ac:dyDescent="0.25">
      <c r="C110" s="14">
        <v>118045</v>
      </c>
      <c r="D110" s="5" t="s">
        <v>132</v>
      </c>
      <c r="E110" s="15">
        <v>630130</v>
      </c>
      <c r="F110" s="5" t="s">
        <v>274</v>
      </c>
      <c r="G110" t="s">
        <v>375</v>
      </c>
      <c r="H110" s="5">
        <v>1700033605</v>
      </c>
      <c r="I110" s="5" t="s">
        <v>284</v>
      </c>
      <c r="J110" s="5" t="s">
        <v>335</v>
      </c>
      <c r="K110" s="5">
        <v>5</v>
      </c>
      <c r="L110" s="6">
        <v>43643</v>
      </c>
      <c r="M110" s="7">
        <v>33000</v>
      </c>
      <c r="N110" s="7">
        <v>23650</v>
      </c>
      <c r="O110" s="7">
        <f t="shared" si="7"/>
        <v>9350</v>
      </c>
      <c r="P110" s="5" t="s">
        <v>213</v>
      </c>
      <c r="Q110" s="7">
        <v>550</v>
      </c>
      <c r="R110" s="27">
        <v>550</v>
      </c>
      <c r="S110" s="27">
        <v>550</v>
      </c>
      <c r="T110" s="27">
        <v>550</v>
      </c>
      <c r="U110" s="27">
        <v>550</v>
      </c>
      <c r="V110" s="27">
        <v>550</v>
      </c>
      <c r="W110" s="27">
        <v>550</v>
      </c>
      <c r="X110" s="27">
        <v>550</v>
      </c>
      <c r="Y110" s="27">
        <v>550</v>
      </c>
      <c r="Z110" s="27">
        <v>550</v>
      </c>
      <c r="AA110" s="27">
        <v>550</v>
      </c>
      <c r="AB110" s="27">
        <v>550</v>
      </c>
      <c r="AC110" s="27">
        <v>550</v>
      </c>
      <c r="AD110" s="27">
        <v>550</v>
      </c>
      <c r="AE110" s="7">
        <v>23650</v>
      </c>
      <c r="AF110" s="19">
        <f t="shared" si="8"/>
        <v>9350</v>
      </c>
      <c r="AG110" s="31">
        <v>550</v>
      </c>
      <c r="AH110" s="31">
        <v>550</v>
      </c>
      <c r="AI110" s="31">
        <v>550</v>
      </c>
      <c r="AJ110" s="31">
        <v>550</v>
      </c>
      <c r="AK110" s="31">
        <v>550</v>
      </c>
      <c r="AL110" s="31">
        <v>550</v>
      </c>
      <c r="AM110" s="31">
        <v>550</v>
      </c>
      <c r="AN110" s="31">
        <v>550</v>
      </c>
      <c r="AO110" s="31">
        <v>550</v>
      </c>
      <c r="AP110" s="31">
        <v>550</v>
      </c>
      <c r="AQ110" s="31">
        <v>550</v>
      </c>
      <c r="AR110" s="31">
        <v>550</v>
      </c>
      <c r="AS110" s="32">
        <f t="shared" si="6"/>
        <v>6600</v>
      </c>
      <c r="AT110" s="19">
        <f t="shared" si="9"/>
        <v>2750</v>
      </c>
    </row>
    <row r="111" spans="3:46" x14ac:dyDescent="0.25">
      <c r="C111" s="14">
        <v>118047</v>
      </c>
      <c r="D111" s="5" t="s">
        <v>135</v>
      </c>
      <c r="E111" s="15">
        <v>630130</v>
      </c>
      <c r="F111" s="5" t="s">
        <v>274</v>
      </c>
      <c r="G111" t="s">
        <v>375</v>
      </c>
      <c r="H111" s="5">
        <v>1700033618</v>
      </c>
      <c r="I111" s="5" t="s">
        <v>284</v>
      </c>
      <c r="J111" s="5" t="s">
        <v>336</v>
      </c>
      <c r="K111" s="5">
        <v>5</v>
      </c>
      <c r="L111" s="6">
        <v>43669</v>
      </c>
      <c r="M111" s="7">
        <v>33000</v>
      </c>
      <c r="N111" s="7">
        <v>23100</v>
      </c>
      <c r="O111" s="7">
        <f t="shared" si="7"/>
        <v>9900</v>
      </c>
      <c r="P111" s="5" t="s">
        <v>213</v>
      </c>
      <c r="Q111" s="7">
        <v>550</v>
      </c>
      <c r="R111" s="27">
        <v>550</v>
      </c>
      <c r="S111" s="27">
        <v>550</v>
      </c>
      <c r="T111" s="27">
        <v>550</v>
      </c>
      <c r="U111" s="27">
        <v>550</v>
      </c>
      <c r="V111" s="27">
        <v>550</v>
      </c>
      <c r="W111" s="27">
        <v>550</v>
      </c>
      <c r="X111" s="27">
        <v>550</v>
      </c>
      <c r="Y111" s="27">
        <v>550</v>
      </c>
      <c r="Z111" s="27">
        <v>550</v>
      </c>
      <c r="AA111" s="27">
        <v>550</v>
      </c>
      <c r="AB111" s="27">
        <v>550</v>
      </c>
      <c r="AC111" s="27">
        <v>550</v>
      </c>
      <c r="AD111" s="27">
        <v>550</v>
      </c>
      <c r="AE111" s="7">
        <v>23100</v>
      </c>
      <c r="AF111" s="19">
        <f t="shared" si="8"/>
        <v>9900</v>
      </c>
      <c r="AG111" s="31">
        <v>550</v>
      </c>
      <c r="AH111" s="31">
        <v>550</v>
      </c>
      <c r="AI111" s="31">
        <v>550</v>
      </c>
      <c r="AJ111" s="31">
        <v>550</v>
      </c>
      <c r="AK111" s="31">
        <v>550</v>
      </c>
      <c r="AL111" s="31">
        <v>550</v>
      </c>
      <c r="AM111" s="31">
        <v>550</v>
      </c>
      <c r="AN111" s="31">
        <v>550</v>
      </c>
      <c r="AO111" s="31">
        <v>550</v>
      </c>
      <c r="AP111" s="31">
        <v>550</v>
      </c>
      <c r="AQ111" s="31">
        <v>550</v>
      </c>
      <c r="AR111" s="31">
        <v>550</v>
      </c>
      <c r="AS111" s="32">
        <f t="shared" si="6"/>
        <v>6600</v>
      </c>
      <c r="AT111" s="19">
        <f t="shared" si="9"/>
        <v>3300</v>
      </c>
    </row>
    <row r="112" spans="3:46" x14ac:dyDescent="0.25">
      <c r="C112" s="14">
        <v>118047</v>
      </c>
      <c r="D112" s="5" t="s">
        <v>135</v>
      </c>
      <c r="E112" s="15">
        <v>630130</v>
      </c>
      <c r="F112" s="5" t="s">
        <v>274</v>
      </c>
      <c r="G112" t="s">
        <v>375</v>
      </c>
      <c r="H112" s="5">
        <v>1700033633</v>
      </c>
      <c r="I112" s="5" t="s">
        <v>284</v>
      </c>
      <c r="J112" s="5" t="s">
        <v>336</v>
      </c>
      <c r="K112" s="5">
        <v>5</v>
      </c>
      <c r="L112" s="6">
        <v>43895</v>
      </c>
      <c r="M112" s="7">
        <v>33000</v>
      </c>
      <c r="N112" s="7">
        <v>18700</v>
      </c>
      <c r="O112" s="7">
        <f t="shared" si="7"/>
        <v>14300</v>
      </c>
      <c r="P112" s="5" t="s">
        <v>213</v>
      </c>
      <c r="Q112" s="7">
        <v>550</v>
      </c>
      <c r="R112" s="27">
        <v>550</v>
      </c>
      <c r="S112" s="27">
        <v>550</v>
      </c>
      <c r="T112" s="27">
        <v>550</v>
      </c>
      <c r="U112" s="27">
        <v>550</v>
      </c>
      <c r="V112" s="27">
        <v>550</v>
      </c>
      <c r="W112" s="27">
        <v>550</v>
      </c>
      <c r="X112" s="27">
        <v>550</v>
      </c>
      <c r="Y112" s="27">
        <v>550</v>
      </c>
      <c r="Z112" s="27">
        <v>550</v>
      </c>
      <c r="AA112" s="27">
        <v>550</v>
      </c>
      <c r="AB112" s="27">
        <v>550</v>
      </c>
      <c r="AC112" s="27">
        <v>550</v>
      </c>
      <c r="AD112" s="27">
        <v>550</v>
      </c>
      <c r="AE112" s="7">
        <v>18700</v>
      </c>
      <c r="AF112" s="19">
        <f t="shared" si="8"/>
        <v>14300</v>
      </c>
      <c r="AG112" s="31">
        <v>550</v>
      </c>
      <c r="AH112" s="31">
        <v>550</v>
      </c>
      <c r="AI112" s="31">
        <v>550</v>
      </c>
      <c r="AJ112" s="31">
        <v>550</v>
      </c>
      <c r="AK112" s="31">
        <v>550</v>
      </c>
      <c r="AL112" s="31">
        <v>550</v>
      </c>
      <c r="AM112" s="31">
        <v>550</v>
      </c>
      <c r="AN112" s="31">
        <v>550</v>
      </c>
      <c r="AO112" s="31">
        <v>550</v>
      </c>
      <c r="AP112" s="31">
        <v>550</v>
      </c>
      <c r="AQ112" s="31">
        <v>550</v>
      </c>
      <c r="AR112" s="31">
        <v>550</v>
      </c>
      <c r="AS112" s="32">
        <f t="shared" si="6"/>
        <v>6600</v>
      </c>
      <c r="AT112" s="19">
        <f t="shared" si="9"/>
        <v>7700</v>
      </c>
    </row>
    <row r="113" spans="3:46" x14ac:dyDescent="0.25">
      <c r="C113" s="14">
        <v>118045</v>
      </c>
      <c r="D113" s="5" t="s">
        <v>132</v>
      </c>
      <c r="E113" s="15">
        <v>630130</v>
      </c>
      <c r="F113" s="5" t="s">
        <v>274</v>
      </c>
      <c r="G113" t="s">
        <v>375</v>
      </c>
      <c r="H113" s="5">
        <v>1700034600</v>
      </c>
      <c r="I113" s="5" t="s">
        <v>337</v>
      </c>
      <c r="J113" s="5" t="s">
        <v>335</v>
      </c>
      <c r="K113" s="5">
        <v>5</v>
      </c>
      <c r="L113" s="6">
        <v>43634</v>
      </c>
      <c r="M113" s="7">
        <v>19175</v>
      </c>
      <c r="N113" s="7">
        <v>13742.11</v>
      </c>
      <c r="O113" s="7">
        <f t="shared" si="7"/>
        <v>5432.8899999999994</v>
      </c>
      <c r="P113" s="5" t="s">
        <v>213</v>
      </c>
      <c r="Q113" s="7">
        <v>319.58</v>
      </c>
      <c r="R113" s="27">
        <v>319.58</v>
      </c>
      <c r="S113" s="27">
        <v>319.58999999999997</v>
      </c>
      <c r="T113" s="27">
        <v>319.58</v>
      </c>
      <c r="U113" s="27">
        <v>319.58</v>
      </c>
      <c r="V113" s="27">
        <v>319.58999999999997</v>
      </c>
      <c r="W113" s="27">
        <v>319.58</v>
      </c>
      <c r="X113" s="27">
        <v>319.58</v>
      </c>
      <c r="Y113" s="27">
        <v>319.58999999999997</v>
      </c>
      <c r="Z113" s="27">
        <v>319.58999999999997</v>
      </c>
      <c r="AA113" s="27">
        <v>319.58999999999997</v>
      </c>
      <c r="AB113" s="27">
        <v>319.58999999999997</v>
      </c>
      <c r="AC113" s="27">
        <v>319.58999999999997</v>
      </c>
      <c r="AD113" s="27">
        <v>319.58999999999997</v>
      </c>
      <c r="AE113" s="7">
        <v>13742.11</v>
      </c>
      <c r="AF113" s="19">
        <f t="shared" si="8"/>
        <v>5432.8899999999994</v>
      </c>
      <c r="AG113" s="31">
        <v>319.58</v>
      </c>
      <c r="AH113" s="31">
        <v>319.58</v>
      </c>
      <c r="AI113" s="31">
        <v>319.58</v>
      </c>
      <c r="AJ113" s="31">
        <v>319.58</v>
      </c>
      <c r="AK113" s="31">
        <v>319.58</v>
      </c>
      <c r="AL113" s="31">
        <v>319.58</v>
      </c>
      <c r="AM113" s="31">
        <v>319.58</v>
      </c>
      <c r="AN113" s="31">
        <v>319.58</v>
      </c>
      <c r="AO113" s="31">
        <v>319.58</v>
      </c>
      <c r="AP113" s="31">
        <v>319.58</v>
      </c>
      <c r="AQ113" s="31">
        <v>319.58</v>
      </c>
      <c r="AR113" s="31">
        <v>319.58</v>
      </c>
      <c r="AS113" s="32">
        <f t="shared" si="6"/>
        <v>3834.9599999999996</v>
      </c>
      <c r="AT113" s="19">
        <f t="shared" si="9"/>
        <v>1597.9299999999998</v>
      </c>
    </row>
    <row r="114" spans="3:46" x14ac:dyDescent="0.25">
      <c r="C114" s="14">
        <v>118045</v>
      </c>
      <c r="D114" s="5" t="s">
        <v>132</v>
      </c>
      <c r="E114" s="15">
        <v>630130</v>
      </c>
      <c r="F114" s="5" t="s">
        <v>274</v>
      </c>
      <c r="G114" t="s">
        <v>375</v>
      </c>
      <c r="H114" s="5">
        <v>1700034601</v>
      </c>
      <c r="I114" s="5" t="s">
        <v>276</v>
      </c>
      <c r="J114" s="5" t="s">
        <v>335</v>
      </c>
      <c r="K114" s="5">
        <v>5</v>
      </c>
      <c r="L114" s="6">
        <v>43634</v>
      </c>
      <c r="M114" s="7">
        <v>18950</v>
      </c>
      <c r="N114" s="7">
        <v>13580.86</v>
      </c>
      <c r="O114" s="7">
        <f t="shared" si="7"/>
        <v>5369.1399999999994</v>
      </c>
      <c r="P114" s="5" t="s">
        <v>213</v>
      </c>
      <c r="Q114" s="7">
        <v>315.83</v>
      </c>
      <c r="R114" s="27">
        <v>315.83</v>
      </c>
      <c r="S114" s="27">
        <v>315.83999999999997</v>
      </c>
      <c r="T114" s="27">
        <v>315.83</v>
      </c>
      <c r="U114" s="27">
        <v>315.83</v>
      </c>
      <c r="V114" s="27">
        <v>315.83999999999997</v>
      </c>
      <c r="W114" s="27">
        <v>315.83</v>
      </c>
      <c r="X114" s="27">
        <v>315.83</v>
      </c>
      <c r="Y114" s="27">
        <v>315.83999999999997</v>
      </c>
      <c r="Z114" s="27">
        <v>315.83999999999997</v>
      </c>
      <c r="AA114" s="27">
        <v>315.83999999999997</v>
      </c>
      <c r="AB114" s="27">
        <v>315.83999999999997</v>
      </c>
      <c r="AC114" s="27">
        <v>315.83999999999997</v>
      </c>
      <c r="AD114" s="27">
        <v>315.83999999999997</v>
      </c>
      <c r="AE114" s="7">
        <v>13580.86</v>
      </c>
      <c r="AF114" s="19">
        <f t="shared" si="8"/>
        <v>5369.1399999999994</v>
      </c>
      <c r="AG114" s="31">
        <v>315.83</v>
      </c>
      <c r="AH114" s="31">
        <v>315.83</v>
      </c>
      <c r="AI114" s="31">
        <v>315.83</v>
      </c>
      <c r="AJ114" s="31">
        <v>315.83</v>
      </c>
      <c r="AK114" s="31">
        <v>315.83</v>
      </c>
      <c r="AL114" s="31">
        <v>315.83</v>
      </c>
      <c r="AM114" s="31">
        <v>315.83</v>
      </c>
      <c r="AN114" s="31">
        <v>315.83</v>
      </c>
      <c r="AO114" s="31">
        <v>315.83</v>
      </c>
      <c r="AP114" s="31">
        <v>315.83</v>
      </c>
      <c r="AQ114" s="31">
        <v>315.83</v>
      </c>
      <c r="AR114" s="31">
        <v>315.83</v>
      </c>
      <c r="AS114" s="32">
        <f t="shared" si="6"/>
        <v>3789.9599999999996</v>
      </c>
      <c r="AT114" s="19">
        <f t="shared" si="9"/>
        <v>1579.1799999999998</v>
      </c>
    </row>
    <row r="115" spans="3:46" x14ac:dyDescent="0.25">
      <c r="C115" s="14">
        <v>118045</v>
      </c>
      <c r="D115" s="5" t="s">
        <v>132</v>
      </c>
      <c r="E115" s="15">
        <v>630130</v>
      </c>
      <c r="F115" s="5" t="s">
        <v>274</v>
      </c>
      <c r="G115" t="s">
        <v>375</v>
      </c>
      <c r="H115" s="5">
        <v>1700034729</v>
      </c>
      <c r="I115" s="5" t="s">
        <v>338</v>
      </c>
      <c r="J115" s="5" t="s">
        <v>339</v>
      </c>
      <c r="K115" s="5">
        <v>10</v>
      </c>
      <c r="L115" s="6">
        <v>43654</v>
      </c>
      <c r="M115" s="7">
        <v>12599.5</v>
      </c>
      <c r="N115" s="7">
        <v>7139.73</v>
      </c>
      <c r="O115" s="7">
        <f t="shared" si="7"/>
        <v>5459.77</v>
      </c>
      <c r="P115" s="5" t="s">
        <v>213</v>
      </c>
      <c r="Q115" s="7">
        <v>105</v>
      </c>
      <c r="R115" s="27">
        <v>209.99</v>
      </c>
      <c r="S115" s="27">
        <v>209.99</v>
      </c>
      <c r="T115" s="27">
        <v>210</v>
      </c>
      <c r="U115" s="27">
        <v>209.99</v>
      </c>
      <c r="V115" s="27">
        <v>-489.98</v>
      </c>
      <c r="W115" s="27">
        <v>70</v>
      </c>
      <c r="X115" s="27">
        <v>69.989999999999995</v>
      </c>
      <c r="Y115" s="27">
        <v>70</v>
      </c>
      <c r="Z115" s="27">
        <v>70</v>
      </c>
      <c r="AA115" s="27">
        <v>70</v>
      </c>
      <c r="AB115" s="27">
        <v>70</v>
      </c>
      <c r="AC115" s="27">
        <v>70</v>
      </c>
      <c r="AD115" s="27">
        <v>70</v>
      </c>
      <c r="AE115" s="7">
        <v>7139.73</v>
      </c>
      <c r="AF115" s="19">
        <f t="shared" si="8"/>
        <v>5459.77</v>
      </c>
      <c r="AG115" s="31">
        <v>209.99</v>
      </c>
      <c r="AH115" s="31">
        <v>209.99</v>
      </c>
      <c r="AI115" s="31">
        <v>209.99</v>
      </c>
      <c r="AJ115" s="31">
        <v>209.99</v>
      </c>
      <c r="AK115" s="31">
        <v>209.99</v>
      </c>
      <c r="AL115" s="31">
        <v>209.99</v>
      </c>
      <c r="AM115" s="31">
        <v>209.99</v>
      </c>
      <c r="AN115" s="31">
        <v>209.99</v>
      </c>
      <c r="AO115" s="31">
        <v>209.99</v>
      </c>
      <c r="AP115" s="31">
        <v>209.99</v>
      </c>
      <c r="AQ115" s="31">
        <v>209.99</v>
      </c>
      <c r="AR115" s="31">
        <v>209.99</v>
      </c>
      <c r="AS115" s="32">
        <f t="shared" si="6"/>
        <v>2519.88</v>
      </c>
      <c r="AT115" s="19">
        <f t="shared" si="9"/>
        <v>2939.8900000000003</v>
      </c>
    </row>
    <row r="116" spans="3:46" x14ac:dyDescent="0.25">
      <c r="C116" s="14">
        <v>118047</v>
      </c>
      <c r="D116" s="5" t="s">
        <v>135</v>
      </c>
      <c r="E116" s="15">
        <v>630130</v>
      </c>
      <c r="F116" s="5" t="s">
        <v>274</v>
      </c>
      <c r="G116" t="s">
        <v>375</v>
      </c>
      <c r="H116" s="5">
        <v>1700034873</v>
      </c>
      <c r="I116" s="5" t="s">
        <v>303</v>
      </c>
      <c r="J116" s="5" t="s">
        <v>340</v>
      </c>
      <c r="K116" s="5">
        <v>10</v>
      </c>
      <c r="L116" s="6">
        <v>43679</v>
      </c>
      <c r="M116" s="7">
        <v>15999.86</v>
      </c>
      <c r="N116" s="7">
        <v>8823.35</v>
      </c>
      <c r="O116" s="7">
        <f t="shared" si="7"/>
        <v>7176.51</v>
      </c>
      <c r="P116" s="5" t="s">
        <v>213</v>
      </c>
      <c r="Q116" s="7">
        <v>133.33000000000001</v>
      </c>
      <c r="R116" s="27">
        <v>266.66000000000003</v>
      </c>
      <c r="S116" s="27">
        <v>266.67</v>
      </c>
      <c r="T116" s="27">
        <v>266.66000000000003</v>
      </c>
      <c r="U116" s="27">
        <v>266.67</v>
      </c>
      <c r="V116" s="27">
        <v>-612.45000000000005</v>
      </c>
      <c r="W116" s="27">
        <v>90.84</v>
      </c>
      <c r="X116" s="27">
        <v>90.84</v>
      </c>
      <c r="Y116" s="27">
        <v>90.84</v>
      </c>
      <c r="Z116" s="27">
        <v>90.84</v>
      </c>
      <c r="AA116" s="27">
        <v>90.84</v>
      </c>
      <c r="AB116" s="27">
        <v>90.84</v>
      </c>
      <c r="AC116" s="27">
        <v>90.84</v>
      </c>
      <c r="AD116" s="27">
        <v>90.84</v>
      </c>
      <c r="AE116" s="7">
        <v>8823.35</v>
      </c>
      <c r="AF116" s="19">
        <f t="shared" si="8"/>
        <v>7176.51</v>
      </c>
      <c r="AG116" s="31">
        <v>266.66000000000003</v>
      </c>
      <c r="AH116" s="31">
        <v>266.66000000000003</v>
      </c>
      <c r="AI116" s="31">
        <v>266.66000000000003</v>
      </c>
      <c r="AJ116" s="31">
        <v>266.66000000000003</v>
      </c>
      <c r="AK116" s="31">
        <v>266.66000000000003</v>
      </c>
      <c r="AL116" s="31">
        <v>266.66000000000003</v>
      </c>
      <c r="AM116" s="31">
        <v>266.66000000000003</v>
      </c>
      <c r="AN116" s="31">
        <v>266.66000000000003</v>
      </c>
      <c r="AO116" s="31">
        <v>266.66000000000003</v>
      </c>
      <c r="AP116" s="31">
        <v>266.66000000000003</v>
      </c>
      <c r="AQ116" s="31">
        <v>266.66000000000003</v>
      </c>
      <c r="AR116" s="31">
        <v>266.66000000000003</v>
      </c>
      <c r="AS116" s="32">
        <f t="shared" si="6"/>
        <v>3199.9199999999996</v>
      </c>
      <c r="AT116" s="19">
        <f t="shared" si="9"/>
        <v>3976.5900000000006</v>
      </c>
    </row>
    <row r="117" spans="3:46" x14ac:dyDescent="0.25">
      <c r="C117" s="14">
        <v>118047</v>
      </c>
      <c r="D117" s="5" t="s">
        <v>135</v>
      </c>
      <c r="E117" s="15">
        <v>630130</v>
      </c>
      <c r="F117" s="5" t="s">
        <v>274</v>
      </c>
      <c r="G117" t="s">
        <v>375</v>
      </c>
      <c r="H117" s="5">
        <v>1700034909</v>
      </c>
      <c r="I117" s="5" t="s">
        <v>308</v>
      </c>
      <c r="J117" s="5" t="s">
        <v>341</v>
      </c>
      <c r="K117" s="5">
        <v>5</v>
      </c>
      <c r="L117" s="6">
        <v>43682</v>
      </c>
      <c r="M117" s="7">
        <v>18275</v>
      </c>
      <c r="N117" s="7">
        <v>12487.95</v>
      </c>
      <c r="O117" s="7">
        <f t="shared" si="7"/>
        <v>5787.0499999999993</v>
      </c>
      <c r="P117" s="5" t="s">
        <v>213</v>
      </c>
      <c r="Q117" s="7">
        <v>304.58</v>
      </c>
      <c r="R117" s="27">
        <v>304.58</v>
      </c>
      <c r="S117" s="27">
        <v>304.58999999999997</v>
      </c>
      <c r="T117" s="27">
        <v>304.58</v>
      </c>
      <c r="U117" s="27">
        <v>304.58</v>
      </c>
      <c r="V117" s="27">
        <v>304.58999999999997</v>
      </c>
      <c r="W117" s="27">
        <v>304.58</v>
      </c>
      <c r="X117" s="27">
        <v>304.58</v>
      </c>
      <c r="Y117" s="27">
        <v>304.58999999999997</v>
      </c>
      <c r="Z117" s="27">
        <v>304.58999999999997</v>
      </c>
      <c r="AA117" s="27">
        <v>304.58999999999997</v>
      </c>
      <c r="AB117" s="27">
        <v>304.58999999999997</v>
      </c>
      <c r="AC117" s="27">
        <v>304.58999999999997</v>
      </c>
      <c r="AD117" s="27">
        <v>304.58999999999997</v>
      </c>
      <c r="AE117" s="7">
        <v>12487.95</v>
      </c>
      <c r="AF117" s="19">
        <f t="shared" si="8"/>
        <v>5787.0499999999993</v>
      </c>
      <c r="AG117" s="31">
        <v>304.58</v>
      </c>
      <c r="AH117" s="31">
        <v>304.58</v>
      </c>
      <c r="AI117" s="31">
        <v>304.58</v>
      </c>
      <c r="AJ117" s="31">
        <v>304.58</v>
      </c>
      <c r="AK117" s="31">
        <v>304.58</v>
      </c>
      <c r="AL117" s="31">
        <v>304.58</v>
      </c>
      <c r="AM117" s="31">
        <v>304.58</v>
      </c>
      <c r="AN117" s="31">
        <v>304.58</v>
      </c>
      <c r="AO117" s="31">
        <v>304.58</v>
      </c>
      <c r="AP117" s="31">
        <v>304.58</v>
      </c>
      <c r="AQ117" s="31">
        <v>304.58</v>
      </c>
      <c r="AR117" s="31">
        <v>304.58</v>
      </c>
      <c r="AS117" s="32">
        <f t="shared" si="6"/>
        <v>3654.9599999999996</v>
      </c>
      <c r="AT117" s="19">
        <f t="shared" si="9"/>
        <v>2132.0899999999997</v>
      </c>
    </row>
    <row r="118" spans="3:46" x14ac:dyDescent="0.25">
      <c r="C118" s="14">
        <v>118047</v>
      </c>
      <c r="D118" s="5" t="s">
        <v>135</v>
      </c>
      <c r="E118" s="15">
        <v>630130</v>
      </c>
      <c r="F118" s="5" t="s">
        <v>274</v>
      </c>
      <c r="G118" t="s">
        <v>375</v>
      </c>
      <c r="H118" s="5">
        <v>1700034910</v>
      </c>
      <c r="I118" s="5" t="s">
        <v>276</v>
      </c>
      <c r="J118" s="5" t="s">
        <v>341</v>
      </c>
      <c r="K118" s="5">
        <v>5</v>
      </c>
      <c r="L118" s="6">
        <v>43682</v>
      </c>
      <c r="M118" s="7">
        <v>24000</v>
      </c>
      <c r="N118" s="7">
        <v>16400</v>
      </c>
      <c r="O118" s="7">
        <f t="shared" si="7"/>
        <v>7600</v>
      </c>
      <c r="P118" s="5" t="s">
        <v>213</v>
      </c>
      <c r="Q118" s="7">
        <v>400</v>
      </c>
      <c r="R118" s="27">
        <v>400</v>
      </c>
      <c r="S118" s="27">
        <v>400</v>
      </c>
      <c r="T118" s="27">
        <v>400</v>
      </c>
      <c r="U118" s="27">
        <v>400</v>
      </c>
      <c r="V118" s="27">
        <v>400</v>
      </c>
      <c r="W118" s="27">
        <v>400</v>
      </c>
      <c r="X118" s="27">
        <v>400</v>
      </c>
      <c r="Y118" s="27">
        <v>400</v>
      </c>
      <c r="Z118" s="27">
        <v>400</v>
      </c>
      <c r="AA118" s="27">
        <v>400</v>
      </c>
      <c r="AB118" s="27">
        <v>400</v>
      </c>
      <c r="AC118" s="27">
        <v>400</v>
      </c>
      <c r="AD118" s="27">
        <v>400</v>
      </c>
      <c r="AE118" s="7">
        <v>16400</v>
      </c>
      <c r="AF118" s="19">
        <f t="shared" si="8"/>
        <v>7600</v>
      </c>
      <c r="AG118" s="31">
        <v>400</v>
      </c>
      <c r="AH118" s="31">
        <v>400</v>
      </c>
      <c r="AI118" s="31">
        <v>400</v>
      </c>
      <c r="AJ118" s="31">
        <v>400</v>
      </c>
      <c r="AK118" s="31">
        <v>400</v>
      </c>
      <c r="AL118" s="31">
        <v>400</v>
      </c>
      <c r="AM118" s="31">
        <v>400</v>
      </c>
      <c r="AN118" s="31">
        <v>400</v>
      </c>
      <c r="AO118" s="31">
        <v>400</v>
      </c>
      <c r="AP118" s="31">
        <v>400</v>
      </c>
      <c r="AQ118" s="31">
        <v>400</v>
      </c>
      <c r="AR118" s="31">
        <v>400</v>
      </c>
      <c r="AS118" s="32">
        <f t="shared" si="6"/>
        <v>4800</v>
      </c>
      <c r="AT118" s="19">
        <f t="shared" si="9"/>
        <v>2800</v>
      </c>
    </row>
    <row r="119" spans="3:46" x14ac:dyDescent="0.25">
      <c r="C119" s="14" t="s">
        <v>118</v>
      </c>
      <c r="D119" s="5" t="s">
        <v>101</v>
      </c>
      <c r="E119" s="15">
        <v>630130</v>
      </c>
      <c r="F119" s="5" t="s">
        <v>274</v>
      </c>
      <c r="G119" t="s">
        <v>375</v>
      </c>
      <c r="H119" s="5">
        <v>1700034953</v>
      </c>
      <c r="I119" s="5" t="s">
        <v>303</v>
      </c>
      <c r="J119" s="5" t="s">
        <v>342</v>
      </c>
      <c r="K119" s="5">
        <v>10</v>
      </c>
      <c r="L119" s="6">
        <v>43699</v>
      </c>
      <c r="M119" s="7">
        <v>15999.86</v>
      </c>
      <c r="N119" s="7">
        <v>8823.35</v>
      </c>
      <c r="O119" s="7">
        <f t="shared" si="7"/>
        <v>7176.51</v>
      </c>
      <c r="P119" s="5" t="s">
        <v>213</v>
      </c>
      <c r="Q119" s="7">
        <v>133.33000000000001</v>
      </c>
      <c r="R119" s="27">
        <v>266.66000000000003</v>
      </c>
      <c r="S119" s="27">
        <v>266.67</v>
      </c>
      <c r="T119" s="27">
        <v>266.66000000000003</v>
      </c>
      <c r="U119" s="27">
        <v>266.67</v>
      </c>
      <c r="V119" s="27">
        <v>-612.45000000000005</v>
      </c>
      <c r="W119" s="27">
        <v>90.84</v>
      </c>
      <c r="X119" s="27">
        <v>90.84</v>
      </c>
      <c r="Y119" s="27">
        <v>90.84</v>
      </c>
      <c r="Z119" s="27">
        <v>90.84</v>
      </c>
      <c r="AA119" s="27">
        <v>90.84</v>
      </c>
      <c r="AB119" s="27">
        <v>90.84</v>
      </c>
      <c r="AC119" s="27">
        <v>90.84</v>
      </c>
      <c r="AD119" s="27">
        <v>90.84</v>
      </c>
      <c r="AE119" s="7">
        <v>8823.35</v>
      </c>
      <c r="AF119" s="19">
        <f t="shared" si="8"/>
        <v>7176.51</v>
      </c>
      <c r="AG119" s="31">
        <v>266.66000000000003</v>
      </c>
      <c r="AH119" s="31">
        <v>266.66000000000003</v>
      </c>
      <c r="AI119" s="31">
        <v>266.66000000000003</v>
      </c>
      <c r="AJ119" s="31">
        <v>266.66000000000003</v>
      </c>
      <c r="AK119" s="31">
        <v>266.66000000000003</v>
      </c>
      <c r="AL119" s="31">
        <v>266.66000000000003</v>
      </c>
      <c r="AM119" s="31">
        <v>266.66000000000003</v>
      </c>
      <c r="AN119" s="31">
        <v>266.66000000000003</v>
      </c>
      <c r="AO119" s="31">
        <v>266.66000000000003</v>
      </c>
      <c r="AP119" s="31">
        <v>266.66000000000003</v>
      </c>
      <c r="AQ119" s="31">
        <v>266.66000000000003</v>
      </c>
      <c r="AR119" s="31">
        <v>266.66000000000003</v>
      </c>
      <c r="AS119" s="32">
        <f t="shared" si="6"/>
        <v>3199.9199999999996</v>
      </c>
      <c r="AT119" s="19">
        <f t="shared" si="9"/>
        <v>3976.5900000000006</v>
      </c>
    </row>
    <row r="120" spans="3:46" x14ac:dyDescent="0.25">
      <c r="C120" s="14" t="s">
        <v>118</v>
      </c>
      <c r="D120" s="5" t="s">
        <v>101</v>
      </c>
      <c r="E120" s="15">
        <v>630130</v>
      </c>
      <c r="F120" s="5" t="s">
        <v>274</v>
      </c>
      <c r="G120" t="s">
        <v>375</v>
      </c>
      <c r="H120" s="5">
        <v>1700034956</v>
      </c>
      <c r="I120" s="5" t="s">
        <v>308</v>
      </c>
      <c r="J120" s="5" t="s">
        <v>343</v>
      </c>
      <c r="K120" s="5">
        <v>5</v>
      </c>
      <c r="L120" s="6">
        <v>43700</v>
      </c>
      <c r="M120" s="7">
        <v>18274.68</v>
      </c>
      <c r="N120" s="7">
        <v>12487.71</v>
      </c>
      <c r="O120" s="7">
        <f t="shared" si="7"/>
        <v>5786.9700000000012</v>
      </c>
      <c r="P120" s="5" t="s">
        <v>213</v>
      </c>
      <c r="Q120" s="7">
        <v>304.58</v>
      </c>
      <c r="R120" s="27">
        <v>304.58</v>
      </c>
      <c r="S120" s="27">
        <v>304.58</v>
      </c>
      <c r="T120" s="27">
        <v>304.58</v>
      </c>
      <c r="U120" s="27">
        <v>304.57</v>
      </c>
      <c r="V120" s="27">
        <v>304.58</v>
      </c>
      <c r="W120" s="27">
        <v>304.58</v>
      </c>
      <c r="X120" s="27">
        <v>304.58</v>
      </c>
      <c r="Y120" s="27">
        <v>304.58</v>
      </c>
      <c r="Z120" s="27">
        <v>304.58</v>
      </c>
      <c r="AA120" s="27">
        <v>304.58</v>
      </c>
      <c r="AB120" s="27">
        <v>304.58</v>
      </c>
      <c r="AC120" s="27">
        <v>304.58</v>
      </c>
      <c r="AD120" s="27">
        <v>304.58</v>
      </c>
      <c r="AE120" s="7">
        <v>12487.71</v>
      </c>
      <c r="AF120" s="19">
        <f t="shared" si="8"/>
        <v>5786.9700000000012</v>
      </c>
      <c r="AG120" s="31">
        <v>304.58</v>
      </c>
      <c r="AH120" s="31">
        <v>304.58</v>
      </c>
      <c r="AI120" s="31">
        <v>304.58</v>
      </c>
      <c r="AJ120" s="31">
        <v>304.58</v>
      </c>
      <c r="AK120" s="31">
        <v>304.58</v>
      </c>
      <c r="AL120" s="31">
        <v>304.58</v>
      </c>
      <c r="AM120" s="31">
        <v>304.58</v>
      </c>
      <c r="AN120" s="31">
        <v>304.58</v>
      </c>
      <c r="AO120" s="31">
        <v>304.58</v>
      </c>
      <c r="AP120" s="31">
        <v>304.58</v>
      </c>
      <c r="AQ120" s="31">
        <v>304.58</v>
      </c>
      <c r="AR120" s="31">
        <v>304.58</v>
      </c>
      <c r="AS120" s="32">
        <f t="shared" si="6"/>
        <v>3654.9599999999996</v>
      </c>
      <c r="AT120" s="19">
        <f t="shared" si="9"/>
        <v>2132.0100000000016</v>
      </c>
    </row>
    <row r="121" spans="3:46" x14ac:dyDescent="0.25">
      <c r="C121" s="14" t="s">
        <v>118</v>
      </c>
      <c r="D121" s="5" t="s">
        <v>101</v>
      </c>
      <c r="E121" s="15">
        <v>630130</v>
      </c>
      <c r="F121" s="5" t="s">
        <v>274</v>
      </c>
      <c r="G121" t="s">
        <v>375</v>
      </c>
      <c r="H121" s="5">
        <v>1700034957</v>
      </c>
      <c r="I121" s="5" t="s">
        <v>276</v>
      </c>
      <c r="J121" s="5" t="s">
        <v>343</v>
      </c>
      <c r="K121" s="5">
        <v>5</v>
      </c>
      <c r="L121" s="6">
        <v>43699</v>
      </c>
      <c r="M121" s="7">
        <v>18949.79</v>
      </c>
      <c r="N121" s="7">
        <v>12949.029999999999</v>
      </c>
      <c r="O121" s="7">
        <f t="shared" si="7"/>
        <v>6000.760000000002</v>
      </c>
      <c r="P121" s="5" t="s">
        <v>213</v>
      </c>
      <c r="Q121" s="7">
        <v>315.83</v>
      </c>
      <c r="R121" s="27">
        <v>315.83</v>
      </c>
      <c r="S121" s="27">
        <v>315.83</v>
      </c>
      <c r="T121" s="27">
        <v>315.83</v>
      </c>
      <c r="U121" s="27">
        <v>315.83</v>
      </c>
      <c r="V121" s="27">
        <v>315.83</v>
      </c>
      <c r="W121" s="27">
        <v>315.83</v>
      </c>
      <c r="X121" s="27">
        <v>315.83</v>
      </c>
      <c r="Y121" s="27">
        <v>315.83</v>
      </c>
      <c r="Z121" s="27">
        <v>315.83</v>
      </c>
      <c r="AA121" s="27">
        <v>315.83</v>
      </c>
      <c r="AB121" s="27">
        <v>315.83</v>
      </c>
      <c r="AC121" s="27">
        <v>315.83</v>
      </c>
      <c r="AD121" s="27">
        <v>315.83</v>
      </c>
      <c r="AE121" s="7">
        <v>12949.029999999999</v>
      </c>
      <c r="AF121" s="19">
        <f t="shared" si="8"/>
        <v>6000.760000000002</v>
      </c>
      <c r="AG121" s="31">
        <v>315.83</v>
      </c>
      <c r="AH121" s="31">
        <v>315.83</v>
      </c>
      <c r="AI121" s="31">
        <v>315.83</v>
      </c>
      <c r="AJ121" s="31">
        <v>315.83</v>
      </c>
      <c r="AK121" s="31">
        <v>315.83</v>
      </c>
      <c r="AL121" s="31">
        <v>315.83</v>
      </c>
      <c r="AM121" s="31">
        <v>315.83</v>
      </c>
      <c r="AN121" s="31">
        <v>315.83</v>
      </c>
      <c r="AO121" s="31">
        <v>315.83</v>
      </c>
      <c r="AP121" s="31">
        <v>315.83</v>
      </c>
      <c r="AQ121" s="31">
        <v>315.83</v>
      </c>
      <c r="AR121" s="31">
        <v>315.83</v>
      </c>
      <c r="AS121" s="32">
        <f t="shared" si="6"/>
        <v>3789.9599999999996</v>
      </c>
      <c r="AT121" s="19">
        <f t="shared" si="9"/>
        <v>2210.8000000000025</v>
      </c>
    </row>
    <row r="122" spans="3:46" x14ac:dyDescent="0.25">
      <c r="C122" s="14" t="s">
        <v>118</v>
      </c>
      <c r="D122" s="5" t="s">
        <v>101</v>
      </c>
      <c r="E122" s="15">
        <v>630130</v>
      </c>
      <c r="F122" s="5" t="s">
        <v>274</v>
      </c>
      <c r="G122" t="s">
        <v>375</v>
      </c>
      <c r="H122" s="5">
        <v>1700035266</v>
      </c>
      <c r="I122" s="5" t="s">
        <v>330</v>
      </c>
      <c r="J122" s="5" t="s">
        <v>344</v>
      </c>
      <c r="K122" s="5">
        <v>5</v>
      </c>
      <c r="L122" s="6">
        <v>43731</v>
      </c>
      <c r="M122" s="7">
        <v>5000</v>
      </c>
      <c r="N122" s="7">
        <v>3333.36</v>
      </c>
      <c r="O122" s="7">
        <f t="shared" si="7"/>
        <v>1666.6399999999999</v>
      </c>
      <c r="P122" s="5" t="s">
        <v>213</v>
      </c>
      <c r="Q122" s="7">
        <v>83.33</v>
      </c>
      <c r="R122" s="27">
        <v>83.33</v>
      </c>
      <c r="S122" s="27">
        <v>83.34</v>
      </c>
      <c r="T122" s="27">
        <v>83.33</v>
      </c>
      <c r="U122" s="27">
        <v>83.33</v>
      </c>
      <c r="V122" s="27">
        <v>83.34</v>
      </c>
      <c r="W122" s="27">
        <v>83.33</v>
      </c>
      <c r="X122" s="27">
        <v>83.33</v>
      </c>
      <c r="Y122" s="27">
        <v>83.34</v>
      </c>
      <c r="Z122" s="27">
        <v>83.34</v>
      </c>
      <c r="AA122" s="27">
        <v>83.34</v>
      </c>
      <c r="AB122" s="27">
        <v>83.34</v>
      </c>
      <c r="AC122" s="27">
        <v>83.34</v>
      </c>
      <c r="AD122" s="27">
        <v>83.34</v>
      </c>
      <c r="AE122" s="7">
        <v>3333.36</v>
      </c>
      <c r="AF122" s="19">
        <f t="shared" si="8"/>
        <v>1666.6399999999999</v>
      </c>
      <c r="AG122" s="31">
        <v>83.33</v>
      </c>
      <c r="AH122" s="31">
        <v>83.33</v>
      </c>
      <c r="AI122" s="31">
        <v>83.33</v>
      </c>
      <c r="AJ122" s="31">
        <v>83.33</v>
      </c>
      <c r="AK122" s="31">
        <v>83.33</v>
      </c>
      <c r="AL122" s="31">
        <v>83.33</v>
      </c>
      <c r="AM122" s="31">
        <v>83.33</v>
      </c>
      <c r="AN122" s="31">
        <v>83.33</v>
      </c>
      <c r="AO122" s="31">
        <v>83.33</v>
      </c>
      <c r="AP122" s="31">
        <v>83.33</v>
      </c>
      <c r="AQ122" s="31">
        <v>83.33</v>
      </c>
      <c r="AR122" s="31">
        <v>83.33</v>
      </c>
      <c r="AS122" s="32">
        <f t="shared" si="6"/>
        <v>999.96000000000015</v>
      </c>
      <c r="AT122" s="19">
        <f t="shared" si="9"/>
        <v>666.67999999999972</v>
      </c>
    </row>
    <row r="123" spans="3:46" x14ac:dyDescent="0.25">
      <c r="C123" s="14" t="s">
        <v>118</v>
      </c>
      <c r="D123" s="5" t="s">
        <v>101</v>
      </c>
      <c r="E123" s="15">
        <v>630130</v>
      </c>
      <c r="F123" s="5" t="s">
        <v>274</v>
      </c>
      <c r="G123" t="s">
        <v>375</v>
      </c>
      <c r="H123" s="5">
        <v>1700035267</v>
      </c>
      <c r="I123" s="5" t="s">
        <v>330</v>
      </c>
      <c r="J123" s="5" t="s">
        <v>344</v>
      </c>
      <c r="K123" s="5">
        <v>5</v>
      </c>
      <c r="L123" s="6">
        <v>43731</v>
      </c>
      <c r="M123" s="7">
        <v>5000</v>
      </c>
      <c r="N123" s="7">
        <v>3333.36</v>
      </c>
      <c r="O123" s="7">
        <f t="shared" si="7"/>
        <v>1666.6399999999999</v>
      </c>
      <c r="P123" s="5" t="s">
        <v>213</v>
      </c>
      <c r="Q123" s="7">
        <v>83.33</v>
      </c>
      <c r="R123" s="27">
        <v>83.33</v>
      </c>
      <c r="S123" s="27">
        <v>83.34</v>
      </c>
      <c r="T123" s="27">
        <v>83.33</v>
      </c>
      <c r="U123" s="27">
        <v>83.33</v>
      </c>
      <c r="V123" s="27">
        <v>83.34</v>
      </c>
      <c r="W123" s="27">
        <v>83.33</v>
      </c>
      <c r="X123" s="27">
        <v>83.33</v>
      </c>
      <c r="Y123" s="27">
        <v>83.34</v>
      </c>
      <c r="Z123" s="27">
        <v>83.34</v>
      </c>
      <c r="AA123" s="27">
        <v>83.34</v>
      </c>
      <c r="AB123" s="27">
        <v>83.34</v>
      </c>
      <c r="AC123" s="27">
        <v>83.34</v>
      </c>
      <c r="AD123" s="27">
        <v>83.34</v>
      </c>
      <c r="AE123" s="7">
        <v>3333.36</v>
      </c>
      <c r="AF123" s="19">
        <f t="shared" si="8"/>
        <v>1666.6399999999999</v>
      </c>
      <c r="AG123" s="31">
        <v>83.33</v>
      </c>
      <c r="AH123" s="31">
        <v>83.33</v>
      </c>
      <c r="AI123" s="31">
        <v>83.33</v>
      </c>
      <c r="AJ123" s="31">
        <v>83.33</v>
      </c>
      <c r="AK123" s="31">
        <v>83.33</v>
      </c>
      <c r="AL123" s="31">
        <v>83.33</v>
      </c>
      <c r="AM123" s="31">
        <v>83.33</v>
      </c>
      <c r="AN123" s="31">
        <v>83.33</v>
      </c>
      <c r="AO123" s="31">
        <v>83.33</v>
      </c>
      <c r="AP123" s="31">
        <v>83.33</v>
      </c>
      <c r="AQ123" s="31">
        <v>83.33</v>
      </c>
      <c r="AR123" s="31">
        <v>83.33</v>
      </c>
      <c r="AS123" s="32">
        <f t="shared" si="6"/>
        <v>999.96000000000015</v>
      </c>
      <c r="AT123" s="19">
        <f t="shared" si="9"/>
        <v>666.67999999999972</v>
      </c>
    </row>
    <row r="124" spans="3:46" x14ac:dyDescent="0.25">
      <c r="C124" s="14" t="s">
        <v>118</v>
      </c>
      <c r="D124" s="5" t="s">
        <v>101</v>
      </c>
      <c r="E124" s="15">
        <v>630130</v>
      </c>
      <c r="F124" s="5" t="s">
        <v>274</v>
      </c>
      <c r="G124" t="s">
        <v>375</v>
      </c>
      <c r="H124" s="5">
        <v>1700036398</v>
      </c>
      <c r="I124" s="5" t="s">
        <v>346</v>
      </c>
      <c r="J124" s="5" t="s">
        <v>347</v>
      </c>
      <c r="K124" s="5">
        <v>3</v>
      </c>
      <c r="L124" s="6">
        <v>44046</v>
      </c>
      <c r="M124" s="7">
        <v>7750</v>
      </c>
      <c r="N124" s="7">
        <v>6917.21</v>
      </c>
      <c r="O124" s="7">
        <f t="shared" si="7"/>
        <v>832.79</v>
      </c>
      <c r="P124" s="5" t="s">
        <v>213</v>
      </c>
      <c r="Q124" s="7">
        <v>215.28</v>
      </c>
      <c r="R124" s="27">
        <v>188.37</v>
      </c>
      <c r="S124" s="27">
        <v>188.37</v>
      </c>
      <c r="T124" s="27">
        <v>188.37</v>
      </c>
      <c r="U124" s="27">
        <v>188.36</v>
      </c>
      <c r="V124" s="27">
        <v>-158.62</v>
      </c>
      <c r="W124" s="27">
        <v>118.97</v>
      </c>
      <c r="X124" s="27">
        <v>118.96</v>
      </c>
      <c r="Y124" s="27">
        <v>118.97</v>
      </c>
      <c r="Z124" s="27">
        <v>118.97</v>
      </c>
      <c r="AA124" s="27">
        <v>118.97</v>
      </c>
      <c r="AB124" s="27">
        <v>118.97</v>
      </c>
      <c r="AC124" s="27">
        <v>118.97</v>
      </c>
      <c r="AD124" s="27">
        <v>118.97</v>
      </c>
      <c r="AE124" s="7">
        <v>6917.21</v>
      </c>
      <c r="AF124" s="19">
        <f t="shared" si="8"/>
        <v>832.79</v>
      </c>
      <c r="AG124" s="31">
        <v>188.37</v>
      </c>
      <c r="AH124" s="31">
        <v>188.37</v>
      </c>
      <c r="AI124" s="31">
        <v>188.37</v>
      </c>
      <c r="AJ124" s="31">
        <v>188.37</v>
      </c>
      <c r="AK124" s="31">
        <v>79.31</v>
      </c>
      <c r="AL124" s="31"/>
      <c r="AM124" s="31"/>
      <c r="AN124" s="31"/>
      <c r="AO124" s="31"/>
      <c r="AP124" s="31"/>
      <c r="AQ124" s="31"/>
      <c r="AR124" s="31"/>
      <c r="AS124" s="32">
        <f t="shared" si="6"/>
        <v>832.79</v>
      </c>
      <c r="AT124" s="19">
        <f t="shared" si="9"/>
        <v>0</v>
      </c>
    </row>
    <row r="125" spans="3:46" x14ac:dyDescent="0.25">
      <c r="C125" s="14" t="s">
        <v>118</v>
      </c>
      <c r="D125" s="5" t="s">
        <v>101</v>
      </c>
      <c r="E125" s="15">
        <v>630130</v>
      </c>
      <c r="F125" s="5" t="s">
        <v>274</v>
      </c>
      <c r="G125" t="s">
        <v>375</v>
      </c>
      <c r="H125" s="5">
        <v>1700036399</v>
      </c>
      <c r="I125" s="5" t="s">
        <v>346</v>
      </c>
      <c r="J125" s="5" t="s">
        <v>347</v>
      </c>
      <c r="K125" s="5">
        <v>3</v>
      </c>
      <c r="L125" s="6">
        <v>44046</v>
      </c>
      <c r="M125" s="7">
        <v>7750</v>
      </c>
      <c r="N125" s="7">
        <v>6917.21</v>
      </c>
      <c r="O125" s="7">
        <f t="shared" si="7"/>
        <v>832.79</v>
      </c>
      <c r="P125" s="5" t="s">
        <v>213</v>
      </c>
      <c r="Q125" s="7">
        <v>215.28</v>
      </c>
      <c r="R125" s="27">
        <v>188.37</v>
      </c>
      <c r="S125" s="27">
        <v>188.37</v>
      </c>
      <c r="T125" s="27">
        <v>188.37</v>
      </c>
      <c r="U125" s="27">
        <v>188.36</v>
      </c>
      <c r="V125" s="27">
        <v>-158.62</v>
      </c>
      <c r="W125" s="27">
        <v>118.97</v>
      </c>
      <c r="X125" s="27">
        <v>118.96</v>
      </c>
      <c r="Y125" s="27">
        <v>118.97</v>
      </c>
      <c r="Z125" s="27">
        <v>118.97</v>
      </c>
      <c r="AA125" s="27">
        <v>118.97</v>
      </c>
      <c r="AB125" s="27">
        <v>118.97</v>
      </c>
      <c r="AC125" s="27">
        <v>118.97</v>
      </c>
      <c r="AD125" s="27">
        <v>118.97</v>
      </c>
      <c r="AE125" s="7">
        <v>6917.21</v>
      </c>
      <c r="AF125" s="19">
        <f t="shared" si="8"/>
        <v>832.79</v>
      </c>
      <c r="AG125" s="31">
        <v>188.37</v>
      </c>
      <c r="AH125" s="31">
        <v>188.37</v>
      </c>
      <c r="AI125" s="31">
        <v>188.37</v>
      </c>
      <c r="AJ125" s="31">
        <v>188.37</v>
      </c>
      <c r="AK125" s="31">
        <v>79.31</v>
      </c>
      <c r="AL125" s="31"/>
      <c r="AM125" s="31"/>
      <c r="AN125" s="31"/>
      <c r="AO125" s="31"/>
      <c r="AP125" s="31"/>
      <c r="AQ125" s="31"/>
      <c r="AR125" s="31"/>
      <c r="AS125" s="32">
        <f t="shared" si="6"/>
        <v>832.79</v>
      </c>
      <c r="AT125" s="19">
        <f t="shared" si="9"/>
        <v>0</v>
      </c>
    </row>
    <row r="126" spans="3:46" x14ac:dyDescent="0.25">
      <c r="C126" s="14" t="s">
        <v>118</v>
      </c>
      <c r="D126" s="5" t="s">
        <v>101</v>
      </c>
      <c r="E126" s="15">
        <v>630130</v>
      </c>
      <c r="F126" s="5" t="s">
        <v>274</v>
      </c>
      <c r="G126" t="s">
        <v>375</v>
      </c>
      <c r="H126" s="5">
        <v>1700036400</v>
      </c>
      <c r="I126" s="5" t="s">
        <v>346</v>
      </c>
      <c r="J126" s="5" t="s">
        <v>347</v>
      </c>
      <c r="K126" s="5">
        <v>3</v>
      </c>
      <c r="L126" s="6">
        <v>44046</v>
      </c>
      <c r="M126" s="7">
        <v>7750</v>
      </c>
      <c r="N126" s="7">
        <v>6917.21</v>
      </c>
      <c r="O126" s="7">
        <f t="shared" si="7"/>
        <v>832.79</v>
      </c>
      <c r="P126" s="5" t="s">
        <v>213</v>
      </c>
      <c r="Q126" s="7">
        <v>215.28</v>
      </c>
      <c r="R126" s="27">
        <v>188.37</v>
      </c>
      <c r="S126" s="27">
        <v>188.37</v>
      </c>
      <c r="T126" s="27">
        <v>188.37</v>
      </c>
      <c r="U126" s="27">
        <v>188.36</v>
      </c>
      <c r="V126" s="27">
        <v>-158.62</v>
      </c>
      <c r="W126" s="27">
        <v>118.97</v>
      </c>
      <c r="X126" s="27">
        <v>118.96</v>
      </c>
      <c r="Y126" s="27">
        <v>118.97</v>
      </c>
      <c r="Z126" s="27">
        <v>118.97</v>
      </c>
      <c r="AA126" s="27">
        <v>118.97</v>
      </c>
      <c r="AB126" s="27">
        <v>118.97</v>
      </c>
      <c r="AC126" s="27">
        <v>118.97</v>
      </c>
      <c r="AD126" s="27">
        <v>118.97</v>
      </c>
      <c r="AE126" s="7">
        <v>6917.21</v>
      </c>
      <c r="AF126" s="19">
        <f t="shared" si="8"/>
        <v>832.79</v>
      </c>
      <c r="AG126" s="31">
        <v>188.37</v>
      </c>
      <c r="AH126" s="31">
        <v>188.37</v>
      </c>
      <c r="AI126" s="31">
        <v>188.37</v>
      </c>
      <c r="AJ126" s="31">
        <v>188.37</v>
      </c>
      <c r="AK126" s="31">
        <v>79.31</v>
      </c>
      <c r="AL126" s="31"/>
      <c r="AM126" s="31"/>
      <c r="AN126" s="31"/>
      <c r="AO126" s="31"/>
      <c r="AP126" s="31"/>
      <c r="AQ126" s="31"/>
      <c r="AR126" s="31"/>
      <c r="AS126" s="32">
        <f t="shared" si="6"/>
        <v>832.79</v>
      </c>
      <c r="AT126" s="19">
        <f t="shared" si="9"/>
        <v>0</v>
      </c>
    </row>
    <row r="127" spans="3:46" x14ac:dyDescent="0.25">
      <c r="C127" s="14" t="s">
        <v>118</v>
      </c>
      <c r="D127" s="5" t="s">
        <v>101</v>
      </c>
      <c r="E127" s="15">
        <v>630130</v>
      </c>
      <c r="F127" s="5" t="s">
        <v>274</v>
      </c>
      <c r="G127" t="s">
        <v>375</v>
      </c>
      <c r="H127" s="5">
        <v>1700036401</v>
      </c>
      <c r="I127" s="5" t="s">
        <v>346</v>
      </c>
      <c r="J127" s="5" t="s">
        <v>347</v>
      </c>
      <c r="K127" s="5">
        <v>3</v>
      </c>
      <c r="L127" s="6">
        <v>44046</v>
      </c>
      <c r="M127" s="7">
        <v>7750</v>
      </c>
      <c r="N127" s="7">
        <v>6917.21</v>
      </c>
      <c r="O127" s="7">
        <f t="shared" si="7"/>
        <v>832.79</v>
      </c>
      <c r="P127" s="5" t="s">
        <v>213</v>
      </c>
      <c r="Q127" s="7">
        <v>215.28</v>
      </c>
      <c r="R127" s="27">
        <v>188.37</v>
      </c>
      <c r="S127" s="27">
        <v>188.37</v>
      </c>
      <c r="T127" s="27">
        <v>188.37</v>
      </c>
      <c r="U127" s="27">
        <v>188.36</v>
      </c>
      <c r="V127" s="27">
        <v>-158.62</v>
      </c>
      <c r="W127" s="27">
        <v>118.97</v>
      </c>
      <c r="X127" s="27">
        <v>118.96</v>
      </c>
      <c r="Y127" s="27">
        <v>118.97</v>
      </c>
      <c r="Z127" s="27">
        <v>118.97</v>
      </c>
      <c r="AA127" s="27">
        <v>118.97</v>
      </c>
      <c r="AB127" s="27">
        <v>118.97</v>
      </c>
      <c r="AC127" s="27">
        <v>118.97</v>
      </c>
      <c r="AD127" s="27">
        <v>118.97</v>
      </c>
      <c r="AE127" s="7">
        <v>6917.21</v>
      </c>
      <c r="AF127" s="19">
        <f t="shared" si="8"/>
        <v>832.79</v>
      </c>
      <c r="AG127" s="31">
        <v>188.37</v>
      </c>
      <c r="AH127" s="31">
        <v>188.37</v>
      </c>
      <c r="AI127" s="31">
        <v>188.37</v>
      </c>
      <c r="AJ127" s="31">
        <v>188.37</v>
      </c>
      <c r="AK127" s="31">
        <v>79.31</v>
      </c>
      <c r="AL127" s="31"/>
      <c r="AM127" s="31"/>
      <c r="AN127" s="31"/>
      <c r="AO127" s="31"/>
      <c r="AP127" s="31"/>
      <c r="AQ127" s="31"/>
      <c r="AR127" s="31"/>
      <c r="AS127" s="32">
        <f t="shared" si="6"/>
        <v>832.79</v>
      </c>
      <c r="AT127" s="19">
        <f t="shared" si="9"/>
        <v>0</v>
      </c>
    </row>
    <row r="128" spans="3:46" x14ac:dyDescent="0.25">
      <c r="C128" s="14" t="s">
        <v>118</v>
      </c>
      <c r="D128" s="5" t="s">
        <v>101</v>
      </c>
      <c r="E128" s="15">
        <v>630130</v>
      </c>
      <c r="F128" s="5" t="s">
        <v>274</v>
      </c>
      <c r="G128" t="s">
        <v>375</v>
      </c>
      <c r="H128" s="5">
        <v>1700036402</v>
      </c>
      <c r="I128" s="5" t="s">
        <v>346</v>
      </c>
      <c r="J128" s="5" t="s">
        <v>347</v>
      </c>
      <c r="K128" s="5">
        <v>3</v>
      </c>
      <c r="L128" s="6">
        <v>44046</v>
      </c>
      <c r="M128" s="7">
        <v>7750</v>
      </c>
      <c r="N128" s="7">
        <v>6917.21</v>
      </c>
      <c r="O128" s="7">
        <f t="shared" si="7"/>
        <v>832.79</v>
      </c>
      <c r="P128" s="5" t="s">
        <v>213</v>
      </c>
      <c r="Q128" s="7">
        <v>215.28</v>
      </c>
      <c r="R128" s="27">
        <v>188.37</v>
      </c>
      <c r="S128" s="27">
        <v>188.37</v>
      </c>
      <c r="T128" s="27">
        <v>188.37</v>
      </c>
      <c r="U128" s="27">
        <v>188.36</v>
      </c>
      <c r="V128" s="27">
        <v>-158.62</v>
      </c>
      <c r="W128" s="27">
        <v>118.97</v>
      </c>
      <c r="X128" s="27">
        <v>118.96</v>
      </c>
      <c r="Y128" s="27">
        <v>118.97</v>
      </c>
      <c r="Z128" s="27">
        <v>118.97</v>
      </c>
      <c r="AA128" s="27">
        <v>118.97</v>
      </c>
      <c r="AB128" s="27">
        <v>118.97</v>
      </c>
      <c r="AC128" s="27">
        <v>118.97</v>
      </c>
      <c r="AD128" s="27">
        <v>118.97</v>
      </c>
      <c r="AE128" s="7">
        <v>6917.21</v>
      </c>
      <c r="AF128" s="19">
        <f t="shared" si="8"/>
        <v>832.79</v>
      </c>
      <c r="AG128" s="31">
        <v>188.37</v>
      </c>
      <c r="AH128" s="31">
        <v>188.37</v>
      </c>
      <c r="AI128" s="31">
        <v>188.37</v>
      </c>
      <c r="AJ128" s="31">
        <v>188.37</v>
      </c>
      <c r="AK128" s="31">
        <v>79.31</v>
      </c>
      <c r="AL128" s="31"/>
      <c r="AM128" s="31"/>
      <c r="AN128" s="31"/>
      <c r="AO128" s="31"/>
      <c r="AP128" s="31"/>
      <c r="AQ128" s="31"/>
      <c r="AR128" s="31"/>
      <c r="AS128" s="32">
        <f t="shared" si="6"/>
        <v>832.79</v>
      </c>
      <c r="AT128" s="19">
        <f t="shared" si="9"/>
        <v>0</v>
      </c>
    </row>
    <row r="129" spans="3:46" x14ac:dyDescent="0.25">
      <c r="C129" s="14" t="s">
        <v>118</v>
      </c>
      <c r="D129" s="5" t="s">
        <v>101</v>
      </c>
      <c r="E129" s="15">
        <v>630130</v>
      </c>
      <c r="F129" s="5" t="s">
        <v>274</v>
      </c>
      <c r="G129" t="s">
        <v>375</v>
      </c>
      <c r="H129" s="5">
        <v>1700036403</v>
      </c>
      <c r="I129" s="5" t="s">
        <v>346</v>
      </c>
      <c r="J129" s="5" t="s">
        <v>347</v>
      </c>
      <c r="K129" s="5">
        <v>3</v>
      </c>
      <c r="L129" s="6">
        <v>44046</v>
      </c>
      <c r="M129" s="7">
        <v>7750</v>
      </c>
      <c r="N129" s="7">
        <v>6917.21</v>
      </c>
      <c r="O129" s="7">
        <f t="shared" si="7"/>
        <v>832.79</v>
      </c>
      <c r="P129" s="5" t="s">
        <v>213</v>
      </c>
      <c r="Q129" s="7">
        <v>215.28</v>
      </c>
      <c r="R129" s="27">
        <v>188.37</v>
      </c>
      <c r="S129" s="27">
        <v>188.37</v>
      </c>
      <c r="T129" s="27">
        <v>188.37</v>
      </c>
      <c r="U129" s="27">
        <v>188.36</v>
      </c>
      <c r="V129" s="27">
        <v>-158.62</v>
      </c>
      <c r="W129" s="27">
        <v>118.97</v>
      </c>
      <c r="X129" s="27">
        <v>118.96</v>
      </c>
      <c r="Y129" s="27">
        <v>118.97</v>
      </c>
      <c r="Z129" s="27">
        <v>118.97</v>
      </c>
      <c r="AA129" s="27">
        <v>118.97</v>
      </c>
      <c r="AB129" s="27">
        <v>118.97</v>
      </c>
      <c r="AC129" s="27">
        <v>118.97</v>
      </c>
      <c r="AD129" s="27">
        <v>118.97</v>
      </c>
      <c r="AE129" s="7">
        <v>6917.21</v>
      </c>
      <c r="AF129" s="19">
        <f t="shared" si="8"/>
        <v>832.79</v>
      </c>
      <c r="AG129" s="31">
        <v>188.37</v>
      </c>
      <c r="AH129" s="31">
        <v>188.37</v>
      </c>
      <c r="AI129" s="31">
        <v>188.37</v>
      </c>
      <c r="AJ129" s="31">
        <v>188.37</v>
      </c>
      <c r="AK129" s="31">
        <v>79.31</v>
      </c>
      <c r="AL129" s="31"/>
      <c r="AM129" s="31"/>
      <c r="AN129" s="31"/>
      <c r="AO129" s="31"/>
      <c r="AP129" s="31"/>
      <c r="AQ129" s="31"/>
      <c r="AR129" s="31"/>
      <c r="AS129" s="32">
        <f t="shared" si="6"/>
        <v>832.79</v>
      </c>
      <c r="AT129" s="19">
        <f t="shared" si="9"/>
        <v>0</v>
      </c>
    </row>
    <row r="130" spans="3:46" x14ac:dyDescent="0.25">
      <c r="C130" s="14" t="s">
        <v>118</v>
      </c>
      <c r="D130" s="5" t="s">
        <v>101</v>
      </c>
      <c r="E130" s="15">
        <v>630130</v>
      </c>
      <c r="F130" s="5" t="s">
        <v>274</v>
      </c>
      <c r="G130" t="s">
        <v>375</v>
      </c>
      <c r="H130" s="5">
        <v>1700036404</v>
      </c>
      <c r="I130" s="5" t="s">
        <v>346</v>
      </c>
      <c r="J130" s="5" t="s">
        <v>347</v>
      </c>
      <c r="K130" s="5">
        <v>3</v>
      </c>
      <c r="L130" s="6">
        <v>44046</v>
      </c>
      <c r="M130" s="7">
        <v>7750</v>
      </c>
      <c r="N130" s="7">
        <v>6917.21</v>
      </c>
      <c r="O130" s="7">
        <f t="shared" si="7"/>
        <v>832.79</v>
      </c>
      <c r="P130" s="5" t="s">
        <v>213</v>
      </c>
      <c r="Q130" s="7">
        <v>215.28</v>
      </c>
      <c r="R130" s="27">
        <v>188.37</v>
      </c>
      <c r="S130" s="27">
        <v>188.37</v>
      </c>
      <c r="T130" s="27">
        <v>188.37</v>
      </c>
      <c r="U130" s="27">
        <v>188.36</v>
      </c>
      <c r="V130" s="27">
        <v>-158.62</v>
      </c>
      <c r="W130" s="27">
        <v>118.97</v>
      </c>
      <c r="X130" s="27">
        <v>118.96</v>
      </c>
      <c r="Y130" s="27">
        <v>118.97</v>
      </c>
      <c r="Z130" s="27">
        <v>118.97</v>
      </c>
      <c r="AA130" s="27">
        <v>118.97</v>
      </c>
      <c r="AB130" s="27">
        <v>118.97</v>
      </c>
      <c r="AC130" s="27">
        <v>118.97</v>
      </c>
      <c r="AD130" s="27">
        <v>118.97</v>
      </c>
      <c r="AE130" s="7">
        <v>6917.21</v>
      </c>
      <c r="AF130" s="19">
        <f t="shared" si="8"/>
        <v>832.79</v>
      </c>
      <c r="AG130" s="31">
        <v>188.37</v>
      </c>
      <c r="AH130" s="31">
        <v>188.37</v>
      </c>
      <c r="AI130" s="31">
        <v>188.37</v>
      </c>
      <c r="AJ130" s="31">
        <v>188.37</v>
      </c>
      <c r="AK130" s="31">
        <v>79.31</v>
      </c>
      <c r="AL130" s="31"/>
      <c r="AM130" s="31"/>
      <c r="AN130" s="31"/>
      <c r="AO130" s="31"/>
      <c r="AP130" s="31"/>
      <c r="AQ130" s="31"/>
      <c r="AR130" s="31"/>
      <c r="AS130" s="32">
        <f t="shared" si="6"/>
        <v>832.79</v>
      </c>
      <c r="AT130" s="19">
        <f t="shared" si="9"/>
        <v>0</v>
      </c>
    </row>
    <row r="131" spans="3:46" x14ac:dyDescent="0.25">
      <c r="C131" s="14" t="s">
        <v>118</v>
      </c>
      <c r="D131" s="5" t="s">
        <v>101</v>
      </c>
      <c r="E131" s="15">
        <v>630130</v>
      </c>
      <c r="F131" s="5" t="s">
        <v>274</v>
      </c>
      <c r="G131" t="s">
        <v>375</v>
      </c>
      <c r="H131" s="5">
        <v>1700036405</v>
      </c>
      <c r="I131" s="5" t="s">
        <v>346</v>
      </c>
      <c r="J131" s="5" t="s">
        <v>347</v>
      </c>
      <c r="K131" s="5">
        <v>3</v>
      </c>
      <c r="L131" s="6">
        <v>44046</v>
      </c>
      <c r="M131" s="7">
        <v>7750</v>
      </c>
      <c r="N131" s="7">
        <v>6917.21</v>
      </c>
      <c r="O131" s="7">
        <f t="shared" si="7"/>
        <v>832.79</v>
      </c>
      <c r="P131" s="5" t="s">
        <v>213</v>
      </c>
      <c r="Q131" s="7">
        <v>215.28</v>
      </c>
      <c r="R131" s="27">
        <v>188.37</v>
      </c>
      <c r="S131" s="27">
        <v>188.37</v>
      </c>
      <c r="T131" s="27">
        <v>188.37</v>
      </c>
      <c r="U131" s="27">
        <v>188.36</v>
      </c>
      <c r="V131" s="27">
        <v>-158.62</v>
      </c>
      <c r="W131" s="27">
        <v>118.97</v>
      </c>
      <c r="X131" s="27">
        <v>118.96</v>
      </c>
      <c r="Y131" s="27">
        <v>118.97</v>
      </c>
      <c r="Z131" s="27">
        <v>118.97</v>
      </c>
      <c r="AA131" s="27">
        <v>118.97</v>
      </c>
      <c r="AB131" s="27">
        <v>118.97</v>
      </c>
      <c r="AC131" s="27">
        <v>118.97</v>
      </c>
      <c r="AD131" s="27">
        <v>118.97</v>
      </c>
      <c r="AE131" s="7">
        <v>6917.21</v>
      </c>
      <c r="AF131" s="19">
        <f t="shared" si="8"/>
        <v>832.79</v>
      </c>
      <c r="AG131" s="31">
        <v>188.37</v>
      </c>
      <c r="AH131" s="31">
        <v>188.37</v>
      </c>
      <c r="AI131" s="31">
        <v>188.37</v>
      </c>
      <c r="AJ131" s="31">
        <v>188.37</v>
      </c>
      <c r="AK131" s="31">
        <v>79.31</v>
      </c>
      <c r="AL131" s="31"/>
      <c r="AM131" s="31"/>
      <c r="AN131" s="31"/>
      <c r="AO131" s="31"/>
      <c r="AP131" s="31"/>
      <c r="AQ131" s="31"/>
      <c r="AR131" s="31"/>
      <c r="AS131" s="32">
        <f t="shared" si="6"/>
        <v>832.79</v>
      </c>
      <c r="AT131" s="19">
        <f t="shared" si="9"/>
        <v>0</v>
      </c>
    </row>
    <row r="132" spans="3:46" x14ac:dyDescent="0.25">
      <c r="C132" s="14" t="s">
        <v>118</v>
      </c>
      <c r="D132" s="5" t="s">
        <v>101</v>
      </c>
      <c r="E132" s="15">
        <v>630130</v>
      </c>
      <c r="F132" s="5" t="s">
        <v>274</v>
      </c>
      <c r="G132" t="s">
        <v>375</v>
      </c>
      <c r="H132" s="5">
        <v>1700036406</v>
      </c>
      <c r="I132" s="5" t="s">
        <v>346</v>
      </c>
      <c r="J132" s="5" t="s">
        <v>347</v>
      </c>
      <c r="K132" s="5">
        <v>3</v>
      </c>
      <c r="L132" s="6">
        <v>44046</v>
      </c>
      <c r="M132" s="7">
        <v>7750</v>
      </c>
      <c r="N132" s="7">
        <v>6917.21</v>
      </c>
      <c r="O132" s="7">
        <f t="shared" si="7"/>
        <v>832.79</v>
      </c>
      <c r="P132" s="5" t="s">
        <v>213</v>
      </c>
      <c r="Q132" s="7">
        <v>215.28</v>
      </c>
      <c r="R132" s="27">
        <v>188.37</v>
      </c>
      <c r="S132" s="27">
        <v>188.37</v>
      </c>
      <c r="T132" s="27">
        <v>188.37</v>
      </c>
      <c r="U132" s="27">
        <v>188.36</v>
      </c>
      <c r="V132" s="27">
        <v>-158.62</v>
      </c>
      <c r="W132" s="27">
        <v>118.97</v>
      </c>
      <c r="X132" s="27">
        <v>118.96</v>
      </c>
      <c r="Y132" s="27">
        <v>118.97</v>
      </c>
      <c r="Z132" s="27">
        <v>118.97</v>
      </c>
      <c r="AA132" s="27">
        <v>118.97</v>
      </c>
      <c r="AB132" s="27">
        <v>118.97</v>
      </c>
      <c r="AC132" s="27">
        <v>118.97</v>
      </c>
      <c r="AD132" s="27">
        <v>118.97</v>
      </c>
      <c r="AE132" s="7">
        <v>6917.21</v>
      </c>
      <c r="AF132" s="19">
        <f t="shared" si="8"/>
        <v>832.79</v>
      </c>
      <c r="AG132" s="31">
        <v>188.37</v>
      </c>
      <c r="AH132" s="31">
        <v>188.37</v>
      </c>
      <c r="AI132" s="31">
        <v>188.37</v>
      </c>
      <c r="AJ132" s="31">
        <v>188.37</v>
      </c>
      <c r="AK132" s="31">
        <v>79.31</v>
      </c>
      <c r="AL132" s="31"/>
      <c r="AM132" s="31"/>
      <c r="AN132" s="31"/>
      <c r="AO132" s="31"/>
      <c r="AP132" s="31"/>
      <c r="AQ132" s="31"/>
      <c r="AR132" s="31"/>
      <c r="AS132" s="32">
        <f t="shared" si="6"/>
        <v>832.79</v>
      </c>
      <c r="AT132" s="19">
        <f t="shared" si="9"/>
        <v>0</v>
      </c>
    </row>
    <row r="133" spans="3:46" x14ac:dyDescent="0.25">
      <c r="C133" s="14" t="s">
        <v>118</v>
      </c>
      <c r="D133" s="5" t="s">
        <v>101</v>
      </c>
      <c r="E133" s="15">
        <v>630130</v>
      </c>
      <c r="F133" s="5" t="s">
        <v>274</v>
      </c>
      <c r="G133" t="s">
        <v>375</v>
      </c>
      <c r="H133" s="5">
        <v>1700036407</v>
      </c>
      <c r="I133" s="5" t="s">
        <v>346</v>
      </c>
      <c r="J133" s="5" t="s">
        <v>347</v>
      </c>
      <c r="K133" s="5">
        <v>3</v>
      </c>
      <c r="L133" s="6">
        <v>44046</v>
      </c>
      <c r="M133" s="7">
        <v>7750</v>
      </c>
      <c r="N133" s="7">
        <v>6917.21</v>
      </c>
      <c r="O133" s="7">
        <f t="shared" si="7"/>
        <v>832.79</v>
      </c>
      <c r="P133" s="5" t="s">
        <v>213</v>
      </c>
      <c r="Q133" s="7">
        <v>215.28</v>
      </c>
      <c r="R133" s="27">
        <v>188.37</v>
      </c>
      <c r="S133" s="27">
        <v>188.37</v>
      </c>
      <c r="T133" s="27">
        <v>188.37</v>
      </c>
      <c r="U133" s="27">
        <v>188.36</v>
      </c>
      <c r="V133" s="27">
        <v>-158.62</v>
      </c>
      <c r="W133" s="27">
        <v>118.97</v>
      </c>
      <c r="X133" s="27">
        <v>118.96</v>
      </c>
      <c r="Y133" s="27">
        <v>118.97</v>
      </c>
      <c r="Z133" s="27">
        <v>118.97</v>
      </c>
      <c r="AA133" s="27">
        <v>118.97</v>
      </c>
      <c r="AB133" s="27">
        <v>118.97</v>
      </c>
      <c r="AC133" s="27">
        <v>118.97</v>
      </c>
      <c r="AD133" s="27">
        <v>118.97</v>
      </c>
      <c r="AE133" s="7">
        <v>6917.21</v>
      </c>
      <c r="AF133" s="19">
        <f t="shared" si="8"/>
        <v>832.79</v>
      </c>
      <c r="AG133" s="31">
        <v>188.37</v>
      </c>
      <c r="AH133" s="31">
        <v>188.37</v>
      </c>
      <c r="AI133" s="31">
        <v>188.37</v>
      </c>
      <c r="AJ133" s="31">
        <v>188.37</v>
      </c>
      <c r="AK133" s="31">
        <v>79.31</v>
      </c>
      <c r="AL133" s="31"/>
      <c r="AM133" s="31"/>
      <c r="AN133" s="31"/>
      <c r="AO133" s="31"/>
      <c r="AP133" s="31"/>
      <c r="AQ133" s="31"/>
      <c r="AR133" s="31"/>
      <c r="AS133" s="32">
        <f t="shared" ref="AS133:AS196" si="11">SUM(AG133:AR133)</f>
        <v>832.79</v>
      </c>
      <c r="AT133" s="19">
        <f t="shared" si="9"/>
        <v>0</v>
      </c>
    </row>
    <row r="134" spans="3:46" x14ac:dyDescent="0.25">
      <c r="C134" s="14" t="s">
        <v>118</v>
      </c>
      <c r="D134" s="5" t="s">
        <v>101</v>
      </c>
      <c r="E134" s="15">
        <v>630130</v>
      </c>
      <c r="F134" s="5" t="s">
        <v>274</v>
      </c>
      <c r="G134" t="s">
        <v>375</v>
      </c>
      <c r="H134" s="5">
        <v>1700036408</v>
      </c>
      <c r="I134" s="5" t="s">
        <v>346</v>
      </c>
      <c r="J134" s="5" t="s">
        <v>347</v>
      </c>
      <c r="K134" s="5">
        <v>3</v>
      </c>
      <c r="L134" s="6">
        <v>44046</v>
      </c>
      <c r="M134" s="7">
        <v>7750</v>
      </c>
      <c r="N134" s="7">
        <v>6917.21</v>
      </c>
      <c r="O134" s="7">
        <f t="shared" ref="O134:O197" si="12">M134-N134</f>
        <v>832.79</v>
      </c>
      <c r="P134" s="5" t="s">
        <v>213</v>
      </c>
      <c r="Q134" s="7">
        <v>215.28</v>
      </c>
      <c r="R134" s="27">
        <v>188.37</v>
      </c>
      <c r="S134" s="27">
        <v>188.37</v>
      </c>
      <c r="T134" s="27">
        <v>188.37</v>
      </c>
      <c r="U134" s="27">
        <v>188.36</v>
      </c>
      <c r="V134" s="27">
        <v>-158.62</v>
      </c>
      <c r="W134" s="27">
        <v>118.97</v>
      </c>
      <c r="X134" s="27">
        <v>118.96</v>
      </c>
      <c r="Y134" s="27">
        <v>118.97</v>
      </c>
      <c r="Z134" s="27">
        <v>118.97</v>
      </c>
      <c r="AA134" s="27">
        <v>118.97</v>
      </c>
      <c r="AB134" s="27">
        <v>118.97</v>
      </c>
      <c r="AC134" s="27">
        <v>118.97</v>
      </c>
      <c r="AD134" s="27">
        <v>118.97</v>
      </c>
      <c r="AE134" s="7">
        <v>6917.21</v>
      </c>
      <c r="AF134" s="19">
        <f t="shared" ref="AF134:AF197" si="13">M134-AE134</f>
        <v>832.79</v>
      </c>
      <c r="AG134" s="31">
        <v>188.37</v>
      </c>
      <c r="AH134" s="31">
        <v>188.37</v>
      </c>
      <c r="AI134" s="31">
        <v>188.37</v>
      </c>
      <c r="AJ134" s="31">
        <v>188.37</v>
      </c>
      <c r="AK134" s="31">
        <v>79.31</v>
      </c>
      <c r="AL134" s="31"/>
      <c r="AM134" s="31"/>
      <c r="AN134" s="31"/>
      <c r="AO134" s="31"/>
      <c r="AP134" s="31"/>
      <c r="AQ134" s="31"/>
      <c r="AR134" s="31"/>
      <c r="AS134" s="32">
        <f t="shared" si="11"/>
        <v>832.79</v>
      </c>
      <c r="AT134" s="19">
        <f t="shared" ref="AT134:AT197" si="14">SUM(AF134-AS134)</f>
        <v>0</v>
      </c>
    </row>
    <row r="135" spans="3:46" x14ac:dyDescent="0.25">
      <c r="C135" s="14" t="s">
        <v>118</v>
      </c>
      <c r="D135" s="5" t="s">
        <v>101</v>
      </c>
      <c r="E135" s="15">
        <v>630130</v>
      </c>
      <c r="F135" s="5" t="s">
        <v>274</v>
      </c>
      <c r="G135" t="s">
        <v>375</v>
      </c>
      <c r="H135" s="5">
        <v>1700036409</v>
      </c>
      <c r="I135" s="5" t="s">
        <v>346</v>
      </c>
      <c r="J135" s="5" t="s">
        <v>347</v>
      </c>
      <c r="K135" s="5">
        <v>3</v>
      </c>
      <c r="L135" s="6">
        <v>44046</v>
      </c>
      <c r="M135" s="7">
        <v>7750</v>
      </c>
      <c r="N135" s="7">
        <v>6917.21</v>
      </c>
      <c r="O135" s="7">
        <f t="shared" si="12"/>
        <v>832.79</v>
      </c>
      <c r="P135" s="5" t="s">
        <v>213</v>
      </c>
      <c r="Q135" s="7">
        <v>215.28</v>
      </c>
      <c r="R135" s="27">
        <v>188.37</v>
      </c>
      <c r="S135" s="27">
        <v>188.37</v>
      </c>
      <c r="T135" s="27">
        <v>188.37</v>
      </c>
      <c r="U135" s="27">
        <v>188.36</v>
      </c>
      <c r="V135" s="27">
        <v>-158.62</v>
      </c>
      <c r="W135" s="27">
        <v>118.97</v>
      </c>
      <c r="X135" s="27">
        <v>118.96</v>
      </c>
      <c r="Y135" s="27">
        <v>118.97</v>
      </c>
      <c r="Z135" s="27">
        <v>118.97</v>
      </c>
      <c r="AA135" s="27">
        <v>118.97</v>
      </c>
      <c r="AB135" s="27">
        <v>118.97</v>
      </c>
      <c r="AC135" s="27">
        <v>118.97</v>
      </c>
      <c r="AD135" s="27">
        <v>118.97</v>
      </c>
      <c r="AE135" s="7">
        <v>6917.21</v>
      </c>
      <c r="AF135" s="19">
        <f t="shared" si="13"/>
        <v>832.79</v>
      </c>
      <c r="AG135" s="31">
        <v>188.37</v>
      </c>
      <c r="AH135" s="31">
        <v>188.37</v>
      </c>
      <c r="AI135" s="31">
        <v>188.37</v>
      </c>
      <c r="AJ135" s="31">
        <v>188.37</v>
      </c>
      <c r="AK135" s="31">
        <v>79.31</v>
      </c>
      <c r="AL135" s="31"/>
      <c r="AM135" s="31"/>
      <c r="AN135" s="31"/>
      <c r="AO135" s="31"/>
      <c r="AP135" s="31"/>
      <c r="AQ135" s="31"/>
      <c r="AR135" s="31"/>
      <c r="AS135" s="32">
        <f t="shared" si="11"/>
        <v>832.79</v>
      </c>
      <c r="AT135" s="19">
        <f t="shared" si="14"/>
        <v>0</v>
      </c>
    </row>
    <row r="136" spans="3:46" x14ac:dyDescent="0.25">
      <c r="C136" s="14" t="s">
        <v>118</v>
      </c>
      <c r="D136" s="5" t="s">
        <v>101</v>
      </c>
      <c r="E136" s="15">
        <v>630130</v>
      </c>
      <c r="F136" s="5" t="s">
        <v>274</v>
      </c>
      <c r="G136" t="s">
        <v>375</v>
      </c>
      <c r="H136" s="5">
        <v>1700036410</v>
      </c>
      <c r="I136" s="5" t="s">
        <v>346</v>
      </c>
      <c r="J136" s="5" t="s">
        <v>347</v>
      </c>
      <c r="K136" s="5">
        <v>3</v>
      </c>
      <c r="L136" s="6">
        <v>44046</v>
      </c>
      <c r="M136" s="7">
        <v>7750</v>
      </c>
      <c r="N136" s="7">
        <v>6917.21</v>
      </c>
      <c r="O136" s="7">
        <f t="shared" si="12"/>
        <v>832.79</v>
      </c>
      <c r="P136" s="5" t="s">
        <v>213</v>
      </c>
      <c r="Q136" s="7">
        <v>215.28</v>
      </c>
      <c r="R136" s="27">
        <v>188.37</v>
      </c>
      <c r="S136" s="27">
        <v>188.37</v>
      </c>
      <c r="T136" s="27">
        <v>188.37</v>
      </c>
      <c r="U136" s="27">
        <v>188.36</v>
      </c>
      <c r="V136" s="27">
        <v>-158.62</v>
      </c>
      <c r="W136" s="27">
        <v>118.97</v>
      </c>
      <c r="X136" s="27">
        <v>118.96</v>
      </c>
      <c r="Y136" s="27">
        <v>118.97</v>
      </c>
      <c r="Z136" s="27">
        <v>118.97</v>
      </c>
      <c r="AA136" s="27">
        <v>118.97</v>
      </c>
      <c r="AB136" s="27">
        <v>118.97</v>
      </c>
      <c r="AC136" s="27">
        <v>118.97</v>
      </c>
      <c r="AD136" s="27">
        <v>118.97</v>
      </c>
      <c r="AE136" s="7">
        <v>6917.21</v>
      </c>
      <c r="AF136" s="19">
        <f t="shared" si="13"/>
        <v>832.79</v>
      </c>
      <c r="AG136" s="31">
        <v>188.37</v>
      </c>
      <c r="AH136" s="31">
        <v>188.37</v>
      </c>
      <c r="AI136" s="31">
        <v>188.37</v>
      </c>
      <c r="AJ136" s="31">
        <v>188.37</v>
      </c>
      <c r="AK136" s="31">
        <v>79.31</v>
      </c>
      <c r="AL136" s="31"/>
      <c r="AM136" s="31"/>
      <c r="AN136" s="31"/>
      <c r="AO136" s="31"/>
      <c r="AP136" s="31"/>
      <c r="AQ136" s="31"/>
      <c r="AR136" s="31"/>
      <c r="AS136" s="32">
        <f t="shared" si="11"/>
        <v>832.79</v>
      </c>
      <c r="AT136" s="19">
        <f t="shared" si="14"/>
        <v>0</v>
      </c>
    </row>
    <row r="137" spans="3:46" x14ac:dyDescent="0.25">
      <c r="C137" s="14" t="s">
        <v>118</v>
      </c>
      <c r="D137" s="5" t="s">
        <v>101</v>
      </c>
      <c r="E137" s="15">
        <v>630130</v>
      </c>
      <c r="F137" s="5" t="s">
        <v>274</v>
      </c>
      <c r="G137" t="s">
        <v>375</v>
      </c>
      <c r="H137" s="5">
        <v>1700036411</v>
      </c>
      <c r="I137" s="5" t="s">
        <v>346</v>
      </c>
      <c r="J137" s="5" t="s">
        <v>347</v>
      </c>
      <c r="K137" s="5">
        <v>3</v>
      </c>
      <c r="L137" s="6">
        <v>44046</v>
      </c>
      <c r="M137" s="7">
        <v>7750</v>
      </c>
      <c r="N137" s="7">
        <v>6917.21</v>
      </c>
      <c r="O137" s="7">
        <f t="shared" si="12"/>
        <v>832.79</v>
      </c>
      <c r="P137" s="5" t="s">
        <v>213</v>
      </c>
      <c r="Q137" s="7">
        <v>215.28</v>
      </c>
      <c r="R137" s="27">
        <v>188.37</v>
      </c>
      <c r="S137" s="27">
        <v>188.37</v>
      </c>
      <c r="T137" s="27">
        <v>188.37</v>
      </c>
      <c r="U137" s="27">
        <v>188.36</v>
      </c>
      <c r="V137" s="27">
        <v>-158.62</v>
      </c>
      <c r="W137" s="27">
        <v>118.97</v>
      </c>
      <c r="X137" s="27">
        <v>118.96</v>
      </c>
      <c r="Y137" s="27">
        <v>118.97</v>
      </c>
      <c r="Z137" s="27">
        <v>118.97</v>
      </c>
      <c r="AA137" s="27">
        <v>118.97</v>
      </c>
      <c r="AB137" s="27">
        <v>118.97</v>
      </c>
      <c r="AC137" s="27">
        <v>118.97</v>
      </c>
      <c r="AD137" s="27">
        <v>118.97</v>
      </c>
      <c r="AE137" s="7">
        <v>6917.21</v>
      </c>
      <c r="AF137" s="19">
        <f t="shared" si="13"/>
        <v>832.79</v>
      </c>
      <c r="AG137" s="31">
        <v>188.37</v>
      </c>
      <c r="AH137" s="31">
        <v>188.37</v>
      </c>
      <c r="AI137" s="31">
        <v>188.37</v>
      </c>
      <c r="AJ137" s="31">
        <v>188.37</v>
      </c>
      <c r="AK137" s="31">
        <v>79.31</v>
      </c>
      <c r="AL137" s="31"/>
      <c r="AM137" s="31"/>
      <c r="AN137" s="31"/>
      <c r="AO137" s="31"/>
      <c r="AP137" s="31"/>
      <c r="AQ137" s="31"/>
      <c r="AR137" s="31"/>
      <c r="AS137" s="32">
        <f t="shared" si="11"/>
        <v>832.79</v>
      </c>
      <c r="AT137" s="19">
        <f t="shared" si="14"/>
        <v>0</v>
      </c>
    </row>
    <row r="138" spans="3:46" x14ac:dyDescent="0.25">
      <c r="C138" s="14" t="s">
        <v>118</v>
      </c>
      <c r="D138" s="5" t="s">
        <v>101</v>
      </c>
      <c r="E138" s="15">
        <v>630130</v>
      </c>
      <c r="F138" s="5" t="s">
        <v>274</v>
      </c>
      <c r="G138" t="s">
        <v>375</v>
      </c>
      <c r="H138" s="5">
        <v>1700036412</v>
      </c>
      <c r="I138" s="5" t="s">
        <v>346</v>
      </c>
      <c r="J138" s="5" t="s">
        <v>347</v>
      </c>
      <c r="K138" s="5">
        <v>3</v>
      </c>
      <c r="L138" s="6">
        <v>44046</v>
      </c>
      <c r="M138" s="7">
        <v>7750</v>
      </c>
      <c r="N138" s="7">
        <v>6917.21</v>
      </c>
      <c r="O138" s="7">
        <f t="shared" si="12"/>
        <v>832.79</v>
      </c>
      <c r="P138" s="5" t="s">
        <v>213</v>
      </c>
      <c r="Q138" s="7">
        <v>215.28</v>
      </c>
      <c r="R138" s="27">
        <v>188.37</v>
      </c>
      <c r="S138" s="27">
        <v>188.37</v>
      </c>
      <c r="T138" s="27">
        <v>188.37</v>
      </c>
      <c r="U138" s="27">
        <v>188.36</v>
      </c>
      <c r="V138" s="27">
        <v>-158.62</v>
      </c>
      <c r="W138" s="27">
        <v>118.97</v>
      </c>
      <c r="X138" s="27">
        <v>118.96</v>
      </c>
      <c r="Y138" s="27">
        <v>118.97</v>
      </c>
      <c r="Z138" s="27">
        <v>118.97</v>
      </c>
      <c r="AA138" s="27">
        <v>118.97</v>
      </c>
      <c r="AB138" s="27">
        <v>118.97</v>
      </c>
      <c r="AC138" s="27">
        <v>118.97</v>
      </c>
      <c r="AD138" s="27">
        <v>118.97</v>
      </c>
      <c r="AE138" s="7">
        <v>6917.21</v>
      </c>
      <c r="AF138" s="19">
        <f t="shared" si="13"/>
        <v>832.79</v>
      </c>
      <c r="AG138" s="31">
        <v>188.37</v>
      </c>
      <c r="AH138" s="31">
        <v>188.37</v>
      </c>
      <c r="AI138" s="31">
        <v>188.37</v>
      </c>
      <c r="AJ138" s="31">
        <v>188.37</v>
      </c>
      <c r="AK138" s="31">
        <v>79.31</v>
      </c>
      <c r="AL138" s="31"/>
      <c r="AM138" s="31"/>
      <c r="AN138" s="31"/>
      <c r="AO138" s="31"/>
      <c r="AP138" s="31"/>
      <c r="AQ138" s="31"/>
      <c r="AR138" s="31"/>
      <c r="AS138" s="32">
        <f t="shared" si="11"/>
        <v>832.79</v>
      </c>
      <c r="AT138" s="19">
        <f t="shared" si="14"/>
        <v>0</v>
      </c>
    </row>
    <row r="139" spans="3:46" x14ac:dyDescent="0.25">
      <c r="C139" s="14" t="s">
        <v>118</v>
      </c>
      <c r="D139" s="5" t="s">
        <v>101</v>
      </c>
      <c r="E139" s="15">
        <v>630130</v>
      </c>
      <c r="F139" s="5" t="s">
        <v>274</v>
      </c>
      <c r="G139" t="s">
        <v>375</v>
      </c>
      <c r="H139" s="5">
        <v>1700036413</v>
      </c>
      <c r="I139" s="5" t="s">
        <v>346</v>
      </c>
      <c r="J139" s="5" t="s">
        <v>347</v>
      </c>
      <c r="K139" s="5">
        <v>3</v>
      </c>
      <c r="L139" s="6">
        <v>44046</v>
      </c>
      <c r="M139" s="7">
        <v>7750</v>
      </c>
      <c r="N139" s="7">
        <v>6917.21</v>
      </c>
      <c r="O139" s="7">
        <f t="shared" si="12"/>
        <v>832.79</v>
      </c>
      <c r="P139" s="5" t="s">
        <v>213</v>
      </c>
      <c r="Q139" s="7">
        <v>215.28</v>
      </c>
      <c r="R139" s="27">
        <v>188.37</v>
      </c>
      <c r="S139" s="27">
        <v>188.37</v>
      </c>
      <c r="T139" s="27">
        <v>188.37</v>
      </c>
      <c r="U139" s="27">
        <v>188.36</v>
      </c>
      <c r="V139" s="27">
        <v>-158.62</v>
      </c>
      <c r="W139" s="27">
        <v>118.97</v>
      </c>
      <c r="X139" s="27">
        <v>118.96</v>
      </c>
      <c r="Y139" s="27">
        <v>118.97</v>
      </c>
      <c r="Z139" s="27">
        <v>118.97</v>
      </c>
      <c r="AA139" s="27">
        <v>118.97</v>
      </c>
      <c r="AB139" s="27">
        <v>118.97</v>
      </c>
      <c r="AC139" s="27">
        <v>118.97</v>
      </c>
      <c r="AD139" s="27">
        <v>118.97</v>
      </c>
      <c r="AE139" s="7">
        <v>6917.21</v>
      </c>
      <c r="AF139" s="19">
        <f t="shared" si="13"/>
        <v>832.79</v>
      </c>
      <c r="AG139" s="31">
        <v>188.37</v>
      </c>
      <c r="AH139" s="31">
        <v>188.37</v>
      </c>
      <c r="AI139" s="31">
        <v>188.37</v>
      </c>
      <c r="AJ139" s="31">
        <v>188.37</v>
      </c>
      <c r="AK139" s="31">
        <v>79.31</v>
      </c>
      <c r="AL139" s="31"/>
      <c r="AM139" s="31"/>
      <c r="AN139" s="31"/>
      <c r="AO139" s="31"/>
      <c r="AP139" s="31"/>
      <c r="AQ139" s="31"/>
      <c r="AR139" s="31"/>
      <c r="AS139" s="32">
        <f t="shared" si="11"/>
        <v>832.79</v>
      </c>
      <c r="AT139" s="19">
        <f t="shared" si="14"/>
        <v>0</v>
      </c>
    </row>
    <row r="140" spans="3:46" x14ac:dyDescent="0.25">
      <c r="C140" s="14" t="s">
        <v>118</v>
      </c>
      <c r="D140" s="5" t="s">
        <v>101</v>
      </c>
      <c r="E140" s="15">
        <v>630130</v>
      </c>
      <c r="F140" s="5" t="s">
        <v>274</v>
      </c>
      <c r="G140" t="s">
        <v>375</v>
      </c>
      <c r="H140" s="5">
        <v>1700036414</v>
      </c>
      <c r="I140" s="5" t="s">
        <v>346</v>
      </c>
      <c r="J140" s="5" t="s">
        <v>347</v>
      </c>
      <c r="K140" s="5">
        <v>3</v>
      </c>
      <c r="L140" s="6">
        <v>44046</v>
      </c>
      <c r="M140" s="7">
        <v>7750</v>
      </c>
      <c r="N140" s="7">
        <v>6917.21</v>
      </c>
      <c r="O140" s="7">
        <f t="shared" si="12"/>
        <v>832.79</v>
      </c>
      <c r="P140" s="5" t="s">
        <v>213</v>
      </c>
      <c r="Q140" s="7">
        <v>215.28</v>
      </c>
      <c r="R140" s="27">
        <v>188.37</v>
      </c>
      <c r="S140" s="27">
        <v>188.37</v>
      </c>
      <c r="T140" s="27">
        <v>188.37</v>
      </c>
      <c r="U140" s="27">
        <v>188.36</v>
      </c>
      <c r="V140" s="27">
        <v>-158.62</v>
      </c>
      <c r="W140" s="27">
        <v>118.97</v>
      </c>
      <c r="X140" s="27">
        <v>118.96</v>
      </c>
      <c r="Y140" s="27">
        <v>118.97</v>
      </c>
      <c r="Z140" s="27">
        <v>118.97</v>
      </c>
      <c r="AA140" s="27">
        <v>118.97</v>
      </c>
      <c r="AB140" s="27">
        <v>118.97</v>
      </c>
      <c r="AC140" s="27">
        <v>118.97</v>
      </c>
      <c r="AD140" s="27">
        <v>118.97</v>
      </c>
      <c r="AE140" s="7">
        <v>6917.21</v>
      </c>
      <c r="AF140" s="19">
        <f t="shared" si="13"/>
        <v>832.79</v>
      </c>
      <c r="AG140" s="31">
        <v>188.37</v>
      </c>
      <c r="AH140" s="31">
        <v>188.37</v>
      </c>
      <c r="AI140" s="31">
        <v>188.37</v>
      </c>
      <c r="AJ140" s="31">
        <v>188.37</v>
      </c>
      <c r="AK140" s="31">
        <v>79.31</v>
      </c>
      <c r="AL140" s="31"/>
      <c r="AM140" s="31"/>
      <c r="AN140" s="31"/>
      <c r="AO140" s="31"/>
      <c r="AP140" s="31"/>
      <c r="AQ140" s="31"/>
      <c r="AR140" s="31"/>
      <c r="AS140" s="32">
        <f t="shared" si="11"/>
        <v>832.79</v>
      </c>
      <c r="AT140" s="19">
        <f t="shared" si="14"/>
        <v>0</v>
      </c>
    </row>
    <row r="141" spans="3:46" x14ac:dyDescent="0.25">
      <c r="C141" s="14" t="s">
        <v>118</v>
      </c>
      <c r="D141" s="5" t="s">
        <v>101</v>
      </c>
      <c r="E141" s="15">
        <v>630130</v>
      </c>
      <c r="F141" s="5" t="s">
        <v>274</v>
      </c>
      <c r="G141" t="s">
        <v>375</v>
      </c>
      <c r="H141" s="5">
        <v>1700036415</v>
      </c>
      <c r="I141" s="5" t="s">
        <v>346</v>
      </c>
      <c r="J141" s="5" t="s">
        <v>347</v>
      </c>
      <c r="K141" s="5">
        <v>3</v>
      </c>
      <c r="L141" s="6">
        <v>44046</v>
      </c>
      <c r="M141" s="7">
        <v>7750</v>
      </c>
      <c r="N141" s="7">
        <v>6917.21</v>
      </c>
      <c r="O141" s="7">
        <f t="shared" si="12"/>
        <v>832.79</v>
      </c>
      <c r="P141" s="5" t="s">
        <v>213</v>
      </c>
      <c r="Q141" s="7">
        <v>215.28</v>
      </c>
      <c r="R141" s="27">
        <v>188.37</v>
      </c>
      <c r="S141" s="27">
        <v>188.37</v>
      </c>
      <c r="T141" s="27">
        <v>188.37</v>
      </c>
      <c r="U141" s="27">
        <v>188.36</v>
      </c>
      <c r="V141" s="27">
        <v>-158.62</v>
      </c>
      <c r="W141" s="27">
        <v>118.97</v>
      </c>
      <c r="X141" s="27">
        <v>118.96</v>
      </c>
      <c r="Y141" s="27">
        <v>118.97</v>
      </c>
      <c r="Z141" s="27">
        <v>118.97</v>
      </c>
      <c r="AA141" s="27">
        <v>118.97</v>
      </c>
      <c r="AB141" s="27">
        <v>118.97</v>
      </c>
      <c r="AC141" s="27">
        <v>118.97</v>
      </c>
      <c r="AD141" s="27">
        <v>118.97</v>
      </c>
      <c r="AE141" s="7">
        <v>6917.21</v>
      </c>
      <c r="AF141" s="19">
        <f t="shared" si="13"/>
        <v>832.79</v>
      </c>
      <c r="AG141" s="31">
        <v>188.37</v>
      </c>
      <c r="AH141" s="31">
        <v>188.37</v>
      </c>
      <c r="AI141" s="31">
        <v>188.37</v>
      </c>
      <c r="AJ141" s="31">
        <v>188.37</v>
      </c>
      <c r="AK141" s="31">
        <v>79.31</v>
      </c>
      <c r="AL141" s="31"/>
      <c r="AM141" s="31"/>
      <c r="AN141" s="31"/>
      <c r="AO141" s="31"/>
      <c r="AP141" s="31"/>
      <c r="AQ141" s="31"/>
      <c r="AR141" s="31"/>
      <c r="AS141" s="32">
        <f t="shared" si="11"/>
        <v>832.79</v>
      </c>
      <c r="AT141" s="19">
        <f t="shared" si="14"/>
        <v>0</v>
      </c>
    </row>
    <row r="142" spans="3:46" x14ac:dyDescent="0.25">
      <c r="C142" s="14" t="s">
        <v>118</v>
      </c>
      <c r="D142" s="5" t="s">
        <v>101</v>
      </c>
      <c r="E142" s="15">
        <v>630130</v>
      </c>
      <c r="F142" s="5" t="s">
        <v>274</v>
      </c>
      <c r="G142" t="s">
        <v>375</v>
      </c>
      <c r="H142" s="5">
        <v>1700036416</v>
      </c>
      <c r="I142" s="5" t="s">
        <v>346</v>
      </c>
      <c r="J142" s="5" t="s">
        <v>347</v>
      </c>
      <c r="K142" s="5">
        <v>3</v>
      </c>
      <c r="L142" s="6">
        <v>44046</v>
      </c>
      <c r="M142" s="7">
        <v>7750</v>
      </c>
      <c r="N142" s="7">
        <v>6917.21</v>
      </c>
      <c r="O142" s="7">
        <f t="shared" si="12"/>
        <v>832.79</v>
      </c>
      <c r="P142" s="5" t="s">
        <v>213</v>
      </c>
      <c r="Q142" s="7">
        <v>215.28</v>
      </c>
      <c r="R142" s="27">
        <v>188.37</v>
      </c>
      <c r="S142" s="27">
        <v>188.37</v>
      </c>
      <c r="T142" s="27">
        <v>188.37</v>
      </c>
      <c r="U142" s="27">
        <v>188.36</v>
      </c>
      <c r="V142" s="27">
        <v>-158.62</v>
      </c>
      <c r="W142" s="27">
        <v>118.97</v>
      </c>
      <c r="X142" s="27">
        <v>118.96</v>
      </c>
      <c r="Y142" s="27">
        <v>118.97</v>
      </c>
      <c r="Z142" s="27">
        <v>118.97</v>
      </c>
      <c r="AA142" s="27">
        <v>118.97</v>
      </c>
      <c r="AB142" s="27">
        <v>118.97</v>
      </c>
      <c r="AC142" s="27">
        <v>118.97</v>
      </c>
      <c r="AD142" s="27">
        <v>118.97</v>
      </c>
      <c r="AE142" s="7">
        <v>6917.21</v>
      </c>
      <c r="AF142" s="19">
        <f t="shared" si="13"/>
        <v>832.79</v>
      </c>
      <c r="AG142" s="31">
        <v>188.37</v>
      </c>
      <c r="AH142" s="31">
        <v>188.37</v>
      </c>
      <c r="AI142" s="31">
        <v>188.37</v>
      </c>
      <c r="AJ142" s="31">
        <v>188.37</v>
      </c>
      <c r="AK142" s="31">
        <v>79.31</v>
      </c>
      <c r="AL142" s="31"/>
      <c r="AM142" s="31"/>
      <c r="AN142" s="31"/>
      <c r="AO142" s="31"/>
      <c r="AP142" s="31"/>
      <c r="AQ142" s="31"/>
      <c r="AR142" s="31"/>
      <c r="AS142" s="32">
        <f t="shared" si="11"/>
        <v>832.79</v>
      </c>
      <c r="AT142" s="19">
        <f t="shared" si="14"/>
        <v>0</v>
      </c>
    </row>
    <row r="143" spans="3:46" x14ac:dyDescent="0.25">
      <c r="C143" s="14" t="s">
        <v>118</v>
      </c>
      <c r="D143" s="5" t="s">
        <v>101</v>
      </c>
      <c r="E143" s="15">
        <v>630130</v>
      </c>
      <c r="F143" s="5" t="s">
        <v>274</v>
      </c>
      <c r="G143" t="s">
        <v>375</v>
      </c>
      <c r="H143" s="5">
        <v>1700036417</v>
      </c>
      <c r="I143" s="5" t="s">
        <v>346</v>
      </c>
      <c r="J143" s="5" t="s">
        <v>347</v>
      </c>
      <c r="K143" s="5">
        <v>3</v>
      </c>
      <c r="L143" s="6">
        <v>44046</v>
      </c>
      <c r="M143" s="7">
        <v>7750</v>
      </c>
      <c r="N143" s="7">
        <v>6917.21</v>
      </c>
      <c r="O143" s="7">
        <f t="shared" si="12"/>
        <v>832.79</v>
      </c>
      <c r="P143" s="5" t="s">
        <v>213</v>
      </c>
      <c r="Q143" s="7">
        <v>215.28</v>
      </c>
      <c r="R143" s="27">
        <v>188.37</v>
      </c>
      <c r="S143" s="27">
        <v>188.37</v>
      </c>
      <c r="T143" s="27">
        <v>188.37</v>
      </c>
      <c r="U143" s="27">
        <v>188.36</v>
      </c>
      <c r="V143" s="27">
        <v>-158.62</v>
      </c>
      <c r="W143" s="27">
        <v>118.97</v>
      </c>
      <c r="X143" s="27">
        <v>118.96</v>
      </c>
      <c r="Y143" s="27">
        <v>118.97</v>
      </c>
      <c r="Z143" s="27">
        <v>118.97</v>
      </c>
      <c r="AA143" s="27">
        <v>118.97</v>
      </c>
      <c r="AB143" s="27">
        <v>118.97</v>
      </c>
      <c r="AC143" s="27">
        <v>118.97</v>
      </c>
      <c r="AD143" s="27">
        <v>118.97</v>
      </c>
      <c r="AE143" s="7">
        <v>6917.21</v>
      </c>
      <c r="AF143" s="19">
        <f t="shared" si="13"/>
        <v>832.79</v>
      </c>
      <c r="AG143" s="31">
        <v>188.37</v>
      </c>
      <c r="AH143" s="31">
        <v>188.37</v>
      </c>
      <c r="AI143" s="31">
        <v>188.37</v>
      </c>
      <c r="AJ143" s="31">
        <v>188.37</v>
      </c>
      <c r="AK143" s="31">
        <v>79.31</v>
      </c>
      <c r="AL143" s="31"/>
      <c r="AM143" s="31"/>
      <c r="AN143" s="31"/>
      <c r="AO143" s="31"/>
      <c r="AP143" s="31"/>
      <c r="AQ143" s="31"/>
      <c r="AR143" s="31"/>
      <c r="AS143" s="32">
        <f t="shared" si="11"/>
        <v>832.79</v>
      </c>
      <c r="AT143" s="19">
        <f t="shared" si="14"/>
        <v>0</v>
      </c>
    </row>
    <row r="144" spans="3:46" x14ac:dyDescent="0.25">
      <c r="C144" s="14" t="s">
        <v>118</v>
      </c>
      <c r="D144" s="5" t="s">
        <v>101</v>
      </c>
      <c r="E144" s="15">
        <v>630130</v>
      </c>
      <c r="F144" s="5" t="s">
        <v>274</v>
      </c>
      <c r="G144" t="s">
        <v>375</v>
      </c>
      <c r="H144" s="5">
        <v>1700036418</v>
      </c>
      <c r="I144" s="5" t="s">
        <v>346</v>
      </c>
      <c r="J144" s="5" t="s">
        <v>347</v>
      </c>
      <c r="K144" s="5">
        <v>3</v>
      </c>
      <c r="L144" s="6">
        <v>44046</v>
      </c>
      <c r="M144" s="7">
        <v>7750</v>
      </c>
      <c r="N144" s="7">
        <v>6917.21</v>
      </c>
      <c r="O144" s="7">
        <f t="shared" si="12"/>
        <v>832.79</v>
      </c>
      <c r="P144" s="5" t="s">
        <v>213</v>
      </c>
      <c r="Q144" s="7">
        <v>215.28</v>
      </c>
      <c r="R144" s="27">
        <v>188.37</v>
      </c>
      <c r="S144" s="27">
        <v>188.37</v>
      </c>
      <c r="T144" s="27">
        <v>188.37</v>
      </c>
      <c r="U144" s="27">
        <v>188.36</v>
      </c>
      <c r="V144" s="27">
        <v>-158.62</v>
      </c>
      <c r="W144" s="27">
        <v>118.97</v>
      </c>
      <c r="X144" s="27">
        <v>118.96</v>
      </c>
      <c r="Y144" s="27">
        <v>118.97</v>
      </c>
      <c r="Z144" s="27">
        <v>118.97</v>
      </c>
      <c r="AA144" s="27">
        <v>118.97</v>
      </c>
      <c r="AB144" s="27">
        <v>118.97</v>
      </c>
      <c r="AC144" s="27">
        <v>118.97</v>
      </c>
      <c r="AD144" s="27">
        <v>118.97</v>
      </c>
      <c r="AE144" s="7">
        <v>6917.21</v>
      </c>
      <c r="AF144" s="19">
        <f t="shared" si="13"/>
        <v>832.79</v>
      </c>
      <c r="AG144" s="31">
        <v>188.37</v>
      </c>
      <c r="AH144" s="31">
        <v>188.37</v>
      </c>
      <c r="AI144" s="31">
        <v>188.37</v>
      </c>
      <c r="AJ144" s="31">
        <v>188.37</v>
      </c>
      <c r="AK144" s="31">
        <v>79.31</v>
      </c>
      <c r="AL144" s="31"/>
      <c r="AM144" s="31"/>
      <c r="AN144" s="31"/>
      <c r="AO144" s="31"/>
      <c r="AP144" s="31"/>
      <c r="AQ144" s="31"/>
      <c r="AR144" s="31"/>
      <c r="AS144" s="32">
        <f t="shared" si="11"/>
        <v>832.79</v>
      </c>
      <c r="AT144" s="19">
        <f t="shared" si="14"/>
        <v>0</v>
      </c>
    </row>
    <row r="145" spans="3:46" x14ac:dyDescent="0.25">
      <c r="C145" s="14" t="s">
        <v>118</v>
      </c>
      <c r="D145" s="5" t="s">
        <v>101</v>
      </c>
      <c r="E145" s="15">
        <v>630130</v>
      </c>
      <c r="F145" s="5" t="s">
        <v>274</v>
      </c>
      <c r="G145" t="s">
        <v>375</v>
      </c>
      <c r="H145" s="5">
        <v>1700036419</v>
      </c>
      <c r="I145" s="5" t="s">
        <v>346</v>
      </c>
      <c r="J145" s="5" t="s">
        <v>347</v>
      </c>
      <c r="K145" s="5">
        <v>3</v>
      </c>
      <c r="L145" s="6">
        <v>44046</v>
      </c>
      <c r="M145" s="7">
        <v>7750</v>
      </c>
      <c r="N145" s="7">
        <v>6917.21</v>
      </c>
      <c r="O145" s="7">
        <f t="shared" si="12"/>
        <v>832.79</v>
      </c>
      <c r="P145" s="5" t="s">
        <v>213</v>
      </c>
      <c r="Q145" s="7">
        <v>215.28</v>
      </c>
      <c r="R145" s="27">
        <v>188.37</v>
      </c>
      <c r="S145" s="27">
        <v>188.37</v>
      </c>
      <c r="T145" s="27">
        <v>188.37</v>
      </c>
      <c r="U145" s="27">
        <v>188.36</v>
      </c>
      <c r="V145" s="27">
        <v>-158.62</v>
      </c>
      <c r="W145" s="27">
        <v>118.97</v>
      </c>
      <c r="X145" s="27">
        <v>118.96</v>
      </c>
      <c r="Y145" s="27">
        <v>118.97</v>
      </c>
      <c r="Z145" s="27">
        <v>118.97</v>
      </c>
      <c r="AA145" s="27">
        <v>118.97</v>
      </c>
      <c r="AB145" s="27">
        <v>118.97</v>
      </c>
      <c r="AC145" s="27">
        <v>118.97</v>
      </c>
      <c r="AD145" s="27">
        <v>118.97</v>
      </c>
      <c r="AE145" s="7">
        <v>6917.21</v>
      </c>
      <c r="AF145" s="19">
        <f t="shared" si="13"/>
        <v>832.79</v>
      </c>
      <c r="AG145" s="31">
        <v>188.37</v>
      </c>
      <c r="AH145" s="31">
        <v>188.37</v>
      </c>
      <c r="AI145" s="31">
        <v>188.37</v>
      </c>
      <c r="AJ145" s="31">
        <v>188.37</v>
      </c>
      <c r="AK145" s="31">
        <v>79.31</v>
      </c>
      <c r="AL145" s="31"/>
      <c r="AM145" s="31"/>
      <c r="AN145" s="31"/>
      <c r="AO145" s="31"/>
      <c r="AP145" s="31"/>
      <c r="AQ145" s="31"/>
      <c r="AR145" s="31"/>
      <c r="AS145" s="32">
        <f t="shared" si="11"/>
        <v>832.79</v>
      </c>
      <c r="AT145" s="19">
        <f t="shared" si="14"/>
        <v>0</v>
      </c>
    </row>
    <row r="146" spans="3:46" x14ac:dyDescent="0.25">
      <c r="C146" s="14" t="s">
        <v>118</v>
      </c>
      <c r="D146" s="5" t="s">
        <v>101</v>
      </c>
      <c r="E146" s="15">
        <v>630130</v>
      </c>
      <c r="F146" s="5" t="s">
        <v>274</v>
      </c>
      <c r="G146" t="s">
        <v>375</v>
      </c>
      <c r="H146" s="5">
        <v>1700036420</v>
      </c>
      <c r="I146" s="5" t="s">
        <v>346</v>
      </c>
      <c r="J146" s="5" t="s">
        <v>347</v>
      </c>
      <c r="K146" s="5">
        <v>3</v>
      </c>
      <c r="L146" s="6">
        <v>44046</v>
      </c>
      <c r="M146" s="7">
        <v>7750</v>
      </c>
      <c r="N146" s="7">
        <v>6917.21</v>
      </c>
      <c r="O146" s="7">
        <f t="shared" si="12"/>
        <v>832.79</v>
      </c>
      <c r="P146" s="5" t="s">
        <v>213</v>
      </c>
      <c r="Q146" s="7">
        <v>215.28</v>
      </c>
      <c r="R146" s="27">
        <v>188.37</v>
      </c>
      <c r="S146" s="27">
        <v>188.37</v>
      </c>
      <c r="T146" s="27">
        <v>188.37</v>
      </c>
      <c r="U146" s="27">
        <v>188.36</v>
      </c>
      <c r="V146" s="27">
        <v>-158.62</v>
      </c>
      <c r="W146" s="27">
        <v>118.97</v>
      </c>
      <c r="X146" s="27">
        <v>118.96</v>
      </c>
      <c r="Y146" s="27">
        <v>118.97</v>
      </c>
      <c r="Z146" s="27">
        <v>118.97</v>
      </c>
      <c r="AA146" s="27">
        <v>118.97</v>
      </c>
      <c r="AB146" s="27">
        <v>118.97</v>
      </c>
      <c r="AC146" s="27">
        <v>118.97</v>
      </c>
      <c r="AD146" s="27">
        <v>118.97</v>
      </c>
      <c r="AE146" s="7">
        <v>6917.21</v>
      </c>
      <c r="AF146" s="19">
        <f t="shared" si="13"/>
        <v>832.79</v>
      </c>
      <c r="AG146" s="31">
        <v>188.37</v>
      </c>
      <c r="AH146" s="31">
        <v>188.37</v>
      </c>
      <c r="AI146" s="31">
        <v>188.37</v>
      </c>
      <c r="AJ146" s="31">
        <v>188.37</v>
      </c>
      <c r="AK146" s="31">
        <v>79.31</v>
      </c>
      <c r="AL146" s="31"/>
      <c r="AM146" s="31"/>
      <c r="AN146" s="31"/>
      <c r="AO146" s="31"/>
      <c r="AP146" s="31"/>
      <c r="AQ146" s="31"/>
      <c r="AR146" s="31"/>
      <c r="AS146" s="32">
        <f t="shared" si="11"/>
        <v>832.79</v>
      </c>
      <c r="AT146" s="19">
        <f t="shared" si="14"/>
        <v>0</v>
      </c>
    </row>
    <row r="147" spans="3:46" x14ac:dyDescent="0.25">
      <c r="C147" s="14" t="s">
        <v>118</v>
      </c>
      <c r="D147" s="5" t="s">
        <v>101</v>
      </c>
      <c r="E147" s="15">
        <v>630130</v>
      </c>
      <c r="F147" s="5" t="s">
        <v>274</v>
      </c>
      <c r="G147" t="s">
        <v>375</v>
      </c>
      <c r="H147" s="5">
        <v>1700036421</v>
      </c>
      <c r="I147" s="5" t="s">
        <v>346</v>
      </c>
      <c r="J147" s="5" t="s">
        <v>347</v>
      </c>
      <c r="K147" s="5">
        <v>3</v>
      </c>
      <c r="L147" s="6">
        <v>44046</v>
      </c>
      <c r="M147" s="7">
        <v>7750</v>
      </c>
      <c r="N147" s="7">
        <v>6917.21</v>
      </c>
      <c r="O147" s="7">
        <f t="shared" si="12"/>
        <v>832.79</v>
      </c>
      <c r="P147" s="5" t="s">
        <v>213</v>
      </c>
      <c r="Q147" s="7">
        <v>215.28</v>
      </c>
      <c r="R147" s="27">
        <v>188.37</v>
      </c>
      <c r="S147" s="27">
        <v>188.37</v>
      </c>
      <c r="T147" s="27">
        <v>188.37</v>
      </c>
      <c r="U147" s="27">
        <v>188.36</v>
      </c>
      <c r="V147" s="27">
        <v>-158.62</v>
      </c>
      <c r="W147" s="27">
        <v>118.97</v>
      </c>
      <c r="X147" s="27">
        <v>118.96</v>
      </c>
      <c r="Y147" s="27">
        <v>118.97</v>
      </c>
      <c r="Z147" s="27">
        <v>118.97</v>
      </c>
      <c r="AA147" s="27">
        <v>118.97</v>
      </c>
      <c r="AB147" s="27">
        <v>118.97</v>
      </c>
      <c r="AC147" s="27">
        <v>118.97</v>
      </c>
      <c r="AD147" s="27">
        <v>118.97</v>
      </c>
      <c r="AE147" s="7">
        <v>6917.21</v>
      </c>
      <c r="AF147" s="19">
        <f t="shared" si="13"/>
        <v>832.79</v>
      </c>
      <c r="AG147" s="31">
        <v>188.37</v>
      </c>
      <c r="AH147" s="31">
        <v>188.37</v>
      </c>
      <c r="AI147" s="31">
        <v>188.37</v>
      </c>
      <c r="AJ147" s="31">
        <v>188.37</v>
      </c>
      <c r="AK147" s="31">
        <v>79.31</v>
      </c>
      <c r="AL147" s="31"/>
      <c r="AM147" s="31"/>
      <c r="AN147" s="31"/>
      <c r="AO147" s="31"/>
      <c r="AP147" s="31"/>
      <c r="AQ147" s="31"/>
      <c r="AR147" s="31"/>
      <c r="AS147" s="32">
        <f t="shared" si="11"/>
        <v>832.79</v>
      </c>
      <c r="AT147" s="19">
        <f t="shared" si="14"/>
        <v>0</v>
      </c>
    </row>
    <row r="148" spans="3:46" x14ac:dyDescent="0.25">
      <c r="C148" s="14">
        <v>118038</v>
      </c>
      <c r="D148" s="5" t="s">
        <v>128</v>
      </c>
      <c r="E148" s="15">
        <v>630130</v>
      </c>
      <c r="F148" s="5" t="s">
        <v>274</v>
      </c>
      <c r="G148" t="s">
        <v>375</v>
      </c>
      <c r="H148" s="5">
        <v>1700037803</v>
      </c>
      <c r="I148" s="5" t="s">
        <v>324</v>
      </c>
      <c r="J148" s="5" t="s">
        <v>351</v>
      </c>
      <c r="K148" s="5">
        <v>2</v>
      </c>
      <c r="L148" s="6">
        <v>43872</v>
      </c>
      <c r="M148" s="7">
        <v>23927</v>
      </c>
      <c r="N148" s="7">
        <v>23927</v>
      </c>
      <c r="O148" s="7">
        <f t="shared" si="12"/>
        <v>0</v>
      </c>
      <c r="P148" s="5" t="s">
        <v>213</v>
      </c>
      <c r="Q148" s="7">
        <v>996.96</v>
      </c>
      <c r="R148" s="27">
        <v>83.08</v>
      </c>
      <c r="S148" s="27">
        <v>83.08</v>
      </c>
      <c r="T148" s="27">
        <v>83.08</v>
      </c>
      <c r="U148" s="27">
        <v>83.08</v>
      </c>
      <c r="V148" s="27">
        <v>83.08</v>
      </c>
      <c r="W148" s="27">
        <v>83.08</v>
      </c>
      <c r="X148" s="27">
        <v>83.08</v>
      </c>
      <c r="Y148" s="27">
        <v>83.08</v>
      </c>
      <c r="Z148" s="27">
        <v>83.08</v>
      </c>
      <c r="AA148" s="27">
        <v>83.08</v>
      </c>
      <c r="AB148" s="27">
        <v>83.08</v>
      </c>
      <c r="AC148" s="27">
        <v>83.08</v>
      </c>
      <c r="AD148" s="27">
        <v>83.08</v>
      </c>
      <c r="AE148" s="7">
        <v>23927</v>
      </c>
      <c r="AF148" s="19">
        <f t="shared" si="13"/>
        <v>0</v>
      </c>
      <c r="AG148" s="31">
        <v>0</v>
      </c>
      <c r="AH148" s="31">
        <v>0</v>
      </c>
      <c r="AI148" s="31">
        <v>0</v>
      </c>
      <c r="AJ148" s="31">
        <v>0</v>
      </c>
      <c r="AK148" s="31">
        <v>0</v>
      </c>
      <c r="AL148" s="31">
        <v>0</v>
      </c>
      <c r="AM148" s="31">
        <v>0</v>
      </c>
      <c r="AN148" s="31">
        <v>0</v>
      </c>
      <c r="AO148" s="31">
        <v>0</v>
      </c>
      <c r="AP148" s="31">
        <v>0</v>
      </c>
      <c r="AQ148" s="31">
        <v>0</v>
      </c>
      <c r="AR148" s="31">
        <v>0</v>
      </c>
      <c r="AS148" s="32">
        <f t="shared" si="11"/>
        <v>0</v>
      </c>
      <c r="AT148" s="19">
        <f t="shared" si="14"/>
        <v>0</v>
      </c>
    </row>
    <row r="149" spans="3:46" x14ac:dyDescent="0.25">
      <c r="C149" s="14">
        <v>118047</v>
      </c>
      <c r="D149" s="5" t="s">
        <v>135</v>
      </c>
      <c r="E149" s="15">
        <v>630130</v>
      </c>
      <c r="F149" s="5" t="s">
        <v>274</v>
      </c>
      <c r="G149" t="s">
        <v>375</v>
      </c>
      <c r="H149" s="5">
        <v>1700037804</v>
      </c>
      <c r="I149" s="5" t="s">
        <v>352</v>
      </c>
      <c r="J149" s="5" t="s">
        <v>353</v>
      </c>
      <c r="K149" s="5">
        <v>2</v>
      </c>
      <c r="L149" s="6">
        <v>43872</v>
      </c>
      <c r="M149" s="7">
        <v>23927</v>
      </c>
      <c r="N149" s="7">
        <v>23927</v>
      </c>
      <c r="O149" s="7">
        <f t="shared" si="12"/>
        <v>0</v>
      </c>
      <c r="P149" s="5" t="s">
        <v>213</v>
      </c>
      <c r="Q149" s="7">
        <v>996.96</v>
      </c>
      <c r="R149" s="27">
        <v>83.08</v>
      </c>
      <c r="S149" s="27">
        <v>83.08</v>
      </c>
      <c r="T149" s="27">
        <v>83.08</v>
      </c>
      <c r="U149" s="27">
        <v>83.08</v>
      </c>
      <c r="V149" s="27">
        <v>83.08</v>
      </c>
      <c r="W149" s="27">
        <v>83.08</v>
      </c>
      <c r="X149" s="27">
        <v>83.08</v>
      </c>
      <c r="Y149" s="27">
        <v>83.08</v>
      </c>
      <c r="Z149" s="27">
        <v>83.08</v>
      </c>
      <c r="AA149" s="27">
        <v>83.08</v>
      </c>
      <c r="AB149" s="27">
        <v>83.08</v>
      </c>
      <c r="AC149" s="27">
        <v>83.08</v>
      </c>
      <c r="AD149" s="27">
        <v>83.08</v>
      </c>
      <c r="AE149" s="7">
        <v>23927</v>
      </c>
      <c r="AF149" s="19">
        <f t="shared" si="13"/>
        <v>0</v>
      </c>
      <c r="AG149" s="31">
        <v>0</v>
      </c>
      <c r="AH149" s="31">
        <v>0</v>
      </c>
      <c r="AI149" s="31">
        <v>0</v>
      </c>
      <c r="AJ149" s="31">
        <v>0</v>
      </c>
      <c r="AK149" s="31">
        <v>0</v>
      </c>
      <c r="AL149" s="31">
        <v>0</v>
      </c>
      <c r="AM149" s="31">
        <v>0</v>
      </c>
      <c r="AN149" s="31">
        <v>0</v>
      </c>
      <c r="AO149" s="31">
        <v>0</v>
      </c>
      <c r="AP149" s="31">
        <v>0</v>
      </c>
      <c r="AQ149" s="31">
        <v>0</v>
      </c>
      <c r="AR149" s="31">
        <v>0</v>
      </c>
      <c r="AS149" s="32">
        <f t="shared" si="11"/>
        <v>0</v>
      </c>
      <c r="AT149" s="19">
        <f t="shared" si="14"/>
        <v>0</v>
      </c>
    </row>
    <row r="150" spans="3:46" x14ac:dyDescent="0.25">
      <c r="C150" s="26" t="s">
        <v>118</v>
      </c>
      <c r="D150" s="24" t="s">
        <v>101</v>
      </c>
      <c r="E150" s="15">
        <v>630130</v>
      </c>
      <c r="F150" s="5" t="s">
        <v>274</v>
      </c>
      <c r="G150" t="s">
        <v>375</v>
      </c>
      <c r="H150" s="5">
        <v>1700051364</v>
      </c>
      <c r="I150" s="5" t="s">
        <v>355</v>
      </c>
      <c r="J150" s="5" t="s">
        <v>356</v>
      </c>
      <c r="K150" s="5">
        <v>2</v>
      </c>
      <c r="L150" s="6">
        <v>44103</v>
      </c>
      <c r="M150" s="7">
        <v>5999.75</v>
      </c>
      <c r="N150" s="7">
        <v>5999.75</v>
      </c>
      <c r="O150" s="7">
        <f t="shared" si="12"/>
        <v>0</v>
      </c>
      <c r="P150" s="5" t="s">
        <v>213</v>
      </c>
      <c r="Q150" s="7">
        <v>249.99</v>
      </c>
      <c r="R150" s="27">
        <v>166.66</v>
      </c>
      <c r="S150" s="27">
        <v>166.66</v>
      </c>
      <c r="T150" s="27">
        <v>166.66</v>
      </c>
      <c r="U150" s="27">
        <v>166.66</v>
      </c>
      <c r="V150" s="27">
        <v>166.66</v>
      </c>
      <c r="W150" s="27">
        <v>166.66</v>
      </c>
      <c r="X150" s="27">
        <v>166.66</v>
      </c>
      <c r="Y150" s="27">
        <v>166.66</v>
      </c>
      <c r="Z150" s="27">
        <v>166.66</v>
      </c>
      <c r="AA150" s="27">
        <v>166.66</v>
      </c>
      <c r="AB150" s="27">
        <v>166.66</v>
      </c>
      <c r="AC150" s="27">
        <v>166.66</v>
      </c>
      <c r="AD150" s="27">
        <v>166.66</v>
      </c>
      <c r="AE150" s="7">
        <v>5999.75</v>
      </c>
      <c r="AF150" s="19">
        <f t="shared" si="13"/>
        <v>0</v>
      </c>
      <c r="AG150" s="31">
        <v>0</v>
      </c>
      <c r="AH150" s="31">
        <v>0</v>
      </c>
      <c r="AI150" s="31">
        <v>0</v>
      </c>
      <c r="AJ150" s="31">
        <v>0</v>
      </c>
      <c r="AK150" s="31">
        <v>0</v>
      </c>
      <c r="AL150" s="31">
        <v>0</v>
      </c>
      <c r="AM150" s="31">
        <v>0</v>
      </c>
      <c r="AN150" s="31">
        <v>0</v>
      </c>
      <c r="AO150" s="31">
        <v>0</v>
      </c>
      <c r="AP150" s="31">
        <v>0</v>
      </c>
      <c r="AQ150" s="31">
        <v>0</v>
      </c>
      <c r="AR150" s="31">
        <v>0</v>
      </c>
      <c r="AS150" s="32">
        <f t="shared" si="11"/>
        <v>0</v>
      </c>
      <c r="AT150" s="19">
        <f t="shared" si="14"/>
        <v>0</v>
      </c>
    </row>
    <row r="151" spans="3:46" x14ac:dyDescent="0.25">
      <c r="C151" s="26" t="s">
        <v>118</v>
      </c>
      <c r="D151" s="24" t="s">
        <v>101</v>
      </c>
      <c r="E151" s="15">
        <v>630130</v>
      </c>
      <c r="F151" s="5" t="s">
        <v>274</v>
      </c>
      <c r="G151" t="s">
        <v>375</v>
      </c>
      <c r="H151" s="5">
        <v>1700051365</v>
      </c>
      <c r="I151" s="5" t="s">
        <v>355</v>
      </c>
      <c r="J151" s="5" t="s">
        <v>356</v>
      </c>
      <c r="K151" s="5">
        <v>2</v>
      </c>
      <c r="L151" s="6">
        <v>44103</v>
      </c>
      <c r="M151" s="7">
        <v>6000</v>
      </c>
      <c r="N151" s="7">
        <v>5999.97</v>
      </c>
      <c r="O151" s="7">
        <f t="shared" si="12"/>
        <v>2.9999999999745341E-2</v>
      </c>
      <c r="P151" s="5" t="s">
        <v>213</v>
      </c>
      <c r="Q151" s="7">
        <v>250</v>
      </c>
      <c r="R151" s="27">
        <v>166.67</v>
      </c>
      <c r="S151" s="27">
        <v>166.66</v>
      </c>
      <c r="T151" s="27">
        <v>166.67</v>
      </c>
      <c r="U151" s="27">
        <v>166.67</v>
      </c>
      <c r="V151" s="27">
        <v>166.66</v>
      </c>
      <c r="W151" s="27">
        <v>166.67</v>
      </c>
      <c r="X151" s="27">
        <v>166.67</v>
      </c>
      <c r="Y151" s="27">
        <v>166.66</v>
      </c>
      <c r="Z151" s="27">
        <v>166.66</v>
      </c>
      <c r="AA151" s="27">
        <v>166.66</v>
      </c>
      <c r="AB151" s="27">
        <v>166.66</v>
      </c>
      <c r="AC151" s="27">
        <v>166.66</v>
      </c>
      <c r="AD151" s="27">
        <v>166.66</v>
      </c>
      <c r="AE151" s="7">
        <v>5999.97</v>
      </c>
      <c r="AF151" s="19">
        <f t="shared" si="13"/>
        <v>2.9999999999745341E-2</v>
      </c>
      <c r="AG151" s="31">
        <v>0</v>
      </c>
      <c r="AH151" s="31">
        <v>0</v>
      </c>
      <c r="AI151" s="31">
        <v>0</v>
      </c>
      <c r="AJ151" s="31">
        <v>0</v>
      </c>
      <c r="AK151" s="31">
        <v>0</v>
      </c>
      <c r="AL151" s="31">
        <v>0</v>
      </c>
      <c r="AM151" s="31">
        <v>0</v>
      </c>
      <c r="AN151" s="31">
        <v>0</v>
      </c>
      <c r="AO151" s="31">
        <v>0</v>
      </c>
      <c r="AP151" s="31">
        <v>0</v>
      </c>
      <c r="AQ151" s="31">
        <v>0</v>
      </c>
      <c r="AR151" s="31">
        <v>0</v>
      </c>
      <c r="AS151" s="32">
        <f t="shared" si="11"/>
        <v>0</v>
      </c>
      <c r="AT151" s="19">
        <f t="shared" si="14"/>
        <v>2.9999999999745341E-2</v>
      </c>
    </row>
    <row r="152" spans="3:46" x14ac:dyDescent="0.25">
      <c r="C152" s="14">
        <v>118042</v>
      </c>
      <c r="D152" s="5" t="s">
        <v>121</v>
      </c>
      <c r="E152" s="15">
        <v>630130</v>
      </c>
      <c r="F152" s="5" t="s">
        <v>274</v>
      </c>
      <c r="G152" t="s">
        <v>375</v>
      </c>
      <c r="H152" s="5">
        <v>1700051889</v>
      </c>
      <c r="I152" s="5" t="s">
        <v>348</v>
      </c>
      <c r="J152" s="5" t="s">
        <v>350</v>
      </c>
      <c r="K152" s="5">
        <v>2</v>
      </c>
      <c r="L152" s="6">
        <v>44187</v>
      </c>
      <c r="M152" s="7">
        <v>6790</v>
      </c>
      <c r="N152" s="7">
        <v>6790</v>
      </c>
      <c r="O152" s="7">
        <f t="shared" si="12"/>
        <v>0</v>
      </c>
      <c r="P152" s="5" t="s">
        <v>213</v>
      </c>
      <c r="Q152" s="7">
        <v>282.92</v>
      </c>
      <c r="R152" s="27">
        <v>259.33999999999997</v>
      </c>
      <c r="S152" s="27">
        <v>259.33999999999997</v>
      </c>
      <c r="T152" s="27">
        <v>259.33999999999997</v>
      </c>
      <c r="U152" s="27">
        <v>259.33999999999997</v>
      </c>
      <c r="V152" s="27">
        <v>259.33999999999997</v>
      </c>
      <c r="W152" s="27">
        <v>259.33999999999997</v>
      </c>
      <c r="X152" s="27">
        <v>259.33999999999997</v>
      </c>
      <c r="Y152" s="27">
        <v>259.33999999999997</v>
      </c>
      <c r="Z152" s="27">
        <v>259.33999999999997</v>
      </c>
      <c r="AA152" s="27">
        <v>259.33999999999997</v>
      </c>
      <c r="AB152" s="27">
        <v>259.33999999999997</v>
      </c>
      <c r="AC152" s="27">
        <v>259.33999999999997</v>
      </c>
      <c r="AD152" s="27">
        <v>259.33999999999997</v>
      </c>
      <c r="AE152" s="7">
        <v>6790</v>
      </c>
      <c r="AF152" s="19">
        <f t="shared" si="13"/>
        <v>0</v>
      </c>
      <c r="AG152" s="31">
        <v>0</v>
      </c>
      <c r="AH152" s="31">
        <v>0</v>
      </c>
      <c r="AI152" s="31">
        <v>0</v>
      </c>
      <c r="AJ152" s="31">
        <v>0</v>
      </c>
      <c r="AK152" s="31">
        <v>0</v>
      </c>
      <c r="AL152" s="31">
        <v>0</v>
      </c>
      <c r="AM152" s="31">
        <v>0</v>
      </c>
      <c r="AN152" s="31">
        <v>0</v>
      </c>
      <c r="AO152" s="31">
        <v>0</v>
      </c>
      <c r="AP152" s="31">
        <v>0</v>
      </c>
      <c r="AQ152" s="31">
        <v>0</v>
      </c>
      <c r="AR152" s="31">
        <v>0</v>
      </c>
      <c r="AS152" s="32">
        <f t="shared" si="11"/>
        <v>0</v>
      </c>
      <c r="AT152" s="19">
        <f t="shared" si="14"/>
        <v>0</v>
      </c>
    </row>
    <row r="153" spans="3:46" x14ac:dyDescent="0.25">
      <c r="C153" s="14">
        <v>118044</v>
      </c>
      <c r="D153" s="5" t="s">
        <v>131</v>
      </c>
      <c r="E153" s="15">
        <v>630130</v>
      </c>
      <c r="F153" s="5" t="s">
        <v>274</v>
      </c>
      <c r="G153" t="s">
        <v>375</v>
      </c>
      <c r="H153" s="5">
        <v>1700051890</v>
      </c>
      <c r="I153" s="5" t="s">
        <v>348</v>
      </c>
      <c r="J153" s="5" t="s">
        <v>357</v>
      </c>
      <c r="K153" s="5">
        <v>2</v>
      </c>
      <c r="L153" s="6">
        <v>44187</v>
      </c>
      <c r="M153" s="7">
        <v>6790</v>
      </c>
      <c r="N153" s="7">
        <v>6790</v>
      </c>
      <c r="O153" s="7">
        <f t="shared" si="12"/>
        <v>0</v>
      </c>
      <c r="P153" s="5" t="s">
        <v>213</v>
      </c>
      <c r="Q153" s="7">
        <v>282.92</v>
      </c>
      <c r="R153" s="27">
        <v>259.33999999999997</v>
      </c>
      <c r="S153" s="27">
        <v>259.33999999999997</v>
      </c>
      <c r="T153" s="27">
        <v>259.33999999999997</v>
      </c>
      <c r="U153" s="27">
        <v>259.33999999999997</v>
      </c>
      <c r="V153" s="27">
        <v>259.33999999999997</v>
      </c>
      <c r="W153" s="27">
        <v>259.33999999999997</v>
      </c>
      <c r="X153" s="27">
        <v>259.33999999999997</v>
      </c>
      <c r="Y153" s="27">
        <v>259.33999999999997</v>
      </c>
      <c r="Z153" s="27">
        <v>259.33999999999997</v>
      </c>
      <c r="AA153" s="27">
        <v>259.33999999999997</v>
      </c>
      <c r="AB153" s="27">
        <v>259.33999999999997</v>
      </c>
      <c r="AC153" s="27">
        <v>259.33999999999997</v>
      </c>
      <c r="AD153" s="27">
        <v>259.33999999999997</v>
      </c>
      <c r="AE153" s="7">
        <v>6790</v>
      </c>
      <c r="AF153" s="19">
        <f t="shared" si="13"/>
        <v>0</v>
      </c>
      <c r="AG153" s="31">
        <v>0</v>
      </c>
      <c r="AH153" s="31">
        <v>0</v>
      </c>
      <c r="AI153" s="31">
        <v>0</v>
      </c>
      <c r="AJ153" s="31">
        <v>0</v>
      </c>
      <c r="AK153" s="31">
        <v>0</v>
      </c>
      <c r="AL153" s="31">
        <v>0</v>
      </c>
      <c r="AM153" s="31">
        <v>0</v>
      </c>
      <c r="AN153" s="31">
        <v>0</v>
      </c>
      <c r="AO153" s="31">
        <v>0</v>
      </c>
      <c r="AP153" s="31">
        <v>0</v>
      </c>
      <c r="AQ153" s="31">
        <v>0</v>
      </c>
      <c r="AR153" s="31">
        <v>0</v>
      </c>
      <c r="AS153" s="32">
        <f t="shared" si="11"/>
        <v>0</v>
      </c>
      <c r="AT153" s="19">
        <f t="shared" si="14"/>
        <v>0</v>
      </c>
    </row>
    <row r="154" spans="3:46" x14ac:dyDescent="0.25">
      <c r="C154" s="14">
        <v>118013</v>
      </c>
      <c r="D154" s="5" t="s">
        <v>141</v>
      </c>
      <c r="E154" s="15">
        <v>630130</v>
      </c>
      <c r="F154" s="5" t="s">
        <v>274</v>
      </c>
      <c r="G154" t="s">
        <v>375</v>
      </c>
      <c r="H154" s="5">
        <v>1700051891</v>
      </c>
      <c r="I154" s="5" t="s">
        <v>348</v>
      </c>
      <c r="J154" s="5" t="s">
        <v>357</v>
      </c>
      <c r="K154" s="5">
        <v>2</v>
      </c>
      <c r="L154" s="6">
        <v>44187</v>
      </c>
      <c r="M154" s="7">
        <v>6790</v>
      </c>
      <c r="N154" s="7">
        <v>6790</v>
      </c>
      <c r="O154" s="7">
        <f t="shared" si="12"/>
        <v>0</v>
      </c>
      <c r="P154" s="5" t="s">
        <v>213</v>
      </c>
      <c r="Q154" s="7">
        <v>282.92</v>
      </c>
      <c r="R154" s="27">
        <v>259.33999999999997</v>
      </c>
      <c r="S154" s="27">
        <v>259.33999999999997</v>
      </c>
      <c r="T154" s="27">
        <v>259.33999999999997</v>
      </c>
      <c r="U154" s="27">
        <v>259.33999999999997</v>
      </c>
      <c r="V154" s="27">
        <v>259.33999999999997</v>
      </c>
      <c r="W154" s="27">
        <v>259.33999999999997</v>
      </c>
      <c r="X154" s="27">
        <v>259.33999999999997</v>
      </c>
      <c r="Y154" s="27">
        <v>259.33999999999997</v>
      </c>
      <c r="Z154" s="27">
        <v>259.33999999999997</v>
      </c>
      <c r="AA154" s="27">
        <v>259.33999999999997</v>
      </c>
      <c r="AB154" s="27">
        <v>259.33999999999997</v>
      </c>
      <c r="AC154" s="27">
        <v>259.33999999999997</v>
      </c>
      <c r="AD154" s="27">
        <v>259.33999999999997</v>
      </c>
      <c r="AE154" s="7">
        <v>6790</v>
      </c>
      <c r="AF154" s="19">
        <f t="shared" si="13"/>
        <v>0</v>
      </c>
      <c r="AG154" s="31">
        <v>0</v>
      </c>
      <c r="AH154" s="31">
        <v>0</v>
      </c>
      <c r="AI154" s="31">
        <v>0</v>
      </c>
      <c r="AJ154" s="31">
        <v>0</v>
      </c>
      <c r="AK154" s="31">
        <v>0</v>
      </c>
      <c r="AL154" s="31">
        <v>0</v>
      </c>
      <c r="AM154" s="31">
        <v>0</v>
      </c>
      <c r="AN154" s="31">
        <v>0</v>
      </c>
      <c r="AO154" s="31">
        <v>0</v>
      </c>
      <c r="AP154" s="31">
        <v>0</v>
      </c>
      <c r="AQ154" s="31">
        <v>0</v>
      </c>
      <c r="AR154" s="31">
        <v>0</v>
      </c>
      <c r="AS154" s="32">
        <f t="shared" si="11"/>
        <v>0</v>
      </c>
      <c r="AT154" s="19">
        <f t="shared" si="14"/>
        <v>0</v>
      </c>
    </row>
    <row r="155" spans="3:46" x14ac:dyDescent="0.25">
      <c r="C155" s="14">
        <v>118029</v>
      </c>
      <c r="D155" s="5" t="s">
        <v>151</v>
      </c>
      <c r="E155" s="15">
        <v>630130</v>
      </c>
      <c r="F155" s="5" t="s">
        <v>274</v>
      </c>
      <c r="G155" t="s">
        <v>375</v>
      </c>
      <c r="H155" s="5">
        <v>1700052705</v>
      </c>
      <c r="I155" s="5" t="s">
        <v>324</v>
      </c>
      <c r="J155" s="5" t="s">
        <v>358</v>
      </c>
      <c r="K155" s="5">
        <v>2</v>
      </c>
      <c r="L155" s="6">
        <v>44263</v>
      </c>
      <c r="M155" s="7">
        <v>23927</v>
      </c>
      <c r="N155" s="7">
        <v>21933.09</v>
      </c>
      <c r="O155" s="7">
        <f t="shared" si="12"/>
        <v>1993.9099999999999</v>
      </c>
      <c r="P155" s="5" t="s">
        <v>213</v>
      </c>
      <c r="Q155" s="7">
        <v>996.96</v>
      </c>
      <c r="R155" s="27">
        <v>996.96</v>
      </c>
      <c r="S155" s="27">
        <v>996.96</v>
      </c>
      <c r="T155" s="27">
        <v>996.96</v>
      </c>
      <c r="U155" s="27">
        <v>996.95</v>
      </c>
      <c r="V155" s="27">
        <v>996.96</v>
      </c>
      <c r="W155" s="27">
        <v>996.96</v>
      </c>
      <c r="X155" s="27">
        <v>996.96</v>
      </c>
      <c r="Y155" s="27">
        <v>996.96</v>
      </c>
      <c r="Z155" s="27">
        <v>996.96</v>
      </c>
      <c r="AA155" s="27">
        <v>996.96</v>
      </c>
      <c r="AB155" s="27">
        <v>996.96</v>
      </c>
      <c r="AC155" s="27">
        <v>996.96</v>
      </c>
      <c r="AD155" s="27">
        <v>996.96</v>
      </c>
      <c r="AE155" s="7">
        <v>21933.09</v>
      </c>
      <c r="AF155" s="19">
        <f t="shared" si="13"/>
        <v>1993.9099999999999</v>
      </c>
      <c r="AG155" s="31">
        <v>996.96</v>
      </c>
      <c r="AH155" s="31">
        <v>996.96</v>
      </c>
      <c r="AI155" s="31"/>
      <c r="AJ155" s="31"/>
      <c r="AK155" s="31"/>
      <c r="AL155" s="31"/>
      <c r="AM155" s="31"/>
      <c r="AN155" s="31"/>
      <c r="AO155" s="31"/>
      <c r="AP155" s="31"/>
      <c r="AQ155" s="31"/>
      <c r="AR155" s="31"/>
      <c r="AS155" s="32">
        <f t="shared" si="11"/>
        <v>1993.92</v>
      </c>
      <c r="AT155" s="19">
        <f t="shared" si="14"/>
        <v>-1.0000000000218279E-2</v>
      </c>
    </row>
    <row r="156" spans="3:46" x14ac:dyDescent="0.25">
      <c r="C156" s="14">
        <v>118042</v>
      </c>
      <c r="D156" s="5" t="s">
        <v>121</v>
      </c>
      <c r="E156" s="15">
        <v>630130</v>
      </c>
      <c r="F156" s="5" t="s">
        <v>274</v>
      </c>
      <c r="G156" t="s">
        <v>375</v>
      </c>
      <c r="H156" s="5">
        <v>1700052706</v>
      </c>
      <c r="I156" s="5" t="s">
        <v>324</v>
      </c>
      <c r="J156" s="5" t="s">
        <v>358</v>
      </c>
      <c r="K156" s="5">
        <v>2</v>
      </c>
      <c r="L156" s="6">
        <v>44263</v>
      </c>
      <c r="M156" s="7">
        <v>23927</v>
      </c>
      <c r="N156" s="7">
        <v>21933.09</v>
      </c>
      <c r="O156" s="7">
        <f t="shared" si="12"/>
        <v>1993.9099999999999</v>
      </c>
      <c r="P156" s="5" t="s">
        <v>213</v>
      </c>
      <c r="Q156" s="7">
        <v>996.96</v>
      </c>
      <c r="R156" s="27">
        <v>996.96</v>
      </c>
      <c r="S156" s="27">
        <v>996.96</v>
      </c>
      <c r="T156" s="27">
        <v>996.96</v>
      </c>
      <c r="U156" s="27">
        <v>996.95</v>
      </c>
      <c r="V156" s="27">
        <v>996.96</v>
      </c>
      <c r="W156" s="27">
        <v>996.96</v>
      </c>
      <c r="X156" s="27">
        <v>996.96</v>
      </c>
      <c r="Y156" s="27">
        <v>996.96</v>
      </c>
      <c r="Z156" s="27">
        <v>996.96</v>
      </c>
      <c r="AA156" s="27">
        <v>996.96</v>
      </c>
      <c r="AB156" s="27">
        <v>996.96</v>
      </c>
      <c r="AC156" s="27">
        <v>996.96</v>
      </c>
      <c r="AD156" s="27">
        <v>996.96</v>
      </c>
      <c r="AE156" s="7">
        <v>21933.09</v>
      </c>
      <c r="AF156" s="19">
        <f t="shared" si="13"/>
        <v>1993.9099999999999</v>
      </c>
      <c r="AG156" s="31">
        <v>996.96</v>
      </c>
      <c r="AH156" s="31">
        <v>996.96</v>
      </c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2">
        <f t="shared" si="11"/>
        <v>1993.92</v>
      </c>
      <c r="AT156" s="19">
        <f t="shared" si="14"/>
        <v>-1.0000000000218279E-2</v>
      </c>
    </row>
    <row r="157" spans="3:46" x14ac:dyDescent="0.25">
      <c r="C157" s="14">
        <v>118034</v>
      </c>
      <c r="D157" s="5" t="s">
        <v>136</v>
      </c>
      <c r="E157" s="15">
        <v>630130</v>
      </c>
      <c r="F157" s="5" t="s">
        <v>274</v>
      </c>
      <c r="G157" t="s">
        <v>375</v>
      </c>
      <c r="H157" s="5">
        <v>1700052707</v>
      </c>
      <c r="I157" s="5" t="s">
        <v>324</v>
      </c>
      <c r="J157" s="5" t="s">
        <v>358</v>
      </c>
      <c r="K157" s="5">
        <v>2</v>
      </c>
      <c r="L157" s="6">
        <v>44263</v>
      </c>
      <c r="M157" s="7">
        <v>23927</v>
      </c>
      <c r="N157" s="7">
        <v>21933.09</v>
      </c>
      <c r="O157" s="7">
        <f t="shared" si="12"/>
        <v>1993.9099999999999</v>
      </c>
      <c r="P157" s="5" t="s">
        <v>213</v>
      </c>
      <c r="Q157" s="7">
        <v>996.96</v>
      </c>
      <c r="R157" s="27">
        <v>996.96</v>
      </c>
      <c r="S157" s="27">
        <v>996.96</v>
      </c>
      <c r="T157" s="27">
        <v>996.96</v>
      </c>
      <c r="U157" s="27">
        <v>996.95</v>
      </c>
      <c r="V157" s="27">
        <v>996.96</v>
      </c>
      <c r="W157" s="27">
        <v>996.96</v>
      </c>
      <c r="X157" s="27">
        <v>996.96</v>
      </c>
      <c r="Y157" s="27">
        <v>996.96</v>
      </c>
      <c r="Z157" s="27">
        <v>996.96</v>
      </c>
      <c r="AA157" s="27">
        <v>996.96</v>
      </c>
      <c r="AB157" s="27">
        <v>996.96</v>
      </c>
      <c r="AC157" s="27">
        <v>996.96</v>
      </c>
      <c r="AD157" s="27">
        <v>996.96</v>
      </c>
      <c r="AE157" s="7">
        <v>21933.09</v>
      </c>
      <c r="AF157" s="19">
        <f t="shared" si="13"/>
        <v>1993.9099999999999</v>
      </c>
      <c r="AG157" s="31">
        <v>996.96</v>
      </c>
      <c r="AH157" s="31">
        <v>996.96</v>
      </c>
      <c r="AI157" s="31"/>
      <c r="AJ157" s="31"/>
      <c r="AK157" s="31"/>
      <c r="AL157" s="31"/>
      <c r="AM157" s="31"/>
      <c r="AN157" s="31"/>
      <c r="AO157" s="31"/>
      <c r="AP157" s="31"/>
      <c r="AQ157" s="31"/>
      <c r="AR157" s="31"/>
      <c r="AS157" s="32">
        <f t="shared" si="11"/>
        <v>1993.92</v>
      </c>
      <c r="AT157" s="19">
        <f t="shared" si="14"/>
        <v>-1.0000000000218279E-2</v>
      </c>
    </row>
    <row r="158" spans="3:46" x14ac:dyDescent="0.25">
      <c r="C158" s="14">
        <v>118041</v>
      </c>
      <c r="D158" s="5" t="s">
        <v>277</v>
      </c>
      <c r="E158" s="15">
        <v>630130</v>
      </c>
      <c r="F158" s="5" t="s">
        <v>274</v>
      </c>
      <c r="G158" t="s">
        <v>375</v>
      </c>
      <c r="H158" s="5">
        <v>1700052708</v>
      </c>
      <c r="I158" s="5" t="s">
        <v>324</v>
      </c>
      <c r="J158" s="5" t="s">
        <v>358</v>
      </c>
      <c r="K158" s="5">
        <v>2</v>
      </c>
      <c r="L158" s="6">
        <v>44263</v>
      </c>
      <c r="M158" s="7">
        <v>23927</v>
      </c>
      <c r="N158" s="7">
        <v>21933.09</v>
      </c>
      <c r="O158" s="7">
        <f t="shared" si="12"/>
        <v>1993.9099999999999</v>
      </c>
      <c r="P158" s="5" t="s">
        <v>213</v>
      </c>
      <c r="Q158" s="7">
        <v>996.96</v>
      </c>
      <c r="R158" s="27">
        <v>996.96</v>
      </c>
      <c r="S158" s="27">
        <v>996.96</v>
      </c>
      <c r="T158" s="27">
        <v>996.96</v>
      </c>
      <c r="U158" s="27">
        <v>996.95</v>
      </c>
      <c r="V158" s="27">
        <v>996.96</v>
      </c>
      <c r="W158" s="27">
        <v>996.96</v>
      </c>
      <c r="X158" s="27">
        <v>996.96</v>
      </c>
      <c r="Y158" s="27">
        <v>996.96</v>
      </c>
      <c r="Z158" s="27">
        <v>996.96</v>
      </c>
      <c r="AA158" s="27">
        <v>996.96</v>
      </c>
      <c r="AB158" s="27">
        <v>996.96</v>
      </c>
      <c r="AC158" s="27">
        <v>996.96</v>
      </c>
      <c r="AD158" s="27">
        <f>996.96+1993.91</f>
        <v>2990.87</v>
      </c>
      <c r="AE158" s="7">
        <v>21933.09</v>
      </c>
      <c r="AF158" s="19">
        <f t="shared" si="13"/>
        <v>1993.9099999999999</v>
      </c>
      <c r="AG158" s="31"/>
      <c r="AH158" s="31"/>
      <c r="AI158" s="31"/>
      <c r="AJ158" s="31"/>
      <c r="AK158" s="31"/>
      <c r="AL158" s="31"/>
      <c r="AM158" s="31"/>
      <c r="AN158" s="31"/>
      <c r="AO158" s="31"/>
      <c r="AP158" s="31"/>
      <c r="AQ158" s="31"/>
      <c r="AR158" s="31"/>
      <c r="AS158" s="32"/>
      <c r="AT158" s="19"/>
    </row>
    <row r="159" spans="3:46" x14ac:dyDescent="0.25">
      <c r="C159" s="14">
        <v>118027</v>
      </c>
      <c r="D159" s="5" t="s">
        <v>129</v>
      </c>
      <c r="E159" s="15">
        <v>630130</v>
      </c>
      <c r="F159" s="5" t="s">
        <v>274</v>
      </c>
      <c r="G159" t="s">
        <v>375</v>
      </c>
      <c r="H159" s="5">
        <v>1700052709</v>
      </c>
      <c r="I159" s="5" t="s">
        <v>289</v>
      </c>
      <c r="J159" s="5" t="s">
        <v>358</v>
      </c>
      <c r="K159" s="5">
        <v>2</v>
      </c>
      <c r="L159" s="6">
        <v>44263</v>
      </c>
      <c r="M159" s="7">
        <v>6790</v>
      </c>
      <c r="N159" s="7">
        <v>6224.14</v>
      </c>
      <c r="O159" s="7">
        <f t="shared" si="12"/>
        <v>565.85999999999967</v>
      </c>
      <c r="P159" s="5" t="s">
        <v>213</v>
      </c>
      <c r="Q159" s="7">
        <v>282.92</v>
      </c>
      <c r="R159" s="27">
        <v>282.92</v>
      </c>
      <c r="S159" s="27">
        <v>282.91000000000003</v>
      </c>
      <c r="T159" s="27">
        <v>282.92</v>
      </c>
      <c r="U159" s="27">
        <v>282.92</v>
      </c>
      <c r="V159" s="27">
        <v>282.91000000000003</v>
      </c>
      <c r="W159" s="27">
        <v>282.92</v>
      </c>
      <c r="X159" s="27">
        <v>282.92</v>
      </c>
      <c r="Y159" s="27">
        <v>282.91000000000003</v>
      </c>
      <c r="Z159" s="27">
        <v>282.91000000000003</v>
      </c>
      <c r="AA159" s="27">
        <v>282.91000000000003</v>
      </c>
      <c r="AB159" s="27">
        <v>282.91000000000003</v>
      </c>
      <c r="AC159" s="27">
        <v>282.91000000000003</v>
      </c>
      <c r="AD159" s="27">
        <v>282.91000000000003</v>
      </c>
      <c r="AE159" s="7">
        <v>6224.14</v>
      </c>
      <c r="AF159" s="19">
        <f t="shared" si="13"/>
        <v>565.85999999999967</v>
      </c>
      <c r="AG159" s="31">
        <v>282.92</v>
      </c>
      <c r="AH159" s="31">
        <v>282.92</v>
      </c>
      <c r="AI159" s="31"/>
      <c r="AJ159" s="31"/>
      <c r="AK159" s="31"/>
      <c r="AL159" s="31"/>
      <c r="AM159" s="31"/>
      <c r="AN159" s="31"/>
      <c r="AO159" s="31"/>
      <c r="AP159" s="31"/>
      <c r="AQ159" s="31"/>
      <c r="AR159" s="31"/>
      <c r="AS159" s="32">
        <f t="shared" si="11"/>
        <v>565.84</v>
      </c>
      <c r="AT159" s="19">
        <f t="shared" si="14"/>
        <v>1.999999999964075E-2</v>
      </c>
    </row>
    <row r="160" spans="3:46" x14ac:dyDescent="0.25">
      <c r="C160" s="14">
        <v>118012</v>
      </c>
      <c r="D160" s="5" t="s">
        <v>139</v>
      </c>
      <c r="E160" s="15">
        <v>630130</v>
      </c>
      <c r="F160" s="5" t="s">
        <v>274</v>
      </c>
      <c r="G160" t="s">
        <v>375</v>
      </c>
      <c r="H160" s="5">
        <v>1700052710</v>
      </c>
      <c r="I160" s="5" t="s">
        <v>289</v>
      </c>
      <c r="J160" s="5" t="s">
        <v>358</v>
      </c>
      <c r="K160" s="5">
        <v>2</v>
      </c>
      <c r="L160" s="6">
        <v>44263</v>
      </c>
      <c r="M160" s="7">
        <v>6790</v>
      </c>
      <c r="N160" s="7">
        <v>6224.14</v>
      </c>
      <c r="O160" s="7">
        <f t="shared" si="12"/>
        <v>565.85999999999967</v>
      </c>
      <c r="P160" s="5" t="s">
        <v>213</v>
      </c>
      <c r="Q160" s="7">
        <v>282.92</v>
      </c>
      <c r="R160" s="27">
        <v>282.92</v>
      </c>
      <c r="S160" s="27">
        <v>282.91000000000003</v>
      </c>
      <c r="T160" s="27">
        <v>282.92</v>
      </c>
      <c r="U160" s="27">
        <v>282.92</v>
      </c>
      <c r="V160" s="27">
        <v>282.91000000000003</v>
      </c>
      <c r="W160" s="27">
        <v>282.92</v>
      </c>
      <c r="X160" s="27">
        <v>282.92</v>
      </c>
      <c r="Y160" s="27">
        <v>282.91000000000003</v>
      </c>
      <c r="Z160" s="27">
        <v>282.91000000000003</v>
      </c>
      <c r="AA160" s="27">
        <v>282.91000000000003</v>
      </c>
      <c r="AB160" s="27">
        <v>282.91000000000003</v>
      </c>
      <c r="AC160" s="27">
        <v>282.91000000000003</v>
      </c>
      <c r="AD160" s="27">
        <v>282.91000000000003</v>
      </c>
      <c r="AE160" s="7">
        <v>6224.14</v>
      </c>
      <c r="AF160" s="19">
        <f t="shared" si="13"/>
        <v>565.85999999999967</v>
      </c>
      <c r="AG160" s="31">
        <v>282.92</v>
      </c>
      <c r="AH160" s="31">
        <v>282.92</v>
      </c>
      <c r="AI160" s="31"/>
      <c r="AJ160" s="31"/>
      <c r="AK160" s="31"/>
      <c r="AL160" s="31"/>
      <c r="AM160" s="31"/>
      <c r="AN160" s="31"/>
      <c r="AO160" s="31"/>
      <c r="AP160" s="31"/>
      <c r="AQ160" s="31"/>
      <c r="AR160" s="31"/>
      <c r="AS160" s="32">
        <f t="shared" si="11"/>
        <v>565.84</v>
      </c>
      <c r="AT160" s="19">
        <f t="shared" si="14"/>
        <v>1.999999999964075E-2</v>
      </c>
    </row>
    <row r="161" spans="3:46" x14ac:dyDescent="0.25">
      <c r="C161" s="14">
        <v>118029</v>
      </c>
      <c r="D161" s="5" t="s">
        <v>151</v>
      </c>
      <c r="E161" s="15">
        <v>630130</v>
      </c>
      <c r="F161" s="5" t="s">
        <v>274</v>
      </c>
      <c r="G161" t="s">
        <v>375</v>
      </c>
      <c r="H161" s="5">
        <v>1700052711</v>
      </c>
      <c r="I161" s="5" t="s">
        <v>289</v>
      </c>
      <c r="J161" s="5" t="s">
        <v>358</v>
      </c>
      <c r="K161" s="5">
        <v>2</v>
      </c>
      <c r="L161" s="6">
        <v>44263</v>
      </c>
      <c r="M161" s="7">
        <v>6790</v>
      </c>
      <c r="N161" s="7">
        <v>6224.14</v>
      </c>
      <c r="O161" s="7">
        <f t="shared" si="12"/>
        <v>565.85999999999967</v>
      </c>
      <c r="P161" s="5" t="s">
        <v>213</v>
      </c>
      <c r="Q161" s="7">
        <v>282.92</v>
      </c>
      <c r="R161" s="27">
        <v>282.92</v>
      </c>
      <c r="S161" s="27">
        <v>282.91000000000003</v>
      </c>
      <c r="T161" s="27">
        <v>282.92</v>
      </c>
      <c r="U161" s="27">
        <v>282.92</v>
      </c>
      <c r="V161" s="27">
        <v>282.91000000000003</v>
      </c>
      <c r="W161" s="27">
        <v>282.92</v>
      </c>
      <c r="X161" s="27">
        <v>282.92</v>
      </c>
      <c r="Y161" s="27">
        <v>282.91000000000003</v>
      </c>
      <c r="Z161" s="27">
        <v>282.91000000000003</v>
      </c>
      <c r="AA161" s="27">
        <v>282.91000000000003</v>
      </c>
      <c r="AB161" s="27">
        <v>282.91000000000003</v>
      </c>
      <c r="AC161" s="27">
        <v>282.91000000000003</v>
      </c>
      <c r="AD161" s="27">
        <v>282.91000000000003</v>
      </c>
      <c r="AE161" s="7">
        <v>6224.14</v>
      </c>
      <c r="AF161" s="19">
        <f t="shared" si="13"/>
        <v>565.85999999999967</v>
      </c>
      <c r="AG161" s="31">
        <v>282.92</v>
      </c>
      <c r="AH161" s="31">
        <v>282.92</v>
      </c>
      <c r="AI161" s="31"/>
      <c r="AJ161" s="31"/>
      <c r="AK161" s="31"/>
      <c r="AL161" s="31"/>
      <c r="AM161" s="31"/>
      <c r="AN161" s="31"/>
      <c r="AO161" s="31"/>
      <c r="AP161" s="31"/>
      <c r="AQ161" s="31"/>
      <c r="AR161" s="31"/>
      <c r="AS161" s="32">
        <f t="shared" si="11"/>
        <v>565.84</v>
      </c>
      <c r="AT161" s="19">
        <f t="shared" si="14"/>
        <v>1.999999999964075E-2</v>
      </c>
    </row>
    <row r="162" spans="3:46" x14ac:dyDescent="0.25">
      <c r="C162" s="14">
        <v>118002</v>
      </c>
      <c r="D162" s="5" t="s">
        <v>149</v>
      </c>
      <c r="E162" s="15">
        <v>630130</v>
      </c>
      <c r="F162" s="5" t="s">
        <v>274</v>
      </c>
      <c r="G162" t="s">
        <v>375</v>
      </c>
      <c r="H162" s="5">
        <v>1700052712</v>
      </c>
      <c r="I162" s="5" t="s">
        <v>289</v>
      </c>
      <c r="J162" s="5" t="s">
        <v>358</v>
      </c>
      <c r="K162" s="5">
        <v>2</v>
      </c>
      <c r="L162" s="6">
        <v>44263</v>
      </c>
      <c r="M162" s="7">
        <v>6790</v>
      </c>
      <c r="N162" s="7">
        <v>6224.14</v>
      </c>
      <c r="O162" s="7">
        <f t="shared" si="12"/>
        <v>565.85999999999967</v>
      </c>
      <c r="P162" s="5" t="s">
        <v>213</v>
      </c>
      <c r="Q162" s="7">
        <v>282.92</v>
      </c>
      <c r="R162" s="27">
        <v>282.92</v>
      </c>
      <c r="S162" s="27">
        <v>282.91000000000003</v>
      </c>
      <c r="T162" s="27">
        <v>282.92</v>
      </c>
      <c r="U162" s="27">
        <v>282.92</v>
      </c>
      <c r="V162" s="27">
        <v>282.91000000000003</v>
      </c>
      <c r="W162" s="27">
        <v>282.92</v>
      </c>
      <c r="X162" s="27">
        <v>282.92</v>
      </c>
      <c r="Y162" s="27">
        <v>282.91000000000003</v>
      </c>
      <c r="Z162" s="27">
        <v>282.91000000000003</v>
      </c>
      <c r="AA162" s="27">
        <v>282.91000000000003</v>
      </c>
      <c r="AB162" s="27">
        <v>282.91000000000003</v>
      </c>
      <c r="AC162" s="27">
        <v>282.91000000000003</v>
      </c>
      <c r="AD162" s="27">
        <v>282.91000000000003</v>
      </c>
      <c r="AE162" s="7">
        <v>6224.14</v>
      </c>
      <c r="AF162" s="19">
        <f t="shared" si="13"/>
        <v>565.85999999999967</v>
      </c>
      <c r="AG162" s="31">
        <v>282.92</v>
      </c>
      <c r="AH162" s="31">
        <v>282.92</v>
      </c>
      <c r="AI162" s="31"/>
      <c r="AJ162" s="31"/>
      <c r="AK162" s="31"/>
      <c r="AL162" s="31"/>
      <c r="AM162" s="31"/>
      <c r="AN162" s="31"/>
      <c r="AO162" s="31"/>
      <c r="AP162" s="31"/>
      <c r="AQ162" s="31"/>
      <c r="AR162" s="31"/>
      <c r="AS162" s="32">
        <f t="shared" si="11"/>
        <v>565.84</v>
      </c>
      <c r="AT162" s="19">
        <f t="shared" si="14"/>
        <v>1.999999999964075E-2</v>
      </c>
    </row>
    <row r="163" spans="3:46" x14ac:dyDescent="0.25">
      <c r="C163" s="14">
        <v>118045</v>
      </c>
      <c r="D163" s="5" t="s">
        <v>132</v>
      </c>
      <c r="E163" s="15">
        <v>630130</v>
      </c>
      <c r="F163" s="5" t="s">
        <v>274</v>
      </c>
      <c r="G163" t="s">
        <v>375</v>
      </c>
      <c r="H163" s="5">
        <v>1700052713</v>
      </c>
      <c r="I163" s="5" t="s">
        <v>289</v>
      </c>
      <c r="J163" s="5" t="s">
        <v>358</v>
      </c>
      <c r="K163" s="5">
        <v>2</v>
      </c>
      <c r="L163" s="6">
        <v>44263</v>
      </c>
      <c r="M163" s="7">
        <v>6790</v>
      </c>
      <c r="N163" s="7">
        <v>6224.14</v>
      </c>
      <c r="O163" s="7">
        <f t="shared" si="12"/>
        <v>565.85999999999967</v>
      </c>
      <c r="P163" s="5" t="s">
        <v>213</v>
      </c>
      <c r="Q163" s="7">
        <v>282.92</v>
      </c>
      <c r="R163" s="27">
        <v>282.92</v>
      </c>
      <c r="S163" s="27">
        <v>282.91000000000003</v>
      </c>
      <c r="T163" s="27">
        <v>282.92</v>
      </c>
      <c r="U163" s="27">
        <v>282.92</v>
      </c>
      <c r="V163" s="27">
        <v>282.91000000000003</v>
      </c>
      <c r="W163" s="27">
        <v>282.92</v>
      </c>
      <c r="X163" s="27">
        <v>282.92</v>
      </c>
      <c r="Y163" s="27">
        <v>282.91000000000003</v>
      </c>
      <c r="Z163" s="27">
        <v>282.91000000000003</v>
      </c>
      <c r="AA163" s="27">
        <v>282.91000000000003</v>
      </c>
      <c r="AB163" s="27">
        <v>282.91000000000003</v>
      </c>
      <c r="AC163" s="27">
        <v>282.91000000000003</v>
      </c>
      <c r="AD163" s="27">
        <v>282.91000000000003</v>
      </c>
      <c r="AE163" s="7">
        <v>6224.14</v>
      </c>
      <c r="AF163" s="19">
        <f t="shared" si="13"/>
        <v>565.85999999999967</v>
      </c>
      <c r="AG163" s="31">
        <v>282.92</v>
      </c>
      <c r="AH163" s="31">
        <v>282.92</v>
      </c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2">
        <f t="shared" si="11"/>
        <v>565.84</v>
      </c>
      <c r="AT163" s="19">
        <f t="shared" si="14"/>
        <v>1.999999999964075E-2</v>
      </c>
    </row>
    <row r="164" spans="3:46" x14ac:dyDescent="0.25">
      <c r="C164" s="14">
        <v>618005</v>
      </c>
      <c r="D164" s="5" t="s">
        <v>137</v>
      </c>
      <c r="E164" s="15">
        <v>630130</v>
      </c>
      <c r="F164" s="5" t="s">
        <v>274</v>
      </c>
      <c r="G164" t="s">
        <v>375</v>
      </c>
      <c r="H164" s="5">
        <v>1700052714</v>
      </c>
      <c r="I164" s="5" t="s">
        <v>289</v>
      </c>
      <c r="J164" s="5" t="s">
        <v>358</v>
      </c>
      <c r="K164" s="5">
        <v>2</v>
      </c>
      <c r="L164" s="6">
        <v>44263</v>
      </c>
      <c r="M164" s="7">
        <v>6790</v>
      </c>
      <c r="N164" s="7">
        <v>6224.14</v>
      </c>
      <c r="O164" s="7">
        <f t="shared" si="12"/>
        <v>565.85999999999967</v>
      </c>
      <c r="P164" s="5" t="s">
        <v>213</v>
      </c>
      <c r="Q164" s="7">
        <v>282.92</v>
      </c>
      <c r="R164" s="27">
        <v>282.92</v>
      </c>
      <c r="S164" s="27">
        <v>282.91000000000003</v>
      </c>
      <c r="T164" s="27">
        <v>282.92</v>
      </c>
      <c r="U164" s="27">
        <v>282.92</v>
      </c>
      <c r="V164" s="27">
        <v>282.91000000000003</v>
      </c>
      <c r="W164" s="27">
        <v>282.92</v>
      </c>
      <c r="X164" s="27">
        <v>282.92</v>
      </c>
      <c r="Y164" s="27">
        <v>282.91000000000003</v>
      </c>
      <c r="Z164" s="27">
        <v>282.91000000000003</v>
      </c>
      <c r="AA164" s="27">
        <v>282.91000000000003</v>
      </c>
      <c r="AB164" s="27">
        <v>282.91000000000003</v>
      </c>
      <c r="AC164" s="27">
        <v>282.91000000000003</v>
      </c>
      <c r="AD164" s="27">
        <v>282.91000000000003</v>
      </c>
      <c r="AE164" s="7">
        <v>6224.14</v>
      </c>
      <c r="AF164" s="19">
        <f t="shared" si="13"/>
        <v>565.85999999999967</v>
      </c>
      <c r="AG164" s="31">
        <v>282.92</v>
      </c>
      <c r="AH164" s="31">
        <v>282.92</v>
      </c>
      <c r="AI164" s="31"/>
      <c r="AJ164" s="31"/>
      <c r="AK164" s="31"/>
      <c r="AL164" s="31"/>
      <c r="AM164" s="31"/>
      <c r="AN164" s="31"/>
      <c r="AO164" s="31"/>
      <c r="AP164" s="31"/>
      <c r="AQ164" s="31"/>
      <c r="AR164" s="31"/>
      <c r="AS164" s="32">
        <f t="shared" si="11"/>
        <v>565.84</v>
      </c>
      <c r="AT164" s="19">
        <f t="shared" si="14"/>
        <v>1.999999999964075E-2</v>
      </c>
    </row>
    <row r="165" spans="3:46" x14ac:dyDescent="0.25">
      <c r="C165" s="14">
        <v>618001</v>
      </c>
      <c r="D165" s="5" t="s">
        <v>130</v>
      </c>
      <c r="E165" s="15">
        <v>630130</v>
      </c>
      <c r="F165" s="5" t="s">
        <v>274</v>
      </c>
      <c r="G165" t="s">
        <v>375</v>
      </c>
      <c r="H165" s="5">
        <v>1700052715</v>
      </c>
      <c r="I165" s="5" t="s">
        <v>289</v>
      </c>
      <c r="J165" s="5" t="s">
        <v>358</v>
      </c>
      <c r="K165" s="5">
        <v>2</v>
      </c>
      <c r="L165" s="6">
        <v>44263</v>
      </c>
      <c r="M165" s="7">
        <v>6790</v>
      </c>
      <c r="N165" s="7">
        <v>6224.14</v>
      </c>
      <c r="O165" s="7">
        <f t="shared" si="12"/>
        <v>565.85999999999967</v>
      </c>
      <c r="P165" s="5" t="s">
        <v>213</v>
      </c>
      <c r="Q165" s="7">
        <v>282.92</v>
      </c>
      <c r="R165" s="27">
        <v>282.92</v>
      </c>
      <c r="S165" s="27">
        <v>282.91000000000003</v>
      </c>
      <c r="T165" s="27">
        <v>282.92</v>
      </c>
      <c r="U165" s="27">
        <v>282.92</v>
      </c>
      <c r="V165" s="27">
        <v>282.91000000000003</v>
      </c>
      <c r="W165" s="27">
        <v>282.92</v>
      </c>
      <c r="X165" s="27">
        <v>282.92</v>
      </c>
      <c r="Y165" s="27">
        <v>282.91000000000003</v>
      </c>
      <c r="Z165" s="27">
        <v>282.91000000000003</v>
      </c>
      <c r="AA165" s="27">
        <v>282.91000000000003</v>
      </c>
      <c r="AB165" s="27">
        <v>282.91000000000003</v>
      </c>
      <c r="AC165" s="27">
        <v>282.91000000000003</v>
      </c>
      <c r="AD165" s="27">
        <v>282.91000000000003</v>
      </c>
      <c r="AE165" s="7">
        <v>6224.14</v>
      </c>
      <c r="AF165" s="19">
        <f t="shared" si="13"/>
        <v>565.85999999999967</v>
      </c>
      <c r="AG165" s="31">
        <v>282.92</v>
      </c>
      <c r="AH165" s="31">
        <v>282.92</v>
      </c>
      <c r="AI165" s="31"/>
      <c r="AJ165" s="31"/>
      <c r="AK165" s="31"/>
      <c r="AL165" s="31"/>
      <c r="AM165" s="31"/>
      <c r="AN165" s="31"/>
      <c r="AO165" s="31"/>
      <c r="AP165" s="31"/>
      <c r="AQ165" s="31"/>
      <c r="AR165" s="31"/>
      <c r="AS165" s="32">
        <f t="shared" si="11"/>
        <v>565.84</v>
      </c>
      <c r="AT165" s="19">
        <f t="shared" si="14"/>
        <v>1.999999999964075E-2</v>
      </c>
    </row>
    <row r="166" spans="3:46" x14ac:dyDescent="0.25">
      <c r="C166" s="14">
        <v>118041</v>
      </c>
      <c r="D166" s="5" t="s">
        <v>277</v>
      </c>
      <c r="E166" s="15">
        <v>630130</v>
      </c>
      <c r="F166" s="5" t="s">
        <v>274</v>
      </c>
      <c r="G166" t="s">
        <v>375</v>
      </c>
      <c r="H166" s="5">
        <v>1700053100</v>
      </c>
      <c r="I166" s="5" t="s">
        <v>289</v>
      </c>
      <c r="J166" s="5" t="s">
        <v>359</v>
      </c>
      <c r="K166" s="5">
        <v>2</v>
      </c>
      <c r="L166" s="6">
        <v>44581</v>
      </c>
      <c r="M166" s="7">
        <v>6700</v>
      </c>
      <c r="N166" s="7">
        <v>3349.9700000000003</v>
      </c>
      <c r="O166" s="7">
        <f t="shared" si="12"/>
        <v>3350.0299999999997</v>
      </c>
      <c r="P166" s="5" t="s">
        <v>213</v>
      </c>
      <c r="Q166" s="7">
        <v>279.17</v>
      </c>
      <c r="R166" s="27">
        <v>279.17</v>
      </c>
      <c r="S166" s="27">
        <v>279.16000000000003</v>
      </c>
      <c r="T166" s="27">
        <v>279.17</v>
      </c>
      <c r="U166" s="27">
        <v>279.17</v>
      </c>
      <c r="V166" s="27">
        <v>279.16000000000003</v>
      </c>
      <c r="W166" s="27">
        <v>279.17</v>
      </c>
      <c r="X166" s="27">
        <v>279.17</v>
      </c>
      <c r="Y166" s="27">
        <v>279.16000000000003</v>
      </c>
      <c r="Z166" s="27">
        <v>279.16000000000003</v>
      </c>
      <c r="AA166" s="27">
        <v>279.16000000000003</v>
      </c>
      <c r="AB166" s="27">
        <v>279.16000000000003</v>
      </c>
      <c r="AC166" s="27">
        <v>279.16000000000003</v>
      </c>
      <c r="AD166" s="27">
        <f>279.16+3350.03</f>
        <v>3629.19</v>
      </c>
      <c r="AE166" s="7">
        <v>3349.9700000000003</v>
      </c>
      <c r="AF166" s="19">
        <f t="shared" si="13"/>
        <v>3350.0299999999997</v>
      </c>
      <c r="AG166" s="31"/>
      <c r="AH166" s="31"/>
      <c r="AI166" s="31"/>
      <c r="AJ166" s="31"/>
      <c r="AK166" s="31"/>
      <c r="AL166" s="31"/>
      <c r="AM166" s="31"/>
      <c r="AN166" s="31"/>
      <c r="AO166" s="31"/>
      <c r="AP166" s="31"/>
      <c r="AQ166" s="31"/>
      <c r="AR166" s="31"/>
      <c r="AS166" s="32"/>
      <c r="AT166" s="19"/>
    </row>
    <row r="167" spans="3:46" x14ac:dyDescent="0.25">
      <c r="C167" s="14">
        <v>118048</v>
      </c>
      <c r="D167" s="5" t="s">
        <v>146</v>
      </c>
      <c r="E167" s="15">
        <v>630130</v>
      </c>
      <c r="F167" s="5" t="s">
        <v>274</v>
      </c>
      <c r="G167" t="s">
        <v>375</v>
      </c>
      <c r="H167" s="5">
        <v>1700053246</v>
      </c>
      <c r="I167" s="5" t="s">
        <v>276</v>
      </c>
      <c r="J167" s="5" t="s">
        <v>314</v>
      </c>
      <c r="K167" s="5">
        <v>5</v>
      </c>
      <c r="L167" s="6">
        <v>44533</v>
      </c>
      <c r="M167" s="7">
        <v>20160</v>
      </c>
      <c r="N167" s="7">
        <v>4368</v>
      </c>
      <c r="O167" s="7">
        <f t="shared" si="12"/>
        <v>15792</v>
      </c>
      <c r="P167" s="5" t="s">
        <v>213</v>
      </c>
      <c r="Q167" s="7">
        <v>336</v>
      </c>
      <c r="R167" s="27">
        <v>336</v>
      </c>
      <c r="S167" s="27">
        <v>336</v>
      </c>
      <c r="T167" s="27">
        <v>336</v>
      </c>
      <c r="U167" s="27">
        <v>336</v>
      </c>
      <c r="V167" s="27">
        <v>336</v>
      </c>
      <c r="W167" s="27">
        <v>336</v>
      </c>
      <c r="X167" s="27">
        <v>336</v>
      </c>
      <c r="Y167" s="27">
        <v>336</v>
      </c>
      <c r="Z167" s="27">
        <v>336</v>
      </c>
      <c r="AA167" s="27">
        <v>336</v>
      </c>
      <c r="AB167" s="27">
        <v>336</v>
      </c>
      <c r="AC167" s="27">
        <v>336</v>
      </c>
      <c r="AD167" s="27">
        <v>336</v>
      </c>
      <c r="AE167" s="7">
        <v>4368</v>
      </c>
      <c r="AF167" s="19">
        <f t="shared" si="13"/>
        <v>15792</v>
      </c>
      <c r="AG167" s="31">
        <v>336</v>
      </c>
      <c r="AH167" s="31">
        <v>336</v>
      </c>
      <c r="AI167" s="31">
        <v>336</v>
      </c>
      <c r="AJ167" s="31">
        <v>336</v>
      </c>
      <c r="AK167" s="31">
        <v>336</v>
      </c>
      <c r="AL167" s="31">
        <v>336</v>
      </c>
      <c r="AM167" s="31">
        <v>336</v>
      </c>
      <c r="AN167" s="31">
        <v>336</v>
      </c>
      <c r="AO167" s="31">
        <v>336</v>
      </c>
      <c r="AP167" s="31">
        <v>336</v>
      </c>
      <c r="AQ167" s="31">
        <v>336</v>
      </c>
      <c r="AR167" s="31">
        <v>336</v>
      </c>
      <c r="AS167" s="32">
        <f t="shared" si="11"/>
        <v>4032</v>
      </c>
      <c r="AT167" s="19">
        <f t="shared" si="14"/>
        <v>11760</v>
      </c>
    </row>
    <row r="168" spans="3:46" x14ac:dyDescent="0.25">
      <c r="C168" s="14">
        <v>118049</v>
      </c>
      <c r="D168" s="5" t="s">
        <v>150</v>
      </c>
      <c r="E168" s="15">
        <v>630130</v>
      </c>
      <c r="F168" s="5" t="s">
        <v>274</v>
      </c>
      <c r="G168" t="s">
        <v>375</v>
      </c>
      <c r="H168" s="5">
        <v>1700053282</v>
      </c>
      <c r="I168" s="5" t="s">
        <v>276</v>
      </c>
      <c r="J168" s="5" t="s">
        <v>306</v>
      </c>
      <c r="K168" s="5">
        <v>5</v>
      </c>
      <c r="L168" s="6">
        <v>44553</v>
      </c>
      <c r="M168" s="7">
        <v>20160</v>
      </c>
      <c r="N168" s="7">
        <v>4368</v>
      </c>
      <c r="O168" s="7">
        <f t="shared" si="12"/>
        <v>15792</v>
      </c>
      <c r="P168" s="5" t="s">
        <v>213</v>
      </c>
      <c r="Q168" s="7">
        <v>336</v>
      </c>
      <c r="R168" s="27">
        <v>336</v>
      </c>
      <c r="S168" s="27">
        <v>336</v>
      </c>
      <c r="T168" s="27">
        <v>336</v>
      </c>
      <c r="U168" s="27">
        <v>336</v>
      </c>
      <c r="V168" s="27">
        <v>336</v>
      </c>
      <c r="W168" s="27">
        <v>336</v>
      </c>
      <c r="X168" s="27">
        <v>336</v>
      </c>
      <c r="Y168" s="27">
        <v>336</v>
      </c>
      <c r="Z168" s="27">
        <v>336</v>
      </c>
      <c r="AA168" s="27">
        <v>336</v>
      </c>
      <c r="AB168" s="27">
        <v>336</v>
      </c>
      <c r="AC168" s="27">
        <v>336</v>
      </c>
      <c r="AD168" s="27">
        <v>336</v>
      </c>
      <c r="AE168" s="7">
        <v>4368</v>
      </c>
      <c r="AF168" s="19">
        <f t="shared" si="13"/>
        <v>15792</v>
      </c>
      <c r="AG168" s="31">
        <v>336</v>
      </c>
      <c r="AH168" s="31">
        <v>336</v>
      </c>
      <c r="AI168" s="31">
        <v>336</v>
      </c>
      <c r="AJ168" s="31">
        <v>336</v>
      </c>
      <c r="AK168" s="31">
        <v>336</v>
      </c>
      <c r="AL168" s="31">
        <v>336</v>
      </c>
      <c r="AM168" s="31">
        <v>336</v>
      </c>
      <c r="AN168" s="31">
        <v>336</v>
      </c>
      <c r="AO168" s="31">
        <v>336</v>
      </c>
      <c r="AP168" s="31">
        <v>336</v>
      </c>
      <c r="AQ168" s="31">
        <v>336</v>
      </c>
      <c r="AR168" s="31">
        <v>336</v>
      </c>
      <c r="AS168" s="32">
        <f t="shared" si="11"/>
        <v>4032</v>
      </c>
      <c r="AT168" s="19">
        <f t="shared" si="14"/>
        <v>11760</v>
      </c>
    </row>
    <row r="169" spans="3:46" x14ac:dyDescent="0.25">
      <c r="C169" s="14">
        <v>118049</v>
      </c>
      <c r="D169" s="5" t="s">
        <v>150</v>
      </c>
      <c r="E169" s="15">
        <v>630130</v>
      </c>
      <c r="F169" s="5" t="s">
        <v>274</v>
      </c>
      <c r="G169" t="s">
        <v>375</v>
      </c>
      <c r="H169" s="5">
        <v>1700053283</v>
      </c>
      <c r="I169" s="5" t="s">
        <v>276</v>
      </c>
      <c r="J169" s="5" t="s">
        <v>306</v>
      </c>
      <c r="K169" s="5">
        <v>5</v>
      </c>
      <c r="L169" s="6">
        <v>44553</v>
      </c>
      <c r="M169" s="7">
        <v>20160</v>
      </c>
      <c r="N169" s="7">
        <v>4368</v>
      </c>
      <c r="O169" s="7">
        <f t="shared" si="12"/>
        <v>15792</v>
      </c>
      <c r="P169" s="5" t="s">
        <v>213</v>
      </c>
      <c r="Q169" s="7">
        <v>336</v>
      </c>
      <c r="R169" s="27">
        <v>336</v>
      </c>
      <c r="S169" s="27">
        <v>336</v>
      </c>
      <c r="T169" s="27">
        <v>336</v>
      </c>
      <c r="U169" s="27">
        <v>336</v>
      </c>
      <c r="V169" s="27">
        <v>336</v>
      </c>
      <c r="W169" s="27">
        <v>336</v>
      </c>
      <c r="X169" s="27">
        <v>336</v>
      </c>
      <c r="Y169" s="27">
        <v>336</v>
      </c>
      <c r="Z169" s="27">
        <v>336</v>
      </c>
      <c r="AA169" s="27">
        <v>336</v>
      </c>
      <c r="AB169" s="27">
        <v>336</v>
      </c>
      <c r="AC169" s="27">
        <v>336</v>
      </c>
      <c r="AD169" s="27">
        <v>336</v>
      </c>
      <c r="AE169" s="7">
        <v>4368</v>
      </c>
      <c r="AF169" s="19">
        <f t="shared" si="13"/>
        <v>15792</v>
      </c>
      <c r="AG169" s="31">
        <v>336</v>
      </c>
      <c r="AH169" s="31">
        <v>336</v>
      </c>
      <c r="AI169" s="31">
        <v>336</v>
      </c>
      <c r="AJ169" s="31">
        <v>336</v>
      </c>
      <c r="AK169" s="31">
        <v>336</v>
      </c>
      <c r="AL169" s="31">
        <v>336</v>
      </c>
      <c r="AM169" s="31">
        <v>336</v>
      </c>
      <c r="AN169" s="31">
        <v>336</v>
      </c>
      <c r="AO169" s="31">
        <v>336</v>
      </c>
      <c r="AP169" s="31">
        <v>336</v>
      </c>
      <c r="AQ169" s="31">
        <v>336</v>
      </c>
      <c r="AR169" s="31">
        <v>336</v>
      </c>
      <c r="AS169" s="32">
        <f t="shared" si="11"/>
        <v>4032</v>
      </c>
      <c r="AT169" s="19">
        <f t="shared" si="14"/>
        <v>11760</v>
      </c>
    </row>
    <row r="170" spans="3:46" x14ac:dyDescent="0.25">
      <c r="C170" s="14">
        <v>118049</v>
      </c>
      <c r="D170" s="5" t="s">
        <v>150</v>
      </c>
      <c r="E170" s="15">
        <v>630130</v>
      </c>
      <c r="F170" s="5" t="s">
        <v>274</v>
      </c>
      <c r="G170" t="s">
        <v>375</v>
      </c>
      <c r="H170" s="5">
        <v>1700053310</v>
      </c>
      <c r="I170" s="5" t="s">
        <v>312</v>
      </c>
      <c r="J170" s="5" t="s">
        <v>306</v>
      </c>
      <c r="K170" s="5">
        <v>3</v>
      </c>
      <c r="L170" s="6">
        <v>44691</v>
      </c>
      <c r="M170" s="7">
        <v>22000</v>
      </c>
      <c r="N170" s="7">
        <v>4888.88</v>
      </c>
      <c r="O170" s="7">
        <f t="shared" si="12"/>
        <v>17111.12</v>
      </c>
      <c r="P170" s="5" t="s">
        <v>213</v>
      </c>
      <c r="Q170" s="7">
        <v>611.11</v>
      </c>
      <c r="R170" s="27">
        <v>0</v>
      </c>
      <c r="S170" s="27">
        <v>0</v>
      </c>
      <c r="T170" s="27">
        <v>0</v>
      </c>
      <c r="U170" s="27">
        <v>0</v>
      </c>
      <c r="V170" s="27">
        <v>611.11</v>
      </c>
      <c r="W170" s="27">
        <v>611.11</v>
      </c>
      <c r="X170" s="27">
        <v>611.11</v>
      </c>
      <c r="Y170" s="27">
        <v>611.11</v>
      </c>
      <c r="Z170" s="27">
        <v>611.11</v>
      </c>
      <c r="AA170" s="27">
        <v>611.11</v>
      </c>
      <c r="AB170" s="27">
        <v>611.11</v>
      </c>
      <c r="AC170" s="27">
        <v>611.11</v>
      </c>
      <c r="AD170" s="27">
        <v>611.11</v>
      </c>
      <c r="AE170" s="7">
        <v>4888.88</v>
      </c>
      <c r="AF170" s="19">
        <f t="shared" si="13"/>
        <v>17111.12</v>
      </c>
      <c r="AG170" s="27">
        <v>611.11</v>
      </c>
      <c r="AH170" s="27">
        <v>611.11</v>
      </c>
      <c r="AI170" s="27">
        <v>611.11</v>
      </c>
      <c r="AJ170" s="27">
        <v>611.11</v>
      </c>
      <c r="AK170" s="27">
        <v>611.11</v>
      </c>
      <c r="AL170" s="27">
        <v>611.11</v>
      </c>
      <c r="AM170" s="27">
        <v>611.11</v>
      </c>
      <c r="AN170" s="27">
        <v>611.11</v>
      </c>
      <c r="AO170" s="27">
        <v>611.11</v>
      </c>
      <c r="AP170" s="27">
        <v>611.11</v>
      </c>
      <c r="AQ170" s="27">
        <v>611.11</v>
      </c>
      <c r="AR170" s="27">
        <v>611.11</v>
      </c>
      <c r="AS170" s="32">
        <f>SUM(AG170:AR170)</f>
        <v>7333.3199999999988</v>
      </c>
      <c r="AT170" s="19">
        <f t="shared" si="14"/>
        <v>9777.7999999999993</v>
      </c>
    </row>
    <row r="171" spans="3:46" x14ac:dyDescent="0.25">
      <c r="C171" s="14">
        <v>118009</v>
      </c>
      <c r="D171" s="5" t="s">
        <v>125</v>
      </c>
      <c r="E171" s="15">
        <v>630130</v>
      </c>
      <c r="F171" s="5" t="s">
        <v>274</v>
      </c>
      <c r="G171" t="s">
        <v>375</v>
      </c>
      <c r="H171" s="5">
        <v>1700054022</v>
      </c>
      <c r="I171" s="5" t="s">
        <v>288</v>
      </c>
      <c r="J171" s="5" t="s">
        <v>285</v>
      </c>
      <c r="K171" s="5">
        <v>5</v>
      </c>
      <c r="L171" s="6">
        <v>44701</v>
      </c>
      <c r="M171" s="7">
        <v>36400</v>
      </c>
      <c r="N171" s="7">
        <v>4853.3500000000004</v>
      </c>
      <c r="O171" s="7">
        <f t="shared" si="12"/>
        <v>31546.65</v>
      </c>
      <c r="P171" s="5" t="s">
        <v>213</v>
      </c>
      <c r="Q171" s="7">
        <v>606.66999999999996</v>
      </c>
      <c r="R171" s="27">
        <v>0</v>
      </c>
      <c r="S171" s="27">
        <v>0</v>
      </c>
      <c r="T171" s="27">
        <v>0</v>
      </c>
      <c r="U171" s="27">
        <v>0</v>
      </c>
      <c r="V171" s="27">
        <v>606.66999999999996</v>
      </c>
      <c r="W171" s="27">
        <v>606.66</v>
      </c>
      <c r="X171" s="27">
        <v>606.66999999999996</v>
      </c>
      <c r="Y171" s="27">
        <v>606.66999999999996</v>
      </c>
      <c r="Z171" s="27">
        <v>606.66999999999996</v>
      </c>
      <c r="AA171" s="27">
        <v>606.66999999999996</v>
      </c>
      <c r="AB171" s="27">
        <v>606.66999999999996</v>
      </c>
      <c r="AC171" s="27">
        <v>606.66999999999996</v>
      </c>
      <c r="AD171" s="27">
        <v>606.66999999999996</v>
      </c>
      <c r="AE171" s="7">
        <v>4853.3500000000004</v>
      </c>
      <c r="AF171" s="19">
        <f t="shared" si="13"/>
        <v>31546.65</v>
      </c>
      <c r="AG171" s="27">
        <v>606.66999999999996</v>
      </c>
      <c r="AH171" s="27">
        <v>606.66999999999996</v>
      </c>
      <c r="AI171" s="27">
        <v>606.66999999999996</v>
      </c>
      <c r="AJ171" s="27">
        <v>606.66999999999996</v>
      </c>
      <c r="AK171" s="27">
        <v>606.66999999999996</v>
      </c>
      <c r="AL171" s="27">
        <v>606.66999999999996</v>
      </c>
      <c r="AM171" s="27">
        <v>606.66999999999996</v>
      </c>
      <c r="AN171" s="27">
        <v>606.66999999999996</v>
      </c>
      <c r="AO171" s="27">
        <v>606.66999999999996</v>
      </c>
      <c r="AP171" s="27">
        <v>606.66999999999996</v>
      </c>
      <c r="AQ171" s="27">
        <v>606.66999999999996</v>
      </c>
      <c r="AR171" s="27">
        <v>606.66999999999996</v>
      </c>
      <c r="AS171" s="32">
        <f t="shared" si="11"/>
        <v>7280.04</v>
      </c>
      <c r="AT171" s="19">
        <f t="shared" si="14"/>
        <v>24266.61</v>
      </c>
    </row>
    <row r="172" spans="3:46" x14ac:dyDescent="0.25">
      <c r="C172" s="14">
        <v>118040</v>
      </c>
      <c r="D172" s="5" t="s">
        <v>133</v>
      </c>
      <c r="E172" s="15">
        <v>630130</v>
      </c>
      <c r="F172" s="5" t="s">
        <v>274</v>
      </c>
      <c r="G172" t="s">
        <v>375</v>
      </c>
      <c r="H172" s="5">
        <v>1700054023</v>
      </c>
      <c r="I172" s="5" t="s">
        <v>288</v>
      </c>
      <c r="J172" s="5" t="s">
        <v>285</v>
      </c>
      <c r="K172" s="5">
        <v>5</v>
      </c>
      <c r="L172" s="6">
        <v>44701</v>
      </c>
      <c r="M172" s="7">
        <v>36400</v>
      </c>
      <c r="N172" s="7">
        <v>4853.3500000000004</v>
      </c>
      <c r="O172" s="7">
        <f t="shared" si="12"/>
        <v>31546.65</v>
      </c>
      <c r="P172" s="5" t="s">
        <v>213</v>
      </c>
      <c r="Q172" s="7">
        <v>606.66999999999996</v>
      </c>
      <c r="R172" s="27">
        <v>0</v>
      </c>
      <c r="S172" s="27">
        <v>0</v>
      </c>
      <c r="T172" s="27">
        <v>0</v>
      </c>
      <c r="U172" s="27">
        <v>0</v>
      </c>
      <c r="V172" s="27">
        <v>606.66999999999996</v>
      </c>
      <c r="W172" s="27">
        <v>606.66</v>
      </c>
      <c r="X172" s="27">
        <v>606.66999999999996</v>
      </c>
      <c r="Y172" s="27">
        <v>606.66999999999996</v>
      </c>
      <c r="Z172" s="27">
        <v>606.66999999999996</v>
      </c>
      <c r="AA172" s="27">
        <v>606.66999999999996</v>
      </c>
      <c r="AB172" s="27">
        <v>606.66999999999996</v>
      </c>
      <c r="AC172" s="27">
        <v>606.66999999999996</v>
      </c>
      <c r="AD172" s="27">
        <v>606.66999999999996</v>
      </c>
      <c r="AE172" s="7">
        <v>4853.3500000000004</v>
      </c>
      <c r="AF172" s="19">
        <f t="shared" si="13"/>
        <v>31546.65</v>
      </c>
      <c r="AG172" s="27">
        <v>606.66999999999996</v>
      </c>
      <c r="AH172" s="27">
        <v>606.66999999999996</v>
      </c>
      <c r="AI172" s="27">
        <v>606.66999999999996</v>
      </c>
      <c r="AJ172" s="27">
        <v>606.66999999999996</v>
      </c>
      <c r="AK172" s="27">
        <v>606.66999999999996</v>
      </c>
      <c r="AL172" s="27">
        <v>606.66999999999996</v>
      </c>
      <c r="AM172" s="27">
        <v>606.66999999999996</v>
      </c>
      <c r="AN172" s="27">
        <v>606.66999999999996</v>
      </c>
      <c r="AO172" s="27">
        <v>606.66999999999996</v>
      </c>
      <c r="AP172" s="27">
        <v>606.66999999999996</v>
      </c>
      <c r="AQ172" s="27">
        <v>606.66999999999996</v>
      </c>
      <c r="AR172" s="27">
        <v>606.66999999999996</v>
      </c>
      <c r="AS172" s="32">
        <f t="shared" si="11"/>
        <v>7280.04</v>
      </c>
      <c r="AT172" s="19">
        <f t="shared" si="14"/>
        <v>24266.61</v>
      </c>
    </row>
    <row r="173" spans="3:46" x14ac:dyDescent="0.25">
      <c r="C173" s="14">
        <v>118011</v>
      </c>
      <c r="D173" s="5" t="s">
        <v>123</v>
      </c>
      <c r="E173" s="15">
        <v>630130</v>
      </c>
      <c r="F173" s="5" t="s">
        <v>274</v>
      </c>
      <c r="G173" t="s">
        <v>375</v>
      </c>
      <c r="H173" s="5">
        <v>1700054024</v>
      </c>
      <c r="I173" s="5" t="s">
        <v>288</v>
      </c>
      <c r="J173" s="5" t="s">
        <v>285</v>
      </c>
      <c r="K173" s="5">
        <v>5</v>
      </c>
      <c r="L173" s="6">
        <v>44701</v>
      </c>
      <c r="M173" s="7">
        <v>36400</v>
      </c>
      <c r="N173" s="7">
        <v>4853.3500000000004</v>
      </c>
      <c r="O173" s="7">
        <f t="shared" si="12"/>
        <v>31546.65</v>
      </c>
      <c r="P173" s="5" t="s">
        <v>213</v>
      </c>
      <c r="Q173" s="7">
        <v>606.66999999999996</v>
      </c>
      <c r="R173" s="27">
        <v>0</v>
      </c>
      <c r="S173" s="27">
        <v>0</v>
      </c>
      <c r="T173" s="27">
        <v>0</v>
      </c>
      <c r="U173" s="27">
        <v>0</v>
      </c>
      <c r="V173" s="27">
        <v>606.66999999999996</v>
      </c>
      <c r="W173" s="27">
        <v>606.66</v>
      </c>
      <c r="X173" s="27">
        <v>606.66999999999996</v>
      </c>
      <c r="Y173" s="27">
        <v>606.66999999999996</v>
      </c>
      <c r="Z173" s="27">
        <v>606.66999999999996</v>
      </c>
      <c r="AA173" s="27">
        <v>606.66999999999996</v>
      </c>
      <c r="AB173" s="27">
        <v>606.66999999999996</v>
      </c>
      <c r="AC173" s="27">
        <v>606.66999999999996</v>
      </c>
      <c r="AD173" s="27">
        <v>606.66999999999996</v>
      </c>
      <c r="AE173" s="7">
        <v>4853.3500000000004</v>
      </c>
      <c r="AF173" s="19">
        <f t="shared" si="13"/>
        <v>31546.65</v>
      </c>
      <c r="AG173" s="27">
        <v>606.66999999999996</v>
      </c>
      <c r="AH173" s="27">
        <v>606.66999999999996</v>
      </c>
      <c r="AI173" s="27">
        <v>606.66999999999996</v>
      </c>
      <c r="AJ173" s="27">
        <v>606.66999999999996</v>
      </c>
      <c r="AK173" s="27">
        <v>606.66999999999996</v>
      </c>
      <c r="AL173" s="27">
        <v>606.66999999999996</v>
      </c>
      <c r="AM173" s="27">
        <v>606.66999999999996</v>
      </c>
      <c r="AN173" s="27">
        <v>606.66999999999996</v>
      </c>
      <c r="AO173" s="27">
        <v>606.66999999999996</v>
      </c>
      <c r="AP173" s="27">
        <v>606.66999999999996</v>
      </c>
      <c r="AQ173" s="27">
        <v>606.66999999999996</v>
      </c>
      <c r="AR173" s="27">
        <v>606.66999999999996</v>
      </c>
      <c r="AS173" s="32">
        <f t="shared" si="11"/>
        <v>7280.04</v>
      </c>
      <c r="AT173" s="19">
        <f t="shared" si="14"/>
        <v>24266.61</v>
      </c>
    </row>
    <row r="174" spans="3:46" x14ac:dyDescent="0.25">
      <c r="C174" s="14">
        <v>118022</v>
      </c>
      <c r="D174" s="5" t="s">
        <v>122</v>
      </c>
      <c r="E174" s="15">
        <v>630130</v>
      </c>
      <c r="F174" s="5" t="s">
        <v>274</v>
      </c>
      <c r="G174" t="s">
        <v>375</v>
      </c>
      <c r="H174" s="5">
        <v>1700054025</v>
      </c>
      <c r="I174" s="5" t="s">
        <v>288</v>
      </c>
      <c r="J174" s="5" t="s">
        <v>285</v>
      </c>
      <c r="K174" s="5">
        <v>5</v>
      </c>
      <c r="L174" s="6">
        <v>44701</v>
      </c>
      <c r="M174" s="7">
        <v>36400</v>
      </c>
      <c r="N174" s="7">
        <v>4853.3500000000004</v>
      </c>
      <c r="O174" s="7">
        <f t="shared" si="12"/>
        <v>31546.65</v>
      </c>
      <c r="P174" s="5" t="s">
        <v>213</v>
      </c>
      <c r="Q174" s="7">
        <v>606.66999999999996</v>
      </c>
      <c r="R174" s="27">
        <v>0</v>
      </c>
      <c r="S174" s="27">
        <v>0</v>
      </c>
      <c r="T174" s="27">
        <v>0</v>
      </c>
      <c r="U174" s="27">
        <v>0</v>
      </c>
      <c r="V174" s="27">
        <v>606.66999999999996</v>
      </c>
      <c r="W174" s="27">
        <v>606.66</v>
      </c>
      <c r="X174" s="27">
        <v>606.66999999999996</v>
      </c>
      <c r="Y174" s="27">
        <v>606.66999999999996</v>
      </c>
      <c r="Z174" s="27">
        <v>606.66999999999996</v>
      </c>
      <c r="AA174" s="27">
        <v>606.66999999999996</v>
      </c>
      <c r="AB174" s="27">
        <v>606.66999999999996</v>
      </c>
      <c r="AC174" s="27">
        <v>606.66999999999996</v>
      </c>
      <c r="AD174" s="27">
        <v>606.66999999999996</v>
      </c>
      <c r="AE174" s="7">
        <v>4853.3500000000004</v>
      </c>
      <c r="AF174" s="19">
        <f t="shared" si="13"/>
        <v>31546.65</v>
      </c>
      <c r="AG174" s="27">
        <v>606.66999999999996</v>
      </c>
      <c r="AH174" s="27">
        <v>606.66999999999996</v>
      </c>
      <c r="AI174" s="27">
        <v>606.66999999999996</v>
      </c>
      <c r="AJ174" s="27">
        <v>606.66999999999996</v>
      </c>
      <c r="AK174" s="27">
        <v>606.66999999999996</v>
      </c>
      <c r="AL174" s="27">
        <v>606.66999999999996</v>
      </c>
      <c r="AM174" s="27">
        <v>606.66999999999996</v>
      </c>
      <c r="AN174" s="27">
        <v>606.66999999999996</v>
      </c>
      <c r="AO174" s="27">
        <v>606.66999999999996</v>
      </c>
      <c r="AP174" s="27">
        <v>606.66999999999996</v>
      </c>
      <c r="AQ174" s="27">
        <v>606.66999999999996</v>
      </c>
      <c r="AR174" s="27">
        <v>606.66999999999996</v>
      </c>
      <c r="AS174" s="32">
        <f t="shared" si="11"/>
        <v>7280.04</v>
      </c>
      <c r="AT174" s="19">
        <f t="shared" si="14"/>
        <v>24266.61</v>
      </c>
    </row>
    <row r="175" spans="3:46" x14ac:dyDescent="0.25">
      <c r="C175" s="14">
        <v>118028</v>
      </c>
      <c r="D175" s="5" t="s">
        <v>134</v>
      </c>
      <c r="E175" s="15">
        <v>630130</v>
      </c>
      <c r="F175" s="5" t="s">
        <v>274</v>
      </c>
      <c r="G175" t="s">
        <v>375</v>
      </c>
      <c r="H175" s="5">
        <v>1700054026</v>
      </c>
      <c r="I175" s="5" t="s">
        <v>288</v>
      </c>
      <c r="J175" s="5" t="s">
        <v>285</v>
      </c>
      <c r="K175" s="5">
        <v>5</v>
      </c>
      <c r="L175" s="6">
        <v>44701</v>
      </c>
      <c r="M175" s="7">
        <v>36400</v>
      </c>
      <c r="N175" s="7">
        <v>4853.3500000000004</v>
      </c>
      <c r="O175" s="7">
        <f t="shared" si="12"/>
        <v>31546.65</v>
      </c>
      <c r="P175" s="5" t="s">
        <v>213</v>
      </c>
      <c r="Q175" s="7">
        <v>606.66999999999996</v>
      </c>
      <c r="R175" s="27">
        <v>0</v>
      </c>
      <c r="S175" s="27">
        <v>0</v>
      </c>
      <c r="T175" s="27">
        <v>0</v>
      </c>
      <c r="U175" s="27">
        <v>0</v>
      </c>
      <c r="V175" s="27">
        <v>606.66999999999996</v>
      </c>
      <c r="W175" s="27">
        <v>606.66</v>
      </c>
      <c r="X175" s="27">
        <v>606.66999999999996</v>
      </c>
      <c r="Y175" s="27">
        <v>606.66999999999996</v>
      </c>
      <c r="Z175" s="27">
        <v>606.66999999999996</v>
      </c>
      <c r="AA175" s="27">
        <v>606.66999999999996</v>
      </c>
      <c r="AB175" s="27">
        <v>606.66999999999996</v>
      </c>
      <c r="AC175" s="27">
        <v>606.66999999999996</v>
      </c>
      <c r="AD175" s="27">
        <f>606.67</f>
        <v>606.66999999999996</v>
      </c>
      <c r="AE175" s="7">
        <v>4853.3500000000004</v>
      </c>
      <c r="AF175" s="19">
        <f t="shared" si="13"/>
        <v>31546.65</v>
      </c>
      <c r="AG175" s="27">
        <f t="shared" ref="AG175:AR175" si="15">606.67</f>
        <v>606.66999999999996</v>
      </c>
      <c r="AH175" s="27">
        <f t="shared" si="15"/>
        <v>606.66999999999996</v>
      </c>
      <c r="AI175" s="27">
        <f t="shared" si="15"/>
        <v>606.66999999999996</v>
      </c>
      <c r="AJ175" s="27">
        <f t="shared" si="15"/>
        <v>606.66999999999996</v>
      </c>
      <c r="AK175" s="27">
        <f t="shared" si="15"/>
        <v>606.66999999999996</v>
      </c>
      <c r="AL175" s="27">
        <f t="shared" si="15"/>
        <v>606.66999999999996</v>
      </c>
      <c r="AM175" s="27">
        <f t="shared" si="15"/>
        <v>606.66999999999996</v>
      </c>
      <c r="AN175" s="27">
        <f t="shared" si="15"/>
        <v>606.66999999999996</v>
      </c>
      <c r="AO175" s="27">
        <f t="shared" si="15"/>
        <v>606.66999999999996</v>
      </c>
      <c r="AP175" s="27">
        <f t="shared" si="15"/>
        <v>606.66999999999996</v>
      </c>
      <c r="AQ175" s="27">
        <f t="shared" si="15"/>
        <v>606.66999999999996</v>
      </c>
      <c r="AR175" s="27">
        <f t="shared" si="15"/>
        <v>606.66999999999996</v>
      </c>
      <c r="AS175" s="32">
        <f t="shared" si="11"/>
        <v>7280.04</v>
      </c>
      <c r="AT175" s="19">
        <f t="shared" si="14"/>
        <v>24266.61</v>
      </c>
    </row>
    <row r="176" spans="3:46" x14ac:dyDescent="0.25">
      <c r="C176" s="14">
        <v>118048</v>
      </c>
      <c r="D176" s="5" t="s">
        <v>146</v>
      </c>
      <c r="E176" s="15">
        <v>630130</v>
      </c>
      <c r="F176" s="5" t="s">
        <v>274</v>
      </c>
      <c r="G176" t="s">
        <v>375</v>
      </c>
      <c r="H176" s="5">
        <v>1700054027</v>
      </c>
      <c r="I176" s="5" t="s">
        <v>288</v>
      </c>
      <c r="J176" s="5" t="s">
        <v>285</v>
      </c>
      <c r="K176" s="5">
        <v>5</v>
      </c>
      <c r="L176" s="6">
        <v>44784</v>
      </c>
      <c r="M176" s="7">
        <v>36400</v>
      </c>
      <c r="N176" s="7">
        <v>3033.35</v>
      </c>
      <c r="O176" s="7">
        <f t="shared" si="12"/>
        <v>33366.65</v>
      </c>
      <c r="P176" s="5" t="s">
        <v>213</v>
      </c>
      <c r="Q176" s="7">
        <v>606.66999999999996</v>
      </c>
      <c r="R176" s="27">
        <v>0</v>
      </c>
      <c r="S176" s="27">
        <v>0</v>
      </c>
      <c r="T176" s="27">
        <v>0</v>
      </c>
      <c r="U176" s="27">
        <v>0</v>
      </c>
      <c r="V176" s="27">
        <v>0</v>
      </c>
      <c r="W176" s="27">
        <v>0</v>
      </c>
      <c r="X176" s="27">
        <v>0</v>
      </c>
      <c r="Y176" s="27">
        <v>606.66999999999996</v>
      </c>
      <c r="Z176" s="27">
        <v>606.66999999999996</v>
      </c>
      <c r="AA176" s="27">
        <v>606.66999999999996</v>
      </c>
      <c r="AB176" s="27">
        <v>606.66999999999996</v>
      </c>
      <c r="AC176" s="27">
        <v>606.66999999999996</v>
      </c>
      <c r="AD176" s="27">
        <v>606.66999999999996</v>
      </c>
      <c r="AE176" s="7">
        <v>3033.35</v>
      </c>
      <c r="AF176" s="19">
        <f t="shared" si="13"/>
        <v>33366.65</v>
      </c>
      <c r="AG176" s="27">
        <v>606.66999999999996</v>
      </c>
      <c r="AH176" s="27">
        <v>606.66999999999996</v>
      </c>
      <c r="AI176" s="27">
        <v>606.66999999999996</v>
      </c>
      <c r="AJ176" s="27">
        <v>606.66999999999996</v>
      </c>
      <c r="AK176" s="27">
        <v>606.66999999999996</v>
      </c>
      <c r="AL176" s="27">
        <v>606.66999999999996</v>
      </c>
      <c r="AM176" s="27">
        <v>606.66999999999996</v>
      </c>
      <c r="AN176" s="27">
        <v>606.66999999999996</v>
      </c>
      <c r="AO176" s="27">
        <v>606.66999999999996</v>
      </c>
      <c r="AP176" s="27">
        <v>606.66999999999996</v>
      </c>
      <c r="AQ176" s="27">
        <v>606.66999999999996</v>
      </c>
      <c r="AR176" s="27">
        <v>606.66999999999996</v>
      </c>
      <c r="AS176" s="32">
        <f t="shared" si="11"/>
        <v>7280.04</v>
      </c>
      <c r="AT176" s="19">
        <f t="shared" si="14"/>
        <v>26086.61</v>
      </c>
    </row>
    <row r="177" spans="3:46" x14ac:dyDescent="0.25">
      <c r="C177" s="14">
        <v>118034</v>
      </c>
      <c r="D177" s="5" t="s">
        <v>136</v>
      </c>
      <c r="E177" s="15">
        <v>630130</v>
      </c>
      <c r="F177" s="5" t="s">
        <v>274</v>
      </c>
      <c r="G177" t="s">
        <v>375</v>
      </c>
      <c r="H177" s="5">
        <v>1700054028</v>
      </c>
      <c r="I177" s="5" t="s">
        <v>276</v>
      </c>
      <c r="J177" s="5" t="s">
        <v>285</v>
      </c>
      <c r="K177" s="5">
        <v>5</v>
      </c>
      <c r="L177" s="6">
        <v>44749</v>
      </c>
      <c r="M177" s="7">
        <v>20160</v>
      </c>
      <c r="N177" s="7">
        <v>2016</v>
      </c>
      <c r="O177" s="7">
        <f t="shared" si="12"/>
        <v>18144</v>
      </c>
      <c r="P177" s="5" t="s">
        <v>213</v>
      </c>
      <c r="Q177" s="7">
        <v>336</v>
      </c>
      <c r="R177" s="27">
        <v>0</v>
      </c>
      <c r="S177" s="27">
        <v>0</v>
      </c>
      <c r="T177" s="27">
        <v>0</v>
      </c>
      <c r="U177" s="27">
        <v>0</v>
      </c>
      <c r="V177" s="27">
        <v>0</v>
      </c>
      <c r="W177" s="27">
        <v>0</v>
      </c>
      <c r="X177" s="27">
        <v>336</v>
      </c>
      <c r="Y177" s="27">
        <v>336</v>
      </c>
      <c r="Z177" s="27">
        <v>336</v>
      </c>
      <c r="AA177" s="27">
        <v>336</v>
      </c>
      <c r="AB177" s="27">
        <v>336</v>
      </c>
      <c r="AC177" s="27">
        <v>336</v>
      </c>
      <c r="AD177" s="27">
        <v>336</v>
      </c>
      <c r="AE177" s="7">
        <v>2016</v>
      </c>
      <c r="AF177" s="19">
        <f t="shared" si="13"/>
        <v>18144</v>
      </c>
      <c r="AG177" s="27">
        <v>336</v>
      </c>
      <c r="AH177" s="27">
        <v>336</v>
      </c>
      <c r="AI177" s="27">
        <v>336</v>
      </c>
      <c r="AJ177" s="27">
        <v>336</v>
      </c>
      <c r="AK177" s="27">
        <v>336</v>
      </c>
      <c r="AL177" s="27">
        <v>336</v>
      </c>
      <c r="AM177" s="27">
        <v>336</v>
      </c>
      <c r="AN177" s="27">
        <v>336</v>
      </c>
      <c r="AO177" s="27">
        <v>336</v>
      </c>
      <c r="AP177" s="27">
        <v>336</v>
      </c>
      <c r="AQ177" s="27">
        <v>336</v>
      </c>
      <c r="AR177" s="27">
        <v>336</v>
      </c>
      <c r="AS177" s="32">
        <f t="shared" si="11"/>
        <v>4032</v>
      </c>
      <c r="AT177" s="19">
        <f t="shared" si="14"/>
        <v>14112</v>
      </c>
    </row>
    <row r="178" spans="3:46" x14ac:dyDescent="0.25">
      <c r="C178" s="14">
        <v>118044</v>
      </c>
      <c r="D178" s="5" t="s">
        <v>131</v>
      </c>
      <c r="E178" s="15">
        <v>630130</v>
      </c>
      <c r="F178" s="5" t="s">
        <v>274</v>
      </c>
      <c r="G178" t="s">
        <v>375</v>
      </c>
      <c r="H178" s="5">
        <v>1700054029</v>
      </c>
      <c r="I178" s="5" t="s">
        <v>276</v>
      </c>
      <c r="J178" s="5" t="s">
        <v>285</v>
      </c>
      <c r="K178" s="5">
        <v>5</v>
      </c>
      <c r="L178" s="6">
        <v>44749</v>
      </c>
      <c r="M178" s="7">
        <v>20160</v>
      </c>
      <c r="N178" s="7">
        <v>2016</v>
      </c>
      <c r="O178" s="7">
        <f t="shared" si="12"/>
        <v>18144</v>
      </c>
      <c r="P178" s="5" t="s">
        <v>213</v>
      </c>
      <c r="Q178" s="7">
        <v>336</v>
      </c>
      <c r="R178" s="27">
        <v>0</v>
      </c>
      <c r="S178" s="27">
        <v>0</v>
      </c>
      <c r="T178" s="27">
        <v>0</v>
      </c>
      <c r="U178" s="27">
        <v>0</v>
      </c>
      <c r="V178" s="27">
        <v>0</v>
      </c>
      <c r="W178" s="27">
        <v>0</v>
      </c>
      <c r="X178" s="27">
        <v>336</v>
      </c>
      <c r="Y178" s="27">
        <v>336</v>
      </c>
      <c r="Z178" s="27">
        <v>336</v>
      </c>
      <c r="AA178" s="27">
        <v>336</v>
      </c>
      <c r="AB178" s="27">
        <v>336</v>
      </c>
      <c r="AC178" s="27">
        <v>336</v>
      </c>
      <c r="AD178" s="27">
        <v>336</v>
      </c>
      <c r="AE178" s="7">
        <v>2016</v>
      </c>
      <c r="AF178" s="19">
        <f t="shared" si="13"/>
        <v>18144</v>
      </c>
      <c r="AG178" s="27">
        <v>336</v>
      </c>
      <c r="AH178" s="27">
        <v>336</v>
      </c>
      <c r="AI178" s="27">
        <v>336</v>
      </c>
      <c r="AJ178" s="27">
        <v>336</v>
      </c>
      <c r="AK178" s="27">
        <v>336</v>
      </c>
      <c r="AL178" s="27">
        <v>336</v>
      </c>
      <c r="AM178" s="27">
        <v>336</v>
      </c>
      <c r="AN178" s="27">
        <v>336</v>
      </c>
      <c r="AO178" s="27">
        <v>336</v>
      </c>
      <c r="AP178" s="27">
        <v>336</v>
      </c>
      <c r="AQ178" s="27">
        <v>336</v>
      </c>
      <c r="AR178" s="27">
        <v>336</v>
      </c>
      <c r="AS178" s="32">
        <f t="shared" si="11"/>
        <v>4032</v>
      </c>
      <c r="AT178" s="19">
        <f t="shared" si="14"/>
        <v>14112</v>
      </c>
    </row>
    <row r="179" spans="3:46" x14ac:dyDescent="0.25">
      <c r="C179" s="14">
        <v>118036</v>
      </c>
      <c r="D179" s="5" t="s">
        <v>144</v>
      </c>
      <c r="E179" s="15">
        <v>630130</v>
      </c>
      <c r="F179" s="5" t="s">
        <v>274</v>
      </c>
      <c r="G179" t="s">
        <v>375</v>
      </c>
      <c r="H179" s="5">
        <v>1700054030</v>
      </c>
      <c r="I179" s="5" t="s">
        <v>276</v>
      </c>
      <c r="J179" s="5" t="s">
        <v>285</v>
      </c>
      <c r="K179" s="5">
        <v>5</v>
      </c>
      <c r="L179" s="6">
        <v>44749</v>
      </c>
      <c r="M179" s="7">
        <v>20160</v>
      </c>
      <c r="N179" s="7">
        <v>2016</v>
      </c>
      <c r="O179" s="7">
        <f t="shared" si="12"/>
        <v>18144</v>
      </c>
      <c r="P179" s="5" t="s">
        <v>213</v>
      </c>
      <c r="Q179" s="7">
        <v>336</v>
      </c>
      <c r="R179" s="27">
        <v>0</v>
      </c>
      <c r="S179" s="27">
        <v>0</v>
      </c>
      <c r="T179" s="27">
        <v>0</v>
      </c>
      <c r="U179" s="27">
        <v>0</v>
      </c>
      <c r="V179" s="27">
        <v>0</v>
      </c>
      <c r="W179" s="27">
        <v>0</v>
      </c>
      <c r="X179" s="27">
        <v>336</v>
      </c>
      <c r="Y179" s="27">
        <v>336</v>
      </c>
      <c r="Z179" s="27">
        <v>336</v>
      </c>
      <c r="AA179" s="27">
        <v>336</v>
      </c>
      <c r="AB179" s="27">
        <v>336</v>
      </c>
      <c r="AC179" s="27">
        <v>336</v>
      </c>
      <c r="AD179" s="27">
        <v>336</v>
      </c>
      <c r="AE179" s="7">
        <v>2016</v>
      </c>
      <c r="AF179" s="19">
        <f t="shared" si="13"/>
        <v>18144</v>
      </c>
      <c r="AG179" s="27">
        <v>336</v>
      </c>
      <c r="AH179" s="27">
        <v>336</v>
      </c>
      <c r="AI179" s="27">
        <v>336</v>
      </c>
      <c r="AJ179" s="27">
        <v>336</v>
      </c>
      <c r="AK179" s="27">
        <v>336</v>
      </c>
      <c r="AL179" s="27">
        <v>336</v>
      </c>
      <c r="AM179" s="27">
        <v>336</v>
      </c>
      <c r="AN179" s="27">
        <v>336</v>
      </c>
      <c r="AO179" s="27">
        <v>336</v>
      </c>
      <c r="AP179" s="27">
        <v>336</v>
      </c>
      <c r="AQ179" s="27">
        <v>336</v>
      </c>
      <c r="AR179" s="27">
        <v>336</v>
      </c>
      <c r="AS179" s="32">
        <f t="shared" si="11"/>
        <v>4032</v>
      </c>
      <c r="AT179" s="19">
        <f t="shared" si="14"/>
        <v>14112</v>
      </c>
    </row>
    <row r="180" spans="3:46" x14ac:dyDescent="0.25">
      <c r="C180" s="14">
        <v>118007</v>
      </c>
      <c r="D180" s="5" t="s">
        <v>142</v>
      </c>
      <c r="E180" s="15">
        <v>630130</v>
      </c>
      <c r="F180" s="5" t="s">
        <v>274</v>
      </c>
      <c r="G180" t="s">
        <v>375</v>
      </c>
      <c r="H180" s="5">
        <v>1700054031</v>
      </c>
      <c r="I180" s="5" t="s">
        <v>276</v>
      </c>
      <c r="J180" s="5" t="s">
        <v>285</v>
      </c>
      <c r="K180" s="5">
        <v>5</v>
      </c>
      <c r="L180" s="6">
        <v>44749</v>
      </c>
      <c r="M180" s="7">
        <v>20160</v>
      </c>
      <c r="N180" s="7">
        <v>2016</v>
      </c>
      <c r="O180" s="7">
        <f t="shared" si="12"/>
        <v>18144</v>
      </c>
      <c r="P180" s="5" t="s">
        <v>213</v>
      </c>
      <c r="Q180" s="7">
        <v>336</v>
      </c>
      <c r="R180" s="27">
        <v>0</v>
      </c>
      <c r="S180" s="27">
        <v>0</v>
      </c>
      <c r="T180" s="27">
        <v>0</v>
      </c>
      <c r="U180" s="27">
        <v>0</v>
      </c>
      <c r="V180" s="27">
        <v>0</v>
      </c>
      <c r="W180" s="27">
        <v>0</v>
      </c>
      <c r="X180" s="27">
        <v>336</v>
      </c>
      <c r="Y180" s="27">
        <v>336</v>
      </c>
      <c r="Z180" s="27">
        <v>336</v>
      </c>
      <c r="AA180" s="27">
        <v>336</v>
      </c>
      <c r="AB180" s="27">
        <v>336</v>
      </c>
      <c r="AC180" s="27">
        <v>336</v>
      </c>
      <c r="AD180" s="27">
        <v>336</v>
      </c>
      <c r="AE180" s="7">
        <v>2016</v>
      </c>
      <c r="AF180" s="19">
        <f t="shared" si="13"/>
        <v>18144</v>
      </c>
      <c r="AG180" s="27">
        <v>336</v>
      </c>
      <c r="AH180" s="27">
        <v>336</v>
      </c>
      <c r="AI180" s="27">
        <v>336</v>
      </c>
      <c r="AJ180" s="27">
        <v>336</v>
      </c>
      <c r="AK180" s="27">
        <v>336</v>
      </c>
      <c r="AL180" s="27">
        <v>336</v>
      </c>
      <c r="AM180" s="27">
        <v>336</v>
      </c>
      <c r="AN180" s="27">
        <v>336</v>
      </c>
      <c r="AO180" s="27">
        <v>336</v>
      </c>
      <c r="AP180" s="27">
        <v>336</v>
      </c>
      <c r="AQ180" s="27">
        <v>336</v>
      </c>
      <c r="AR180" s="27">
        <v>336</v>
      </c>
      <c r="AS180" s="32">
        <f t="shared" si="11"/>
        <v>4032</v>
      </c>
      <c r="AT180" s="19">
        <f t="shared" si="14"/>
        <v>14112</v>
      </c>
    </row>
    <row r="181" spans="3:46" x14ac:dyDescent="0.25">
      <c r="C181" s="14">
        <v>118006</v>
      </c>
      <c r="D181" s="5" t="s">
        <v>138</v>
      </c>
      <c r="E181" s="15">
        <v>630130</v>
      </c>
      <c r="F181" s="5" t="s">
        <v>274</v>
      </c>
      <c r="G181" t="s">
        <v>375</v>
      </c>
      <c r="H181" s="5">
        <v>1700054032</v>
      </c>
      <c r="I181" s="5" t="s">
        <v>276</v>
      </c>
      <c r="J181" s="5" t="s">
        <v>285</v>
      </c>
      <c r="K181" s="5">
        <v>5</v>
      </c>
      <c r="L181" s="6">
        <v>44749</v>
      </c>
      <c r="M181" s="7">
        <v>20160</v>
      </c>
      <c r="N181" s="7">
        <v>2016</v>
      </c>
      <c r="O181" s="7">
        <f t="shared" si="12"/>
        <v>18144</v>
      </c>
      <c r="P181" s="5" t="s">
        <v>213</v>
      </c>
      <c r="Q181" s="7">
        <v>336</v>
      </c>
      <c r="R181" s="27">
        <v>0</v>
      </c>
      <c r="S181" s="27">
        <v>0</v>
      </c>
      <c r="T181" s="27">
        <v>0</v>
      </c>
      <c r="U181" s="27">
        <v>0</v>
      </c>
      <c r="V181" s="27">
        <v>0</v>
      </c>
      <c r="W181" s="27">
        <v>0</v>
      </c>
      <c r="X181" s="27">
        <v>336</v>
      </c>
      <c r="Y181" s="27">
        <v>336</v>
      </c>
      <c r="Z181" s="27">
        <v>336</v>
      </c>
      <c r="AA181" s="27">
        <v>336</v>
      </c>
      <c r="AB181" s="27">
        <v>336</v>
      </c>
      <c r="AC181" s="27">
        <v>336</v>
      </c>
      <c r="AD181" s="27">
        <v>336</v>
      </c>
      <c r="AE181" s="7">
        <v>2016</v>
      </c>
      <c r="AF181" s="19">
        <f t="shared" si="13"/>
        <v>18144</v>
      </c>
      <c r="AG181" s="27">
        <v>336</v>
      </c>
      <c r="AH181" s="27">
        <v>336</v>
      </c>
      <c r="AI181" s="27">
        <v>336</v>
      </c>
      <c r="AJ181" s="27">
        <v>336</v>
      </c>
      <c r="AK181" s="27">
        <v>336</v>
      </c>
      <c r="AL181" s="27">
        <v>336</v>
      </c>
      <c r="AM181" s="27">
        <v>336</v>
      </c>
      <c r="AN181" s="27">
        <v>336</v>
      </c>
      <c r="AO181" s="27">
        <v>336</v>
      </c>
      <c r="AP181" s="27">
        <v>336</v>
      </c>
      <c r="AQ181" s="27">
        <v>336</v>
      </c>
      <c r="AR181" s="27">
        <v>336</v>
      </c>
      <c r="AS181" s="32">
        <f t="shared" si="11"/>
        <v>4032</v>
      </c>
      <c r="AT181" s="19">
        <f t="shared" si="14"/>
        <v>14112</v>
      </c>
    </row>
    <row r="182" spans="3:46" x14ac:dyDescent="0.25">
      <c r="C182" s="14">
        <v>118048</v>
      </c>
      <c r="D182" s="5" t="s">
        <v>146</v>
      </c>
      <c r="E182" s="15">
        <v>630130</v>
      </c>
      <c r="F182" s="5" t="s">
        <v>274</v>
      </c>
      <c r="G182" t="s">
        <v>375</v>
      </c>
      <c r="H182" s="5">
        <v>1700054347</v>
      </c>
      <c r="I182" s="5" t="s">
        <v>324</v>
      </c>
      <c r="J182" s="5" t="s">
        <v>360</v>
      </c>
      <c r="K182" s="5">
        <v>5</v>
      </c>
      <c r="L182" s="6">
        <v>44735</v>
      </c>
      <c r="M182" s="7">
        <v>24500</v>
      </c>
      <c r="N182" s="7">
        <v>2858.3199999999997</v>
      </c>
      <c r="O182" s="7">
        <f t="shared" si="12"/>
        <v>21641.68</v>
      </c>
      <c r="P182" s="5" t="s">
        <v>213</v>
      </c>
      <c r="Q182" s="7">
        <v>408.33</v>
      </c>
      <c r="R182" s="27">
        <v>0</v>
      </c>
      <c r="S182" s="27">
        <v>0</v>
      </c>
      <c r="T182" s="27">
        <v>0</v>
      </c>
      <c r="U182" s="27">
        <v>0</v>
      </c>
      <c r="V182" s="27">
        <v>0</v>
      </c>
      <c r="W182" s="27">
        <v>408.33</v>
      </c>
      <c r="X182" s="27">
        <v>408.34</v>
      </c>
      <c r="Y182" s="27">
        <v>408.33</v>
      </c>
      <c r="Z182" s="27">
        <v>408.33</v>
      </c>
      <c r="AA182" s="27">
        <v>408.33</v>
      </c>
      <c r="AB182" s="27">
        <v>408.33</v>
      </c>
      <c r="AC182" s="27">
        <v>408.33</v>
      </c>
      <c r="AD182" s="27">
        <v>408.33</v>
      </c>
      <c r="AE182" s="7">
        <v>2858.3199999999997</v>
      </c>
      <c r="AF182" s="19">
        <f t="shared" si="13"/>
        <v>21641.68</v>
      </c>
      <c r="AG182" s="27">
        <v>408.33</v>
      </c>
      <c r="AH182" s="27">
        <v>408.33</v>
      </c>
      <c r="AI182" s="27">
        <v>408.33</v>
      </c>
      <c r="AJ182" s="27">
        <v>408.33</v>
      </c>
      <c r="AK182" s="27">
        <v>408.33</v>
      </c>
      <c r="AL182" s="27">
        <v>408.33</v>
      </c>
      <c r="AM182" s="27">
        <v>408.33</v>
      </c>
      <c r="AN182" s="27">
        <v>408.33</v>
      </c>
      <c r="AO182" s="27">
        <v>408.33</v>
      </c>
      <c r="AP182" s="27">
        <v>408.33</v>
      </c>
      <c r="AQ182" s="27">
        <v>408.33</v>
      </c>
      <c r="AR182" s="27">
        <v>408.33</v>
      </c>
      <c r="AS182" s="32">
        <f t="shared" si="11"/>
        <v>4899.96</v>
      </c>
      <c r="AT182" s="19">
        <f t="shared" si="14"/>
        <v>16741.72</v>
      </c>
    </row>
    <row r="183" spans="3:46" x14ac:dyDescent="0.25">
      <c r="C183" s="14">
        <v>118048</v>
      </c>
      <c r="D183" s="5" t="s">
        <v>146</v>
      </c>
      <c r="E183" s="15">
        <v>630130</v>
      </c>
      <c r="F183" s="5" t="s">
        <v>274</v>
      </c>
      <c r="G183" t="s">
        <v>375</v>
      </c>
      <c r="H183" s="5">
        <v>1700054348</v>
      </c>
      <c r="I183" s="5" t="s">
        <v>361</v>
      </c>
      <c r="J183" s="5" t="s">
        <v>360</v>
      </c>
      <c r="K183" s="5">
        <v>2</v>
      </c>
      <c r="L183" s="6">
        <v>44699</v>
      </c>
      <c r="M183" s="7">
        <v>6700</v>
      </c>
      <c r="N183" s="7">
        <v>2233.3500000000004</v>
      </c>
      <c r="O183" s="7">
        <f t="shared" si="12"/>
        <v>4466.6499999999996</v>
      </c>
      <c r="P183" s="5" t="s">
        <v>213</v>
      </c>
      <c r="Q183" s="7">
        <v>279.17</v>
      </c>
      <c r="R183" s="27">
        <v>0</v>
      </c>
      <c r="S183" s="27">
        <v>0</v>
      </c>
      <c r="T183" s="27">
        <v>0</v>
      </c>
      <c r="U183" s="27">
        <v>0</v>
      </c>
      <c r="V183" s="27">
        <v>279.17</v>
      </c>
      <c r="W183" s="27">
        <v>279.16000000000003</v>
      </c>
      <c r="X183" s="27">
        <v>279.17</v>
      </c>
      <c r="Y183" s="27">
        <v>279.17</v>
      </c>
      <c r="Z183" s="27">
        <v>279.17</v>
      </c>
      <c r="AA183" s="27">
        <v>279.17</v>
      </c>
      <c r="AB183" s="27">
        <v>279.17</v>
      </c>
      <c r="AC183" s="27">
        <v>279.17</v>
      </c>
      <c r="AD183" s="27">
        <v>279.17</v>
      </c>
      <c r="AE183" s="7">
        <v>2233.3500000000004</v>
      </c>
      <c r="AF183" s="19">
        <f t="shared" si="13"/>
        <v>4466.6499999999996</v>
      </c>
      <c r="AG183" s="27">
        <v>279.17</v>
      </c>
      <c r="AH183" s="27">
        <v>279.17</v>
      </c>
      <c r="AI183" s="27">
        <v>279.17</v>
      </c>
      <c r="AJ183" s="27">
        <v>279.17</v>
      </c>
      <c r="AK183" s="27">
        <v>279.17</v>
      </c>
      <c r="AL183" s="27">
        <v>279.17</v>
      </c>
      <c r="AM183" s="27">
        <v>279.17</v>
      </c>
      <c r="AN183" s="27">
        <v>279.17</v>
      </c>
      <c r="AO183" s="27">
        <v>279.17</v>
      </c>
      <c r="AP183" s="27">
        <v>279.17</v>
      </c>
      <c r="AQ183" s="27">
        <v>279.17</v>
      </c>
      <c r="AR183" s="27">
        <v>279.17</v>
      </c>
      <c r="AS183" s="32">
        <f t="shared" si="11"/>
        <v>3350.0400000000004</v>
      </c>
      <c r="AT183" s="19">
        <f t="shared" si="14"/>
        <v>1116.6099999999992</v>
      </c>
    </row>
    <row r="184" spans="3:46" x14ac:dyDescent="0.25">
      <c r="C184" s="14" t="s">
        <v>118</v>
      </c>
      <c r="D184" s="5" t="s">
        <v>101</v>
      </c>
      <c r="E184" s="15">
        <v>630130</v>
      </c>
      <c r="F184" s="5" t="s">
        <v>274</v>
      </c>
      <c r="G184" t="s">
        <v>375</v>
      </c>
      <c r="H184" s="5">
        <v>1700054349</v>
      </c>
      <c r="I184" s="5" t="s">
        <v>324</v>
      </c>
      <c r="J184" s="5" t="s">
        <v>362</v>
      </c>
      <c r="K184" s="5">
        <v>5</v>
      </c>
      <c r="L184" s="6">
        <v>44735</v>
      </c>
      <c r="M184" s="7">
        <v>24500</v>
      </c>
      <c r="N184" s="7">
        <v>2858.3199999999997</v>
      </c>
      <c r="O184" s="7">
        <f t="shared" si="12"/>
        <v>21641.68</v>
      </c>
      <c r="P184" s="5" t="s">
        <v>213</v>
      </c>
      <c r="Q184" s="7">
        <v>408.33</v>
      </c>
      <c r="R184" s="27">
        <v>0</v>
      </c>
      <c r="S184" s="27">
        <v>0</v>
      </c>
      <c r="T184" s="27">
        <v>0</v>
      </c>
      <c r="U184" s="27">
        <v>0</v>
      </c>
      <c r="V184" s="27">
        <v>0</v>
      </c>
      <c r="W184" s="27">
        <v>408.33</v>
      </c>
      <c r="X184" s="27">
        <v>408.34</v>
      </c>
      <c r="Y184" s="27">
        <v>408.33</v>
      </c>
      <c r="Z184" s="27">
        <v>408.33</v>
      </c>
      <c r="AA184" s="27">
        <v>408.33</v>
      </c>
      <c r="AB184" s="27">
        <v>408.33</v>
      </c>
      <c r="AC184" s="27">
        <v>408.33</v>
      </c>
      <c r="AD184" s="27">
        <v>408.33</v>
      </c>
      <c r="AE184" s="7">
        <v>2858.3199999999997</v>
      </c>
      <c r="AF184" s="19">
        <f t="shared" si="13"/>
        <v>21641.68</v>
      </c>
      <c r="AG184" s="27">
        <v>408.33</v>
      </c>
      <c r="AH184" s="27">
        <v>408.33</v>
      </c>
      <c r="AI184" s="27">
        <v>408.33</v>
      </c>
      <c r="AJ184" s="27">
        <v>408.33</v>
      </c>
      <c r="AK184" s="27">
        <v>408.33</v>
      </c>
      <c r="AL184" s="27">
        <v>408.33</v>
      </c>
      <c r="AM184" s="27">
        <v>408.33</v>
      </c>
      <c r="AN184" s="27">
        <v>408.33</v>
      </c>
      <c r="AO184" s="27">
        <v>408.33</v>
      </c>
      <c r="AP184" s="27">
        <v>408.33</v>
      </c>
      <c r="AQ184" s="27">
        <v>408.33</v>
      </c>
      <c r="AR184" s="27">
        <v>408.33</v>
      </c>
      <c r="AS184" s="32">
        <f t="shared" si="11"/>
        <v>4899.96</v>
      </c>
      <c r="AT184" s="19">
        <f t="shared" si="14"/>
        <v>16741.72</v>
      </c>
    </row>
    <row r="185" spans="3:46" x14ac:dyDescent="0.25">
      <c r="C185" s="14" t="s">
        <v>118</v>
      </c>
      <c r="D185" s="5" t="s">
        <v>101</v>
      </c>
      <c r="E185" s="15">
        <v>630130</v>
      </c>
      <c r="F185" s="5" t="s">
        <v>274</v>
      </c>
      <c r="G185" t="s">
        <v>375</v>
      </c>
      <c r="H185" s="5">
        <v>1700054350</v>
      </c>
      <c r="I185" s="5" t="s">
        <v>361</v>
      </c>
      <c r="J185" s="5" t="s">
        <v>362</v>
      </c>
      <c r="K185" s="5">
        <v>2</v>
      </c>
      <c r="L185" s="6">
        <v>44699</v>
      </c>
      <c r="M185" s="7">
        <v>6700</v>
      </c>
      <c r="N185" s="7">
        <v>2233.3500000000004</v>
      </c>
      <c r="O185" s="7">
        <f t="shared" si="12"/>
        <v>4466.6499999999996</v>
      </c>
      <c r="P185" s="5" t="s">
        <v>213</v>
      </c>
      <c r="Q185" s="7">
        <v>279.17</v>
      </c>
      <c r="R185" s="27">
        <v>0</v>
      </c>
      <c r="S185" s="27">
        <v>0</v>
      </c>
      <c r="T185" s="27">
        <v>0</v>
      </c>
      <c r="U185" s="27">
        <v>0</v>
      </c>
      <c r="V185" s="27">
        <v>279.17</v>
      </c>
      <c r="W185" s="27">
        <v>279.16000000000003</v>
      </c>
      <c r="X185" s="27">
        <v>279.17</v>
      </c>
      <c r="Y185" s="27">
        <v>279.17</v>
      </c>
      <c r="Z185" s="27">
        <v>279.17</v>
      </c>
      <c r="AA185" s="27">
        <v>279.17</v>
      </c>
      <c r="AB185" s="27">
        <v>279.17</v>
      </c>
      <c r="AC185" s="27">
        <v>279.17</v>
      </c>
      <c r="AD185" s="27">
        <v>279.17</v>
      </c>
      <c r="AE185" s="7">
        <v>2233.3500000000004</v>
      </c>
      <c r="AF185" s="19">
        <f t="shared" si="13"/>
        <v>4466.6499999999996</v>
      </c>
      <c r="AG185" s="27">
        <v>279.17</v>
      </c>
      <c r="AH185" s="27">
        <v>279.17</v>
      </c>
      <c r="AI185" s="27">
        <v>279.17</v>
      </c>
      <c r="AJ185" s="27">
        <v>279.17</v>
      </c>
      <c r="AK185" s="27">
        <v>279.17</v>
      </c>
      <c r="AL185" s="27">
        <v>279.17</v>
      </c>
      <c r="AM185" s="27">
        <v>279.17</v>
      </c>
      <c r="AN185" s="27">
        <v>279.17</v>
      </c>
      <c r="AO185" s="27">
        <v>279.17</v>
      </c>
      <c r="AP185" s="27">
        <v>279.17</v>
      </c>
      <c r="AQ185" s="27">
        <v>279.17</v>
      </c>
      <c r="AR185" s="27">
        <v>279.17</v>
      </c>
      <c r="AS185" s="32">
        <f t="shared" si="11"/>
        <v>3350.0400000000004</v>
      </c>
      <c r="AT185" s="19">
        <f t="shared" si="14"/>
        <v>1116.6099999999992</v>
      </c>
    </row>
    <row r="186" spans="3:46" x14ac:dyDescent="0.25">
      <c r="C186" s="14" t="s">
        <v>118</v>
      </c>
      <c r="D186" s="5" t="s">
        <v>101</v>
      </c>
      <c r="E186" s="15">
        <v>630130</v>
      </c>
      <c r="F186" s="5" t="s">
        <v>274</v>
      </c>
      <c r="G186" t="s">
        <v>375</v>
      </c>
      <c r="H186" s="5">
        <v>1700054351</v>
      </c>
      <c r="I186" s="5" t="s">
        <v>324</v>
      </c>
      <c r="J186" s="5" t="s">
        <v>362</v>
      </c>
      <c r="K186" s="5">
        <v>5</v>
      </c>
      <c r="L186" s="6">
        <v>44735</v>
      </c>
      <c r="M186" s="7">
        <v>24500</v>
      </c>
      <c r="N186" s="7">
        <v>2858.3199999999997</v>
      </c>
      <c r="O186" s="7">
        <f t="shared" si="12"/>
        <v>21641.68</v>
      </c>
      <c r="P186" s="5" t="s">
        <v>213</v>
      </c>
      <c r="Q186" s="7">
        <v>408.33</v>
      </c>
      <c r="R186" s="27">
        <v>0</v>
      </c>
      <c r="S186" s="27">
        <v>0</v>
      </c>
      <c r="T186" s="27">
        <v>0</v>
      </c>
      <c r="U186" s="27">
        <v>0</v>
      </c>
      <c r="V186" s="27">
        <v>0</v>
      </c>
      <c r="W186" s="27">
        <v>408.33</v>
      </c>
      <c r="X186" s="27">
        <v>408.34</v>
      </c>
      <c r="Y186" s="27">
        <v>408.33</v>
      </c>
      <c r="Z186" s="27">
        <v>408.33</v>
      </c>
      <c r="AA186" s="27">
        <v>408.33</v>
      </c>
      <c r="AB186" s="27">
        <v>408.33</v>
      </c>
      <c r="AC186" s="27">
        <v>408.33</v>
      </c>
      <c r="AD186" s="27">
        <v>408.33</v>
      </c>
      <c r="AE186" s="7">
        <v>2858.3199999999997</v>
      </c>
      <c r="AF186" s="19">
        <f t="shared" si="13"/>
        <v>21641.68</v>
      </c>
      <c r="AG186" s="27">
        <v>408.33</v>
      </c>
      <c r="AH186" s="27">
        <v>408.33</v>
      </c>
      <c r="AI186" s="27">
        <v>408.33</v>
      </c>
      <c r="AJ186" s="27">
        <v>408.33</v>
      </c>
      <c r="AK186" s="27">
        <v>408.33</v>
      </c>
      <c r="AL186" s="27">
        <v>408.33</v>
      </c>
      <c r="AM186" s="27">
        <v>408.33</v>
      </c>
      <c r="AN186" s="27">
        <v>408.33</v>
      </c>
      <c r="AO186" s="27">
        <v>408.33</v>
      </c>
      <c r="AP186" s="27">
        <v>408.33</v>
      </c>
      <c r="AQ186" s="27">
        <v>408.33</v>
      </c>
      <c r="AR186" s="27">
        <v>408.33</v>
      </c>
      <c r="AS186" s="32">
        <f t="shared" si="11"/>
        <v>4899.96</v>
      </c>
      <c r="AT186" s="19">
        <f t="shared" si="14"/>
        <v>16741.72</v>
      </c>
    </row>
    <row r="187" spans="3:46" x14ac:dyDescent="0.25">
      <c r="C187" s="14" t="s">
        <v>118</v>
      </c>
      <c r="D187" s="5" t="s">
        <v>101</v>
      </c>
      <c r="E187" s="15">
        <v>630130</v>
      </c>
      <c r="F187" s="5" t="s">
        <v>274</v>
      </c>
      <c r="G187" t="s">
        <v>375</v>
      </c>
      <c r="H187" s="5">
        <v>1700054352</v>
      </c>
      <c r="I187" s="5" t="s">
        <v>361</v>
      </c>
      <c r="J187" s="5" t="s">
        <v>362</v>
      </c>
      <c r="K187" s="5">
        <v>2</v>
      </c>
      <c r="L187" s="6">
        <v>44699</v>
      </c>
      <c r="M187" s="7">
        <v>6700</v>
      </c>
      <c r="N187" s="7">
        <v>2233.3500000000004</v>
      </c>
      <c r="O187" s="7">
        <f t="shared" si="12"/>
        <v>4466.6499999999996</v>
      </c>
      <c r="P187" s="5" t="s">
        <v>213</v>
      </c>
      <c r="Q187" s="7">
        <v>279.17</v>
      </c>
      <c r="R187" s="27">
        <v>0</v>
      </c>
      <c r="S187" s="27">
        <v>0</v>
      </c>
      <c r="T187" s="27">
        <v>0</v>
      </c>
      <c r="U187" s="27">
        <v>0</v>
      </c>
      <c r="V187" s="27">
        <v>279.17</v>
      </c>
      <c r="W187" s="27">
        <v>279.16000000000003</v>
      </c>
      <c r="X187" s="27">
        <v>279.17</v>
      </c>
      <c r="Y187" s="27">
        <v>279.17</v>
      </c>
      <c r="Z187" s="27">
        <v>279.17</v>
      </c>
      <c r="AA187" s="27">
        <v>279.17</v>
      </c>
      <c r="AB187" s="27">
        <v>279.17</v>
      </c>
      <c r="AC187" s="27">
        <v>279.17</v>
      </c>
      <c r="AD187" s="27">
        <v>279.17</v>
      </c>
      <c r="AE187" s="7">
        <v>2233.3500000000004</v>
      </c>
      <c r="AF187" s="19">
        <f t="shared" si="13"/>
        <v>4466.6499999999996</v>
      </c>
      <c r="AG187" s="27">
        <v>279.17</v>
      </c>
      <c r="AH187" s="27">
        <v>279.17</v>
      </c>
      <c r="AI187" s="27">
        <v>279.17</v>
      </c>
      <c r="AJ187" s="27">
        <v>279.17</v>
      </c>
      <c r="AK187" s="27">
        <v>279.17</v>
      </c>
      <c r="AL187" s="27">
        <v>279.17</v>
      </c>
      <c r="AM187" s="27">
        <v>279.17</v>
      </c>
      <c r="AN187" s="27">
        <v>279.17</v>
      </c>
      <c r="AO187" s="27">
        <v>279.17</v>
      </c>
      <c r="AP187" s="27">
        <v>279.17</v>
      </c>
      <c r="AQ187" s="27">
        <v>279.17</v>
      </c>
      <c r="AR187" s="27">
        <v>279.17</v>
      </c>
      <c r="AS187" s="32">
        <f t="shared" si="11"/>
        <v>3350.0400000000004</v>
      </c>
      <c r="AT187" s="19">
        <f t="shared" si="14"/>
        <v>1116.6099999999992</v>
      </c>
    </row>
    <row r="188" spans="3:46" x14ac:dyDescent="0.25">
      <c r="C188" s="14" t="s">
        <v>118</v>
      </c>
      <c r="D188" s="5" t="s">
        <v>101</v>
      </c>
      <c r="E188" s="15">
        <v>630110</v>
      </c>
      <c r="F188" s="5" t="s">
        <v>364</v>
      </c>
      <c r="G188" t="s">
        <v>375</v>
      </c>
      <c r="H188" s="5">
        <v>1800000359</v>
      </c>
      <c r="I188" s="5" t="s">
        <v>367</v>
      </c>
      <c r="J188" s="5" t="s">
        <v>368</v>
      </c>
      <c r="K188" s="5">
        <v>5</v>
      </c>
      <c r="L188" s="6">
        <v>42825</v>
      </c>
      <c r="M188" s="7">
        <v>478000</v>
      </c>
      <c r="N188" s="7">
        <v>478000.01</v>
      </c>
      <c r="O188" s="7">
        <f t="shared" si="12"/>
        <v>-1.0000000009313226E-2</v>
      </c>
      <c r="P188" s="5" t="s">
        <v>213</v>
      </c>
      <c r="Q188" s="7">
        <v>1327.77</v>
      </c>
      <c r="R188" s="27">
        <v>1327.78</v>
      </c>
      <c r="S188" s="27">
        <v>1327.78</v>
      </c>
      <c r="T188" s="27">
        <v>1327.77</v>
      </c>
      <c r="U188" s="27">
        <v>1327.78</v>
      </c>
      <c r="V188" s="27">
        <v>1327.78</v>
      </c>
      <c r="W188" s="27">
        <v>1327.78</v>
      </c>
      <c r="X188" s="27">
        <v>1327.77</v>
      </c>
      <c r="Y188" s="27">
        <v>1327.78</v>
      </c>
      <c r="Z188" s="27">
        <v>1327.78</v>
      </c>
      <c r="AA188" s="27">
        <v>1327.78</v>
      </c>
      <c r="AB188" s="27">
        <v>1327.78</v>
      </c>
      <c r="AC188" s="27">
        <v>1327.78</v>
      </c>
      <c r="AD188" s="27">
        <v>1327.78</v>
      </c>
      <c r="AE188" s="7">
        <v>478000.01</v>
      </c>
      <c r="AF188" s="19">
        <f t="shared" si="13"/>
        <v>-1.0000000009313226E-2</v>
      </c>
      <c r="AG188" s="31">
        <v>0</v>
      </c>
      <c r="AH188" s="31">
        <v>0</v>
      </c>
      <c r="AI188" s="31">
        <v>0</v>
      </c>
      <c r="AJ188" s="31">
        <v>0</v>
      </c>
      <c r="AK188" s="31">
        <v>0</v>
      </c>
      <c r="AL188" s="31">
        <v>0</v>
      </c>
      <c r="AM188" s="31">
        <v>0</v>
      </c>
      <c r="AN188" s="31">
        <v>0</v>
      </c>
      <c r="AO188" s="31">
        <v>0</v>
      </c>
      <c r="AP188" s="31">
        <v>0</v>
      </c>
      <c r="AQ188" s="31">
        <v>0</v>
      </c>
      <c r="AR188" s="31">
        <v>0</v>
      </c>
      <c r="AS188" s="32">
        <f t="shared" si="11"/>
        <v>0</v>
      </c>
      <c r="AT188" s="19">
        <f t="shared" si="14"/>
        <v>-1.0000000009313226E-2</v>
      </c>
    </row>
    <row r="189" spans="3:46" x14ac:dyDescent="0.25">
      <c r="C189" s="14" t="s">
        <v>304</v>
      </c>
      <c r="D189" s="5" t="s">
        <v>96</v>
      </c>
      <c r="E189" s="15">
        <v>630110</v>
      </c>
      <c r="F189" s="5" t="s">
        <v>364</v>
      </c>
      <c r="G189" t="s">
        <v>375</v>
      </c>
      <c r="H189" s="5">
        <v>1800000450</v>
      </c>
      <c r="I189" s="5" t="s">
        <v>369</v>
      </c>
      <c r="J189" s="5" t="s">
        <v>370</v>
      </c>
      <c r="K189" s="5">
        <v>5</v>
      </c>
      <c r="L189" s="6">
        <v>42978</v>
      </c>
      <c r="M189" s="7">
        <v>478000</v>
      </c>
      <c r="N189" s="7">
        <v>477999.99</v>
      </c>
      <c r="O189" s="7">
        <f t="shared" si="12"/>
        <v>1.0000000009313226E-2</v>
      </c>
      <c r="P189" s="5" t="s">
        <v>213</v>
      </c>
      <c r="Q189" s="7">
        <v>4647.22</v>
      </c>
      <c r="R189" s="27">
        <v>4647.22</v>
      </c>
      <c r="S189" s="27">
        <v>4647.2299999999996</v>
      </c>
      <c r="T189" s="27">
        <v>4647.22</v>
      </c>
      <c r="U189" s="27">
        <v>4647.22</v>
      </c>
      <c r="V189" s="27">
        <v>4647.22</v>
      </c>
      <c r="W189" s="27">
        <v>4647.2299999999996</v>
      </c>
      <c r="X189" s="27">
        <v>4647.22</v>
      </c>
      <c r="Y189" s="27">
        <v>4647.22</v>
      </c>
      <c r="Z189" s="27">
        <v>4647.22</v>
      </c>
      <c r="AA189" s="27">
        <v>4647.22</v>
      </c>
      <c r="AB189" s="27">
        <v>4647.22</v>
      </c>
      <c r="AC189" s="27">
        <v>4647.22</v>
      </c>
      <c r="AD189" s="27">
        <v>4647.22</v>
      </c>
      <c r="AE189" s="7">
        <v>477999.99</v>
      </c>
      <c r="AF189" s="19">
        <f t="shared" si="13"/>
        <v>1.0000000009313226E-2</v>
      </c>
      <c r="AG189" s="31">
        <v>0</v>
      </c>
      <c r="AH189" s="31">
        <v>0</v>
      </c>
      <c r="AI189" s="31">
        <v>0</v>
      </c>
      <c r="AJ189" s="31">
        <v>0</v>
      </c>
      <c r="AK189" s="31">
        <v>0</v>
      </c>
      <c r="AL189" s="31">
        <v>0</v>
      </c>
      <c r="AM189" s="31">
        <v>0</v>
      </c>
      <c r="AN189" s="31">
        <v>0</v>
      </c>
      <c r="AO189" s="31">
        <v>0</v>
      </c>
      <c r="AP189" s="31">
        <v>0</v>
      </c>
      <c r="AQ189" s="31">
        <v>0</v>
      </c>
      <c r="AR189" s="31">
        <v>0</v>
      </c>
      <c r="AS189" s="32">
        <f t="shared" si="11"/>
        <v>0</v>
      </c>
      <c r="AT189" s="19">
        <f t="shared" si="14"/>
        <v>1.0000000009313226E-2</v>
      </c>
    </row>
    <row r="190" spans="3:46" x14ac:dyDescent="0.25">
      <c r="C190">
        <v>118001</v>
      </c>
      <c r="D190" s="4" t="s">
        <v>147</v>
      </c>
      <c r="E190" s="15">
        <v>630130</v>
      </c>
      <c r="F190" s="5" t="s">
        <v>274</v>
      </c>
      <c r="G190" t="s">
        <v>375</v>
      </c>
      <c r="I190" s="25" t="s">
        <v>644</v>
      </c>
      <c r="K190" s="5">
        <v>2</v>
      </c>
      <c r="L190" s="16">
        <v>44896</v>
      </c>
      <c r="M190" s="7">
        <v>8000</v>
      </c>
      <c r="N190" s="7">
        <v>333.33</v>
      </c>
      <c r="O190" s="7">
        <f t="shared" si="12"/>
        <v>7666.67</v>
      </c>
      <c r="P190" s="5" t="s">
        <v>213</v>
      </c>
      <c r="Q190" s="7">
        <v>333.33</v>
      </c>
      <c r="R190" s="27">
        <v>333.33</v>
      </c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>
        <v>333.33</v>
      </c>
      <c r="AE190" s="7">
        <v>333.33</v>
      </c>
      <c r="AF190" s="19">
        <f t="shared" si="13"/>
        <v>7666.67</v>
      </c>
      <c r="AG190" s="31">
        <v>333.33</v>
      </c>
      <c r="AH190" s="31">
        <v>333.33</v>
      </c>
      <c r="AI190" s="31">
        <v>333.33</v>
      </c>
      <c r="AJ190" s="31">
        <v>333.33</v>
      </c>
      <c r="AK190" s="31">
        <v>333.33</v>
      </c>
      <c r="AL190" s="31">
        <v>333.33</v>
      </c>
      <c r="AM190" s="31">
        <v>333.33</v>
      </c>
      <c r="AN190" s="31">
        <v>333.33</v>
      </c>
      <c r="AO190" s="31">
        <v>333.33</v>
      </c>
      <c r="AP190" s="31">
        <v>333.33</v>
      </c>
      <c r="AQ190" s="31">
        <v>333.33</v>
      </c>
      <c r="AR190" s="31">
        <v>333.33</v>
      </c>
      <c r="AS190" s="32">
        <f t="shared" si="11"/>
        <v>3999.9599999999996</v>
      </c>
      <c r="AT190" s="19">
        <f t="shared" si="14"/>
        <v>3666.7100000000005</v>
      </c>
    </row>
    <row r="191" spans="3:46" x14ac:dyDescent="0.25">
      <c r="C191">
        <v>118002</v>
      </c>
      <c r="D191" s="4" t="s">
        <v>149</v>
      </c>
      <c r="E191" s="15">
        <v>630130</v>
      </c>
      <c r="F191" s="5" t="s">
        <v>274</v>
      </c>
      <c r="G191" t="s">
        <v>375</v>
      </c>
      <c r="I191" s="25" t="s">
        <v>644</v>
      </c>
      <c r="K191" s="5">
        <v>2</v>
      </c>
      <c r="L191" s="16">
        <v>44896</v>
      </c>
      <c r="M191" s="7">
        <v>8000</v>
      </c>
      <c r="N191" s="7">
        <v>333.33</v>
      </c>
      <c r="O191" s="7">
        <f t="shared" si="12"/>
        <v>7666.67</v>
      </c>
      <c r="P191" s="5" t="s">
        <v>213</v>
      </c>
      <c r="Q191" s="7">
        <v>333.33</v>
      </c>
      <c r="R191" s="27">
        <v>333.33</v>
      </c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>
        <v>333.33</v>
      </c>
      <c r="AE191" s="7">
        <v>333.33</v>
      </c>
      <c r="AF191" s="19">
        <f t="shared" si="13"/>
        <v>7666.67</v>
      </c>
      <c r="AG191" s="31">
        <v>333.33</v>
      </c>
      <c r="AH191" s="31">
        <v>333.33</v>
      </c>
      <c r="AI191" s="31">
        <v>333.33</v>
      </c>
      <c r="AJ191" s="31">
        <v>333.33</v>
      </c>
      <c r="AK191" s="31">
        <v>333.33</v>
      </c>
      <c r="AL191" s="31">
        <v>333.33</v>
      </c>
      <c r="AM191" s="31">
        <v>333.33</v>
      </c>
      <c r="AN191" s="31">
        <v>333.33</v>
      </c>
      <c r="AO191" s="31">
        <v>333.33</v>
      </c>
      <c r="AP191" s="31">
        <v>333.33</v>
      </c>
      <c r="AQ191" s="31">
        <v>333.33</v>
      </c>
      <c r="AR191" s="31">
        <v>333.33</v>
      </c>
      <c r="AS191" s="32">
        <f t="shared" si="11"/>
        <v>3999.9599999999996</v>
      </c>
      <c r="AT191" s="19">
        <f t="shared" si="14"/>
        <v>3666.7100000000005</v>
      </c>
    </row>
    <row r="192" spans="3:46" x14ac:dyDescent="0.25">
      <c r="C192">
        <v>118006</v>
      </c>
      <c r="D192" s="4" t="s">
        <v>138</v>
      </c>
      <c r="E192" s="15">
        <v>630130</v>
      </c>
      <c r="F192" s="5" t="s">
        <v>274</v>
      </c>
      <c r="G192" t="s">
        <v>375</v>
      </c>
      <c r="I192" s="25" t="s">
        <v>644</v>
      </c>
      <c r="K192" s="5">
        <v>2</v>
      </c>
      <c r="L192" s="16">
        <v>44896</v>
      </c>
      <c r="M192" s="7">
        <v>8000</v>
      </c>
      <c r="N192" s="7">
        <v>333.33</v>
      </c>
      <c r="O192" s="7">
        <f t="shared" si="12"/>
        <v>7666.67</v>
      </c>
      <c r="P192" s="5" t="s">
        <v>213</v>
      </c>
      <c r="Q192" s="7">
        <v>333.33</v>
      </c>
      <c r="R192" s="27">
        <v>333.33</v>
      </c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>
        <v>333.33</v>
      </c>
      <c r="AE192" s="7">
        <v>333.33</v>
      </c>
      <c r="AF192" s="19">
        <f t="shared" si="13"/>
        <v>7666.67</v>
      </c>
      <c r="AG192" s="31">
        <v>333.33</v>
      </c>
      <c r="AH192" s="31">
        <v>333.33</v>
      </c>
      <c r="AI192" s="31">
        <v>333.33</v>
      </c>
      <c r="AJ192" s="31">
        <v>333.33</v>
      </c>
      <c r="AK192" s="31">
        <v>333.33</v>
      </c>
      <c r="AL192" s="31">
        <v>333.33</v>
      </c>
      <c r="AM192" s="31">
        <v>333.33</v>
      </c>
      <c r="AN192" s="31">
        <v>333.33</v>
      </c>
      <c r="AO192" s="31">
        <v>333.33</v>
      </c>
      <c r="AP192" s="31">
        <v>333.33</v>
      </c>
      <c r="AQ192" s="31">
        <v>333.33</v>
      </c>
      <c r="AR192" s="31">
        <v>333.33</v>
      </c>
      <c r="AS192" s="32">
        <f t="shared" si="11"/>
        <v>3999.9599999999996</v>
      </c>
      <c r="AT192" s="19">
        <f t="shared" si="14"/>
        <v>3666.7100000000005</v>
      </c>
    </row>
    <row r="193" spans="3:46" x14ac:dyDescent="0.25">
      <c r="C193">
        <v>118007</v>
      </c>
      <c r="D193" s="4" t="s">
        <v>142</v>
      </c>
      <c r="E193" s="15">
        <v>630130</v>
      </c>
      <c r="F193" s="5" t="s">
        <v>274</v>
      </c>
      <c r="G193" t="s">
        <v>375</v>
      </c>
      <c r="I193" s="25" t="s">
        <v>644</v>
      </c>
      <c r="K193" s="5">
        <v>2</v>
      </c>
      <c r="L193" s="16">
        <v>44896</v>
      </c>
      <c r="M193" s="7">
        <v>8000</v>
      </c>
      <c r="N193" s="7">
        <v>333.33</v>
      </c>
      <c r="O193" s="7">
        <f t="shared" si="12"/>
        <v>7666.67</v>
      </c>
      <c r="P193" s="5" t="s">
        <v>213</v>
      </c>
      <c r="Q193" s="7">
        <v>333.33</v>
      </c>
      <c r="R193" s="27">
        <v>333.33</v>
      </c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>
        <v>333.33</v>
      </c>
      <c r="AE193" s="7">
        <v>333.33</v>
      </c>
      <c r="AF193" s="19">
        <f t="shared" si="13"/>
        <v>7666.67</v>
      </c>
      <c r="AG193" s="31">
        <v>333.33</v>
      </c>
      <c r="AH193" s="31">
        <v>333.33</v>
      </c>
      <c r="AI193" s="31">
        <v>333.33</v>
      </c>
      <c r="AJ193" s="31">
        <v>333.33</v>
      </c>
      <c r="AK193" s="31">
        <v>333.33</v>
      </c>
      <c r="AL193" s="31">
        <v>333.33</v>
      </c>
      <c r="AM193" s="31">
        <v>333.33</v>
      </c>
      <c r="AN193" s="31">
        <v>333.33</v>
      </c>
      <c r="AO193" s="31">
        <v>333.33</v>
      </c>
      <c r="AP193" s="31">
        <v>333.33</v>
      </c>
      <c r="AQ193" s="31">
        <v>333.33</v>
      </c>
      <c r="AR193" s="31">
        <v>333.33</v>
      </c>
      <c r="AS193" s="32">
        <f t="shared" si="11"/>
        <v>3999.9599999999996</v>
      </c>
      <c r="AT193" s="19">
        <f t="shared" si="14"/>
        <v>3666.7100000000005</v>
      </c>
    </row>
    <row r="194" spans="3:46" x14ac:dyDescent="0.25">
      <c r="C194">
        <v>118009</v>
      </c>
      <c r="D194" s="4" t="s">
        <v>125</v>
      </c>
      <c r="E194" s="15">
        <v>630130</v>
      </c>
      <c r="F194" s="5" t="s">
        <v>274</v>
      </c>
      <c r="G194" t="s">
        <v>375</v>
      </c>
      <c r="I194" s="25" t="s">
        <v>644</v>
      </c>
      <c r="K194" s="5">
        <v>2</v>
      </c>
      <c r="L194" s="16">
        <v>44896</v>
      </c>
      <c r="M194" s="7">
        <v>8000</v>
      </c>
      <c r="N194" s="7">
        <v>333.33</v>
      </c>
      <c r="O194" s="7">
        <f t="shared" si="12"/>
        <v>7666.67</v>
      </c>
      <c r="P194" s="5" t="s">
        <v>213</v>
      </c>
      <c r="Q194" s="7">
        <v>333.33</v>
      </c>
      <c r="R194" s="27">
        <v>333.33</v>
      </c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>
        <v>333.33</v>
      </c>
      <c r="AE194" s="7">
        <v>333.33</v>
      </c>
      <c r="AF194" s="19">
        <f t="shared" si="13"/>
        <v>7666.67</v>
      </c>
      <c r="AG194" s="31">
        <v>333.33</v>
      </c>
      <c r="AH194" s="31">
        <v>333.33</v>
      </c>
      <c r="AI194" s="31">
        <v>333.33</v>
      </c>
      <c r="AJ194" s="31">
        <v>333.33</v>
      </c>
      <c r="AK194" s="31">
        <v>333.33</v>
      </c>
      <c r="AL194" s="31">
        <v>333.33</v>
      </c>
      <c r="AM194" s="31">
        <v>333.33</v>
      </c>
      <c r="AN194" s="31">
        <v>333.33</v>
      </c>
      <c r="AO194" s="31">
        <v>333.33</v>
      </c>
      <c r="AP194" s="31">
        <v>333.33</v>
      </c>
      <c r="AQ194" s="31">
        <v>333.33</v>
      </c>
      <c r="AR194" s="31">
        <v>333.33</v>
      </c>
      <c r="AS194" s="32">
        <f t="shared" si="11"/>
        <v>3999.9599999999996</v>
      </c>
      <c r="AT194" s="19">
        <f t="shared" si="14"/>
        <v>3666.7100000000005</v>
      </c>
    </row>
    <row r="195" spans="3:46" x14ac:dyDescent="0.25">
      <c r="C195">
        <v>118010</v>
      </c>
      <c r="D195" s="4" t="s">
        <v>145</v>
      </c>
      <c r="E195" s="15">
        <v>630130</v>
      </c>
      <c r="F195" s="5" t="s">
        <v>274</v>
      </c>
      <c r="G195" t="s">
        <v>375</v>
      </c>
      <c r="I195" s="25" t="s">
        <v>644</v>
      </c>
      <c r="K195" s="5">
        <v>2</v>
      </c>
      <c r="L195" s="16">
        <v>44896</v>
      </c>
      <c r="M195" s="7">
        <v>8000</v>
      </c>
      <c r="N195" s="7">
        <v>333.33</v>
      </c>
      <c r="O195" s="7">
        <f t="shared" si="12"/>
        <v>7666.67</v>
      </c>
      <c r="P195" s="5" t="s">
        <v>213</v>
      </c>
      <c r="Q195" s="7">
        <v>333.33</v>
      </c>
      <c r="R195" s="27">
        <v>333.33</v>
      </c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>
        <v>333.33</v>
      </c>
      <c r="AE195" s="7">
        <v>333.33</v>
      </c>
      <c r="AF195" s="19">
        <f t="shared" si="13"/>
        <v>7666.67</v>
      </c>
      <c r="AG195" s="31">
        <v>333.33</v>
      </c>
      <c r="AH195" s="31">
        <v>333.33</v>
      </c>
      <c r="AI195" s="31">
        <v>333.33</v>
      </c>
      <c r="AJ195" s="31">
        <v>333.33</v>
      </c>
      <c r="AK195" s="31">
        <v>333.33</v>
      </c>
      <c r="AL195" s="31">
        <v>333.33</v>
      </c>
      <c r="AM195" s="31">
        <v>333.33</v>
      </c>
      <c r="AN195" s="31">
        <v>333.33</v>
      </c>
      <c r="AO195" s="31">
        <v>333.33</v>
      </c>
      <c r="AP195" s="31">
        <v>333.33</v>
      </c>
      <c r="AQ195" s="31">
        <v>333.33</v>
      </c>
      <c r="AR195" s="31">
        <v>333.33</v>
      </c>
      <c r="AS195" s="32">
        <f t="shared" si="11"/>
        <v>3999.9599999999996</v>
      </c>
      <c r="AT195" s="19">
        <f t="shared" si="14"/>
        <v>3666.7100000000005</v>
      </c>
    </row>
    <row r="196" spans="3:46" x14ac:dyDescent="0.25">
      <c r="C196">
        <v>118011</v>
      </c>
      <c r="D196" s="4" t="s">
        <v>123</v>
      </c>
      <c r="E196" s="15">
        <v>630130</v>
      </c>
      <c r="F196" s="5" t="s">
        <v>274</v>
      </c>
      <c r="G196" t="s">
        <v>375</v>
      </c>
      <c r="I196" s="25" t="s">
        <v>644</v>
      </c>
      <c r="K196" s="5">
        <v>2</v>
      </c>
      <c r="L196" s="16">
        <v>44896</v>
      </c>
      <c r="M196" s="7">
        <v>8000</v>
      </c>
      <c r="N196" s="7">
        <v>333.33</v>
      </c>
      <c r="O196" s="7">
        <f t="shared" si="12"/>
        <v>7666.67</v>
      </c>
      <c r="P196" s="5" t="s">
        <v>213</v>
      </c>
      <c r="Q196" s="7">
        <v>333.33</v>
      </c>
      <c r="R196" s="27">
        <v>333.33</v>
      </c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>
        <v>333.33</v>
      </c>
      <c r="AE196" s="7">
        <v>333.33</v>
      </c>
      <c r="AF196" s="19">
        <f t="shared" si="13"/>
        <v>7666.67</v>
      </c>
      <c r="AG196" s="31">
        <v>333.33</v>
      </c>
      <c r="AH196" s="31">
        <v>333.33</v>
      </c>
      <c r="AI196" s="31">
        <v>333.33</v>
      </c>
      <c r="AJ196" s="31">
        <v>333.33</v>
      </c>
      <c r="AK196" s="31">
        <v>333.33</v>
      </c>
      <c r="AL196" s="31">
        <v>333.33</v>
      </c>
      <c r="AM196" s="31">
        <v>333.33</v>
      </c>
      <c r="AN196" s="31">
        <v>333.33</v>
      </c>
      <c r="AO196" s="31">
        <v>333.33</v>
      </c>
      <c r="AP196" s="31">
        <v>333.33</v>
      </c>
      <c r="AQ196" s="31">
        <v>333.33</v>
      </c>
      <c r="AR196" s="31">
        <v>333.33</v>
      </c>
      <c r="AS196" s="32">
        <f t="shared" si="11"/>
        <v>3999.9599999999996</v>
      </c>
      <c r="AT196" s="19">
        <f t="shared" si="14"/>
        <v>3666.7100000000005</v>
      </c>
    </row>
    <row r="197" spans="3:46" x14ac:dyDescent="0.25">
      <c r="C197">
        <v>118012</v>
      </c>
      <c r="D197" s="4" t="s">
        <v>139</v>
      </c>
      <c r="E197" s="15">
        <v>630130</v>
      </c>
      <c r="F197" s="5" t="s">
        <v>274</v>
      </c>
      <c r="G197" t="s">
        <v>375</v>
      </c>
      <c r="I197" s="25" t="s">
        <v>644</v>
      </c>
      <c r="K197" s="5">
        <v>2</v>
      </c>
      <c r="L197" s="16">
        <v>44896</v>
      </c>
      <c r="M197" s="7">
        <v>8000</v>
      </c>
      <c r="N197" s="7">
        <v>333.33</v>
      </c>
      <c r="O197" s="7">
        <f t="shared" si="12"/>
        <v>7666.67</v>
      </c>
      <c r="P197" s="5" t="s">
        <v>213</v>
      </c>
      <c r="Q197" s="7">
        <v>333.33</v>
      </c>
      <c r="R197" s="27">
        <v>333.33</v>
      </c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>
        <v>333.33</v>
      </c>
      <c r="AE197" s="7">
        <v>333.33</v>
      </c>
      <c r="AF197" s="19">
        <f t="shared" si="13"/>
        <v>7666.67</v>
      </c>
      <c r="AG197" s="31">
        <v>333.33</v>
      </c>
      <c r="AH197" s="31">
        <v>333.33</v>
      </c>
      <c r="AI197" s="31">
        <v>333.33</v>
      </c>
      <c r="AJ197" s="31">
        <v>333.33</v>
      </c>
      <c r="AK197" s="31">
        <v>333.33</v>
      </c>
      <c r="AL197" s="31">
        <v>333.33</v>
      </c>
      <c r="AM197" s="31">
        <v>333.33</v>
      </c>
      <c r="AN197" s="31">
        <v>333.33</v>
      </c>
      <c r="AO197" s="31">
        <v>333.33</v>
      </c>
      <c r="AP197" s="31">
        <v>333.33</v>
      </c>
      <c r="AQ197" s="31">
        <v>333.33</v>
      </c>
      <c r="AR197" s="31">
        <v>333.33</v>
      </c>
      <c r="AS197" s="32">
        <f t="shared" ref="AS197:AS215" si="16">SUM(AG197:AR197)</f>
        <v>3999.9599999999996</v>
      </c>
      <c r="AT197" s="19">
        <f t="shared" si="14"/>
        <v>3666.7100000000005</v>
      </c>
    </row>
    <row r="198" spans="3:46" x14ac:dyDescent="0.25">
      <c r="C198">
        <v>118013</v>
      </c>
      <c r="D198" s="4" t="s">
        <v>141</v>
      </c>
      <c r="E198" s="15">
        <v>630130</v>
      </c>
      <c r="F198" s="5" t="s">
        <v>274</v>
      </c>
      <c r="G198" t="s">
        <v>375</v>
      </c>
      <c r="I198" s="25" t="s">
        <v>644</v>
      </c>
      <c r="K198" s="5">
        <v>2</v>
      </c>
      <c r="L198" s="16">
        <v>44896</v>
      </c>
      <c r="M198" s="7">
        <v>8000</v>
      </c>
      <c r="N198" s="7">
        <v>333.33</v>
      </c>
      <c r="O198" s="7">
        <f t="shared" ref="O198:O216" si="17">M198-N198</f>
        <v>7666.67</v>
      </c>
      <c r="P198" s="5" t="s">
        <v>213</v>
      </c>
      <c r="Q198" s="7">
        <v>333.33</v>
      </c>
      <c r="R198" s="27">
        <v>333.33</v>
      </c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>
        <v>333.33</v>
      </c>
      <c r="AE198" s="7">
        <v>333.33</v>
      </c>
      <c r="AF198" s="19">
        <f t="shared" ref="AF198:AF216" si="18">M198-AE198</f>
        <v>7666.67</v>
      </c>
      <c r="AG198" s="31">
        <v>333.33</v>
      </c>
      <c r="AH198" s="31">
        <v>333.33</v>
      </c>
      <c r="AI198" s="31">
        <v>333.33</v>
      </c>
      <c r="AJ198" s="31">
        <v>333.33</v>
      </c>
      <c r="AK198" s="31">
        <v>333.33</v>
      </c>
      <c r="AL198" s="31">
        <v>333.33</v>
      </c>
      <c r="AM198" s="31">
        <v>333.33</v>
      </c>
      <c r="AN198" s="31">
        <v>333.33</v>
      </c>
      <c r="AO198" s="31">
        <v>333.33</v>
      </c>
      <c r="AP198" s="31">
        <v>333.33</v>
      </c>
      <c r="AQ198" s="31">
        <v>333.33</v>
      </c>
      <c r="AR198" s="31">
        <v>333.33</v>
      </c>
      <c r="AS198" s="32">
        <f t="shared" si="16"/>
        <v>3999.9599999999996</v>
      </c>
      <c r="AT198" s="19">
        <f t="shared" ref="AT198:AT216" si="19">SUM(AF198-AS198)</f>
        <v>3666.7100000000005</v>
      </c>
    </row>
    <row r="199" spans="3:46" x14ac:dyDescent="0.25">
      <c r="C199">
        <v>118019</v>
      </c>
      <c r="D199" s="4" t="s">
        <v>126</v>
      </c>
      <c r="E199" s="15">
        <v>630130</v>
      </c>
      <c r="F199" s="5" t="s">
        <v>274</v>
      </c>
      <c r="G199" t="s">
        <v>375</v>
      </c>
      <c r="I199" s="25" t="s">
        <v>644</v>
      </c>
      <c r="K199" s="5">
        <v>2</v>
      </c>
      <c r="L199" s="16">
        <v>44896</v>
      </c>
      <c r="M199" s="7">
        <v>8000</v>
      </c>
      <c r="N199" s="7">
        <v>333.33</v>
      </c>
      <c r="O199" s="7">
        <f t="shared" si="17"/>
        <v>7666.67</v>
      </c>
      <c r="P199" s="5" t="s">
        <v>213</v>
      </c>
      <c r="Q199" s="7">
        <v>333.33</v>
      </c>
      <c r="R199" s="27">
        <v>333.33</v>
      </c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>
        <v>333.33</v>
      </c>
      <c r="AE199" s="7">
        <v>333.33</v>
      </c>
      <c r="AF199" s="19">
        <f t="shared" si="18"/>
        <v>7666.67</v>
      </c>
      <c r="AG199" s="31">
        <v>333.33</v>
      </c>
      <c r="AH199" s="31">
        <v>333.33</v>
      </c>
      <c r="AI199" s="31">
        <v>333.33</v>
      </c>
      <c r="AJ199" s="31">
        <v>333.33</v>
      </c>
      <c r="AK199" s="31">
        <v>333.33</v>
      </c>
      <c r="AL199" s="31">
        <v>333.33</v>
      </c>
      <c r="AM199" s="31">
        <v>333.33</v>
      </c>
      <c r="AN199" s="31">
        <v>333.33</v>
      </c>
      <c r="AO199" s="31">
        <v>333.33</v>
      </c>
      <c r="AP199" s="31">
        <v>333.33</v>
      </c>
      <c r="AQ199" s="31">
        <v>333.33</v>
      </c>
      <c r="AR199" s="31">
        <v>333.33</v>
      </c>
      <c r="AS199" s="32">
        <f t="shared" si="16"/>
        <v>3999.9599999999996</v>
      </c>
      <c r="AT199" s="19">
        <f t="shared" si="19"/>
        <v>3666.7100000000005</v>
      </c>
    </row>
    <row r="200" spans="3:46" x14ac:dyDescent="0.25">
      <c r="C200">
        <v>118022</v>
      </c>
      <c r="D200" s="4" t="s">
        <v>122</v>
      </c>
      <c r="E200" s="15">
        <v>630130</v>
      </c>
      <c r="F200" s="5" t="s">
        <v>274</v>
      </c>
      <c r="G200" t="s">
        <v>375</v>
      </c>
      <c r="I200" s="25" t="s">
        <v>644</v>
      </c>
      <c r="K200" s="5">
        <v>2</v>
      </c>
      <c r="L200" s="16">
        <v>44896</v>
      </c>
      <c r="M200" s="7">
        <v>8000</v>
      </c>
      <c r="N200" s="7">
        <v>333.33</v>
      </c>
      <c r="O200" s="7">
        <f t="shared" si="17"/>
        <v>7666.67</v>
      </c>
      <c r="P200" s="5" t="s">
        <v>213</v>
      </c>
      <c r="Q200" s="7">
        <v>333.33</v>
      </c>
      <c r="R200" s="27">
        <v>333.33</v>
      </c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>
        <v>333.33</v>
      </c>
      <c r="AE200" s="7">
        <v>333.33</v>
      </c>
      <c r="AF200" s="19">
        <f t="shared" si="18"/>
        <v>7666.67</v>
      </c>
      <c r="AG200" s="31">
        <v>333.33</v>
      </c>
      <c r="AH200" s="31">
        <v>333.33</v>
      </c>
      <c r="AI200" s="31">
        <v>333.33</v>
      </c>
      <c r="AJ200" s="31">
        <v>333.33</v>
      </c>
      <c r="AK200" s="31">
        <v>333.33</v>
      </c>
      <c r="AL200" s="31">
        <v>333.33</v>
      </c>
      <c r="AM200" s="31">
        <v>333.33</v>
      </c>
      <c r="AN200" s="31">
        <v>333.33</v>
      </c>
      <c r="AO200" s="31">
        <v>333.33</v>
      </c>
      <c r="AP200" s="31">
        <v>333.33</v>
      </c>
      <c r="AQ200" s="31">
        <v>333.33</v>
      </c>
      <c r="AR200" s="31">
        <v>333.33</v>
      </c>
      <c r="AS200" s="32">
        <f t="shared" si="16"/>
        <v>3999.9599999999996</v>
      </c>
      <c r="AT200" s="19">
        <f t="shared" si="19"/>
        <v>3666.7100000000005</v>
      </c>
    </row>
    <row r="201" spans="3:46" x14ac:dyDescent="0.25">
      <c r="C201">
        <v>118027</v>
      </c>
      <c r="D201" s="4" t="s">
        <v>129</v>
      </c>
      <c r="E201" s="15">
        <v>630130</v>
      </c>
      <c r="F201" s="5" t="s">
        <v>274</v>
      </c>
      <c r="G201" t="s">
        <v>375</v>
      </c>
      <c r="I201" s="25" t="s">
        <v>644</v>
      </c>
      <c r="K201" s="5">
        <v>2</v>
      </c>
      <c r="L201" s="16">
        <v>44896</v>
      </c>
      <c r="M201" s="7">
        <v>8000</v>
      </c>
      <c r="N201" s="7">
        <v>333.33</v>
      </c>
      <c r="O201" s="7">
        <f t="shared" si="17"/>
        <v>7666.67</v>
      </c>
      <c r="P201" s="5" t="s">
        <v>213</v>
      </c>
      <c r="Q201" s="7">
        <v>333.33</v>
      </c>
      <c r="R201" s="27">
        <v>333.33</v>
      </c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>
        <v>333.33</v>
      </c>
      <c r="AE201" s="7">
        <v>333.33</v>
      </c>
      <c r="AF201" s="19">
        <f t="shared" si="18"/>
        <v>7666.67</v>
      </c>
      <c r="AG201" s="31">
        <v>333.33</v>
      </c>
      <c r="AH201" s="31">
        <v>333.33</v>
      </c>
      <c r="AI201" s="31">
        <v>333.33</v>
      </c>
      <c r="AJ201" s="31">
        <v>333.33</v>
      </c>
      <c r="AK201" s="31">
        <v>333.33</v>
      </c>
      <c r="AL201" s="31">
        <v>333.33</v>
      </c>
      <c r="AM201" s="31">
        <v>333.33</v>
      </c>
      <c r="AN201" s="31">
        <v>333.33</v>
      </c>
      <c r="AO201" s="31">
        <v>333.33</v>
      </c>
      <c r="AP201" s="31">
        <v>333.33</v>
      </c>
      <c r="AQ201" s="31">
        <v>333.33</v>
      </c>
      <c r="AR201" s="31">
        <v>333.33</v>
      </c>
      <c r="AS201" s="32">
        <f t="shared" si="16"/>
        <v>3999.9599999999996</v>
      </c>
      <c r="AT201" s="19">
        <f t="shared" si="19"/>
        <v>3666.7100000000005</v>
      </c>
    </row>
    <row r="202" spans="3:46" x14ac:dyDescent="0.25">
      <c r="C202">
        <v>118029</v>
      </c>
      <c r="D202" s="4" t="s">
        <v>151</v>
      </c>
      <c r="E202" s="15">
        <v>630130</v>
      </c>
      <c r="F202" s="5" t="s">
        <v>274</v>
      </c>
      <c r="G202" t="s">
        <v>375</v>
      </c>
      <c r="I202" s="25" t="s">
        <v>644</v>
      </c>
      <c r="K202" s="5">
        <v>2</v>
      </c>
      <c r="L202" s="16">
        <v>44896</v>
      </c>
      <c r="M202" s="7">
        <v>8000</v>
      </c>
      <c r="N202" s="7">
        <v>333.33</v>
      </c>
      <c r="O202" s="7">
        <f t="shared" si="17"/>
        <v>7666.67</v>
      </c>
      <c r="P202" s="5" t="s">
        <v>213</v>
      </c>
      <c r="Q202" s="7">
        <v>333.33</v>
      </c>
      <c r="R202" s="27">
        <v>333.33</v>
      </c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>
        <v>333.33</v>
      </c>
      <c r="AE202" s="7">
        <v>333.33</v>
      </c>
      <c r="AF202" s="19">
        <f t="shared" si="18"/>
        <v>7666.67</v>
      </c>
      <c r="AG202" s="31">
        <v>333.33</v>
      </c>
      <c r="AH202" s="31">
        <v>333.33</v>
      </c>
      <c r="AI202" s="31">
        <v>333.33</v>
      </c>
      <c r="AJ202" s="31">
        <v>333.33</v>
      </c>
      <c r="AK202" s="31">
        <v>333.33</v>
      </c>
      <c r="AL202" s="31">
        <v>333.33</v>
      </c>
      <c r="AM202" s="31">
        <v>333.33</v>
      </c>
      <c r="AN202" s="31">
        <v>333.33</v>
      </c>
      <c r="AO202" s="31">
        <v>333.33</v>
      </c>
      <c r="AP202" s="31">
        <v>333.33</v>
      </c>
      <c r="AQ202" s="31">
        <v>333.33</v>
      </c>
      <c r="AR202" s="31">
        <v>333.33</v>
      </c>
      <c r="AS202" s="32">
        <f t="shared" si="16"/>
        <v>3999.9599999999996</v>
      </c>
      <c r="AT202" s="19">
        <f t="shared" si="19"/>
        <v>3666.7100000000005</v>
      </c>
    </row>
    <row r="203" spans="3:46" x14ac:dyDescent="0.25">
      <c r="C203">
        <v>118030</v>
      </c>
      <c r="D203" s="4" t="s">
        <v>127</v>
      </c>
      <c r="E203" s="15">
        <v>630130</v>
      </c>
      <c r="F203" s="5" t="s">
        <v>274</v>
      </c>
      <c r="G203" t="s">
        <v>375</v>
      </c>
      <c r="I203" s="25" t="s">
        <v>644</v>
      </c>
      <c r="K203" s="5">
        <v>2</v>
      </c>
      <c r="L203" s="16">
        <v>44896</v>
      </c>
      <c r="M203" s="7">
        <v>8000</v>
      </c>
      <c r="N203" s="7">
        <v>333.33</v>
      </c>
      <c r="O203" s="7">
        <f t="shared" si="17"/>
        <v>7666.67</v>
      </c>
      <c r="P203" s="5" t="s">
        <v>213</v>
      </c>
      <c r="Q203" s="7">
        <v>333.33</v>
      </c>
      <c r="R203" s="27">
        <v>333.33</v>
      </c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>
        <v>333.33</v>
      </c>
      <c r="AE203" s="7">
        <v>333.33</v>
      </c>
      <c r="AF203" s="19">
        <f t="shared" si="18"/>
        <v>7666.67</v>
      </c>
      <c r="AG203" s="31">
        <v>333.33</v>
      </c>
      <c r="AH203" s="31">
        <v>333.33</v>
      </c>
      <c r="AI203" s="31">
        <v>333.33</v>
      </c>
      <c r="AJ203" s="31">
        <v>333.33</v>
      </c>
      <c r="AK203" s="31">
        <v>333.33</v>
      </c>
      <c r="AL203" s="31">
        <v>333.33</v>
      </c>
      <c r="AM203" s="31">
        <v>333.33</v>
      </c>
      <c r="AN203" s="31">
        <v>333.33</v>
      </c>
      <c r="AO203" s="31">
        <v>333.33</v>
      </c>
      <c r="AP203" s="31">
        <v>333.33</v>
      </c>
      <c r="AQ203" s="31">
        <v>333.33</v>
      </c>
      <c r="AR203" s="31">
        <v>333.33</v>
      </c>
      <c r="AS203" s="32">
        <f t="shared" si="16"/>
        <v>3999.9599999999996</v>
      </c>
      <c r="AT203" s="19">
        <f t="shared" si="19"/>
        <v>3666.7100000000005</v>
      </c>
    </row>
    <row r="204" spans="3:46" x14ac:dyDescent="0.25">
      <c r="C204">
        <v>118032</v>
      </c>
      <c r="D204" s="4" t="s">
        <v>283</v>
      </c>
      <c r="E204" s="15">
        <v>630130</v>
      </c>
      <c r="F204" s="5" t="s">
        <v>274</v>
      </c>
      <c r="G204" t="s">
        <v>375</v>
      </c>
      <c r="I204" s="25" t="s">
        <v>644</v>
      </c>
      <c r="K204" s="5">
        <v>2</v>
      </c>
      <c r="L204" s="16">
        <v>44896</v>
      </c>
      <c r="M204" s="7">
        <v>8000</v>
      </c>
      <c r="N204" s="7">
        <v>333.33</v>
      </c>
      <c r="O204" s="7">
        <f t="shared" si="17"/>
        <v>7666.67</v>
      </c>
      <c r="P204" s="5" t="s">
        <v>213</v>
      </c>
      <c r="Q204" s="7">
        <v>333.33</v>
      </c>
      <c r="R204" s="27">
        <v>333.33</v>
      </c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>
        <v>333.33</v>
      </c>
      <c r="AE204" s="7">
        <v>333.33</v>
      </c>
      <c r="AF204" s="19">
        <f t="shared" si="18"/>
        <v>7666.67</v>
      </c>
      <c r="AG204" s="31">
        <v>333.33</v>
      </c>
      <c r="AH204" s="31">
        <v>333.33</v>
      </c>
      <c r="AI204" s="31">
        <v>333.33</v>
      </c>
      <c r="AJ204" s="31">
        <v>333.33</v>
      </c>
      <c r="AK204" s="31">
        <v>333.33</v>
      </c>
      <c r="AL204" s="31">
        <v>333.33</v>
      </c>
      <c r="AM204" s="31">
        <v>333.33</v>
      </c>
      <c r="AN204" s="31">
        <v>333.33</v>
      </c>
      <c r="AO204" s="31">
        <v>333.33</v>
      </c>
      <c r="AP204" s="31">
        <v>333.33</v>
      </c>
      <c r="AQ204" s="31">
        <v>333.33</v>
      </c>
      <c r="AR204" s="31">
        <v>333.33</v>
      </c>
      <c r="AS204" s="32">
        <f t="shared" si="16"/>
        <v>3999.9599999999996</v>
      </c>
      <c r="AT204" s="19">
        <f t="shared" si="19"/>
        <v>3666.7100000000005</v>
      </c>
    </row>
    <row r="205" spans="3:46" x14ac:dyDescent="0.25">
      <c r="C205">
        <v>118033</v>
      </c>
      <c r="D205" s="4" t="s">
        <v>148</v>
      </c>
      <c r="E205" s="15">
        <v>630130</v>
      </c>
      <c r="F205" s="5" t="s">
        <v>274</v>
      </c>
      <c r="G205" t="s">
        <v>375</v>
      </c>
      <c r="I205" s="25" t="s">
        <v>644</v>
      </c>
      <c r="K205" s="5">
        <v>2</v>
      </c>
      <c r="L205" s="16">
        <v>44896</v>
      </c>
      <c r="M205" s="7">
        <v>8000</v>
      </c>
      <c r="N205" s="7">
        <v>333.33</v>
      </c>
      <c r="O205" s="7">
        <f>M205-N205</f>
        <v>7666.67</v>
      </c>
      <c r="P205" s="5" t="s">
        <v>213</v>
      </c>
      <c r="Q205" s="7">
        <v>333.33</v>
      </c>
      <c r="R205" s="27">
        <v>333.33</v>
      </c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>
        <v>333.33</v>
      </c>
      <c r="AE205" s="7">
        <v>333.33</v>
      </c>
      <c r="AF205" s="19">
        <f t="shared" si="18"/>
        <v>7666.67</v>
      </c>
      <c r="AG205" s="31">
        <v>333.33</v>
      </c>
      <c r="AH205" s="31">
        <v>333.33</v>
      </c>
      <c r="AI205" s="31">
        <v>333.33</v>
      </c>
      <c r="AJ205" s="31">
        <v>333.33</v>
      </c>
      <c r="AK205" s="31">
        <v>333.33</v>
      </c>
      <c r="AL205" s="31">
        <v>333.33</v>
      </c>
      <c r="AM205" s="31">
        <v>333.33</v>
      </c>
      <c r="AN205" s="31">
        <v>333.33</v>
      </c>
      <c r="AO205" s="31">
        <v>333.33</v>
      </c>
      <c r="AP205" s="31">
        <v>333.33</v>
      </c>
      <c r="AQ205" s="31">
        <v>333.33</v>
      </c>
      <c r="AR205" s="31">
        <v>333.33</v>
      </c>
      <c r="AS205" s="32">
        <f t="shared" si="16"/>
        <v>3999.9599999999996</v>
      </c>
      <c r="AT205" s="19">
        <f t="shared" si="19"/>
        <v>3666.7100000000005</v>
      </c>
    </row>
    <row r="206" spans="3:46" x14ac:dyDescent="0.25">
      <c r="C206">
        <v>118034</v>
      </c>
      <c r="D206" s="4" t="s">
        <v>136</v>
      </c>
      <c r="E206" s="15">
        <v>630130</v>
      </c>
      <c r="F206" s="5" t="s">
        <v>274</v>
      </c>
      <c r="G206" t="s">
        <v>375</v>
      </c>
      <c r="I206" s="25" t="s">
        <v>644</v>
      </c>
      <c r="K206" s="5">
        <v>2</v>
      </c>
      <c r="L206" s="16">
        <v>44896</v>
      </c>
      <c r="M206" s="7">
        <v>8000</v>
      </c>
      <c r="N206" s="7">
        <v>333.33</v>
      </c>
      <c r="O206" s="7">
        <f t="shared" si="17"/>
        <v>7666.67</v>
      </c>
      <c r="P206" s="5" t="s">
        <v>213</v>
      </c>
      <c r="Q206" s="7">
        <v>333.33</v>
      </c>
      <c r="R206" s="27">
        <v>333.33</v>
      </c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>
        <v>333.33</v>
      </c>
      <c r="AE206" s="7">
        <v>333.33</v>
      </c>
      <c r="AF206" s="19">
        <f t="shared" si="18"/>
        <v>7666.67</v>
      </c>
      <c r="AG206" s="31">
        <v>333.33</v>
      </c>
      <c r="AH206" s="31">
        <v>333.33</v>
      </c>
      <c r="AI206" s="31">
        <v>333.33</v>
      </c>
      <c r="AJ206" s="31">
        <v>333.33</v>
      </c>
      <c r="AK206" s="31">
        <v>333.33</v>
      </c>
      <c r="AL206" s="31">
        <v>333.33</v>
      </c>
      <c r="AM206" s="31">
        <v>333.33</v>
      </c>
      <c r="AN206" s="31">
        <v>333.33</v>
      </c>
      <c r="AO206" s="31">
        <v>333.33</v>
      </c>
      <c r="AP206" s="31">
        <v>333.33</v>
      </c>
      <c r="AQ206" s="31">
        <v>333.33</v>
      </c>
      <c r="AR206" s="31">
        <v>333.33</v>
      </c>
      <c r="AS206" s="32">
        <f t="shared" si="16"/>
        <v>3999.9599999999996</v>
      </c>
      <c r="AT206" s="19">
        <f t="shared" si="19"/>
        <v>3666.7100000000005</v>
      </c>
    </row>
    <row r="207" spans="3:46" x14ac:dyDescent="0.25">
      <c r="C207">
        <v>118036</v>
      </c>
      <c r="D207" s="4" t="s">
        <v>144</v>
      </c>
      <c r="E207" s="15">
        <v>630130</v>
      </c>
      <c r="F207" s="5" t="s">
        <v>274</v>
      </c>
      <c r="G207" t="s">
        <v>375</v>
      </c>
      <c r="I207" s="25" t="s">
        <v>644</v>
      </c>
      <c r="K207" s="5">
        <v>2</v>
      </c>
      <c r="L207" s="16">
        <v>44896</v>
      </c>
      <c r="M207" s="7">
        <v>8000</v>
      </c>
      <c r="N207" s="7">
        <v>333.33</v>
      </c>
      <c r="O207" s="7">
        <f t="shared" si="17"/>
        <v>7666.67</v>
      </c>
      <c r="P207" s="5" t="s">
        <v>213</v>
      </c>
      <c r="Q207" s="7">
        <v>333.33</v>
      </c>
      <c r="R207" s="27">
        <v>333.33</v>
      </c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>
        <v>333.33</v>
      </c>
      <c r="AE207" s="7">
        <v>333.33</v>
      </c>
      <c r="AF207" s="19">
        <f t="shared" si="18"/>
        <v>7666.67</v>
      </c>
      <c r="AG207" s="31">
        <v>333.33</v>
      </c>
      <c r="AH207" s="31">
        <v>333.33</v>
      </c>
      <c r="AI207" s="31">
        <v>333.33</v>
      </c>
      <c r="AJ207" s="31">
        <v>333.33</v>
      </c>
      <c r="AK207" s="31">
        <v>333.33</v>
      </c>
      <c r="AL207" s="31">
        <v>333.33</v>
      </c>
      <c r="AM207" s="31">
        <v>333.33</v>
      </c>
      <c r="AN207" s="31">
        <v>333.33</v>
      </c>
      <c r="AO207" s="31">
        <v>333.33</v>
      </c>
      <c r="AP207" s="31">
        <v>333.33</v>
      </c>
      <c r="AQ207" s="31">
        <v>333.33</v>
      </c>
      <c r="AR207" s="31">
        <v>333.33</v>
      </c>
      <c r="AS207" s="32">
        <f t="shared" si="16"/>
        <v>3999.9599999999996</v>
      </c>
      <c r="AT207" s="19">
        <f t="shared" si="19"/>
        <v>3666.7100000000005</v>
      </c>
    </row>
    <row r="208" spans="3:46" x14ac:dyDescent="0.25">
      <c r="C208">
        <v>118037</v>
      </c>
      <c r="D208" s="4" t="s">
        <v>140</v>
      </c>
      <c r="E208" s="15">
        <v>630130</v>
      </c>
      <c r="F208" s="5" t="s">
        <v>274</v>
      </c>
      <c r="G208" t="s">
        <v>375</v>
      </c>
      <c r="I208" s="25" t="s">
        <v>644</v>
      </c>
      <c r="K208" s="5">
        <v>2</v>
      </c>
      <c r="L208" s="16">
        <v>44896</v>
      </c>
      <c r="M208" s="7">
        <v>8000</v>
      </c>
      <c r="N208" s="7">
        <v>333.33</v>
      </c>
      <c r="O208" s="7">
        <f t="shared" si="17"/>
        <v>7666.67</v>
      </c>
      <c r="P208" s="5" t="s">
        <v>213</v>
      </c>
      <c r="Q208" s="7">
        <v>333.33</v>
      </c>
      <c r="R208" s="27">
        <v>333.33</v>
      </c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>
        <v>333.33</v>
      </c>
      <c r="AE208" s="7">
        <v>333.33</v>
      </c>
      <c r="AF208" s="19">
        <f t="shared" si="18"/>
        <v>7666.67</v>
      </c>
      <c r="AG208" s="31">
        <v>333.33</v>
      </c>
      <c r="AH208" s="31">
        <v>333.33</v>
      </c>
      <c r="AI208" s="31">
        <v>333.33</v>
      </c>
      <c r="AJ208" s="31">
        <v>333.33</v>
      </c>
      <c r="AK208" s="31">
        <v>333.33</v>
      </c>
      <c r="AL208" s="31">
        <v>333.33</v>
      </c>
      <c r="AM208" s="31">
        <v>333.33</v>
      </c>
      <c r="AN208" s="31">
        <v>333.33</v>
      </c>
      <c r="AO208" s="31">
        <v>333.33</v>
      </c>
      <c r="AP208" s="31">
        <v>333.33</v>
      </c>
      <c r="AQ208" s="31">
        <v>333.33</v>
      </c>
      <c r="AR208" s="31">
        <v>333.33</v>
      </c>
      <c r="AS208" s="32">
        <f t="shared" si="16"/>
        <v>3999.9599999999996</v>
      </c>
      <c r="AT208" s="19">
        <f t="shared" si="19"/>
        <v>3666.7100000000005</v>
      </c>
    </row>
    <row r="209" spans="3:46" x14ac:dyDescent="0.25">
      <c r="C209">
        <v>118042</v>
      </c>
      <c r="D209" s="4" t="s">
        <v>121</v>
      </c>
      <c r="E209" s="15">
        <v>630130</v>
      </c>
      <c r="F209" s="5" t="s">
        <v>274</v>
      </c>
      <c r="G209" t="s">
        <v>375</v>
      </c>
      <c r="I209" s="25" t="s">
        <v>644</v>
      </c>
      <c r="K209" s="5">
        <v>2</v>
      </c>
      <c r="L209" s="16">
        <v>44896</v>
      </c>
      <c r="M209" s="7">
        <v>8000</v>
      </c>
      <c r="N209" s="7">
        <v>333.33</v>
      </c>
      <c r="O209" s="7">
        <f t="shared" si="17"/>
        <v>7666.67</v>
      </c>
      <c r="P209" s="5" t="s">
        <v>213</v>
      </c>
      <c r="Q209" s="7">
        <v>333.33</v>
      </c>
      <c r="R209" s="27">
        <v>333.33</v>
      </c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>
        <v>333.33</v>
      </c>
      <c r="AE209" s="7">
        <v>333.33</v>
      </c>
      <c r="AF209" s="19">
        <f t="shared" si="18"/>
        <v>7666.67</v>
      </c>
      <c r="AG209" s="31">
        <v>333.33</v>
      </c>
      <c r="AH209" s="31">
        <v>333.33</v>
      </c>
      <c r="AI209" s="31">
        <v>333.33</v>
      </c>
      <c r="AJ209" s="31">
        <v>333.33</v>
      </c>
      <c r="AK209" s="31">
        <v>333.33</v>
      </c>
      <c r="AL209" s="31">
        <v>333.33</v>
      </c>
      <c r="AM209" s="31">
        <v>333.33</v>
      </c>
      <c r="AN209" s="31">
        <v>333.33</v>
      </c>
      <c r="AO209" s="31">
        <v>333.33</v>
      </c>
      <c r="AP209" s="31">
        <v>333.33</v>
      </c>
      <c r="AQ209" s="31">
        <v>333.33</v>
      </c>
      <c r="AR209" s="31">
        <v>333.33</v>
      </c>
      <c r="AS209" s="32">
        <f t="shared" si="16"/>
        <v>3999.9599999999996</v>
      </c>
      <c r="AT209" s="19">
        <f t="shared" si="19"/>
        <v>3666.7100000000005</v>
      </c>
    </row>
    <row r="210" spans="3:46" x14ac:dyDescent="0.25">
      <c r="C210">
        <v>118043</v>
      </c>
      <c r="D210" s="4" t="s">
        <v>124</v>
      </c>
      <c r="E210" s="15">
        <v>630130</v>
      </c>
      <c r="F210" s="5" t="s">
        <v>274</v>
      </c>
      <c r="G210" t="s">
        <v>375</v>
      </c>
      <c r="I210" s="25" t="s">
        <v>644</v>
      </c>
      <c r="K210" s="5">
        <v>2</v>
      </c>
      <c r="L210" s="16">
        <v>44896</v>
      </c>
      <c r="M210" s="7">
        <v>8000</v>
      </c>
      <c r="N210" s="7">
        <v>333.33</v>
      </c>
      <c r="O210" s="7">
        <f t="shared" si="17"/>
        <v>7666.67</v>
      </c>
      <c r="P210" s="5" t="s">
        <v>213</v>
      </c>
      <c r="Q210" s="7">
        <v>333.33</v>
      </c>
      <c r="R210" s="27">
        <v>333.33</v>
      </c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>
        <v>333.33</v>
      </c>
      <c r="AE210" s="7">
        <v>333.33</v>
      </c>
      <c r="AF210" s="19">
        <f t="shared" si="18"/>
        <v>7666.67</v>
      </c>
      <c r="AG210" s="31">
        <v>333.33</v>
      </c>
      <c r="AH210" s="31">
        <v>333.33</v>
      </c>
      <c r="AI210" s="31">
        <v>333.33</v>
      </c>
      <c r="AJ210" s="31">
        <v>333.33</v>
      </c>
      <c r="AK210" s="31">
        <v>333.33</v>
      </c>
      <c r="AL210" s="31">
        <v>333.33</v>
      </c>
      <c r="AM210" s="31">
        <v>333.33</v>
      </c>
      <c r="AN210" s="31">
        <v>333.33</v>
      </c>
      <c r="AO210" s="31">
        <v>333.33</v>
      </c>
      <c r="AP210" s="31">
        <v>333.33</v>
      </c>
      <c r="AQ210" s="31">
        <v>333.33</v>
      </c>
      <c r="AR210" s="31">
        <v>333.33</v>
      </c>
      <c r="AS210" s="32">
        <f t="shared" si="16"/>
        <v>3999.9599999999996</v>
      </c>
      <c r="AT210" s="19">
        <f t="shared" si="19"/>
        <v>3666.7100000000005</v>
      </c>
    </row>
    <row r="211" spans="3:46" x14ac:dyDescent="0.25">
      <c r="C211">
        <v>118044</v>
      </c>
      <c r="D211" s="4" t="s">
        <v>371</v>
      </c>
      <c r="E211" s="15">
        <v>630130</v>
      </c>
      <c r="F211" s="5" t="s">
        <v>274</v>
      </c>
      <c r="G211" t="s">
        <v>375</v>
      </c>
      <c r="I211" s="25" t="s">
        <v>644</v>
      </c>
      <c r="K211" s="5">
        <v>2</v>
      </c>
      <c r="L211" s="16">
        <v>44896</v>
      </c>
      <c r="M211" s="7">
        <v>8000</v>
      </c>
      <c r="N211" s="7">
        <v>333.33</v>
      </c>
      <c r="O211" s="7">
        <f t="shared" si="17"/>
        <v>7666.67</v>
      </c>
      <c r="P211" s="5" t="s">
        <v>213</v>
      </c>
      <c r="Q211" s="7">
        <v>333.33</v>
      </c>
      <c r="R211" s="27">
        <v>333.33</v>
      </c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>
        <v>333.33</v>
      </c>
      <c r="AE211" s="7">
        <v>333.33</v>
      </c>
      <c r="AF211" s="19">
        <f t="shared" si="18"/>
        <v>7666.67</v>
      </c>
      <c r="AG211" s="31">
        <v>333.33</v>
      </c>
      <c r="AH211" s="31">
        <v>333.33</v>
      </c>
      <c r="AI211" s="31">
        <v>333.33</v>
      </c>
      <c r="AJ211" s="31">
        <v>333.33</v>
      </c>
      <c r="AK211" s="31">
        <v>333.33</v>
      </c>
      <c r="AL211" s="31">
        <v>333.33</v>
      </c>
      <c r="AM211" s="31">
        <v>333.33</v>
      </c>
      <c r="AN211" s="31">
        <v>333.33</v>
      </c>
      <c r="AO211" s="31">
        <v>333.33</v>
      </c>
      <c r="AP211" s="31">
        <v>333.33</v>
      </c>
      <c r="AQ211" s="31">
        <v>333.33</v>
      </c>
      <c r="AR211" s="31">
        <v>333.33</v>
      </c>
      <c r="AS211" s="32">
        <f t="shared" si="16"/>
        <v>3999.9599999999996</v>
      </c>
      <c r="AT211" s="19">
        <f t="shared" si="19"/>
        <v>3666.7100000000005</v>
      </c>
    </row>
    <row r="212" spans="3:46" x14ac:dyDescent="0.25">
      <c r="C212">
        <v>118045</v>
      </c>
      <c r="D212" s="4" t="s">
        <v>372</v>
      </c>
      <c r="E212" s="15">
        <v>630130</v>
      </c>
      <c r="F212" s="5" t="s">
        <v>274</v>
      </c>
      <c r="G212" t="s">
        <v>375</v>
      </c>
      <c r="I212" s="25" t="s">
        <v>644</v>
      </c>
      <c r="K212" s="5">
        <v>2</v>
      </c>
      <c r="L212" s="16">
        <v>44896</v>
      </c>
      <c r="M212" s="7">
        <v>8000</v>
      </c>
      <c r="N212" s="7">
        <v>333.33</v>
      </c>
      <c r="O212" s="7">
        <f t="shared" si="17"/>
        <v>7666.67</v>
      </c>
      <c r="P212" s="5" t="s">
        <v>213</v>
      </c>
      <c r="Q212" s="7">
        <v>333.33</v>
      </c>
      <c r="R212" s="27">
        <v>333.33</v>
      </c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>
        <v>333.33</v>
      </c>
      <c r="AE212" s="7">
        <v>333.33</v>
      </c>
      <c r="AF212" s="19">
        <f t="shared" si="18"/>
        <v>7666.67</v>
      </c>
      <c r="AG212" s="31">
        <v>333.33</v>
      </c>
      <c r="AH212" s="31">
        <v>333.33</v>
      </c>
      <c r="AI212" s="31">
        <v>333.33</v>
      </c>
      <c r="AJ212" s="31">
        <v>333.33</v>
      </c>
      <c r="AK212" s="31">
        <v>333.33</v>
      </c>
      <c r="AL212" s="31">
        <v>333.33</v>
      </c>
      <c r="AM212" s="31">
        <v>333.33</v>
      </c>
      <c r="AN212" s="31">
        <v>333.33</v>
      </c>
      <c r="AO212" s="31">
        <v>333.33</v>
      </c>
      <c r="AP212" s="31">
        <v>333.33</v>
      </c>
      <c r="AQ212" s="31">
        <v>333.33</v>
      </c>
      <c r="AR212" s="31">
        <v>333.33</v>
      </c>
      <c r="AS212" s="32">
        <f t="shared" si="16"/>
        <v>3999.9599999999996</v>
      </c>
      <c r="AT212" s="19">
        <f t="shared" si="19"/>
        <v>3666.7100000000005</v>
      </c>
    </row>
    <row r="213" spans="3:46" x14ac:dyDescent="0.25">
      <c r="C213">
        <v>118047</v>
      </c>
      <c r="D213" s="4" t="s">
        <v>373</v>
      </c>
      <c r="E213" s="15">
        <v>630130</v>
      </c>
      <c r="F213" s="5" t="s">
        <v>274</v>
      </c>
      <c r="G213" t="s">
        <v>375</v>
      </c>
      <c r="I213" s="25" t="s">
        <v>644</v>
      </c>
      <c r="K213" s="5">
        <v>2</v>
      </c>
      <c r="L213" s="16">
        <v>44896</v>
      </c>
      <c r="M213" s="7">
        <v>8000</v>
      </c>
      <c r="N213" s="7">
        <v>333.33</v>
      </c>
      <c r="O213" s="7">
        <f t="shared" si="17"/>
        <v>7666.67</v>
      </c>
      <c r="P213" s="5" t="s">
        <v>213</v>
      </c>
      <c r="Q213" s="7">
        <v>333.33</v>
      </c>
      <c r="R213" s="27">
        <v>333.33</v>
      </c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>
        <v>333.33</v>
      </c>
      <c r="AE213" s="7">
        <v>333.33</v>
      </c>
      <c r="AF213" s="19">
        <f t="shared" si="18"/>
        <v>7666.67</v>
      </c>
      <c r="AG213" s="31">
        <v>333.33</v>
      </c>
      <c r="AH213" s="31">
        <v>333.33</v>
      </c>
      <c r="AI213" s="31">
        <v>333.33</v>
      </c>
      <c r="AJ213" s="31">
        <v>333.33</v>
      </c>
      <c r="AK213" s="31">
        <v>333.33</v>
      </c>
      <c r="AL213" s="31">
        <v>333.33</v>
      </c>
      <c r="AM213" s="31">
        <v>333.33</v>
      </c>
      <c r="AN213" s="31">
        <v>333.33</v>
      </c>
      <c r="AO213" s="31">
        <v>333.33</v>
      </c>
      <c r="AP213" s="31">
        <v>333.33</v>
      </c>
      <c r="AQ213" s="31">
        <v>333.33</v>
      </c>
      <c r="AR213" s="31">
        <v>333.33</v>
      </c>
      <c r="AS213" s="32">
        <f t="shared" si="16"/>
        <v>3999.9599999999996</v>
      </c>
      <c r="AT213" s="19">
        <f t="shared" si="19"/>
        <v>3666.7100000000005</v>
      </c>
    </row>
    <row r="214" spans="3:46" x14ac:dyDescent="0.25">
      <c r="C214">
        <v>118048</v>
      </c>
      <c r="D214" s="4" t="s">
        <v>146</v>
      </c>
      <c r="E214" s="15">
        <v>630130</v>
      </c>
      <c r="F214" s="5" t="s">
        <v>274</v>
      </c>
      <c r="G214" t="s">
        <v>375</v>
      </c>
      <c r="I214" s="25" t="s">
        <v>644</v>
      </c>
      <c r="K214" s="5">
        <v>2</v>
      </c>
      <c r="L214" s="16">
        <v>44896</v>
      </c>
      <c r="M214" s="7">
        <v>8000</v>
      </c>
      <c r="N214" s="7">
        <v>333.33</v>
      </c>
      <c r="O214" s="7">
        <f t="shared" si="17"/>
        <v>7666.67</v>
      </c>
      <c r="P214" s="5" t="s">
        <v>213</v>
      </c>
      <c r="Q214" s="7">
        <v>333.33</v>
      </c>
      <c r="R214" s="27">
        <v>333.33</v>
      </c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>
        <v>333.33</v>
      </c>
      <c r="AE214" s="7">
        <v>333.33</v>
      </c>
      <c r="AF214" s="19">
        <f t="shared" si="18"/>
        <v>7666.67</v>
      </c>
      <c r="AG214" s="31">
        <v>333.33</v>
      </c>
      <c r="AH214" s="31">
        <v>333.33</v>
      </c>
      <c r="AI214" s="31">
        <v>333.33</v>
      </c>
      <c r="AJ214" s="31">
        <v>333.33</v>
      </c>
      <c r="AK214" s="31">
        <v>333.33</v>
      </c>
      <c r="AL214" s="31">
        <v>333.33</v>
      </c>
      <c r="AM214" s="31">
        <v>333.33</v>
      </c>
      <c r="AN214" s="31">
        <v>333.33</v>
      </c>
      <c r="AO214" s="31">
        <v>333.33</v>
      </c>
      <c r="AP214" s="31">
        <v>333.33</v>
      </c>
      <c r="AQ214" s="31">
        <v>333.33</v>
      </c>
      <c r="AR214" s="31">
        <v>333.33</v>
      </c>
      <c r="AS214" s="32">
        <f t="shared" si="16"/>
        <v>3999.9599999999996</v>
      </c>
      <c r="AT214" s="19">
        <f t="shared" si="19"/>
        <v>3666.7100000000005</v>
      </c>
    </row>
    <row r="215" spans="3:46" x14ac:dyDescent="0.25">
      <c r="C215">
        <v>118050</v>
      </c>
      <c r="D215" s="4" t="s">
        <v>374</v>
      </c>
      <c r="E215" s="15">
        <v>630130</v>
      </c>
      <c r="F215" s="5" t="s">
        <v>274</v>
      </c>
      <c r="G215" t="s">
        <v>375</v>
      </c>
      <c r="I215" s="25" t="s">
        <v>644</v>
      </c>
      <c r="K215" s="5">
        <v>2</v>
      </c>
      <c r="L215" s="16">
        <v>44896</v>
      </c>
      <c r="M215" s="7">
        <v>8000</v>
      </c>
      <c r="N215" s="7">
        <v>333.33</v>
      </c>
      <c r="O215" s="7">
        <f t="shared" si="17"/>
        <v>7666.67</v>
      </c>
      <c r="P215" s="5" t="s">
        <v>213</v>
      </c>
      <c r="Q215" s="7">
        <v>333.33</v>
      </c>
      <c r="R215" s="27">
        <v>333.33</v>
      </c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>
        <v>333.33</v>
      </c>
      <c r="AE215" s="7">
        <v>333.33</v>
      </c>
      <c r="AF215" s="19">
        <f t="shared" si="18"/>
        <v>7666.67</v>
      </c>
      <c r="AG215" s="31">
        <v>333.33</v>
      </c>
      <c r="AH215" s="31">
        <v>333.33</v>
      </c>
      <c r="AI215" s="31">
        <v>333.33</v>
      </c>
      <c r="AJ215" s="31">
        <v>333.33</v>
      </c>
      <c r="AK215" s="31">
        <v>333.33</v>
      </c>
      <c r="AL215" s="31">
        <v>333.33</v>
      </c>
      <c r="AM215" s="31">
        <v>333.33</v>
      </c>
      <c r="AN215" s="31">
        <v>333.33</v>
      </c>
      <c r="AO215" s="31">
        <v>333.33</v>
      </c>
      <c r="AP215" s="31">
        <v>333.33</v>
      </c>
      <c r="AQ215" s="31">
        <v>333.33</v>
      </c>
      <c r="AR215" s="31">
        <v>333.33</v>
      </c>
      <c r="AS215" s="32">
        <f t="shared" si="16"/>
        <v>3999.9599999999996</v>
      </c>
      <c r="AT215" s="19">
        <f t="shared" si="19"/>
        <v>3666.7100000000005</v>
      </c>
    </row>
    <row r="216" spans="3:46" x14ac:dyDescent="0.25">
      <c r="C216">
        <v>118040</v>
      </c>
      <c r="D216" s="4" t="s">
        <v>133</v>
      </c>
      <c r="E216" s="15">
        <v>630130</v>
      </c>
      <c r="F216" s="5" t="s">
        <v>274</v>
      </c>
      <c r="G216" t="s">
        <v>375</v>
      </c>
      <c r="I216" s="25" t="s">
        <v>644</v>
      </c>
      <c r="K216" s="5">
        <v>2</v>
      </c>
      <c r="L216" s="16">
        <v>44896</v>
      </c>
      <c r="M216" s="7">
        <v>8000</v>
      </c>
      <c r="N216" s="7">
        <v>333.33</v>
      </c>
      <c r="O216" s="7">
        <f t="shared" si="17"/>
        <v>7666.67</v>
      </c>
      <c r="P216" s="5" t="s">
        <v>213</v>
      </c>
      <c r="Q216" s="7">
        <v>333.33</v>
      </c>
      <c r="R216" s="27">
        <v>333.33</v>
      </c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>
        <v>333.33</v>
      </c>
      <c r="AE216" s="7">
        <v>333.33</v>
      </c>
      <c r="AF216" s="19">
        <f t="shared" si="18"/>
        <v>7666.67</v>
      </c>
      <c r="AG216" s="31">
        <v>333.33</v>
      </c>
      <c r="AH216" s="31">
        <v>333.33</v>
      </c>
      <c r="AI216" s="31">
        <v>333.33</v>
      </c>
      <c r="AJ216" s="31">
        <v>333.33</v>
      </c>
      <c r="AK216" s="31">
        <v>333.33</v>
      </c>
      <c r="AL216" s="31">
        <v>333.33</v>
      </c>
      <c r="AM216" s="31">
        <v>333.33</v>
      </c>
      <c r="AN216" s="31">
        <v>333.33</v>
      </c>
      <c r="AO216" s="31">
        <v>333.33</v>
      </c>
      <c r="AP216" s="31">
        <v>333.33</v>
      </c>
      <c r="AQ216" s="31">
        <v>333.33</v>
      </c>
      <c r="AR216" s="31">
        <v>333.33</v>
      </c>
      <c r="AS216" s="32">
        <f>SUM(AG216:AR216)</f>
        <v>3999.9599999999996</v>
      </c>
      <c r="AT216" s="19">
        <f t="shared" si="19"/>
        <v>3666.7100000000005</v>
      </c>
    </row>
    <row r="217" spans="3:46" x14ac:dyDescent="0.25">
      <c r="C217">
        <v>118006</v>
      </c>
      <c r="D217" s="4" t="s">
        <v>138</v>
      </c>
      <c r="E217" s="15">
        <v>630130</v>
      </c>
      <c r="F217" s="5" t="s">
        <v>274</v>
      </c>
      <c r="G217" t="s">
        <v>375</v>
      </c>
      <c r="H217" s="5"/>
      <c r="I217" s="24" t="s">
        <v>324</v>
      </c>
      <c r="J217">
        <v>1</v>
      </c>
      <c r="K217" s="5">
        <v>5</v>
      </c>
      <c r="L217" s="16">
        <v>44866</v>
      </c>
      <c r="M217">
        <v>24500</v>
      </c>
      <c r="N217" s="7">
        <f>SUM(P217:AD217)</f>
        <v>1633.3332</v>
      </c>
      <c r="O217" s="7">
        <f t="shared" ref="O217:O238" si="20">M217-N217</f>
        <v>22866.666799999999</v>
      </c>
      <c r="P217" s="5" t="s">
        <v>213</v>
      </c>
      <c r="Q217" s="4">
        <v>408.33330000000001</v>
      </c>
      <c r="R217" s="28">
        <v>408.33330000000001</v>
      </c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>
        <v>408.33330000000001</v>
      </c>
      <c r="AD217" s="29">
        <v>408.33330000000001</v>
      </c>
      <c r="AE217" s="7">
        <f>SUM(AC217:AD217)</f>
        <v>816.66660000000002</v>
      </c>
      <c r="AF217" s="19">
        <f t="shared" ref="AF217:AF238" si="21">M217-AE217</f>
        <v>23683.3334</v>
      </c>
      <c r="AG217" s="33">
        <v>408.33330000000001</v>
      </c>
      <c r="AH217" s="33">
        <v>408.33330000000001</v>
      </c>
      <c r="AI217" s="33">
        <v>408.33330000000001</v>
      </c>
      <c r="AJ217" s="33">
        <v>408.33330000000001</v>
      </c>
      <c r="AK217" s="33">
        <v>408.33330000000001</v>
      </c>
      <c r="AL217" s="33">
        <v>408.33330000000001</v>
      </c>
      <c r="AM217" s="33">
        <v>408.33330000000001</v>
      </c>
      <c r="AN217" s="33">
        <v>408.33330000000001</v>
      </c>
      <c r="AO217" s="33">
        <v>408.33330000000001</v>
      </c>
      <c r="AP217" s="33">
        <v>408.33330000000001</v>
      </c>
      <c r="AQ217" s="33">
        <v>408.33330000000001</v>
      </c>
      <c r="AR217" s="33">
        <v>408.33330000000001</v>
      </c>
      <c r="AS217" s="32">
        <f t="shared" ref="AS217:AS238" si="22">SUM(AG217:AR217)</f>
        <v>4899.999600000001</v>
      </c>
      <c r="AT217" s="19">
        <f t="shared" ref="AT217:AT238" si="23">SUM(AF217-AS217)</f>
        <v>18783.3338</v>
      </c>
    </row>
    <row r="218" spans="3:46" x14ac:dyDescent="0.25">
      <c r="C218">
        <v>118012</v>
      </c>
      <c r="D218" s="4" t="s">
        <v>139</v>
      </c>
      <c r="E218" s="15">
        <v>630130</v>
      </c>
      <c r="F218" s="5" t="s">
        <v>274</v>
      </c>
      <c r="G218" t="s">
        <v>375</v>
      </c>
      <c r="H218" s="5"/>
      <c r="I218" s="24" t="s">
        <v>324</v>
      </c>
      <c r="J218">
        <v>1</v>
      </c>
      <c r="K218" s="5">
        <v>5</v>
      </c>
      <c r="L218" s="16">
        <v>44866</v>
      </c>
      <c r="M218">
        <v>24500</v>
      </c>
      <c r="N218" s="7">
        <f t="shared" ref="N218:N238" si="24">SUM(P218:AD218)</f>
        <v>1633.3332</v>
      </c>
      <c r="O218" s="7">
        <f t="shared" si="20"/>
        <v>22866.666799999999</v>
      </c>
      <c r="P218" s="5" t="s">
        <v>213</v>
      </c>
      <c r="Q218" s="4">
        <v>408.33330000000001</v>
      </c>
      <c r="R218" s="28">
        <v>408.33330000000001</v>
      </c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>
        <v>408.33330000000001</v>
      </c>
      <c r="AD218" s="29">
        <v>408.33330000000001</v>
      </c>
      <c r="AE218" s="7">
        <f t="shared" ref="AE218:AE238" si="25">SUM(AC218:AD218)</f>
        <v>816.66660000000002</v>
      </c>
      <c r="AF218" s="19">
        <f t="shared" si="21"/>
        <v>23683.3334</v>
      </c>
      <c r="AG218" s="33">
        <v>408.33330000000001</v>
      </c>
      <c r="AH218" s="33">
        <v>408.33330000000001</v>
      </c>
      <c r="AI218" s="33">
        <v>408.33330000000001</v>
      </c>
      <c r="AJ218" s="33">
        <v>408.33330000000001</v>
      </c>
      <c r="AK218" s="33">
        <v>408.33330000000001</v>
      </c>
      <c r="AL218" s="33">
        <v>408.33330000000001</v>
      </c>
      <c r="AM218" s="33">
        <v>408.33330000000001</v>
      </c>
      <c r="AN218" s="33">
        <v>408.33330000000001</v>
      </c>
      <c r="AO218" s="33">
        <v>408.33330000000001</v>
      </c>
      <c r="AP218" s="33">
        <v>408.33330000000001</v>
      </c>
      <c r="AQ218" s="33">
        <v>408.33330000000001</v>
      </c>
      <c r="AR218" s="33">
        <v>408.33330000000001</v>
      </c>
      <c r="AS218" s="32">
        <f t="shared" si="22"/>
        <v>4899.999600000001</v>
      </c>
      <c r="AT218" s="19">
        <f t="shared" si="23"/>
        <v>18783.3338</v>
      </c>
    </row>
    <row r="219" spans="3:46" x14ac:dyDescent="0.25">
      <c r="C219">
        <v>118002</v>
      </c>
      <c r="D219" s="4" t="s">
        <v>149</v>
      </c>
      <c r="E219" s="15">
        <v>630130</v>
      </c>
      <c r="F219" s="5" t="s">
        <v>274</v>
      </c>
      <c r="G219" t="s">
        <v>375</v>
      </c>
      <c r="H219" s="5"/>
      <c r="I219" s="24" t="s">
        <v>324</v>
      </c>
      <c r="J219">
        <v>1</v>
      </c>
      <c r="K219" s="5">
        <v>5</v>
      </c>
      <c r="L219" s="16">
        <v>44866</v>
      </c>
      <c r="M219">
        <v>24500</v>
      </c>
      <c r="N219" s="7">
        <f t="shared" si="24"/>
        <v>1633.3332</v>
      </c>
      <c r="O219" s="7">
        <f t="shared" si="20"/>
        <v>22866.666799999999</v>
      </c>
      <c r="P219" s="5" t="s">
        <v>213</v>
      </c>
      <c r="Q219" s="4">
        <v>408.33330000000001</v>
      </c>
      <c r="R219" s="28">
        <v>408.33330000000001</v>
      </c>
      <c r="S219" s="30"/>
      <c r="T219" s="29"/>
      <c r="U219" s="29"/>
      <c r="V219" s="29"/>
      <c r="W219" s="29"/>
      <c r="X219" s="29"/>
      <c r="Y219" s="29"/>
      <c r="Z219" s="29"/>
      <c r="AA219" s="29"/>
      <c r="AB219" s="29"/>
      <c r="AC219" s="29">
        <v>408.33330000000001</v>
      </c>
      <c r="AD219" s="29">
        <v>408.33330000000001</v>
      </c>
      <c r="AE219" s="7">
        <f t="shared" si="25"/>
        <v>816.66660000000002</v>
      </c>
      <c r="AF219" s="19">
        <f t="shared" si="21"/>
        <v>23683.3334</v>
      </c>
      <c r="AG219" s="33">
        <v>408.33330000000001</v>
      </c>
      <c r="AH219" s="33">
        <v>408.33330000000001</v>
      </c>
      <c r="AI219" s="33">
        <v>408.33330000000001</v>
      </c>
      <c r="AJ219" s="33">
        <v>408.33330000000001</v>
      </c>
      <c r="AK219" s="33">
        <v>408.33330000000001</v>
      </c>
      <c r="AL219" s="33">
        <v>408.33330000000001</v>
      </c>
      <c r="AM219" s="33">
        <v>408.33330000000001</v>
      </c>
      <c r="AN219" s="33">
        <v>408.33330000000001</v>
      </c>
      <c r="AO219" s="33">
        <v>408.33330000000001</v>
      </c>
      <c r="AP219" s="33">
        <v>408.33330000000001</v>
      </c>
      <c r="AQ219" s="33">
        <v>408.33330000000001</v>
      </c>
      <c r="AR219" s="33">
        <v>408.33330000000001</v>
      </c>
      <c r="AS219" s="32">
        <f t="shared" si="22"/>
        <v>4899.999600000001</v>
      </c>
      <c r="AT219" s="19">
        <f t="shared" si="23"/>
        <v>18783.3338</v>
      </c>
    </row>
    <row r="220" spans="3:46" x14ac:dyDescent="0.25">
      <c r="C220">
        <v>118013</v>
      </c>
      <c r="D220" s="4" t="s">
        <v>141</v>
      </c>
      <c r="E220" s="15">
        <v>630130</v>
      </c>
      <c r="F220" s="5" t="s">
        <v>274</v>
      </c>
      <c r="G220" t="s">
        <v>375</v>
      </c>
      <c r="H220" s="5"/>
      <c r="I220" s="24" t="s">
        <v>324</v>
      </c>
      <c r="J220">
        <v>1</v>
      </c>
      <c r="K220" s="5">
        <v>5</v>
      </c>
      <c r="L220" s="16">
        <v>44866</v>
      </c>
      <c r="M220">
        <v>24500</v>
      </c>
      <c r="N220" s="7">
        <f t="shared" si="24"/>
        <v>1633.3332</v>
      </c>
      <c r="O220" s="7">
        <f t="shared" si="20"/>
        <v>22866.666799999999</v>
      </c>
      <c r="P220" s="5" t="s">
        <v>213</v>
      </c>
      <c r="Q220" s="4">
        <v>408.33330000000001</v>
      </c>
      <c r="R220" s="28">
        <v>408.33330000000001</v>
      </c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>
        <v>408.33330000000001</v>
      </c>
      <c r="AD220" s="29">
        <v>408.33330000000001</v>
      </c>
      <c r="AE220" s="7">
        <f t="shared" si="25"/>
        <v>816.66660000000002</v>
      </c>
      <c r="AF220" s="19">
        <f t="shared" si="21"/>
        <v>23683.3334</v>
      </c>
      <c r="AG220" s="33">
        <v>408.33330000000001</v>
      </c>
      <c r="AH220" s="33">
        <v>408.33330000000001</v>
      </c>
      <c r="AI220" s="33">
        <v>408.33330000000001</v>
      </c>
      <c r="AJ220" s="33">
        <v>408.33330000000001</v>
      </c>
      <c r="AK220" s="33">
        <v>408.33330000000001</v>
      </c>
      <c r="AL220" s="33">
        <v>408.33330000000001</v>
      </c>
      <c r="AM220" s="33">
        <v>408.33330000000001</v>
      </c>
      <c r="AN220" s="33">
        <v>408.33330000000001</v>
      </c>
      <c r="AO220" s="33">
        <v>408.33330000000001</v>
      </c>
      <c r="AP220" s="33">
        <v>408.33330000000001</v>
      </c>
      <c r="AQ220" s="33">
        <v>408.33330000000001</v>
      </c>
      <c r="AR220" s="33">
        <v>408.33330000000001</v>
      </c>
      <c r="AS220" s="32">
        <f t="shared" si="22"/>
        <v>4899.999600000001</v>
      </c>
      <c r="AT220" s="19">
        <f t="shared" si="23"/>
        <v>18783.3338</v>
      </c>
    </row>
    <row r="221" spans="3:46" x14ac:dyDescent="0.25">
      <c r="C221">
        <v>118040</v>
      </c>
      <c r="D221" s="4" t="s">
        <v>133</v>
      </c>
      <c r="E221" s="15">
        <v>630130</v>
      </c>
      <c r="F221" s="5" t="s">
        <v>274</v>
      </c>
      <c r="G221" t="s">
        <v>375</v>
      </c>
      <c r="H221" s="5"/>
      <c r="I221" s="24" t="s">
        <v>324</v>
      </c>
      <c r="J221">
        <v>1</v>
      </c>
      <c r="K221" s="5">
        <v>5</v>
      </c>
      <c r="L221" s="16">
        <v>44866</v>
      </c>
      <c r="M221">
        <v>24500</v>
      </c>
      <c r="N221" s="7">
        <f t="shared" si="24"/>
        <v>1633.3332</v>
      </c>
      <c r="O221" s="7">
        <f t="shared" si="20"/>
        <v>22866.666799999999</v>
      </c>
      <c r="P221" s="5" t="s">
        <v>213</v>
      </c>
      <c r="Q221" s="4">
        <v>408.33330000000001</v>
      </c>
      <c r="R221" s="28">
        <v>408.33330000000001</v>
      </c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>
        <v>408.33330000000001</v>
      </c>
      <c r="AD221" s="29">
        <v>408.33330000000001</v>
      </c>
      <c r="AE221" s="7">
        <f t="shared" si="25"/>
        <v>816.66660000000002</v>
      </c>
      <c r="AF221" s="19">
        <f t="shared" si="21"/>
        <v>23683.3334</v>
      </c>
      <c r="AG221" s="33">
        <v>408.33330000000001</v>
      </c>
      <c r="AH221" s="33">
        <v>408.33330000000001</v>
      </c>
      <c r="AI221" s="33">
        <v>408.33330000000001</v>
      </c>
      <c r="AJ221" s="33">
        <v>408.33330000000001</v>
      </c>
      <c r="AK221" s="33">
        <v>408.33330000000001</v>
      </c>
      <c r="AL221" s="33">
        <v>408.33330000000001</v>
      </c>
      <c r="AM221" s="33">
        <v>408.33330000000001</v>
      </c>
      <c r="AN221" s="33">
        <v>408.33330000000001</v>
      </c>
      <c r="AO221" s="33">
        <v>408.33330000000001</v>
      </c>
      <c r="AP221" s="33">
        <v>408.33330000000001</v>
      </c>
      <c r="AQ221" s="33">
        <v>408.33330000000001</v>
      </c>
      <c r="AR221" s="33">
        <v>408.33330000000001</v>
      </c>
      <c r="AS221" s="32">
        <f t="shared" si="22"/>
        <v>4899.999600000001</v>
      </c>
      <c r="AT221" s="19">
        <f t="shared" si="23"/>
        <v>18783.3338</v>
      </c>
    </row>
    <row r="222" spans="3:46" x14ac:dyDescent="0.25">
      <c r="C222">
        <v>118045</v>
      </c>
      <c r="D222" s="4" t="s">
        <v>132</v>
      </c>
      <c r="E222" s="15">
        <v>630130</v>
      </c>
      <c r="F222" s="5" t="s">
        <v>274</v>
      </c>
      <c r="G222" t="s">
        <v>375</v>
      </c>
      <c r="H222" s="5"/>
      <c r="I222" s="24" t="s">
        <v>324</v>
      </c>
      <c r="J222">
        <v>1</v>
      </c>
      <c r="K222" s="5">
        <v>5</v>
      </c>
      <c r="L222" s="16">
        <v>44866</v>
      </c>
      <c r="M222">
        <v>24500</v>
      </c>
      <c r="N222" s="7">
        <f t="shared" si="24"/>
        <v>1633.3332</v>
      </c>
      <c r="O222" s="7">
        <f t="shared" si="20"/>
        <v>22866.666799999999</v>
      </c>
      <c r="P222" s="5" t="s">
        <v>213</v>
      </c>
      <c r="Q222" s="4">
        <v>408.33330000000001</v>
      </c>
      <c r="R222" s="28">
        <v>408.33330000000001</v>
      </c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>
        <v>408.33330000000001</v>
      </c>
      <c r="AD222" s="29">
        <v>408.33330000000001</v>
      </c>
      <c r="AE222" s="7">
        <f t="shared" si="25"/>
        <v>816.66660000000002</v>
      </c>
      <c r="AF222" s="19">
        <f t="shared" si="21"/>
        <v>23683.3334</v>
      </c>
      <c r="AG222" s="33">
        <v>408.33330000000001</v>
      </c>
      <c r="AH222" s="33">
        <v>408.33330000000001</v>
      </c>
      <c r="AI222" s="33">
        <v>408.33330000000001</v>
      </c>
      <c r="AJ222" s="33">
        <v>408.33330000000001</v>
      </c>
      <c r="AK222" s="33">
        <v>408.33330000000001</v>
      </c>
      <c r="AL222" s="33">
        <v>408.33330000000001</v>
      </c>
      <c r="AM222" s="33">
        <v>408.33330000000001</v>
      </c>
      <c r="AN222" s="33">
        <v>408.33330000000001</v>
      </c>
      <c r="AO222" s="33">
        <v>408.33330000000001</v>
      </c>
      <c r="AP222" s="33">
        <v>408.33330000000001</v>
      </c>
      <c r="AQ222" s="33">
        <v>408.33330000000001</v>
      </c>
      <c r="AR222" s="33">
        <v>408.33330000000001</v>
      </c>
      <c r="AS222" s="32">
        <f t="shared" si="22"/>
        <v>4899.999600000001</v>
      </c>
      <c r="AT222" s="19">
        <f t="shared" si="23"/>
        <v>18783.3338</v>
      </c>
    </row>
    <row r="223" spans="3:46" x14ac:dyDescent="0.25">
      <c r="C223">
        <v>118036</v>
      </c>
      <c r="D223" s="4" t="s">
        <v>144</v>
      </c>
      <c r="E223" s="15">
        <v>630130</v>
      </c>
      <c r="F223" s="5" t="s">
        <v>274</v>
      </c>
      <c r="G223" t="s">
        <v>375</v>
      </c>
      <c r="H223" s="5"/>
      <c r="I223" s="24" t="s">
        <v>324</v>
      </c>
      <c r="J223">
        <v>1</v>
      </c>
      <c r="K223" s="5">
        <v>5</v>
      </c>
      <c r="L223" s="16">
        <v>44866</v>
      </c>
      <c r="M223">
        <v>24500</v>
      </c>
      <c r="N223" s="7">
        <f t="shared" si="24"/>
        <v>1633.3332</v>
      </c>
      <c r="O223" s="7">
        <f t="shared" si="20"/>
        <v>22866.666799999999</v>
      </c>
      <c r="P223" s="5" t="s">
        <v>213</v>
      </c>
      <c r="Q223" s="4">
        <v>408.33330000000001</v>
      </c>
      <c r="R223" s="28">
        <v>408.33330000000001</v>
      </c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>
        <v>408.33330000000001</v>
      </c>
      <c r="AD223" s="29">
        <v>408.33330000000001</v>
      </c>
      <c r="AE223" s="7">
        <f t="shared" si="25"/>
        <v>816.66660000000002</v>
      </c>
      <c r="AF223" s="19">
        <f t="shared" si="21"/>
        <v>23683.3334</v>
      </c>
      <c r="AG223" s="33">
        <v>408.33330000000001</v>
      </c>
      <c r="AH223" s="33">
        <v>408.33330000000001</v>
      </c>
      <c r="AI223" s="33">
        <v>408.33330000000001</v>
      </c>
      <c r="AJ223" s="33">
        <v>408.33330000000001</v>
      </c>
      <c r="AK223" s="33">
        <v>408.33330000000001</v>
      </c>
      <c r="AL223" s="33">
        <v>408.33330000000001</v>
      </c>
      <c r="AM223" s="33">
        <v>408.33330000000001</v>
      </c>
      <c r="AN223" s="33">
        <v>408.33330000000001</v>
      </c>
      <c r="AO223" s="33">
        <v>408.33330000000001</v>
      </c>
      <c r="AP223" s="33">
        <v>408.33330000000001</v>
      </c>
      <c r="AQ223" s="33">
        <v>408.33330000000001</v>
      </c>
      <c r="AR223" s="33">
        <v>408.33330000000001</v>
      </c>
      <c r="AS223" s="32">
        <f t="shared" si="22"/>
        <v>4899.999600000001</v>
      </c>
      <c r="AT223" s="19">
        <f t="shared" si="23"/>
        <v>18783.3338</v>
      </c>
    </row>
    <row r="224" spans="3:46" x14ac:dyDescent="0.25">
      <c r="C224">
        <v>118011</v>
      </c>
      <c r="D224" s="4" t="s">
        <v>123</v>
      </c>
      <c r="E224" s="15">
        <v>630130</v>
      </c>
      <c r="F224" s="5" t="s">
        <v>274</v>
      </c>
      <c r="G224" t="s">
        <v>375</v>
      </c>
      <c r="H224" s="5"/>
      <c r="I224" s="24" t="s">
        <v>324</v>
      </c>
      <c r="J224">
        <v>1</v>
      </c>
      <c r="K224" s="5">
        <v>5</v>
      </c>
      <c r="L224" s="16">
        <v>44866</v>
      </c>
      <c r="M224">
        <v>24500</v>
      </c>
      <c r="N224" s="7">
        <f t="shared" si="24"/>
        <v>1633.3332</v>
      </c>
      <c r="O224" s="7">
        <f t="shared" si="20"/>
        <v>22866.666799999999</v>
      </c>
      <c r="P224" s="5" t="s">
        <v>213</v>
      </c>
      <c r="Q224" s="4">
        <v>408.33330000000001</v>
      </c>
      <c r="R224" s="28">
        <v>408.33330000000001</v>
      </c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>
        <v>408.33330000000001</v>
      </c>
      <c r="AD224" s="29">
        <v>408.33330000000001</v>
      </c>
      <c r="AE224" s="7">
        <f t="shared" si="25"/>
        <v>816.66660000000002</v>
      </c>
      <c r="AF224" s="19">
        <f t="shared" si="21"/>
        <v>23683.3334</v>
      </c>
      <c r="AG224" s="33">
        <v>408.33330000000001</v>
      </c>
      <c r="AH224" s="33">
        <v>408.33330000000001</v>
      </c>
      <c r="AI224" s="33">
        <v>408.33330000000001</v>
      </c>
      <c r="AJ224" s="33">
        <v>408.33330000000001</v>
      </c>
      <c r="AK224" s="33">
        <v>408.33330000000001</v>
      </c>
      <c r="AL224" s="33">
        <v>408.33330000000001</v>
      </c>
      <c r="AM224" s="33">
        <v>408.33330000000001</v>
      </c>
      <c r="AN224" s="33">
        <v>408.33330000000001</v>
      </c>
      <c r="AO224" s="33">
        <v>408.33330000000001</v>
      </c>
      <c r="AP224" s="33">
        <v>408.33330000000001</v>
      </c>
      <c r="AQ224" s="33">
        <v>408.33330000000001</v>
      </c>
      <c r="AR224" s="33">
        <v>408.33330000000001</v>
      </c>
      <c r="AS224" s="32">
        <f t="shared" si="22"/>
        <v>4899.999600000001</v>
      </c>
      <c r="AT224" s="19">
        <f t="shared" si="23"/>
        <v>18783.3338</v>
      </c>
    </row>
    <row r="225" spans="3:46" x14ac:dyDescent="0.25">
      <c r="C225">
        <v>118009</v>
      </c>
      <c r="D225" s="4" t="s">
        <v>125</v>
      </c>
      <c r="E225" s="15">
        <v>630130</v>
      </c>
      <c r="F225" s="5" t="s">
        <v>274</v>
      </c>
      <c r="G225" t="s">
        <v>375</v>
      </c>
      <c r="H225" s="5"/>
      <c r="I225" s="24" t="s">
        <v>324</v>
      </c>
      <c r="J225">
        <v>1</v>
      </c>
      <c r="K225" s="5">
        <v>5</v>
      </c>
      <c r="L225" s="16">
        <v>44866</v>
      </c>
      <c r="M225">
        <v>24500</v>
      </c>
      <c r="N225" s="7">
        <f t="shared" si="24"/>
        <v>1633.3332</v>
      </c>
      <c r="O225" s="7">
        <f t="shared" si="20"/>
        <v>22866.666799999999</v>
      </c>
      <c r="P225" s="5" t="s">
        <v>213</v>
      </c>
      <c r="Q225" s="4">
        <v>408.33330000000001</v>
      </c>
      <c r="R225" s="28">
        <v>408.33330000000001</v>
      </c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>
        <v>408.33330000000001</v>
      </c>
      <c r="AD225" s="29">
        <v>408.33330000000001</v>
      </c>
      <c r="AE225" s="7">
        <f t="shared" si="25"/>
        <v>816.66660000000002</v>
      </c>
      <c r="AF225" s="19">
        <f t="shared" si="21"/>
        <v>23683.3334</v>
      </c>
      <c r="AG225" s="33">
        <v>408.33330000000001</v>
      </c>
      <c r="AH225" s="33">
        <v>408.33330000000001</v>
      </c>
      <c r="AI225" s="33">
        <v>408.33330000000001</v>
      </c>
      <c r="AJ225" s="33">
        <v>408.33330000000001</v>
      </c>
      <c r="AK225" s="33">
        <v>408.33330000000001</v>
      </c>
      <c r="AL225" s="33">
        <v>408.33330000000001</v>
      </c>
      <c r="AM225" s="33">
        <v>408.33330000000001</v>
      </c>
      <c r="AN225" s="33">
        <v>408.33330000000001</v>
      </c>
      <c r="AO225" s="33">
        <v>408.33330000000001</v>
      </c>
      <c r="AP225" s="33">
        <v>408.33330000000001</v>
      </c>
      <c r="AQ225" s="33">
        <v>408.33330000000001</v>
      </c>
      <c r="AR225" s="33">
        <v>408.33330000000001</v>
      </c>
      <c r="AS225" s="32">
        <f t="shared" si="22"/>
        <v>4899.999600000001</v>
      </c>
      <c r="AT225" s="19">
        <f t="shared" si="23"/>
        <v>18783.3338</v>
      </c>
    </row>
    <row r="226" spans="3:46" x14ac:dyDescent="0.25">
      <c r="C226">
        <v>118027</v>
      </c>
      <c r="D226" s="5" t="s">
        <v>129</v>
      </c>
      <c r="E226" s="15">
        <v>630130</v>
      </c>
      <c r="F226" s="5" t="s">
        <v>274</v>
      </c>
      <c r="G226" t="s">
        <v>375</v>
      </c>
      <c r="H226" s="5"/>
      <c r="I226" s="24" t="s">
        <v>324</v>
      </c>
      <c r="J226">
        <v>1</v>
      </c>
      <c r="K226" s="5">
        <v>5</v>
      </c>
      <c r="L226" s="16">
        <v>44896</v>
      </c>
      <c r="M226">
        <v>24500</v>
      </c>
      <c r="N226" s="7">
        <f t="shared" si="24"/>
        <v>1224.9999</v>
      </c>
      <c r="O226" s="7">
        <f t="shared" si="20"/>
        <v>23275.000100000001</v>
      </c>
      <c r="P226" s="5" t="s">
        <v>213</v>
      </c>
      <c r="Q226" s="4">
        <v>408.33330000000001</v>
      </c>
      <c r="R226" s="28">
        <v>408.33330000000001</v>
      </c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>
        <v>408.33330000000001</v>
      </c>
      <c r="AE226" s="7">
        <f t="shared" si="25"/>
        <v>408.33330000000001</v>
      </c>
      <c r="AF226" s="19">
        <f t="shared" si="21"/>
        <v>24091.666700000002</v>
      </c>
      <c r="AG226" s="33">
        <v>408.33330000000001</v>
      </c>
      <c r="AH226" s="33">
        <v>408.33330000000001</v>
      </c>
      <c r="AI226" s="33">
        <v>408.33330000000001</v>
      </c>
      <c r="AJ226" s="33">
        <v>408.33330000000001</v>
      </c>
      <c r="AK226" s="33">
        <v>408.33330000000001</v>
      </c>
      <c r="AL226" s="33">
        <v>408.33330000000001</v>
      </c>
      <c r="AM226" s="33">
        <v>408.33330000000001</v>
      </c>
      <c r="AN226" s="33">
        <v>408.33330000000001</v>
      </c>
      <c r="AO226" s="33">
        <v>408.33330000000001</v>
      </c>
      <c r="AP226" s="33">
        <v>408.33330000000001</v>
      </c>
      <c r="AQ226" s="33">
        <v>408.33330000000001</v>
      </c>
      <c r="AR226" s="33">
        <v>408.33330000000001</v>
      </c>
      <c r="AS226" s="32">
        <f t="shared" si="22"/>
        <v>4899.999600000001</v>
      </c>
      <c r="AT226" s="19">
        <f t="shared" si="23"/>
        <v>19191.667099999999</v>
      </c>
    </row>
    <row r="227" spans="3:46" x14ac:dyDescent="0.25">
      <c r="C227">
        <v>118044</v>
      </c>
      <c r="D227" s="5" t="s">
        <v>622</v>
      </c>
      <c r="E227" s="15">
        <v>630130</v>
      </c>
      <c r="F227" s="5" t="s">
        <v>274</v>
      </c>
      <c r="G227" t="s">
        <v>375</v>
      </c>
      <c r="H227" s="5"/>
      <c r="I227" s="24" t="s">
        <v>324</v>
      </c>
      <c r="J227">
        <v>1</v>
      </c>
      <c r="K227" s="5">
        <v>5</v>
      </c>
      <c r="L227" s="16">
        <v>44896</v>
      </c>
      <c r="M227">
        <v>24500</v>
      </c>
      <c r="N227" s="7">
        <f t="shared" si="24"/>
        <v>1224.9999</v>
      </c>
      <c r="O227" s="7">
        <f t="shared" si="20"/>
        <v>23275.000100000001</v>
      </c>
      <c r="P227" s="5" t="s">
        <v>213</v>
      </c>
      <c r="Q227" s="4">
        <v>408.33330000000001</v>
      </c>
      <c r="R227" s="28">
        <v>408.33330000000001</v>
      </c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>
        <v>408.33330000000001</v>
      </c>
      <c r="AE227" s="7">
        <f t="shared" si="25"/>
        <v>408.33330000000001</v>
      </c>
      <c r="AF227" s="19">
        <f t="shared" si="21"/>
        <v>24091.666700000002</v>
      </c>
      <c r="AG227" s="33">
        <v>408.33330000000001</v>
      </c>
      <c r="AH227" s="33">
        <v>408.33330000000001</v>
      </c>
      <c r="AI227" s="33">
        <v>408.33330000000001</v>
      </c>
      <c r="AJ227" s="33">
        <v>408.33330000000001</v>
      </c>
      <c r="AK227" s="33">
        <v>408.33330000000001</v>
      </c>
      <c r="AL227" s="33">
        <v>408.33330000000001</v>
      </c>
      <c r="AM227" s="33">
        <v>408.33330000000001</v>
      </c>
      <c r="AN227" s="33">
        <v>408.33330000000001</v>
      </c>
      <c r="AO227" s="33">
        <v>408.33330000000001</v>
      </c>
      <c r="AP227" s="33">
        <v>408.33330000000001</v>
      </c>
      <c r="AQ227" s="33">
        <v>408.33330000000001</v>
      </c>
      <c r="AR227" s="33">
        <v>408.33330000000001</v>
      </c>
      <c r="AS227" s="32">
        <f t="shared" si="22"/>
        <v>4899.999600000001</v>
      </c>
      <c r="AT227" s="19">
        <f t="shared" si="23"/>
        <v>19191.667099999999</v>
      </c>
    </row>
    <row r="228" spans="3:46" x14ac:dyDescent="0.25">
      <c r="C228">
        <v>118037</v>
      </c>
      <c r="D228" s="5" t="s">
        <v>140</v>
      </c>
      <c r="E228" s="15">
        <v>630130</v>
      </c>
      <c r="F228" s="5" t="s">
        <v>274</v>
      </c>
      <c r="G228" t="s">
        <v>375</v>
      </c>
      <c r="H228" s="5"/>
      <c r="I228" s="24" t="s">
        <v>324</v>
      </c>
      <c r="J228">
        <v>1</v>
      </c>
      <c r="K228" s="5">
        <v>5</v>
      </c>
      <c r="L228" s="16">
        <v>44896</v>
      </c>
      <c r="M228">
        <v>24500</v>
      </c>
      <c r="N228" s="7">
        <f t="shared" si="24"/>
        <v>1224.9999</v>
      </c>
      <c r="O228" s="7">
        <f t="shared" si="20"/>
        <v>23275.000100000001</v>
      </c>
      <c r="P228" s="5" t="s">
        <v>213</v>
      </c>
      <c r="Q228" s="4">
        <v>408.33330000000001</v>
      </c>
      <c r="R228" s="28">
        <v>408.33330000000001</v>
      </c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>
        <v>408.33330000000001</v>
      </c>
      <c r="AE228" s="7">
        <f t="shared" si="25"/>
        <v>408.33330000000001</v>
      </c>
      <c r="AF228" s="19">
        <f t="shared" si="21"/>
        <v>24091.666700000002</v>
      </c>
      <c r="AG228" s="33">
        <v>408.33330000000001</v>
      </c>
      <c r="AH228" s="33">
        <v>408.33330000000001</v>
      </c>
      <c r="AI228" s="33">
        <v>408.33330000000001</v>
      </c>
      <c r="AJ228" s="33">
        <v>408.33330000000001</v>
      </c>
      <c r="AK228" s="33">
        <v>408.33330000000001</v>
      </c>
      <c r="AL228" s="33">
        <v>408.33330000000001</v>
      </c>
      <c r="AM228" s="33">
        <v>408.33330000000001</v>
      </c>
      <c r="AN228" s="33">
        <v>408.33330000000001</v>
      </c>
      <c r="AO228" s="33">
        <v>408.33330000000001</v>
      </c>
      <c r="AP228" s="33">
        <v>408.33330000000001</v>
      </c>
      <c r="AQ228" s="33">
        <v>408.33330000000001</v>
      </c>
      <c r="AR228" s="33">
        <v>408.33330000000001</v>
      </c>
      <c r="AS228" s="32">
        <f t="shared" si="22"/>
        <v>4899.999600000001</v>
      </c>
      <c r="AT228" s="19">
        <f t="shared" si="23"/>
        <v>19191.667099999999</v>
      </c>
    </row>
    <row r="229" spans="3:46" x14ac:dyDescent="0.25">
      <c r="C229">
        <v>118043</v>
      </c>
      <c r="D229" s="5" t="s">
        <v>124</v>
      </c>
      <c r="E229" s="15">
        <v>630130</v>
      </c>
      <c r="F229" s="5" t="s">
        <v>274</v>
      </c>
      <c r="G229" t="s">
        <v>375</v>
      </c>
      <c r="H229" s="5"/>
      <c r="I229" s="24" t="s">
        <v>324</v>
      </c>
      <c r="J229">
        <v>1</v>
      </c>
      <c r="K229" s="5">
        <v>5</v>
      </c>
      <c r="L229" s="16">
        <v>44896</v>
      </c>
      <c r="M229">
        <v>24500</v>
      </c>
      <c r="N229" s="7">
        <f t="shared" si="24"/>
        <v>1224.9999</v>
      </c>
      <c r="O229" s="7">
        <f t="shared" si="20"/>
        <v>23275.000100000001</v>
      </c>
      <c r="P229" s="5" t="s">
        <v>213</v>
      </c>
      <c r="Q229" s="4">
        <v>408.33330000000001</v>
      </c>
      <c r="R229" s="28">
        <v>408.33330000000001</v>
      </c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>
        <v>408.33330000000001</v>
      </c>
      <c r="AE229" s="7">
        <f t="shared" si="25"/>
        <v>408.33330000000001</v>
      </c>
      <c r="AF229" s="19">
        <f t="shared" si="21"/>
        <v>24091.666700000002</v>
      </c>
      <c r="AG229" s="33">
        <v>408.33330000000001</v>
      </c>
      <c r="AH229" s="33">
        <v>408.33330000000001</v>
      </c>
      <c r="AI229" s="33">
        <v>408.33330000000001</v>
      </c>
      <c r="AJ229" s="33">
        <v>408.33330000000001</v>
      </c>
      <c r="AK229" s="33">
        <v>408.33330000000001</v>
      </c>
      <c r="AL229" s="33">
        <v>408.33330000000001</v>
      </c>
      <c r="AM229" s="33">
        <v>408.33330000000001</v>
      </c>
      <c r="AN229" s="33">
        <v>408.33330000000001</v>
      </c>
      <c r="AO229" s="33">
        <v>408.33330000000001</v>
      </c>
      <c r="AP229" s="33">
        <v>408.33330000000001</v>
      </c>
      <c r="AQ229" s="33">
        <v>408.33330000000001</v>
      </c>
      <c r="AR229" s="33">
        <v>408.33330000000001</v>
      </c>
      <c r="AS229" s="32">
        <f t="shared" si="22"/>
        <v>4899.999600000001</v>
      </c>
      <c r="AT229" s="19">
        <f t="shared" si="23"/>
        <v>19191.667099999999</v>
      </c>
    </row>
    <row r="230" spans="3:46" x14ac:dyDescent="0.25">
      <c r="C230">
        <v>118050</v>
      </c>
      <c r="D230" s="4" t="s">
        <v>626</v>
      </c>
      <c r="E230" s="15">
        <v>630130</v>
      </c>
      <c r="F230" s="5" t="s">
        <v>274</v>
      </c>
      <c r="G230" t="s">
        <v>375</v>
      </c>
      <c r="H230" s="5"/>
      <c r="I230" s="24" t="s">
        <v>324</v>
      </c>
      <c r="J230">
        <v>1</v>
      </c>
      <c r="K230" s="5">
        <v>5</v>
      </c>
      <c r="L230" s="16">
        <v>44896</v>
      </c>
      <c r="M230">
        <v>24500</v>
      </c>
      <c r="N230" s="7">
        <f t="shared" si="24"/>
        <v>1224.9999</v>
      </c>
      <c r="O230" s="7">
        <f t="shared" si="20"/>
        <v>23275.000100000001</v>
      </c>
      <c r="P230" s="5" t="s">
        <v>213</v>
      </c>
      <c r="Q230" s="4">
        <v>408.33330000000001</v>
      </c>
      <c r="R230" s="28">
        <v>408.33330000000001</v>
      </c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>
        <v>408.33330000000001</v>
      </c>
      <c r="AE230" s="7">
        <f t="shared" si="25"/>
        <v>408.33330000000001</v>
      </c>
      <c r="AF230" s="19">
        <f t="shared" si="21"/>
        <v>24091.666700000002</v>
      </c>
      <c r="AG230" s="33">
        <v>408.33330000000001</v>
      </c>
      <c r="AH230" s="33">
        <v>408.33330000000001</v>
      </c>
      <c r="AI230" s="33">
        <v>408.33330000000001</v>
      </c>
      <c r="AJ230" s="33">
        <v>408.33330000000001</v>
      </c>
      <c r="AK230" s="33">
        <v>408.33330000000001</v>
      </c>
      <c r="AL230" s="33">
        <v>408.33330000000001</v>
      </c>
      <c r="AM230" s="33">
        <v>408.33330000000001</v>
      </c>
      <c r="AN230" s="33">
        <v>408.33330000000001</v>
      </c>
      <c r="AO230" s="33">
        <v>408.33330000000001</v>
      </c>
      <c r="AP230" s="33">
        <v>408.33330000000001</v>
      </c>
      <c r="AQ230" s="33">
        <v>408.33330000000001</v>
      </c>
      <c r="AR230" s="33">
        <v>408.33330000000001</v>
      </c>
      <c r="AS230" s="32">
        <f t="shared" si="22"/>
        <v>4899.999600000001</v>
      </c>
      <c r="AT230" s="19">
        <f t="shared" si="23"/>
        <v>19191.667099999999</v>
      </c>
    </row>
    <row r="231" spans="3:46" x14ac:dyDescent="0.25">
      <c r="C231">
        <v>118022</v>
      </c>
      <c r="D231" s="4" t="s">
        <v>147</v>
      </c>
      <c r="E231" s="15">
        <v>630130</v>
      </c>
      <c r="F231" s="5" t="s">
        <v>274</v>
      </c>
      <c r="G231" t="s">
        <v>375</v>
      </c>
      <c r="H231" s="5"/>
      <c r="I231" s="24" t="s">
        <v>324</v>
      </c>
      <c r="J231">
        <v>1</v>
      </c>
      <c r="K231" s="5">
        <v>5</v>
      </c>
      <c r="L231" s="16">
        <v>44896</v>
      </c>
      <c r="M231">
        <v>24500</v>
      </c>
      <c r="N231" s="7">
        <f t="shared" si="24"/>
        <v>1224.9999</v>
      </c>
      <c r="O231" s="7">
        <f t="shared" si="20"/>
        <v>23275.000100000001</v>
      </c>
      <c r="P231" s="5" t="s">
        <v>213</v>
      </c>
      <c r="Q231" s="4">
        <v>408.33330000000001</v>
      </c>
      <c r="R231" s="28">
        <v>408.33330000000001</v>
      </c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>
        <v>408.33330000000001</v>
      </c>
      <c r="AE231" s="7">
        <f t="shared" si="25"/>
        <v>408.33330000000001</v>
      </c>
      <c r="AF231" s="19">
        <f t="shared" si="21"/>
        <v>24091.666700000002</v>
      </c>
      <c r="AG231" s="33">
        <v>408.33330000000001</v>
      </c>
      <c r="AH231" s="33">
        <v>408.33330000000001</v>
      </c>
      <c r="AI231" s="33">
        <v>408.33330000000001</v>
      </c>
      <c r="AJ231" s="33">
        <v>408.33330000000001</v>
      </c>
      <c r="AK231" s="33">
        <v>408.33330000000001</v>
      </c>
      <c r="AL231" s="33">
        <v>408.33330000000001</v>
      </c>
      <c r="AM231" s="33">
        <v>408.33330000000001</v>
      </c>
      <c r="AN231" s="33">
        <v>408.33330000000001</v>
      </c>
      <c r="AO231" s="33">
        <v>408.33330000000001</v>
      </c>
      <c r="AP231" s="33">
        <v>408.33330000000001</v>
      </c>
      <c r="AQ231" s="33">
        <v>408.33330000000001</v>
      </c>
      <c r="AR231" s="33">
        <v>408.33330000000001</v>
      </c>
      <c r="AS231" s="32">
        <f t="shared" si="22"/>
        <v>4899.999600000001</v>
      </c>
      <c r="AT231" s="19">
        <f t="shared" si="23"/>
        <v>19191.667099999999</v>
      </c>
    </row>
    <row r="232" spans="3:46" x14ac:dyDescent="0.25">
      <c r="C232">
        <v>618005</v>
      </c>
      <c r="D232" s="4" t="s">
        <v>122</v>
      </c>
      <c r="E232" s="15">
        <v>630130</v>
      </c>
      <c r="F232" s="5" t="s">
        <v>274</v>
      </c>
      <c r="G232" t="s">
        <v>375</v>
      </c>
      <c r="H232" s="5"/>
      <c r="I232" s="24" t="s">
        <v>324</v>
      </c>
      <c r="J232">
        <v>1</v>
      </c>
      <c r="K232" s="5">
        <v>5</v>
      </c>
      <c r="L232" s="16">
        <v>44896</v>
      </c>
      <c r="M232">
        <v>24500</v>
      </c>
      <c r="N232" s="7">
        <f t="shared" si="24"/>
        <v>1224.9999</v>
      </c>
      <c r="O232" s="7">
        <f t="shared" si="20"/>
        <v>23275.000100000001</v>
      </c>
      <c r="P232" s="5" t="s">
        <v>213</v>
      </c>
      <c r="Q232" s="4">
        <v>408.33330000000001</v>
      </c>
      <c r="R232" s="28">
        <v>408.33330000000001</v>
      </c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>
        <v>408.33330000000001</v>
      </c>
      <c r="AE232" s="7">
        <f t="shared" si="25"/>
        <v>408.33330000000001</v>
      </c>
      <c r="AF232" s="19">
        <f t="shared" si="21"/>
        <v>24091.666700000002</v>
      </c>
      <c r="AG232" s="33">
        <v>408.33330000000001</v>
      </c>
      <c r="AH232" s="33">
        <v>408.33330000000001</v>
      </c>
      <c r="AI232" s="33">
        <v>408.33330000000001</v>
      </c>
      <c r="AJ232" s="33">
        <v>408.33330000000001</v>
      </c>
      <c r="AK232" s="33">
        <v>408.33330000000001</v>
      </c>
      <c r="AL232" s="33">
        <v>408.33330000000001</v>
      </c>
      <c r="AM232" s="33">
        <v>408.33330000000001</v>
      </c>
      <c r="AN232" s="33">
        <v>408.33330000000001</v>
      </c>
      <c r="AO232" s="33">
        <v>408.33330000000001</v>
      </c>
      <c r="AP232" s="33">
        <v>408.33330000000001</v>
      </c>
      <c r="AQ232" s="33">
        <v>408.33330000000001</v>
      </c>
      <c r="AR232" s="33">
        <v>408.33330000000001</v>
      </c>
      <c r="AS232" s="32">
        <f t="shared" si="22"/>
        <v>4899.999600000001</v>
      </c>
      <c r="AT232" s="19">
        <f t="shared" si="23"/>
        <v>19191.667099999999</v>
      </c>
    </row>
    <row r="233" spans="3:46" x14ac:dyDescent="0.25">
      <c r="C233">
        <v>618001</v>
      </c>
      <c r="D233" s="4" t="s">
        <v>643</v>
      </c>
      <c r="E233" s="15">
        <v>630130</v>
      </c>
      <c r="F233" s="5" t="s">
        <v>274</v>
      </c>
      <c r="G233" t="s">
        <v>375</v>
      </c>
      <c r="H233" s="5"/>
      <c r="I233" s="24" t="s">
        <v>324</v>
      </c>
      <c r="J233">
        <v>1</v>
      </c>
      <c r="K233" s="5">
        <v>5</v>
      </c>
      <c r="L233" s="16">
        <v>44896</v>
      </c>
      <c r="M233">
        <v>24500</v>
      </c>
      <c r="N233" s="7">
        <f t="shared" si="24"/>
        <v>1224.9999</v>
      </c>
      <c r="O233" s="7">
        <f t="shared" si="20"/>
        <v>23275.000100000001</v>
      </c>
      <c r="P233" s="5" t="s">
        <v>213</v>
      </c>
      <c r="Q233" s="4">
        <v>408.33330000000001</v>
      </c>
      <c r="R233" s="28">
        <v>408.33330000000001</v>
      </c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>
        <v>408.33330000000001</v>
      </c>
      <c r="AE233" s="7">
        <f t="shared" si="25"/>
        <v>408.33330000000001</v>
      </c>
      <c r="AF233" s="19">
        <f t="shared" si="21"/>
        <v>24091.666700000002</v>
      </c>
      <c r="AG233" s="33">
        <v>408.33330000000001</v>
      </c>
      <c r="AH233" s="33">
        <v>408.33330000000001</v>
      </c>
      <c r="AI233" s="33">
        <v>408.33330000000001</v>
      </c>
      <c r="AJ233" s="33">
        <v>408.33330000000001</v>
      </c>
      <c r="AK233" s="33">
        <v>408.33330000000001</v>
      </c>
      <c r="AL233" s="33">
        <v>408.33330000000001</v>
      </c>
      <c r="AM233" s="33">
        <v>408.33330000000001</v>
      </c>
      <c r="AN233" s="33">
        <v>408.33330000000001</v>
      </c>
      <c r="AO233" s="33">
        <v>408.33330000000001</v>
      </c>
      <c r="AP233" s="33">
        <v>408.33330000000001</v>
      </c>
      <c r="AQ233" s="33">
        <v>408.33330000000001</v>
      </c>
      <c r="AR233" s="33">
        <v>408.33330000000001</v>
      </c>
      <c r="AS233" s="32">
        <f t="shared" si="22"/>
        <v>4899.999600000001</v>
      </c>
      <c r="AT233" s="19">
        <f t="shared" si="23"/>
        <v>19191.667099999999</v>
      </c>
    </row>
    <row r="234" spans="3:46" x14ac:dyDescent="0.25">
      <c r="C234" s="14" t="s">
        <v>118</v>
      </c>
      <c r="D234" s="5" t="s">
        <v>101</v>
      </c>
      <c r="E234" s="15">
        <v>630130</v>
      </c>
      <c r="F234" s="5" t="s">
        <v>274</v>
      </c>
      <c r="G234" t="s">
        <v>375</v>
      </c>
      <c r="H234" s="5"/>
      <c r="I234" s="24" t="s">
        <v>324</v>
      </c>
      <c r="J234">
        <v>1</v>
      </c>
      <c r="K234" s="5">
        <v>5</v>
      </c>
      <c r="L234" s="16">
        <v>44896</v>
      </c>
      <c r="M234">
        <v>24500</v>
      </c>
      <c r="N234" s="7">
        <f t="shared" si="24"/>
        <v>1224.9999</v>
      </c>
      <c r="O234" s="7">
        <f t="shared" si="20"/>
        <v>23275.000100000001</v>
      </c>
      <c r="P234" s="5" t="s">
        <v>213</v>
      </c>
      <c r="Q234" s="4">
        <v>408.33330000000001</v>
      </c>
      <c r="R234" s="28">
        <v>408.33330000000001</v>
      </c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>
        <v>408.33330000000001</v>
      </c>
      <c r="AE234" s="7">
        <f t="shared" si="25"/>
        <v>408.33330000000001</v>
      </c>
      <c r="AF234" s="19">
        <f t="shared" si="21"/>
        <v>24091.666700000002</v>
      </c>
      <c r="AG234" s="33">
        <v>408.33330000000001</v>
      </c>
      <c r="AH234" s="33">
        <v>408.33330000000001</v>
      </c>
      <c r="AI234" s="33">
        <v>408.33330000000001</v>
      </c>
      <c r="AJ234" s="33">
        <v>408.33330000000001</v>
      </c>
      <c r="AK234" s="33">
        <v>408.33330000000001</v>
      </c>
      <c r="AL234" s="33">
        <v>408.33330000000001</v>
      </c>
      <c r="AM234" s="33">
        <v>408.33330000000001</v>
      </c>
      <c r="AN234" s="33">
        <v>408.33330000000001</v>
      </c>
      <c r="AO234" s="33">
        <v>408.33330000000001</v>
      </c>
      <c r="AP234" s="33">
        <v>408.33330000000001</v>
      </c>
      <c r="AQ234" s="33">
        <v>408.33330000000001</v>
      </c>
      <c r="AR234" s="33">
        <v>408.33330000000001</v>
      </c>
      <c r="AS234" s="32">
        <f t="shared" si="22"/>
        <v>4899.999600000001</v>
      </c>
      <c r="AT234" s="19">
        <f t="shared" si="23"/>
        <v>19191.667099999999</v>
      </c>
    </row>
    <row r="235" spans="3:46" x14ac:dyDescent="0.25">
      <c r="C235" s="14" t="s">
        <v>118</v>
      </c>
      <c r="D235" s="5" t="s">
        <v>101</v>
      </c>
      <c r="E235" s="15">
        <v>630130</v>
      </c>
      <c r="F235" s="5" t="s">
        <v>274</v>
      </c>
      <c r="G235" t="s">
        <v>375</v>
      </c>
      <c r="H235" s="5"/>
      <c r="I235" s="24" t="s">
        <v>324</v>
      </c>
      <c r="J235">
        <v>1</v>
      </c>
      <c r="K235" s="5">
        <v>5</v>
      </c>
      <c r="L235" s="16">
        <v>44896</v>
      </c>
      <c r="M235">
        <v>24500</v>
      </c>
      <c r="N235" s="7">
        <f t="shared" si="24"/>
        <v>1224.9999</v>
      </c>
      <c r="O235" s="7">
        <f t="shared" si="20"/>
        <v>23275.000100000001</v>
      </c>
      <c r="P235" s="5" t="s">
        <v>213</v>
      </c>
      <c r="Q235" s="4">
        <v>408.33330000000001</v>
      </c>
      <c r="R235" s="28">
        <v>408.33330000000001</v>
      </c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>
        <v>408.33330000000001</v>
      </c>
      <c r="AE235" s="7">
        <f t="shared" si="25"/>
        <v>408.33330000000001</v>
      </c>
      <c r="AF235" s="19">
        <f t="shared" si="21"/>
        <v>24091.666700000002</v>
      </c>
      <c r="AG235" s="33">
        <v>408.33330000000001</v>
      </c>
      <c r="AH235" s="33">
        <v>408.33330000000001</v>
      </c>
      <c r="AI235" s="33">
        <v>408.33330000000001</v>
      </c>
      <c r="AJ235" s="33">
        <v>408.33330000000001</v>
      </c>
      <c r="AK235" s="33">
        <v>408.33330000000001</v>
      </c>
      <c r="AL235" s="33">
        <v>408.33330000000001</v>
      </c>
      <c r="AM235" s="33">
        <v>408.33330000000001</v>
      </c>
      <c r="AN235" s="33">
        <v>408.33330000000001</v>
      </c>
      <c r="AO235" s="33">
        <v>408.33330000000001</v>
      </c>
      <c r="AP235" s="33">
        <v>408.33330000000001</v>
      </c>
      <c r="AQ235" s="33">
        <v>408.33330000000001</v>
      </c>
      <c r="AR235" s="33">
        <v>408.33330000000001</v>
      </c>
      <c r="AS235" s="32">
        <f t="shared" si="22"/>
        <v>4899.999600000001</v>
      </c>
      <c r="AT235" s="19">
        <f t="shared" si="23"/>
        <v>19191.667099999999</v>
      </c>
    </row>
    <row r="236" spans="3:46" x14ac:dyDescent="0.25">
      <c r="C236" s="14" t="s">
        <v>118</v>
      </c>
      <c r="D236" s="5" t="s">
        <v>101</v>
      </c>
      <c r="E236" s="15">
        <v>630130</v>
      </c>
      <c r="F236" s="5" t="s">
        <v>274</v>
      </c>
      <c r="G236" t="s">
        <v>375</v>
      </c>
      <c r="H236" s="5"/>
      <c r="I236" s="24" t="s">
        <v>324</v>
      </c>
      <c r="J236">
        <v>1</v>
      </c>
      <c r="K236" s="5">
        <v>5</v>
      </c>
      <c r="L236" s="16">
        <v>44896</v>
      </c>
      <c r="M236">
        <v>24500</v>
      </c>
      <c r="N236" s="7">
        <f t="shared" si="24"/>
        <v>1224.9999</v>
      </c>
      <c r="O236" s="7">
        <f t="shared" si="20"/>
        <v>23275.000100000001</v>
      </c>
      <c r="P236" s="5" t="s">
        <v>213</v>
      </c>
      <c r="Q236" s="4">
        <v>408.33330000000001</v>
      </c>
      <c r="R236" s="28">
        <v>408.33330000000001</v>
      </c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>
        <v>408.33330000000001</v>
      </c>
      <c r="AE236" s="7">
        <f t="shared" si="25"/>
        <v>408.33330000000001</v>
      </c>
      <c r="AF236" s="19">
        <f t="shared" si="21"/>
        <v>24091.666700000002</v>
      </c>
      <c r="AG236" s="33">
        <v>408.33330000000001</v>
      </c>
      <c r="AH236" s="33">
        <v>408.33330000000001</v>
      </c>
      <c r="AI236" s="33">
        <v>408.33330000000001</v>
      </c>
      <c r="AJ236" s="33">
        <v>408.33330000000001</v>
      </c>
      <c r="AK236" s="33">
        <v>408.33330000000001</v>
      </c>
      <c r="AL236" s="33">
        <v>408.33330000000001</v>
      </c>
      <c r="AM236" s="33">
        <v>408.33330000000001</v>
      </c>
      <c r="AN236" s="33">
        <v>408.33330000000001</v>
      </c>
      <c r="AO236" s="33">
        <v>408.33330000000001</v>
      </c>
      <c r="AP236" s="33">
        <v>408.33330000000001</v>
      </c>
      <c r="AQ236" s="33">
        <v>408.33330000000001</v>
      </c>
      <c r="AR236" s="33">
        <v>408.33330000000001</v>
      </c>
      <c r="AS236" s="32">
        <f t="shared" si="22"/>
        <v>4899.999600000001</v>
      </c>
      <c r="AT236" s="19">
        <f t="shared" si="23"/>
        <v>19191.667099999999</v>
      </c>
    </row>
    <row r="237" spans="3:46" x14ac:dyDescent="0.25">
      <c r="C237" s="14" t="s">
        <v>118</v>
      </c>
      <c r="D237" s="5" t="s">
        <v>101</v>
      </c>
      <c r="E237" s="15">
        <v>630130</v>
      </c>
      <c r="F237" s="5" t="s">
        <v>274</v>
      </c>
      <c r="G237" t="s">
        <v>375</v>
      </c>
      <c r="H237" s="5"/>
      <c r="I237" s="24" t="s">
        <v>289</v>
      </c>
      <c r="J237">
        <v>1</v>
      </c>
      <c r="K237" s="5">
        <v>5</v>
      </c>
      <c r="L237" s="16">
        <v>44896</v>
      </c>
      <c r="M237">
        <v>6700</v>
      </c>
      <c r="N237" s="7">
        <f t="shared" si="24"/>
        <v>335.00010000000003</v>
      </c>
      <c r="O237" s="7">
        <f t="shared" si="20"/>
        <v>6364.9998999999998</v>
      </c>
      <c r="P237" s="5" t="s">
        <v>213</v>
      </c>
      <c r="Q237" s="4">
        <v>111.66670000000001</v>
      </c>
      <c r="R237" s="28">
        <v>111.66670000000001</v>
      </c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>
        <v>111.66670000000001</v>
      </c>
      <c r="AE237" s="7">
        <f t="shared" si="25"/>
        <v>111.66670000000001</v>
      </c>
      <c r="AF237" s="19">
        <f t="shared" si="21"/>
        <v>6588.3333000000002</v>
      </c>
      <c r="AG237" s="33">
        <v>111.66670000000001</v>
      </c>
      <c r="AH237" s="33">
        <v>111.66670000000001</v>
      </c>
      <c r="AI237" s="33">
        <v>111.66670000000001</v>
      </c>
      <c r="AJ237" s="33">
        <v>111.66670000000001</v>
      </c>
      <c r="AK237" s="33">
        <v>111.66670000000001</v>
      </c>
      <c r="AL237" s="33">
        <v>111.66670000000001</v>
      </c>
      <c r="AM237" s="33">
        <v>111.66670000000001</v>
      </c>
      <c r="AN237" s="33">
        <v>111.66670000000001</v>
      </c>
      <c r="AO237" s="33">
        <v>111.66670000000001</v>
      </c>
      <c r="AP237" s="33">
        <v>111.66670000000001</v>
      </c>
      <c r="AQ237" s="33">
        <v>111.66670000000001</v>
      </c>
      <c r="AR237" s="33">
        <v>111.66670000000001</v>
      </c>
      <c r="AS237" s="32">
        <f t="shared" si="22"/>
        <v>1340.0004000000001</v>
      </c>
      <c r="AT237" s="19">
        <f t="shared" si="23"/>
        <v>5248.3329000000003</v>
      </c>
    </row>
    <row r="238" spans="3:46" x14ac:dyDescent="0.25">
      <c r="C238">
        <v>118001</v>
      </c>
      <c r="D238" s="4" t="s">
        <v>626</v>
      </c>
      <c r="E238" s="15">
        <v>630130</v>
      </c>
      <c r="F238" s="5" t="s">
        <v>274</v>
      </c>
      <c r="G238" t="s">
        <v>375</v>
      </c>
      <c r="H238" s="5"/>
      <c r="I238" s="24" t="s">
        <v>289</v>
      </c>
      <c r="J238">
        <v>1</v>
      </c>
      <c r="K238" s="5">
        <v>5</v>
      </c>
      <c r="L238" s="16">
        <v>44896</v>
      </c>
      <c r="M238">
        <v>6700</v>
      </c>
      <c r="N238" s="7">
        <f t="shared" si="24"/>
        <v>335.00010000000003</v>
      </c>
      <c r="O238" s="7">
        <f t="shared" si="20"/>
        <v>6364.9998999999998</v>
      </c>
      <c r="P238" s="5" t="s">
        <v>213</v>
      </c>
      <c r="Q238" s="4">
        <v>111.66670000000001</v>
      </c>
      <c r="R238" s="28">
        <v>111.66670000000001</v>
      </c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>
        <v>111.66670000000001</v>
      </c>
      <c r="AE238" s="7">
        <f t="shared" si="25"/>
        <v>111.66670000000001</v>
      </c>
      <c r="AF238" s="19">
        <f t="shared" si="21"/>
        <v>6588.3333000000002</v>
      </c>
      <c r="AG238" s="33">
        <v>111.66670000000001</v>
      </c>
      <c r="AH238" s="33">
        <v>111.66670000000001</v>
      </c>
      <c r="AI238" s="33">
        <v>111.66670000000001</v>
      </c>
      <c r="AJ238" s="33">
        <v>111.66670000000001</v>
      </c>
      <c r="AK238" s="33">
        <v>111.66670000000001</v>
      </c>
      <c r="AL238" s="33">
        <v>111.66670000000001</v>
      </c>
      <c r="AM238" s="33">
        <v>111.66670000000001</v>
      </c>
      <c r="AN238" s="33">
        <v>111.66670000000001</v>
      </c>
      <c r="AO238" s="33">
        <v>111.66670000000001</v>
      </c>
      <c r="AP238" s="33">
        <v>111.66670000000001</v>
      </c>
      <c r="AQ238" s="33">
        <v>111.66670000000001</v>
      </c>
      <c r="AR238" s="33">
        <v>111.66670000000001</v>
      </c>
      <c r="AS238" s="32">
        <f t="shared" si="22"/>
        <v>1340.0004000000001</v>
      </c>
      <c r="AT238" s="19">
        <f t="shared" si="23"/>
        <v>5248.3329000000003</v>
      </c>
    </row>
  </sheetData>
  <sheetProtection password="8FB5" formatCells="0" formatColumns="0" formatRows="0" insertColumns="0" insertRows="0" insertHyperlinks="0" deleteColumns="0" deleteRows="0" sort="0" autoFilter="0" pivotTables="0"/>
  <conditionalFormatting sqref="H5:H189">
    <cfRule type="duplicateValues" dxfId="7" priority="5"/>
    <cfRule type="duplicateValues" dxfId="6" priority="6"/>
  </conditionalFormatting>
  <conditionalFormatting sqref="H217:H233 H238">
    <cfRule type="duplicateValues" dxfId="5" priority="3"/>
    <cfRule type="duplicateValues" dxfId="4" priority="4"/>
  </conditionalFormatting>
  <conditionalFormatting sqref="H234:H237">
    <cfRule type="duplicateValues" dxfId="3" priority="1"/>
    <cfRule type="duplicateValues" dxfId="2" priority="2"/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AD9C6-471B-4515-B1D2-ED6DB011AB50}">
  <dimension ref="A1:Y24"/>
  <sheetViews>
    <sheetView topLeftCell="A3" workbookViewId="0">
      <selection activeCell="M23" sqref="M23:M24"/>
    </sheetView>
  </sheetViews>
  <sheetFormatPr defaultRowHeight="15" x14ac:dyDescent="0.25"/>
  <sheetData>
    <row r="1" spans="1:25" x14ac:dyDescent="0.25">
      <c r="K1" s="23" t="s">
        <v>640</v>
      </c>
      <c r="L1" s="23" t="s">
        <v>628</v>
      </c>
      <c r="M1" s="23" t="s">
        <v>629</v>
      </c>
      <c r="N1" s="23" t="s">
        <v>630</v>
      </c>
      <c r="O1" s="23" t="s">
        <v>631</v>
      </c>
      <c r="P1" s="23" t="s">
        <v>632</v>
      </c>
      <c r="Q1" s="23" t="s">
        <v>633</v>
      </c>
      <c r="R1" s="23" t="s">
        <v>634</v>
      </c>
      <c r="S1" s="23" t="s">
        <v>635</v>
      </c>
      <c r="T1" s="23" t="s">
        <v>636</v>
      </c>
      <c r="U1" s="23" t="s">
        <v>637</v>
      </c>
      <c r="V1" s="23" t="s">
        <v>638</v>
      </c>
      <c r="W1" s="23" t="s">
        <v>639</v>
      </c>
      <c r="X1" s="23" t="s">
        <v>628</v>
      </c>
      <c r="Y1" s="23" t="s">
        <v>629</v>
      </c>
    </row>
    <row r="2" spans="1:25" x14ac:dyDescent="0.25">
      <c r="A2" t="s">
        <v>609</v>
      </c>
      <c r="E2">
        <v>1</v>
      </c>
      <c r="F2" t="s">
        <v>610</v>
      </c>
      <c r="G2">
        <v>118006</v>
      </c>
      <c r="H2" t="s">
        <v>138</v>
      </c>
      <c r="I2" t="s">
        <v>33</v>
      </c>
      <c r="J2">
        <v>24500</v>
      </c>
      <c r="K2">
        <v>408.33330000000001</v>
      </c>
      <c r="L2">
        <v>408.33330000000001</v>
      </c>
      <c r="M2">
        <v>408.33330000000001</v>
      </c>
      <c r="N2">
        <v>408.33330000000001</v>
      </c>
      <c r="O2">
        <v>408.33330000000001</v>
      </c>
      <c r="P2">
        <v>408.33330000000001</v>
      </c>
      <c r="Q2">
        <v>408.33330000000001</v>
      </c>
      <c r="R2">
        <v>408.33330000000001</v>
      </c>
      <c r="S2">
        <v>408.33330000000001</v>
      </c>
      <c r="T2">
        <v>408.33330000000001</v>
      </c>
      <c r="U2">
        <v>408.33330000000001</v>
      </c>
      <c r="V2">
        <v>408.33330000000001</v>
      </c>
      <c r="W2">
        <v>408.33330000000001</v>
      </c>
      <c r="X2">
        <v>408.33330000000001</v>
      </c>
      <c r="Y2">
        <v>408.33330000000001</v>
      </c>
    </row>
    <row r="3" spans="1:25" x14ac:dyDescent="0.25">
      <c r="A3" t="s">
        <v>609</v>
      </c>
      <c r="E3">
        <v>2</v>
      </c>
      <c r="F3" t="s">
        <v>611</v>
      </c>
      <c r="G3">
        <v>118012</v>
      </c>
      <c r="H3" t="s">
        <v>139</v>
      </c>
      <c r="I3" t="s">
        <v>33</v>
      </c>
      <c r="J3">
        <v>24500</v>
      </c>
      <c r="K3">
        <v>408.33330000000001</v>
      </c>
      <c r="L3">
        <v>408.33330000000001</v>
      </c>
      <c r="M3">
        <v>408.33330000000001</v>
      </c>
      <c r="N3">
        <v>408.33330000000001</v>
      </c>
      <c r="O3">
        <v>408.33330000000001</v>
      </c>
      <c r="P3">
        <v>408.33330000000001</v>
      </c>
      <c r="Q3">
        <v>408.33330000000001</v>
      </c>
      <c r="R3">
        <v>408.33330000000001</v>
      </c>
      <c r="S3">
        <v>408.33330000000001</v>
      </c>
      <c r="T3">
        <v>408.33330000000001</v>
      </c>
      <c r="U3">
        <v>408.33330000000001</v>
      </c>
      <c r="V3">
        <v>408.33330000000001</v>
      </c>
      <c r="W3">
        <v>408.33330000000001</v>
      </c>
      <c r="X3">
        <v>408.33330000000001</v>
      </c>
      <c r="Y3">
        <v>408.33330000000001</v>
      </c>
    </row>
    <row r="4" spans="1:25" x14ac:dyDescent="0.25">
      <c r="A4" t="s">
        <v>609</v>
      </c>
      <c r="E4">
        <v>3</v>
      </c>
      <c r="F4" t="s">
        <v>612</v>
      </c>
      <c r="G4">
        <v>118002</v>
      </c>
      <c r="H4" t="s">
        <v>149</v>
      </c>
      <c r="I4" t="s">
        <v>33</v>
      </c>
      <c r="J4">
        <v>24500</v>
      </c>
      <c r="K4">
        <v>408.33330000000001</v>
      </c>
      <c r="L4">
        <v>408.33330000000001</v>
      </c>
      <c r="M4">
        <v>408.33330000000001</v>
      </c>
      <c r="N4">
        <v>408.33330000000001</v>
      </c>
      <c r="O4">
        <v>408.33330000000001</v>
      </c>
      <c r="P4">
        <v>408.33330000000001</v>
      </c>
      <c r="Q4">
        <v>408.33330000000001</v>
      </c>
      <c r="R4">
        <v>408.33330000000001</v>
      </c>
      <c r="S4">
        <v>408.33330000000001</v>
      </c>
      <c r="T4">
        <v>408.33330000000001</v>
      </c>
      <c r="U4">
        <v>408.33330000000001</v>
      </c>
      <c r="V4">
        <v>408.33330000000001</v>
      </c>
      <c r="W4">
        <v>408.33330000000001</v>
      </c>
      <c r="X4">
        <v>408.33330000000001</v>
      </c>
      <c r="Y4">
        <v>408.33330000000001</v>
      </c>
    </row>
    <row r="5" spans="1:25" x14ac:dyDescent="0.25">
      <c r="A5" t="s">
        <v>609</v>
      </c>
      <c r="E5">
        <v>4</v>
      </c>
      <c r="F5" t="s">
        <v>613</v>
      </c>
      <c r="G5">
        <v>118013</v>
      </c>
      <c r="H5" t="s">
        <v>141</v>
      </c>
      <c r="I5" t="s">
        <v>33</v>
      </c>
      <c r="J5">
        <v>24500</v>
      </c>
      <c r="K5">
        <v>408.33330000000001</v>
      </c>
      <c r="L5">
        <v>408.33330000000001</v>
      </c>
      <c r="M5">
        <v>408.33330000000001</v>
      </c>
      <c r="N5">
        <v>408.33330000000001</v>
      </c>
      <c r="O5">
        <v>408.33330000000001</v>
      </c>
      <c r="P5">
        <v>408.33330000000001</v>
      </c>
      <c r="Q5">
        <v>408.33330000000001</v>
      </c>
      <c r="R5">
        <v>408.33330000000001</v>
      </c>
      <c r="S5">
        <v>408.33330000000001</v>
      </c>
      <c r="T5">
        <v>408.33330000000001</v>
      </c>
      <c r="U5">
        <v>408.33330000000001</v>
      </c>
      <c r="V5">
        <v>408.33330000000001</v>
      </c>
      <c r="W5">
        <v>408.33330000000001</v>
      </c>
      <c r="X5">
        <v>408.33330000000001</v>
      </c>
      <c r="Y5">
        <v>408.33330000000001</v>
      </c>
    </row>
    <row r="6" spans="1:25" x14ac:dyDescent="0.25">
      <c r="A6" t="s">
        <v>609</v>
      </c>
      <c r="E6">
        <v>5</v>
      </c>
      <c r="F6" t="s">
        <v>614</v>
      </c>
      <c r="G6">
        <v>118040</v>
      </c>
      <c r="H6" t="s">
        <v>133</v>
      </c>
      <c r="I6" t="s">
        <v>33</v>
      </c>
      <c r="J6">
        <v>24500</v>
      </c>
      <c r="K6">
        <v>408.33330000000001</v>
      </c>
      <c r="L6">
        <v>408.33330000000001</v>
      </c>
      <c r="M6">
        <v>408.33330000000001</v>
      </c>
      <c r="N6">
        <v>408.33330000000001</v>
      </c>
      <c r="O6">
        <v>408.33330000000001</v>
      </c>
      <c r="P6">
        <v>408.33330000000001</v>
      </c>
      <c r="Q6">
        <v>408.33330000000001</v>
      </c>
      <c r="R6">
        <v>408.33330000000001</v>
      </c>
      <c r="S6">
        <v>408.33330000000001</v>
      </c>
      <c r="T6">
        <v>408.33330000000001</v>
      </c>
      <c r="U6">
        <v>408.33330000000001</v>
      </c>
      <c r="V6">
        <v>408.33330000000001</v>
      </c>
      <c r="W6">
        <v>408.33330000000001</v>
      </c>
      <c r="X6">
        <v>408.33330000000001</v>
      </c>
      <c r="Y6">
        <v>408.33330000000001</v>
      </c>
    </row>
    <row r="7" spans="1:25" x14ac:dyDescent="0.25">
      <c r="A7" t="s">
        <v>609</v>
      </c>
      <c r="E7">
        <v>6</v>
      </c>
      <c r="F7" t="s">
        <v>615</v>
      </c>
      <c r="G7">
        <v>118045</v>
      </c>
      <c r="H7" t="s">
        <v>132</v>
      </c>
      <c r="I7" t="s">
        <v>33</v>
      </c>
      <c r="J7">
        <v>24500</v>
      </c>
      <c r="K7">
        <v>408.33330000000001</v>
      </c>
      <c r="L7">
        <v>408.33330000000001</v>
      </c>
      <c r="M7">
        <v>408.33330000000001</v>
      </c>
      <c r="N7">
        <v>408.33330000000001</v>
      </c>
      <c r="O7">
        <v>408.33330000000001</v>
      </c>
      <c r="P7">
        <v>408.33330000000001</v>
      </c>
      <c r="Q7">
        <v>408.33330000000001</v>
      </c>
      <c r="R7">
        <v>408.33330000000001</v>
      </c>
      <c r="S7">
        <v>408.33330000000001</v>
      </c>
      <c r="T7">
        <v>408.33330000000001</v>
      </c>
      <c r="U7">
        <v>408.33330000000001</v>
      </c>
      <c r="V7">
        <v>408.33330000000001</v>
      </c>
      <c r="W7">
        <v>408.33330000000001</v>
      </c>
      <c r="X7">
        <v>408.33330000000001</v>
      </c>
      <c r="Y7">
        <v>408.33330000000001</v>
      </c>
    </row>
    <row r="8" spans="1:25" x14ac:dyDescent="0.25">
      <c r="A8" t="s">
        <v>609</v>
      </c>
      <c r="E8">
        <v>7</v>
      </c>
      <c r="F8" t="s">
        <v>616</v>
      </c>
      <c r="G8">
        <v>118036</v>
      </c>
      <c r="H8" t="s">
        <v>144</v>
      </c>
      <c r="I8" t="s">
        <v>33</v>
      </c>
      <c r="J8">
        <v>24500</v>
      </c>
      <c r="K8">
        <v>408.33330000000001</v>
      </c>
      <c r="L8">
        <v>408.33330000000001</v>
      </c>
      <c r="M8">
        <v>408.33330000000001</v>
      </c>
      <c r="N8">
        <v>408.33330000000001</v>
      </c>
      <c r="O8">
        <v>408.33330000000001</v>
      </c>
      <c r="P8">
        <v>408.33330000000001</v>
      </c>
      <c r="Q8">
        <v>408.33330000000001</v>
      </c>
      <c r="R8">
        <v>408.33330000000001</v>
      </c>
      <c r="S8">
        <v>408.33330000000001</v>
      </c>
      <c r="T8">
        <v>408.33330000000001</v>
      </c>
      <c r="U8">
        <v>408.33330000000001</v>
      </c>
      <c r="V8">
        <v>408.33330000000001</v>
      </c>
      <c r="W8">
        <v>408.33330000000001</v>
      </c>
      <c r="X8">
        <v>408.33330000000001</v>
      </c>
      <c r="Y8">
        <v>408.33330000000001</v>
      </c>
    </row>
    <row r="9" spans="1:25" x14ac:dyDescent="0.25">
      <c r="A9" t="s">
        <v>609</v>
      </c>
      <c r="E9">
        <v>8</v>
      </c>
      <c r="F9" t="s">
        <v>617</v>
      </c>
      <c r="G9">
        <v>118011</v>
      </c>
      <c r="H9" t="s">
        <v>123</v>
      </c>
      <c r="I9" t="s">
        <v>33</v>
      </c>
      <c r="J9">
        <v>24500</v>
      </c>
      <c r="K9">
        <v>408.33330000000001</v>
      </c>
      <c r="L9">
        <v>408.33330000000001</v>
      </c>
      <c r="M9">
        <v>408.33330000000001</v>
      </c>
      <c r="N9">
        <v>408.33330000000001</v>
      </c>
      <c r="O9">
        <v>408.33330000000001</v>
      </c>
      <c r="P9">
        <v>408.33330000000001</v>
      </c>
      <c r="Q9">
        <v>408.33330000000001</v>
      </c>
      <c r="R9">
        <v>408.33330000000001</v>
      </c>
      <c r="S9">
        <v>408.33330000000001</v>
      </c>
      <c r="T9">
        <v>408.33330000000001</v>
      </c>
      <c r="U9">
        <v>408.33330000000001</v>
      </c>
      <c r="V9">
        <v>408.33330000000001</v>
      </c>
      <c r="W9">
        <v>408.33330000000001</v>
      </c>
      <c r="X9">
        <v>408.33330000000001</v>
      </c>
      <c r="Y9">
        <v>408.33330000000001</v>
      </c>
    </row>
    <row r="10" spans="1:25" x14ac:dyDescent="0.25">
      <c r="A10" t="s">
        <v>609</v>
      </c>
      <c r="E10">
        <v>9</v>
      </c>
      <c r="F10" t="s">
        <v>618</v>
      </c>
      <c r="G10">
        <v>118009</v>
      </c>
      <c r="H10" t="s">
        <v>125</v>
      </c>
      <c r="I10" t="s">
        <v>33</v>
      </c>
      <c r="J10">
        <v>24500</v>
      </c>
      <c r="K10">
        <v>408.33330000000001</v>
      </c>
      <c r="L10">
        <v>408.33330000000001</v>
      </c>
      <c r="M10">
        <v>408.33330000000001</v>
      </c>
      <c r="N10">
        <v>408.33330000000001</v>
      </c>
      <c r="O10">
        <v>408.33330000000001</v>
      </c>
      <c r="P10">
        <v>408.33330000000001</v>
      </c>
      <c r="Q10">
        <v>408.33330000000001</v>
      </c>
      <c r="R10">
        <v>408.33330000000001</v>
      </c>
      <c r="S10">
        <v>408.33330000000001</v>
      </c>
      <c r="T10">
        <v>408.33330000000001</v>
      </c>
      <c r="U10">
        <v>408.33330000000001</v>
      </c>
      <c r="V10">
        <v>408.33330000000001</v>
      </c>
      <c r="W10">
        <v>408.33330000000001</v>
      </c>
      <c r="X10">
        <v>408.33330000000001</v>
      </c>
      <c r="Y10">
        <v>408.33330000000001</v>
      </c>
    </row>
    <row r="11" spans="1:25" x14ac:dyDescent="0.25">
      <c r="A11" t="s">
        <v>619</v>
      </c>
      <c r="F11" t="s">
        <v>620</v>
      </c>
      <c r="G11">
        <v>118027</v>
      </c>
      <c r="H11" t="s">
        <v>129</v>
      </c>
      <c r="I11" t="s">
        <v>33</v>
      </c>
      <c r="J11">
        <v>24500</v>
      </c>
      <c r="K11">
        <v>408.33330000000001</v>
      </c>
      <c r="M11">
        <v>408.33330000000001</v>
      </c>
      <c r="N11">
        <v>408.33330000000001</v>
      </c>
      <c r="O11">
        <v>408.33330000000001</v>
      </c>
      <c r="P11">
        <v>408.33330000000001</v>
      </c>
      <c r="Q11">
        <v>408.33330000000001</v>
      </c>
      <c r="R11">
        <v>408.33330000000001</v>
      </c>
      <c r="S11">
        <v>408.33330000000001</v>
      </c>
      <c r="T11">
        <v>408.33330000000001</v>
      </c>
      <c r="U11">
        <v>408.33330000000001</v>
      </c>
      <c r="V11">
        <v>408.33330000000001</v>
      </c>
      <c r="W11">
        <v>408.33330000000001</v>
      </c>
      <c r="X11">
        <v>408.33330000000001</v>
      </c>
      <c r="Y11">
        <v>408.33330000000001</v>
      </c>
    </row>
    <row r="12" spans="1:25" x14ac:dyDescent="0.25">
      <c r="A12" t="s">
        <v>619</v>
      </c>
      <c r="F12" t="s">
        <v>621</v>
      </c>
      <c r="G12">
        <v>118044</v>
      </c>
      <c r="H12" t="s">
        <v>622</v>
      </c>
      <c r="I12" t="s">
        <v>33</v>
      </c>
      <c r="J12">
        <v>24500</v>
      </c>
      <c r="K12">
        <v>408.33330000000001</v>
      </c>
      <c r="M12">
        <v>408.33330000000001</v>
      </c>
      <c r="N12">
        <v>408.33330000000001</v>
      </c>
      <c r="O12">
        <v>408.33330000000001</v>
      </c>
      <c r="P12">
        <v>408.33330000000001</v>
      </c>
      <c r="Q12">
        <v>408.33330000000001</v>
      </c>
      <c r="R12">
        <v>408.33330000000001</v>
      </c>
      <c r="S12">
        <v>408.33330000000001</v>
      </c>
      <c r="T12">
        <v>408.33330000000001</v>
      </c>
      <c r="U12">
        <v>408.33330000000001</v>
      </c>
      <c r="V12">
        <v>408.33330000000001</v>
      </c>
      <c r="W12">
        <v>408.33330000000001</v>
      </c>
      <c r="X12">
        <v>408.33330000000001</v>
      </c>
      <c r="Y12">
        <v>408.33330000000001</v>
      </c>
    </row>
    <row r="13" spans="1:25" x14ac:dyDescent="0.25">
      <c r="A13" t="s">
        <v>619</v>
      </c>
      <c r="F13" t="s">
        <v>623</v>
      </c>
      <c r="G13">
        <v>118037</v>
      </c>
      <c r="H13" t="s">
        <v>140</v>
      </c>
      <c r="I13" t="s">
        <v>33</v>
      </c>
      <c r="J13">
        <v>24500</v>
      </c>
      <c r="K13">
        <v>408.33330000000001</v>
      </c>
      <c r="M13">
        <v>408.33330000000001</v>
      </c>
      <c r="N13">
        <v>408.33330000000001</v>
      </c>
      <c r="O13">
        <v>408.33330000000001</v>
      </c>
      <c r="P13">
        <v>408.33330000000001</v>
      </c>
      <c r="Q13">
        <v>408.33330000000001</v>
      </c>
      <c r="R13">
        <v>408.33330000000001</v>
      </c>
      <c r="S13">
        <v>408.33330000000001</v>
      </c>
      <c r="T13">
        <v>408.33330000000001</v>
      </c>
      <c r="U13">
        <v>408.33330000000001</v>
      </c>
      <c r="V13">
        <v>408.33330000000001</v>
      </c>
      <c r="W13">
        <v>408.33330000000001</v>
      </c>
      <c r="X13">
        <v>408.33330000000001</v>
      </c>
      <c r="Y13">
        <v>408.33330000000001</v>
      </c>
    </row>
    <row r="14" spans="1:25" x14ac:dyDescent="0.25">
      <c r="A14" t="s">
        <v>619</v>
      </c>
      <c r="F14" t="s">
        <v>624</v>
      </c>
      <c r="G14">
        <v>118043</v>
      </c>
      <c r="H14" t="s">
        <v>124</v>
      </c>
      <c r="I14" t="s">
        <v>33</v>
      </c>
      <c r="J14">
        <v>24500</v>
      </c>
      <c r="K14">
        <v>408.33330000000001</v>
      </c>
      <c r="M14">
        <v>408.33330000000001</v>
      </c>
      <c r="N14">
        <v>408.33330000000001</v>
      </c>
      <c r="O14">
        <v>408.33330000000001</v>
      </c>
      <c r="P14">
        <v>408.33330000000001</v>
      </c>
      <c r="Q14">
        <v>408.33330000000001</v>
      </c>
      <c r="R14">
        <v>408.33330000000001</v>
      </c>
      <c r="S14">
        <v>408.33330000000001</v>
      </c>
      <c r="T14">
        <v>408.33330000000001</v>
      </c>
      <c r="U14">
        <v>408.33330000000001</v>
      </c>
      <c r="V14">
        <v>408.33330000000001</v>
      </c>
      <c r="W14">
        <v>408.33330000000001</v>
      </c>
      <c r="X14">
        <v>408.33330000000001</v>
      </c>
      <c r="Y14">
        <v>408.33330000000001</v>
      </c>
    </row>
    <row r="15" spans="1:25" x14ac:dyDescent="0.25">
      <c r="A15" t="s">
        <v>619</v>
      </c>
      <c r="F15" t="s">
        <v>625</v>
      </c>
      <c r="G15">
        <v>118050</v>
      </c>
      <c r="H15" t="s">
        <v>626</v>
      </c>
      <c r="I15" t="s">
        <v>33</v>
      </c>
      <c r="J15">
        <v>24500</v>
      </c>
      <c r="K15">
        <v>408.33330000000001</v>
      </c>
      <c r="M15">
        <v>408.33330000000001</v>
      </c>
      <c r="N15">
        <v>408.33330000000001</v>
      </c>
      <c r="O15">
        <v>408.33330000000001</v>
      </c>
      <c r="P15">
        <v>408.33330000000001</v>
      </c>
      <c r="Q15">
        <v>408.33330000000001</v>
      </c>
      <c r="R15">
        <v>408.33330000000001</v>
      </c>
      <c r="S15">
        <v>408.33330000000001</v>
      </c>
      <c r="T15">
        <v>408.33330000000001</v>
      </c>
      <c r="U15">
        <v>408.33330000000001</v>
      </c>
      <c r="V15">
        <v>408.33330000000001</v>
      </c>
      <c r="W15">
        <v>408.33330000000001</v>
      </c>
      <c r="X15">
        <v>408.33330000000001</v>
      </c>
      <c r="Y15">
        <v>408.33330000000001</v>
      </c>
    </row>
    <row r="16" spans="1:25" x14ac:dyDescent="0.25">
      <c r="A16" t="s">
        <v>619</v>
      </c>
      <c r="F16" t="s">
        <v>627</v>
      </c>
      <c r="G16">
        <v>118001</v>
      </c>
      <c r="H16" t="s">
        <v>147</v>
      </c>
      <c r="I16" t="s">
        <v>33</v>
      </c>
      <c r="J16">
        <v>24500</v>
      </c>
      <c r="K16">
        <v>408.33330000000001</v>
      </c>
      <c r="M16">
        <v>408.33330000000001</v>
      </c>
      <c r="N16">
        <v>408.33330000000001</v>
      </c>
      <c r="O16">
        <v>408.33330000000001</v>
      </c>
      <c r="P16">
        <v>408.33330000000001</v>
      </c>
      <c r="Q16">
        <v>408.33330000000001</v>
      </c>
      <c r="R16">
        <v>408.33330000000001</v>
      </c>
      <c r="S16">
        <v>408.33330000000001</v>
      </c>
      <c r="T16">
        <v>408.33330000000001</v>
      </c>
      <c r="U16">
        <v>408.33330000000001</v>
      </c>
      <c r="V16">
        <v>408.33330000000001</v>
      </c>
      <c r="W16">
        <v>408.33330000000001</v>
      </c>
      <c r="X16">
        <v>408.33330000000001</v>
      </c>
      <c r="Y16">
        <v>408.33330000000001</v>
      </c>
    </row>
    <row r="17" spans="1:25" x14ac:dyDescent="0.25">
      <c r="A17" t="s">
        <v>619</v>
      </c>
      <c r="E17">
        <v>9</v>
      </c>
      <c r="F17" t="s">
        <v>618</v>
      </c>
      <c r="G17">
        <v>118022</v>
      </c>
      <c r="H17" s="23" t="s">
        <v>122</v>
      </c>
      <c r="I17" t="s">
        <v>33</v>
      </c>
      <c r="J17">
        <v>24500</v>
      </c>
      <c r="K17">
        <v>408.33330000000001</v>
      </c>
      <c r="M17">
        <v>408.33330000000001</v>
      </c>
      <c r="N17">
        <v>408.33330000000001</v>
      </c>
      <c r="O17">
        <v>408.33330000000001</v>
      </c>
      <c r="P17">
        <v>408.33330000000001</v>
      </c>
      <c r="Q17">
        <v>408.33330000000001</v>
      </c>
      <c r="R17">
        <v>408.33330000000001</v>
      </c>
      <c r="S17">
        <v>408.33330000000001</v>
      </c>
      <c r="T17">
        <v>408.33330000000001</v>
      </c>
      <c r="U17">
        <v>408.33330000000001</v>
      </c>
      <c r="V17">
        <v>408.33330000000001</v>
      </c>
      <c r="W17">
        <v>408.33330000000001</v>
      </c>
      <c r="X17">
        <v>408.33330000000001</v>
      </c>
      <c r="Y17">
        <v>408.33330000000001</v>
      </c>
    </row>
    <row r="18" spans="1:25" x14ac:dyDescent="0.25">
      <c r="A18" t="s">
        <v>619</v>
      </c>
      <c r="F18" t="s">
        <v>620</v>
      </c>
      <c r="G18">
        <v>618005</v>
      </c>
      <c r="H18" s="23" t="s">
        <v>130</v>
      </c>
      <c r="I18" t="s">
        <v>33</v>
      </c>
      <c r="J18">
        <v>24500</v>
      </c>
      <c r="K18">
        <v>408.33330000000001</v>
      </c>
      <c r="M18">
        <v>408.33330000000001</v>
      </c>
      <c r="N18">
        <v>408.33330000000001</v>
      </c>
      <c r="O18">
        <v>408.33330000000001</v>
      </c>
      <c r="P18">
        <v>408.33330000000001</v>
      </c>
      <c r="Q18">
        <v>408.33330000000001</v>
      </c>
      <c r="R18">
        <v>408.33330000000001</v>
      </c>
      <c r="S18">
        <v>408.33330000000001</v>
      </c>
      <c r="T18">
        <v>408.33330000000001</v>
      </c>
      <c r="U18">
        <v>408.33330000000001</v>
      </c>
      <c r="V18">
        <v>408.33330000000001</v>
      </c>
      <c r="W18">
        <v>408.33330000000001</v>
      </c>
      <c r="X18">
        <v>408.33330000000001</v>
      </c>
      <c r="Y18">
        <v>408.33330000000001</v>
      </c>
    </row>
    <row r="19" spans="1:25" x14ac:dyDescent="0.25">
      <c r="A19" t="s">
        <v>619</v>
      </c>
      <c r="F19" t="s">
        <v>621</v>
      </c>
      <c r="G19">
        <v>618001</v>
      </c>
      <c r="H19" s="23" t="s">
        <v>642</v>
      </c>
      <c r="I19" t="s">
        <v>33</v>
      </c>
      <c r="J19">
        <v>24500</v>
      </c>
      <c r="K19">
        <v>408.33330000000001</v>
      </c>
      <c r="M19">
        <v>408.33330000000001</v>
      </c>
      <c r="N19">
        <v>408.33330000000001</v>
      </c>
      <c r="O19">
        <v>408.33330000000001</v>
      </c>
      <c r="P19">
        <v>408.33330000000001</v>
      </c>
      <c r="Q19">
        <v>408.33330000000001</v>
      </c>
      <c r="R19">
        <v>408.33330000000001</v>
      </c>
      <c r="S19">
        <v>408.33330000000001</v>
      </c>
      <c r="T19">
        <v>408.33330000000001</v>
      </c>
      <c r="U19">
        <v>408.33330000000001</v>
      </c>
      <c r="V19">
        <v>408.33330000000001</v>
      </c>
      <c r="W19">
        <v>408.33330000000001</v>
      </c>
      <c r="X19">
        <v>408.33330000000001</v>
      </c>
      <c r="Y19">
        <v>408.33330000000001</v>
      </c>
    </row>
    <row r="20" spans="1:25" x14ac:dyDescent="0.25">
      <c r="A20" t="s">
        <v>619</v>
      </c>
      <c r="F20" t="s">
        <v>623</v>
      </c>
      <c r="G20" s="23" t="s">
        <v>641</v>
      </c>
      <c r="I20" t="s">
        <v>33</v>
      </c>
      <c r="J20">
        <v>24500</v>
      </c>
      <c r="K20">
        <v>408.33330000000001</v>
      </c>
      <c r="M20">
        <v>408.33330000000001</v>
      </c>
      <c r="N20">
        <v>408.33330000000001</v>
      </c>
      <c r="O20">
        <v>408.33330000000001</v>
      </c>
      <c r="P20">
        <v>408.33330000000001</v>
      </c>
      <c r="Q20">
        <v>408.33330000000001</v>
      </c>
      <c r="R20">
        <v>408.33330000000001</v>
      </c>
      <c r="S20">
        <v>408.33330000000001</v>
      </c>
      <c r="T20">
        <v>408.33330000000001</v>
      </c>
      <c r="U20">
        <v>408.33330000000001</v>
      </c>
      <c r="V20">
        <v>408.33330000000001</v>
      </c>
      <c r="W20">
        <v>408.33330000000001</v>
      </c>
      <c r="X20">
        <v>408.33330000000001</v>
      </c>
      <c r="Y20">
        <v>408.33330000000001</v>
      </c>
    </row>
    <row r="21" spans="1:25" x14ac:dyDescent="0.25">
      <c r="A21" t="s">
        <v>619</v>
      </c>
      <c r="F21" t="s">
        <v>624</v>
      </c>
      <c r="G21" s="23" t="s">
        <v>641</v>
      </c>
      <c r="I21" t="s">
        <v>33</v>
      </c>
      <c r="J21">
        <v>24500</v>
      </c>
      <c r="K21">
        <v>408.33330000000001</v>
      </c>
      <c r="M21">
        <v>408.33330000000001</v>
      </c>
      <c r="N21">
        <v>408.33330000000001</v>
      </c>
      <c r="O21">
        <v>408.33330000000001</v>
      </c>
      <c r="P21">
        <v>408.33330000000001</v>
      </c>
      <c r="Q21">
        <v>408.33330000000001</v>
      </c>
      <c r="R21">
        <v>408.33330000000001</v>
      </c>
      <c r="S21">
        <v>408.33330000000001</v>
      </c>
      <c r="T21">
        <v>408.33330000000001</v>
      </c>
      <c r="U21">
        <v>408.33330000000001</v>
      </c>
      <c r="V21">
        <v>408.33330000000001</v>
      </c>
      <c r="W21">
        <v>408.33330000000001</v>
      </c>
      <c r="X21">
        <v>408.33330000000001</v>
      </c>
      <c r="Y21">
        <v>408.33330000000001</v>
      </c>
    </row>
    <row r="22" spans="1:25" x14ac:dyDescent="0.25">
      <c r="A22" t="s">
        <v>619</v>
      </c>
      <c r="F22" t="s">
        <v>625</v>
      </c>
      <c r="G22" s="23" t="s">
        <v>641</v>
      </c>
      <c r="I22" t="s">
        <v>33</v>
      </c>
      <c r="J22">
        <v>24500</v>
      </c>
      <c r="K22">
        <v>408.33330000000001</v>
      </c>
      <c r="M22">
        <v>408.33330000000001</v>
      </c>
      <c r="N22">
        <v>408.33330000000001</v>
      </c>
      <c r="O22">
        <v>408.33330000000001</v>
      </c>
      <c r="P22">
        <v>408.33330000000001</v>
      </c>
      <c r="Q22">
        <v>408.33330000000001</v>
      </c>
      <c r="R22">
        <v>408.33330000000001</v>
      </c>
      <c r="S22">
        <v>408.33330000000001</v>
      </c>
      <c r="T22">
        <v>408.33330000000001</v>
      </c>
      <c r="U22">
        <v>408.33330000000001</v>
      </c>
      <c r="V22">
        <v>408.33330000000001</v>
      </c>
      <c r="W22">
        <v>408.33330000000001</v>
      </c>
      <c r="X22">
        <v>408.33330000000001</v>
      </c>
      <c r="Y22">
        <v>408.33330000000001</v>
      </c>
    </row>
    <row r="23" spans="1:25" x14ac:dyDescent="0.25">
      <c r="A23" t="s">
        <v>619</v>
      </c>
      <c r="F23" t="s">
        <v>625</v>
      </c>
      <c r="G23" s="23" t="s">
        <v>641</v>
      </c>
      <c r="I23" t="s">
        <v>33</v>
      </c>
      <c r="J23">
        <v>6700</v>
      </c>
      <c r="K23">
        <v>111.66670000000001</v>
      </c>
      <c r="M23">
        <v>111.66670000000001</v>
      </c>
      <c r="N23">
        <v>111.66670000000001</v>
      </c>
      <c r="O23">
        <v>111.66670000000001</v>
      </c>
      <c r="P23">
        <v>111.66670000000001</v>
      </c>
      <c r="Q23">
        <v>111.66670000000001</v>
      </c>
      <c r="R23">
        <v>111.66670000000001</v>
      </c>
      <c r="S23">
        <v>111.66670000000001</v>
      </c>
      <c r="T23">
        <v>111.66670000000001</v>
      </c>
      <c r="U23">
        <v>111.66670000000001</v>
      </c>
      <c r="V23">
        <v>111.66670000000001</v>
      </c>
      <c r="W23">
        <v>111.66670000000001</v>
      </c>
      <c r="X23">
        <v>111.66670000000001</v>
      </c>
      <c r="Y23">
        <v>111.66670000000001</v>
      </c>
    </row>
    <row r="24" spans="1:25" x14ac:dyDescent="0.25">
      <c r="A24" t="s">
        <v>619</v>
      </c>
      <c r="F24" t="s">
        <v>625</v>
      </c>
      <c r="G24">
        <v>118050</v>
      </c>
      <c r="H24" t="s">
        <v>626</v>
      </c>
      <c r="I24" t="s">
        <v>33</v>
      </c>
      <c r="J24">
        <v>6700</v>
      </c>
      <c r="K24">
        <v>111.66670000000001</v>
      </c>
      <c r="M24">
        <v>111.66670000000001</v>
      </c>
      <c r="N24">
        <v>111.66670000000001</v>
      </c>
      <c r="O24">
        <v>111.66670000000001</v>
      </c>
      <c r="P24">
        <v>111.66670000000001</v>
      </c>
      <c r="Q24">
        <v>111.66670000000001</v>
      </c>
      <c r="R24">
        <v>111.66670000000001</v>
      </c>
      <c r="S24">
        <v>111.66670000000001</v>
      </c>
      <c r="T24">
        <v>111.66670000000001</v>
      </c>
      <c r="U24">
        <v>111.66670000000001</v>
      </c>
      <c r="V24">
        <v>111.66670000000001</v>
      </c>
      <c r="W24">
        <v>111.66670000000001</v>
      </c>
      <c r="X24">
        <v>111.66670000000001</v>
      </c>
      <c r="Y24">
        <v>111.66670000000001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topLeftCell="A3" workbookViewId="0">
      <selection activeCell="C16" sqref="C16"/>
    </sheetView>
  </sheetViews>
  <sheetFormatPr defaultRowHeight="15" x14ac:dyDescent="0.25"/>
  <cols>
    <col min="1" max="1" width="40" bestFit="1" customWidth="1"/>
    <col min="2" max="2" width="20" bestFit="1" customWidth="1"/>
    <col min="3" max="3" width="28.140625" bestFit="1" customWidth="1"/>
    <col min="4" max="4" width="7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3" t="s">
        <v>78</v>
      </c>
      <c r="B1" s="3" t="s">
        <v>79</v>
      </c>
      <c r="C1" s="3" t="s">
        <v>80</v>
      </c>
      <c r="D1" s="3" t="s">
        <v>81</v>
      </c>
      <c r="E1" s="3" t="s">
        <v>82</v>
      </c>
      <c r="F1" s="3" t="s">
        <v>83</v>
      </c>
      <c r="G1" s="3" t="s">
        <v>32</v>
      </c>
    </row>
    <row r="2" spans="1:7" x14ac:dyDescent="0.25">
      <c r="A2" s="4" t="s">
        <v>84</v>
      </c>
      <c r="B2" s="4" t="s">
        <v>85</v>
      </c>
      <c r="C2" s="4" t="s">
        <v>42</v>
      </c>
      <c r="D2" s="4" t="s">
        <v>33</v>
      </c>
      <c r="E2" s="4" t="s">
        <v>86</v>
      </c>
      <c r="F2" s="4" t="s">
        <v>87</v>
      </c>
      <c r="G2" s="4" t="s">
        <v>34</v>
      </c>
    </row>
    <row r="3" spans="1:7" x14ac:dyDescent="0.25">
      <c r="A3" s="4" t="s">
        <v>88</v>
      </c>
      <c r="B3" s="4" t="s">
        <v>85</v>
      </c>
      <c r="C3" s="4" t="s">
        <v>42</v>
      </c>
      <c r="D3" s="4" t="s">
        <v>33</v>
      </c>
      <c r="E3" s="4" t="s">
        <v>86</v>
      </c>
      <c r="F3" s="4" t="s">
        <v>87</v>
      </c>
      <c r="G3" s="4" t="s">
        <v>34</v>
      </c>
    </row>
    <row r="4" spans="1:7" x14ac:dyDescent="0.25">
      <c r="A4" s="4" t="s">
        <v>89</v>
      </c>
      <c r="B4" s="4" t="s">
        <v>85</v>
      </c>
      <c r="C4" s="4" t="s">
        <v>40</v>
      </c>
      <c r="D4" s="4" t="s">
        <v>33</v>
      </c>
      <c r="E4" s="4" t="s">
        <v>86</v>
      </c>
      <c r="F4" s="4" t="s">
        <v>87</v>
      </c>
      <c r="G4" s="4" t="s">
        <v>34</v>
      </c>
    </row>
    <row r="5" spans="1:7" x14ac:dyDescent="0.25">
      <c r="A5" s="4" t="s">
        <v>90</v>
      </c>
      <c r="B5" s="4" t="s">
        <v>85</v>
      </c>
      <c r="C5" s="4" t="s">
        <v>44</v>
      </c>
      <c r="D5" s="4" t="s">
        <v>33</v>
      </c>
      <c r="E5" s="4" t="s">
        <v>86</v>
      </c>
      <c r="F5" s="4" t="s">
        <v>87</v>
      </c>
      <c r="G5" s="4" t="s">
        <v>34</v>
      </c>
    </row>
    <row r="6" spans="1:7" x14ac:dyDescent="0.25">
      <c r="A6" s="4" t="s">
        <v>91</v>
      </c>
      <c r="B6" s="4" t="s">
        <v>85</v>
      </c>
      <c r="C6" s="4" t="s">
        <v>38</v>
      </c>
      <c r="D6" s="4" t="s">
        <v>33</v>
      </c>
      <c r="E6" s="4" t="s">
        <v>86</v>
      </c>
      <c r="F6" s="4" t="s">
        <v>87</v>
      </c>
      <c r="G6" s="4" t="s">
        <v>34</v>
      </c>
    </row>
    <row r="7" spans="1:7" x14ac:dyDescent="0.25">
      <c r="A7" s="4" t="s">
        <v>92</v>
      </c>
      <c r="B7" s="4" t="s">
        <v>85</v>
      </c>
      <c r="C7" s="4" t="s">
        <v>36</v>
      </c>
      <c r="D7" s="4" t="s">
        <v>33</v>
      </c>
      <c r="E7" s="4" t="s">
        <v>86</v>
      </c>
      <c r="F7" s="4" t="s">
        <v>87</v>
      </c>
      <c r="G7" s="4" t="s">
        <v>34</v>
      </c>
    </row>
    <row r="8" spans="1:7" x14ac:dyDescent="0.25">
      <c r="A8" s="4" t="s">
        <v>93</v>
      </c>
      <c r="B8" s="4" t="s">
        <v>85</v>
      </c>
      <c r="C8" s="4" t="s">
        <v>52</v>
      </c>
      <c r="D8" s="4" t="s">
        <v>33</v>
      </c>
      <c r="E8" s="4" t="s">
        <v>86</v>
      </c>
      <c r="F8" s="4" t="s">
        <v>87</v>
      </c>
      <c r="G8" s="4" t="s">
        <v>34</v>
      </c>
    </row>
    <row r="9" spans="1:7" x14ac:dyDescent="0.25">
      <c r="A9" s="4" t="s">
        <v>94</v>
      </c>
      <c r="B9" s="4" t="s">
        <v>85</v>
      </c>
      <c r="C9" s="4" t="s">
        <v>54</v>
      </c>
      <c r="D9" s="4" t="s">
        <v>33</v>
      </c>
      <c r="E9" s="4" t="s">
        <v>86</v>
      </c>
      <c r="F9" s="4" t="s">
        <v>87</v>
      </c>
      <c r="G9" s="4" t="s">
        <v>34</v>
      </c>
    </row>
    <row r="10" spans="1:7" x14ac:dyDescent="0.25">
      <c r="A10" s="4" t="s">
        <v>95</v>
      </c>
      <c r="B10" s="4" t="s">
        <v>85</v>
      </c>
      <c r="C10" s="4" t="s">
        <v>50</v>
      </c>
      <c r="D10" s="4" t="s">
        <v>33</v>
      </c>
      <c r="E10" s="4" t="s">
        <v>50</v>
      </c>
      <c r="F10" s="4" t="s">
        <v>87</v>
      </c>
      <c r="G10" s="4" t="s">
        <v>34</v>
      </c>
    </row>
    <row r="11" spans="1:7" x14ac:dyDescent="0.25">
      <c r="A11" s="4" t="s">
        <v>96</v>
      </c>
      <c r="B11" s="4" t="s">
        <v>85</v>
      </c>
      <c r="C11" s="4" t="s">
        <v>40</v>
      </c>
      <c r="D11" s="4" t="s">
        <v>33</v>
      </c>
      <c r="E11" s="4" t="s">
        <v>86</v>
      </c>
      <c r="F11" s="4" t="s">
        <v>97</v>
      </c>
      <c r="G11" s="4" t="s">
        <v>34</v>
      </c>
    </row>
    <row r="12" spans="1:7" x14ac:dyDescent="0.25">
      <c r="A12" s="4" t="s">
        <v>98</v>
      </c>
      <c r="B12" s="4" t="s">
        <v>85</v>
      </c>
      <c r="C12" s="4" t="s">
        <v>44</v>
      </c>
      <c r="D12" s="4" t="s">
        <v>33</v>
      </c>
      <c r="E12" s="4" t="s">
        <v>86</v>
      </c>
      <c r="F12" s="4" t="s">
        <v>97</v>
      </c>
      <c r="G12" s="4" t="s">
        <v>34</v>
      </c>
    </row>
    <row r="13" spans="1:7" x14ac:dyDescent="0.25">
      <c r="A13" s="4" t="s">
        <v>99</v>
      </c>
      <c r="B13" s="4" t="s">
        <v>85</v>
      </c>
      <c r="C13" s="4" t="s">
        <v>52</v>
      </c>
      <c r="D13" s="4" t="s">
        <v>33</v>
      </c>
      <c r="E13" s="4" t="s">
        <v>86</v>
      </c>
      <c r="F13" s="4" t="s">
        <v>97</v>
      </c>
      <c r="G13" s="4" t="s">
        <v>34</v>
      </c>
    </row>
    <row r="14" spans="1:7" x14ac:dyDescent="0.25">
      <c r="A14" s="4" t="s">
        <v>100</v>
      </c>
      <c r="B14" s="4" t="s">
        <v>85</v>
      </c>
      <c r="C14" s="4" t="s">
        <v>48</v>
      </c>
      <c r="D14" s="4" t="s">
        <v>33</v>
      </c>
      <c r="E14" s="4" t="s">
        <v>86</v>
      </c>
      <c r="F14" s="4" t="s">
        <v>97</v>
      </c>
      <c r="G14" s="4" t="s">
        <v>34</v>
      </c>
    </row>
    <row r="15" spans="1:7" x14ac:dyDescent="0.25">
      <c r="A15" s="4" t="s">
        <v>101</v>
      </c>
      <c r="B15" s="4" t="s">
        <v>85</v>
      </c>
      <c r="C15" s="4" t="s">
        <v>50</v>
      </c>
      <c r="D15" s="4" t="s">
        <v>33</v>
      </c>
      <c r="E15" s="4" t="s">
        <v>50</v>
      </c>
      <c r="F15" s="4" t="s">
        <v>97</v>
      </c>
      <c r="G15" s="4" t="s">
        <v>34</v>
      </c>
    </row>
    <row r="16" spans="1:7" x14ac:dyDescent="0.25">
      <c r="A16" s="4" t="s">
        <v>102</v>
      </c>
      <c r="B16" s="4" t="s">
        <v>85</v>
      </c>
      <c r="C16" s="4" t="s">
        <v>38</v>
      </c>
      <c r="D16" s="4" t="s">
        <v>33</v>
      </c>
      <c r="E16" s="4" t="s">
        <v>86</v>
      </c>
      <c r="F16" s="4" t="s">
        <v>97</v>
      </c>
      <c r="G16" s="4" t="s">
        <v>34</v>
      </c>
    </row>
    <row r="17" spans="1:7" x14ac:dyDescent="0.25">
      <c r="A17" s="4" t="s">
        <v>103</v>
      </c>
      <c r="B17" s="4" t="s">
        <v>85</v>
      </c>
      <c r="C17" s="4" t="s">
        <v>46</v>
      </c>
      <c r="D17" s="4" t="s">
        <v>33</v>
      </c>
      <c r="E17" s="4" t="s">
        <v>86</v>
      </c>
      <c r="F17" s="4" t="s">
        <v>97</v>
      </c>
      <c r="G17" s="4" t="s">
        <v>34</v>
      </c>
    </row>
    <row r="18" spans="1:7" x14ac:dyDescent="0.25">
      <c r="A18" s="4" t="s">
        <v>104</v>
      </c>
      <c r="B18" s="4" t="s">
        <v>85</v>
      </c>
      <c r="C18" s="4" t="s">
        <v>50</v>
      </c>
      <c r="D18" s="4" t="s">
        <v>33</v>
      </c>
      <c r="E18" s="4" t="s">
        <v>50</v>
      </c>
      <c r="F18" s="4" t="s">
        <v>105</v>
      </c>
      <c r="G18" s="4" t="s">
        <v>34</v>
      </c>
    </row>
    <row r="19" spans="1:7" x14ac:dyDescent="0.25">
      <c r="A19" s="4" t="s">
        <v>106</v>
      </c>
      <c r="B19" s="4" t="s">
        <v>85</v>
      </c>
      <c r="C19" s="4" t="s">
        <v>50</v>
      </c>
      <c r="D19" s="4" t="s">
        <v>33</v>
      </c>
      <c r="E19" s="4" t="s">
        <v>50</v>
      </c>
      <c r="F19" s="4" t="s">
        <v>107</v>
      </c>
      <c r="G19" s="4" t="s">
        <v>34</v>
      </c>
    </row>
    <row r="20" spans="1:7" x14ac:dyDescent="0.25">
      <c r="A20" s="4" t="s">
        <v>108</v>
      </c>
      <c r="B20" s="4" t="s">
        <v>85</v>
      </c>
      <c r="C20" s="4" t="s">
        <v>50</v>
      </c>
      <c r="D20" s="4" t="s">
        <v>33</v>
      </c>
      <c r="E20" s="4" t="s">
        <v>50</v>
      </c>
      <c r="F20" s="4" t="s">
        <v>109</v>
      </c>
      <c r="G20" s="4" t="s">
        <v>34</v>
      </c>
    </row>
    <row r="21" spans="1:7" x14ac:dyDescent="0.25">
      <c r="A21" s="4" t="s">
        <v>110</v>
      </c>
      <c r="B21" s="4" t="s">
        <v>85</v>
      </c>
      <c r="C21" s="4" t="s">
        <v>50</v>
      </c>
      <c r="D21" s="4" t="s">
        <v>33</v>
      </c>
      <c r="E21" s="4" t="s">
        <v>86</v>
      </c>
      <c r="F21" s="4" t="s">
        <v>111</v>
      </c>
      <c r="G21" s="4" t="s">
        <v>34</v>
      </c>
    </row>
    <row r="22" spans="1:7" x14ac:dyDescent="0.25">
      <c r="A22" s="4" t="s">
        <v>112</v>
      </c>
      <c r="B22" s="4" t="s">
        <v>85</v>
      </c>
      <c r="C22" s="4" t="s">
        <v>50</v>
      </c>
      <c r="D22" s="4" t="s">
        <v>33</v>
      </c>
      <c r="E22" s="4" t="s">
        <v>86</v>
      </c>
      <c r="F22" s="4" t="s">
        <v>111</v>
      </c>
      <c r="G22" s="4" t="s">
        <v>34</v>
      </c>
    </row>
    <row r="23" spans="1:7" x14ac:dyDescent="0.25">
      <c r="A23" s="4" t="s">
        <v>113</v>
      </c>
      <c r="B23" s="4" t="s">
        <v>85</v>
      </c>
      <c r="C23" s="4" t="s">
        <v>50</v>
      </c>
      <c r="D23" s="4" t="s">
        <v>33</v>
      </c>
      <c r="E23" s="4" t="s">
        <v>86</v>
      </c>
      <c r="F23" s="4" t="s">
        <v>87</v>
      </c>
      <c r="G23" s="4" t="s">
        <v>34</v>
      </c>
    </row>
    <row r="24" spans="1:7" x14ac:dyDescent="0.25">
      <c r="A24" s="4"/>
      <c r="B24" s="4"/>
      <c r="C24" s="4"/>
      <c r="D24" s="4"/>
      <c r="E24" s="4"/>
      <c r="F24" s="4"/>
      <c r="G24" s="4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BC</vt:lpstr>
      <vt:lpstr>DEPN-2023-1022 (2)</vt:lpstr>
      <vt:lpstr>GL NAME</vt:lpstr>
      <vt:lpstr>gl account</vt:lpstr>
      <vt:lpstr>DEPN-2022-1022</vt:lpstr>
      <vt:lpstr>GL ACCOUNT DEPRECIATION</vt:lpstr>
      <vt:lpstr>DEPRECIATION- BC LEDGER 2022-3</vt:lpstr>
      <vt:lpstr>POS</vt:lpstr>
      <vt:lpstr>Cost Center</vt:lpstr>
      <vt:lpstr>retail</vt:lpstr>
      <vt:lpstr>Company Unit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ACER</cp:lastModifiedBy>
  <dcterms:created xsi:type="dcterms:W3CDTF">2022-10-21T06:03:57Z</dcterms:created>
  <dcterms:modified xsi:type="dcterms:W3CDTF">2022-10-22T06:35:36Z</dcterms:modified>
  <cp:category/>
</cp:coreProperties>
</file>