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Eulogio T. Incong\Desktop\FOR BUDGET 2023\"/>
    </mc:Choice>
  </mc:AlternateContent>
  <xr:revisionPtr revIDLastSave="0" documentId="13_ncr:1_{031A1A2D-8F5F-44FB-AE7F-9D0B66DD1A1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8" i="1" l="1"/>
  <c r="N68" i="1" s="1"/>
  <c r="O67" i="1"/>
  <c r="N67" i="1" s="1"/>
  <c r="O66" i="1"/>
  <c r="N66" i="1" s="1"/>
  <c r="O65" i="1"/>
  <c r="N65" i="1" s="1"/>
  <c r="O64" i="1"/>
  <c r="N64" i="1"/>
  <c r="O63" i="1"/>
  <c r="N63" i="1"/>
  <c r="O62" i="1"/>
  <c r="N62" i="1" s="1"/>
  <c r="O61" i="1"/>
  <c r="N61" i="1"/>
  <c r="O60" i="1"/>
  <c r="N60" i="1" s="1"/>
  <c r="O59" i="1"/>
  <c r="N59" i="1" s="1"/>
  <c r="Q58" i="1"/>
  <c r="N58" i="1"/>
  <c r="Q57" i="1"/>
  <c r="N57" i="1"/>
  <c r="O56" i="1"/>
  <c r="Q56" i="1" s="1"/>
  <c r="Q55" i="1"/>
  <c r="O55" i="1"/>
  <c r="N55" i="1" s="1"/>
  <c r="Q54" i="1"/>
  <c r="N54" i="1"/>
  <c r="Q53" i="1"/>
  <c r="N53" i="1"/>
  <c r="Q52" i="1"/>
  <c r="N52" i="1"/>
  <c r="Q51" i="1"/>
  <c r="N51" i="1"/>
  <c r="Q50" i="1"/>
  <c r="N50" i="1"/>
  <c r="Q49" i="1"/>
  <c r="N49" i="1"/>
  <c r="Q48" i="1"/>
  <c r="N48" i="1"/>
  <c r="Q47" i="1"/>
  <c r="N47" i="1"/>
  <c r="Q46" i="1"/>
  <c r="N46" i="1"/>
  <c r="Q45" i="1"/>
  <c r="N45" i="1"/>
  <c r="Q44" i="1"/>
  <c r="N44" i="1"/>
  <c r="Q43" i="1"/>
  <c r="N43" i="1"/>
  <c r="Q42" i="1"/>
  <c r="N42" i="1"/>
  <c r="Q41" i="1"/>
  <c r="N41" i="1"/>
  <c r="Q40" i="1"/>
  <c r="N40" i="1"/>
  <c r="Q39" i="1"/>
  <c r="N39" i="1"/>
  <c r="Q38" i="1"/>
  <c r="N38" i="1"/>
  <c r="Q37" i="1"/>
  <c r="N37" i="1"/>
  <c r="Q36" i="1"/>
  <c r="N36" i="1"/>
  <c r="Q35" i="1"/>
  <c r="N35" i="1"/>
  <c r="Q34" i="1"/>
  <c r="N34" i="1"/>
  <c r="Q33" i="1"/>
  <c r="N33" i="1"/>
  <c r="Q32" i="1"/>
  <c r="N32" i="1"/>
  <c r="Q31" i="1"/>
  <c r="N31" i="1"/>
  <c r="Q30" i="1"/>
  <c r="N30" i="1"/>
  <c r="Q29" i="1"/>
  <c r="N29" i="1"/>
  <c r="Q28" i="1"/>
  <c r="N28" i="1"/>
  <c r="Q27" i="1"/>
  <c r="N27" i="1"/>
  <c r="Q26" i="1"/>
  <c r="N26" i="1"/>
  <c r="Q25" i="1"/>
  <c r="N25" i="1"/>
  <c r="Q24" i="1"/>
  <c r="N24" i="1"/>
  <c r="Q23" i="1"/>
  <c r="N23" i="1"/>
  <c r="Q22" i="1"/>
  <c r="N22" i="1"/>
  <c r="Q21" i="1"/>
  <c r="N21" i="1"/>
  <c r="Q20" i="1"/>
  <c r="N20" i="1"/>
  <c r="Q19" i="1"/>
  <c r="N19" i="1"/>
  <c r="Q18" i="1"/>
  <c r="N18" i="1"/>
  <c r="Q17" i="1"/>
  <c r="N17" i="1"/>
  <c r="Q16" i="1"/>
  <c r="N16" i="1"/>
  <c r="O15" i="1"/>
  <c r="N15" i="1"/>
  <c r="O14" i="1"/>
  <c r="N14" i="1" s="1"/>
  <c r="O13" i="1"/>
  <c r="N13" i="1" s="1"/>
  <c r="O12" i="1"/>
  <c r="N12" i="1" s="1"/>
  <c r="O11" i="1"/>
  <c r="N11" i="1" s="1"/>
  <c r="O10" i="1"/>
  <c r="N10" i="1"/>
  <c r="O9" i="1"/>
  <c r="N9" i="1"/>
  <c r="O8" i="1"/>
  <c r="N8" i="1" s="1"/>
  <c r="O7" i="1"/>
  <c r="N7" i="1" s="1"/>
  <c r="O6" i="1"/>
  <c r="N6" i="1" s="1"/>
  <c r="O5" i="1"/>
  <c r="N5" i="1" s="1"/>
  <c r="O4" i="1"/>
  <c r="N4" i="1"/>
  <c r="O3" i="1"/>
  <c r="N3" i="1"/>
  <c r="N56" i="1" l="1"/>
</calcChain>
</file>

<file path=xl/sharedStrings.xml><?xml version="1.0" encoding="utf-8"?>
<sst xmlns="http://schemas.openxmlformats.org/spreadsheetml/2006/main" count="1437" uniqueCount="375">
  <si>
    <t>Depreciation BC Template
Run Date : 2022-10-06 14:32:48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</si>
  <si>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</si>
  <si>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</si>
  <si>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</si>
  <si>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</si>
  <si>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</si>
  <si>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</si>
  <si>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</si>
  <si>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</si>
  <si>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</si>
  <si>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</si>
  <si>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</si>
  <si>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</si>
  <si>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</si>
  <si>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</si>
  <si>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</si>
  <si>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</si>
  <si>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</si>
  <si>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</si>
  <si>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</si>
  <si>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</si>
  <si>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</si>
  <si>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</si>
  <si>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</si>
  <si>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</si>
  <si>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</si>
  <si>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</si>
  <si>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</si>
  <si>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</si>
  <si>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</si>
  <si>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</si>
  <si>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</si>
  <si>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</si>
  <si>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OZAMIZ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</si>
  <si>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</si>
  <si>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</si>
  <si>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</si>
  <si>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</si>
  <si>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</si>
  <si>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</si>
  <si>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</si>
  <si>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</si>
  <si>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</si>
  <si>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</si>
  <si>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</si>
  <si>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</si>
  <si>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</si>
  <si>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</si>
  <si>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</si>
  <si>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</si>
  <si>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</si>
  <si>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</si>
  <si>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</si>
  <si>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</si>
  <si>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</si>
  <si>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</si>
  <si>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</si>
  <si>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</si>
  <si>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</si>
  <si>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</si>
  <si>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</si>
  <si>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</si>
  <si>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</si>
  <si>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</si>
  <si>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</si>
  <si>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</si>
  <si>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</si>
  <si>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</si>
  <si>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</si>
  <si>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</si>
  <si>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</si>
  <si>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</si>
  <si>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</si>
  <si>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</si>
  <si>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</si>
  <si>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</si>
  <si>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</si>
  <si>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</si>
  <si>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Unit and BC</t>
  </si>
  <si>
    <t>COM</t>
  </si>
  <si>
    <t>OZAMIS COM - CONTRACT GROWING</t>
  </si>
  <si>
    <t>OZAMIS COM - ENGINEERING SERVICES</t>
  </si>
  <si>
    <t>OZAMIS COM - FINANCE</t>
  </si>
  <si>
    <t>OZAMIS - HUMAN RESOURCES</t>
  </si>
  <si>
    <t>OZAMIS - INFO SYSTEMS</t>
  </si>
  <si>
    <t>OZAMIS COM - LEGAL / ADMIN</t>
  </si>
  <si>
    <t>OZAMIS COM - PROCESSING OPERATIONS</t>
  </si>
  <si>
    <t>OZAMIS COM - SALES</t>
  </si>
  <si>
    <t>OZAMIS CTG - ENGINEERING SERVICES</t>
  </si>
  <si>
    <t>CTG</t>
  </si>
  <si>
    <t>OZAMIS CTG - FINANCE</t>
  </si>
  <si>
    <t>OZAMIS CTG - LEGAL / ADMIN</t>
  </si>
  <si>
    <t>OZAMIS - MARKETING</t>
  </si>
  <si>
    <t>OZAMIS CTG - SALES</t>
  </si>
  <si>
    <t>OZAMIS - TRAINING</t>
  </si>
  <si>
    <t>OZAMIS - LOGISTICS WAREHOUSE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</si>
  <si>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</si>
  <si>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</si>
  <si>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</si>
  <si>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</si>
  <si>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</si>
  <si>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</si>
  <si>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</si>
  <si>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</si>
  <si>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</si>
  <si>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</si>
  <si>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</si>
  <si>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</si>
  <si>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</si>
  <si>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</si>
  <si>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</si>
  <si>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</si>
  <si>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</si>
  <si>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</si>
  <si>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</si>
  <si>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</si>
  <si>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</si>
  <si>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</si>
  <si>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</si>
  <si>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</si>
  <si>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</si>
  <si>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</si>
  <si>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</si>
  <si>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</si>
  <si>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</si>
  <si>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</si>
  <si>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</si>
  <si>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</si>
  <si>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</si>
  <si>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</si>
  <si>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</si>
  <si>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</si>
  <si>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</si>
  <si>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</si>
  <si>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</si>
  <si>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</si>
  <si>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</si>
  <si>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</si>
  <si>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</si>
  <si>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</si>
  <si>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</si>
  <si>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</si>
  <si>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</si>
  <si>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</si>
  <si>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</si>
  <si>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</si>
  <si>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</si>
  <si>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</si>
  <si>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</si>
  <si>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</si>
  <si>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</si>
  <si>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</si>
  <si>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</si>
  <si>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</si>
  <si>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</si>
  <si>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</si>
  <si>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</si>
  <si>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</si>
  <si>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</si>
  <si>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</si>
  <si>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</si>
  <si>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</si>
  <si>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</si>
  <si>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</si>
  <si>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</si>
  <si>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</si>
  <si>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</si>
  <si>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</si>
  <si>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</si>
  <si>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</si>
  <si>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</si>
  <si>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</si>
  <si>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</si>
  <si>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</si>
  <si>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</si>
  <si>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</si>
  <si>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</si>
  <si>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</si>
  <si>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</si>
  <si>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</si>
  <si>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</si>
  <si>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</si>
  <si>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</si>
  <si>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</si>
  <si>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</si>
  <si>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</si>
  <si>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</si>
  <si>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</si>
  <si>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</si>
  <si>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</si>
  <si>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</si>
  <si>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</si>
  <si>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</si>
  <si>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</si>
  <si>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</si>
  <si>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</si>
  <si>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</si>
  <si>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</si>
  <si>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</si>
  <si>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</si>
  <si>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</si>
  <si>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</si>
  <si>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</si>
  <si>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</si>
  <si>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</si>
  <si>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</si>
  <si>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</si>
  <si>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</si>
  <si>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</si>
  <si>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</si>
  <si>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</si>
  <si>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</si>
  <si>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</si>
  <si>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</si>
  <si>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</si>
  <si>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</si>
  <si>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</si>
  <si>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</si>
  <si>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</si>
  <si>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</si>
  <si>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</si>
  <si>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</si>
  <si>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</si>
  <si>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</si>
  <si>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</si>
  <si>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</si>
  <si>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</si>
  <si>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</si>
  <si>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</si>
  <si>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</si>
  <si>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</si>
  <si>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</si>
  <si>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</si>
  <si>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</si>
  <si>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</si>
  <si>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</si>
  <si>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</si>
  <si>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</si>
  <si>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</si>
  <si>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</si>
  <si>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</si>
  <si>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</si>
  <si>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</si>
  <si>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</si>
  <si>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</si>
  <si>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</si>
  <si>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</si>
  <si>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</si>
  <si>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</si>
  <si>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</si>
  <si>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</si>
  <si>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</si>
  <si>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</si>
  <si>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</si>
  <si>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</si>
  <si>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</si>
  <si>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</si>
  <si>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</si>
  <si>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</si>
  <si>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</si>
  <si>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</si>
  <si>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</si>
  <si>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</si>
  <si>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</si>
  <si>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</si>
  <si>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</si>
  <si>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</si>
  <si>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</si>
  <si>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</si>
  <si>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</si>
  <si>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</si>
  <si>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</si>
  <si>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</si>
  <si>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</si>
  <si>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</si>
  <si>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</si>
  <si>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</si>
  <si>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</si>
  <si>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</si>
  <si>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</si>
  <si>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</si>
  <si>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</si>
  <si>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</si>
  <si>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</si>
  <si>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</si>
  <si>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</si>
  <si>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</si>
  <si>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</si>
  <si>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</si>
  <si>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</si>
  <si>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</si>
  <si>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</si>
  <si>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</si>
  <si>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</si>
  <si>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</si>
  <si>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</si>
  <si>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</si>
  <si>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</si>
  <si>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</si>
  <si>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</si>
  <si>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</si>
  <si>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</si>
  <si>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</si>
  <si>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</si>
  <si>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</si>
  <si>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</si>
  <si>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</si>
  <si>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</si>
  <si>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</si>
  <si>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</si>
  <si>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</si>
  <si>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</si>
  <si>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</si>
  <si>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</si>
  <si>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</si>
  <si>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</si>
  <si>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</si>
  <si>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</si>
  <si>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</si>
  <si>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</si>
  <si>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</si>
  <si>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</si>
  <si>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</si>
  <si>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</si>
  <si>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</si>
  <si>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</si>
  <si>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</si>
  <si>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ANAHAW ST AURORA</t>
  </si>
  <si>
    <t>POS MACHINE</t>
  </si>
  <si>
    <t>OCT 2022</t>
  </si>
  <si>
    <t>PHP</t>
  </si>
  <si>
    <t>ARCADE SINDANGAN</t>
  </si>
  <si>
    <t>LIBERTAD TUNGAWAN</t>
  </si>
  <si>
    <t>PULMONES ST PAGADIAN</t>
  </si>
  <si>
    <t>QUEZON AVE 2 DIPOLOG</t>
  </si>
  <si>
    <t>TIGUMA PAGADIAN 2</t>
  </si>
  <si>
    <t>TIRSO BABIERA IPIL</t>
  </si>
  <si>
    <t>BAGTING DAPITAN 2</t>
  </si>
  <si>
    <t>POS PRINTER</t>
  </si>
  <si>
    <t>DIPLAHAN SIBUGAY</t>
  </si>
  <si>
    <t>PETROTEX IPIL</t>
  </si>
  <si>
    <t>AGUADA OZAMIS 2</t>
  </si>
  <si>
    <t>DEC 2022</t>
  </si>
  <si>
    <t>BANADERO HIGHWAY OZAMIS</t>
  </si>
  <si>
    <t>BUTUAY JIMENEZ</t>
  </si>
  <si>
    <t>CENTRAL TINAGO OZAMIS</t>
  </si>
  <si>
    <t>IMELDA SIBUGAY</t>
  </si>
  <si>
    <t>INDEPENDENCE ST OROQUIETA</t>
  </si>
  <si>
    <t>MIPUTAK DIPOLOG</t>
  </si>
  <si>
    <t>QUEZON AVE SINDANGAN</t>
  </si>
  <si>
    <t>REVIL ST OROQUIETA</t>
  </si>
  <si>
    <t>RT LIM</t>
  </si>
  <si>
    <t>SIAY SIBUGAY</t>
  </si>
  <si>
    <t>TANGUB CITY</t>
  </si>
  <si>
    <t>UR BANADERO HIGHWAY OZAMIS 2</t>
  </si>
  <si>
    <t>UR BONIFACIO ST DIPOLOG</t>
  </si>
  <si>
    <t>UR CALAMBA OZAMIS</t>
  </si>
  <si>
    <t>UR POBLACION RT LIM</t>
  </si>
  <si>
    <t>SLS122</t>
  </si>
  <si>
    <t>BACKUP UNIT</t>
  </si>
  <si>
    <t>OZA022-CTG-02a</t>
  </si>
  <si>
    <t>CTG AGUADA</t>
  </si>
  <si>
    <t>RENOVATION</t>
  </si>
  <si>
    <t>ACRYLIC SIGNAGE</t>
  </si>
  <si>
    <t>GAS OVEN</t>
  </si>
  <si>
    <t>GLASS TYPE FREEZER</t>
  </si>
  <si>
    <t>UPRIGHT CHILLER</t>
  </si>
  <si>
    <t>FOOD WARMER</t>
  </si>
  <si>
    <t>FC WARMER</t>
  </si>
  <si>
    <t>OVEN TABLE</t>
  </si>
  <si>
    <t>STAINLESS SINK LEFT</t>
  </si>
  <si>
    <t>FC STAINLESS TABLE</t>
  </si>
  <si>
    <t>FC FRYER</t>
  </si>
  <si>
    <t>OZA022-UR-zUV</t>
  </si>
  <si>
    <t>UR GRILLER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</si>
</sst>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left"/>
    </xf>
    <xf numFmtId="164" fontId="5" fillId="3" borderId="3" xfId="1" quotePrefix="1" applyNumberFormat="1" applyFont="1" applyFill="1" applyBorder="1" applyAlignment="1">
      <alignment horizontal="right"/>
    </xf>
    <xf numFmtId="4" fontId="4" fillId="0" borderId="3" xfId="0" applyNumberFormat="1" applyFont="1" applyBorder="1" applyAlignment="1">
      <alignment vertical="top"/>
    </xf>
    <xf numFmtId="4" fontId="4" fillId="0" borderId="3" xfId="0" applyNumberFormat="1" applyFont="1" applyBorder="1" applyAlignment="1">
      <alignment horizontal="right" vertical="top"/>
    </xf>
    <xf numFmtId="43" fontId="5" fillId="3" borderId="3" xfId="1" applyFont="1" applyFill="1" applyBorder="1" applyAlignment="1">
      <alignment horizontal="right"/>
    </xf>
    <xf numFmtId="0" fontId="4" fillId="0" borderId="3" xfId="0" applyFont="1" applyBorder="1" applyAlignment="1">
      <alignment horizontal="right"/>
    </xf>
    <xf numFmtId="165" fontId="4" fillId="0" borderId="3" xfId="1" applyNumberFormat="1" applyFont="1" applyBorder="1" applyAlignment="1">
      <alignment horizontal="right" vertical="top"/>
    </xf>
    <xf numFmtId="165" fontId="4" fillId="0" borderId="3" xfId="1" applyNumberFormat="1" applyFont="1" applyBorder="1" applyAlignment="1">
      <alignment horizontal="left" vertical="top"/>
    </xf>
    <xf numFmtId="165" fontId="4" fillId="0" borderId="4" xfId="1" applyNumberFormat="1" applyFont="1" applyBorder="1" applyAlignment="1">
      <alignment horizontal="left" vertical="top"/>
    </xf>
    <xf numFmtId="164" fontId="4" fillId="0" borderId="3" xfId="1" applyNumberFormat="1" applyFont="1" applyBorder="1" applyAlignment="1">
      <alignment horizontal="right"/>
    </xf>
    <xf numFmtId="43" fontId="4" fillId="0" borderId="3" xfId="1" applyFont="1" applyBorder="1" applyAlignment="1">
      <alignment horizontal="right" vertical="top"/>
    </xf>
    <xf numFmtId="0" fontId="5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164" fontId="0" fillId="0" borderId="3" xfId="1" applyNumberFormat="1" applyFont="1" applyBorder="1" applyAlignment="1"/>
    <xf numFmtId="165" fontId="5" fillId="3" borderId="3" xfId="1" applyNumberFormat="1" applyFont="1" applyFill="1" applyBorder="1" applyAlignment="1">
      <alignment horizontal="right"/>
    </xf>
    <xf numFmtId="4" fontId="4" fillId="0" borderId="5" xfId="0" applyNumberFormat="1" applyFont="1" applyBorder="1" applyAlignment="1">
      <alignment horizontal="right" vertical="top"/>
    </xf>
    <xf numFmtId="0" fontId="7" fillId="3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164" fontId="0" fillId="3" borderId="3" xfId="1" applyNumberFormat="1" applyFont="1" applyFill="1" applyBorder="1" applyAlignment="1">
      <alignment vertical="center"/>
    </xf>
    <xf numFmtId="165" fontId="7" fillId="3" borderId="3" xfId="1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%20Asset%20-%20For%20Budget%20Preparation%202023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DATA"/>
      <sheetName val="COMMODITY SUMMARY"/>
      <sheetName val="RETAIL SUMMARY"/>
      <sheetName val="COMMODITY"/>
      <sheetName val="RETAIL"/>
      <sheetName val="FOR ENCODE 1"/>
      <sheetName val="FOR ENCODE 2"/>
      <sheetName val="NEW POS OCT AND DE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F2">
            <v>24500</v>
          </cell>
        </row>
        <row r="3">
          <cell r="F3">
            <v>24500</v>
          </cell>
        </row>
        <row r="4">
          <cell r="F4">
            <v>24500</v>
          </cell>
        </row>
        <row r="5">
          <cell r="F5">
            <v>24500</v>
          </cell>
        </row>
        <row r="6">
          <cell r="F6">
            <v>24500</v>
          </cell>
        </row>
        <row r="7">
          <cell r="F7">
            <v>24500</v>
          </cell>
        </row>
        <row r="8">
          <cell r="F8">
            <v>24500</v>
          </cell>
        </row>
        <row r="9">
          <cell r="F9">
            <v>6700</v>
          </cell>
        </row>
        <row r="10">
          <cell r="F10">
            <v>6700</v>
          </cell>
        </row>
        <row r="11">
          <cell r="F11">
            <v>6700</v>
          </cell>
        </row>
        <row r="12">
          <cell r="F12">
            <v>6700</v>
          </cell>
        </row>
        <row r="13">
          <cell r="F13">
            <v>6700</v>
          </cell>
        </row>
        <row r="14">
          <cell r="F14">
            <v>6700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8"/>
  <sheetViews>
    <sheetView tabSelected="1" workbookViewId="0">
      <selection activeCell="AD28" sqref="AD28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34" bestFit="1" customWidth="1"/>
    <col min="5" max="5" width="12.85546875" bestFit="1" customWidth="1"/>
    <col min="6" max="6" width="37.140625" customWidth="1"/>
    <col min="7" max="7" width="14.140625" bestFit="1" customWidth="1"/>
    <col min="8" max="8" width="11.140625" customWidth="1"/>
    <col min="9" max="9" width="14.28515625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 s="5">
        <v>1032</v>
      </c>
      <c r="B3" s="5" t="s">
        <v>33</v>
      </c>
      <c r="C3" s="5">
        <v>131009</v>
      </c>
      <c r="D3" s="5" t="s">
        <v>327</v>
      </c>
      <c r="E3" s="6">
        <v>630130</v>
      </c>
      <c r="F3" s="6" t="s">
        <v>195</v>
      </c>
      <c r="G3" s="6" t="s">
        <v>189</v>
      </c>
      <c r="H3" s="5">
        <v>1700016930</v>
      </c>
      <c r="I3" s="5" t="s">
        <v>328</v>
      </c>
      <c r="J3" s="6"/>
      <c r="K3" s="5">
        <v>3</v>
      </c>
      <c r="L3" s="7" t="s">
        <v>329</v>
      </c>
      <c r="M3" s="8">
        <v>24500</v>
      </c>
      <c r="N3" s="9">
        <f>M3-O3</f>
        <v>1361.1111111111131</v>
      </c>
      <c r="O3" s="10">
        <f>'[1]NEW POS OCT AND DEC'!F2/36*34</f>
        <v>23138.888888888887</v>
      </c>
      <c r="P3" s="11" t="s">
        <v>330</v>
      </c>
      <c r="Q3" s="12">
        <v>680.55555555555554</v>
      </c>
      <c r="R3" s="6"/>
      <c r="S3" s="13">
        <v>680.55555555555554</v>
      </c>
      <c r="T3" s="13">
        <v>680.55555555555554</v>
      </c>
      <c r="U3" s="13">
        <v>680.55555555555554</v>
      </c>
      <c r="V3" s="13">
        <v>680.55555555555554</v>
      </c>
      <c r="W3" s="13">
        <v>680.55555555555554</v>
      </c>
      <c r="X3" s="13">
        <v>680.55555555555554</v>
      </c>
      <c r="Y3" s="13">
        <v>680.55555555555554</v>
      </c>
      <c r="Z3" s="13">
        <v>680.55555555555554</v>
      </c>
      <c r="AA3" s="13">
        <v>680.55555555555554</v>
      </c>
      <c r="AB3" s="13">
        <v>680.55555555555554</v>
      </c>
      <c r="AC3" s="13">
        <v>680.55555555555554</v>
      </c>
      <c r="AD3" s="14">
        <v>680.55555555555554</v>
      </c>
    </row>
    <row r="4" spans="1:32" x14ac:dyDescent="0.25">
      <c r="A4" s="5"/>
      <c r="B4" s="5"/>
      <c r="C4" s="5">
        <v>131020</v>
      </c>
      <c r="D4" s="5" t="s">
        <v>331</v>
      </c>
      <c r="E4" s="6">
        <v>630130</v>
      </c>
      <c r="F4" s="6" t="s">
        <v>195</v>
      </c>
      <c r="G4" s="6" t="s">
        <v>189</v>
      </c>
      <c r="H4" s="5">
        <v>1700016931</v>
      </c>
      <c r="I4" s="5" t="s">
        <v>328</v>
      </c>
      <c r="J4" s="6"/>
      <c r="K4" s="5">
        <v>3</v>
      </c>
      <c r="L4" s="7" t="s">
        <v>329</v>
      </c>
      <c r="M4" s="8">
        <v>24500</v>
      </c>
      <c r="N4" s="9">
        <f>M4-O4</f>
        <v>1361.1111111111131</v>
      </c>
      <c r="O4" s="10">
        <f>'[1]NEW POS OCT AND DEC'!F3/36*34</f>
        <v>23138.888888888887</v>
      </c>
      <c r="P4" s="11" t="s">
        <v>330</v>
      </c>
      <c r="Q4" s="12">
        <v>680.55555555555554</v>
      </c>
      <c r="R4" s="6"/>
      <c r="S4" s="13">
        <v>680.55555555555554</v>
      </c>
      <c r="T4" s="13">
        <v>680.55555555555554</v>
      </c>
      <c r="U4" s="13">
        <v>680.55555555555554</v>
      </c>
      <c r="V4" s="13">
        <v>680.55555555555554</v>
      </c>
      <c r="W4" s="13">
        <v>680.55555555555554</v>
      </c>
      <c r="X4" s="13">
        <v>680.55555555555554</v>
      </c>
      <c r="Y4" s="13">
        <v>680.55555555555554</v>
      </c>
      <c r="Z4" s="13">
        <v>680.55555555555554</v>
      </c>
      <c r="AA4" s="13">
        <v>680.55555555555554</v>
      </c>
      <c r="AB4" s="13">
        <v>680.55555555555554</v>
      </c>
      <c r="AC4" s="13">
        <v>680.55555555555554</v>
      </c>
      <c r="AD4" s="14">
        <v>680.55555555555554</v>
      </c>
    </row>
    <row r="5" spans="1:32" x14ac:dyDescent="0.25">
      <c r="A5" s="5"/>
      <c r="B5" s="5"/>
      <c r="C5" s="5">
        <v>131052</v>
      </c>
      <c r="D5" s="5" t="s">
        <v>332</v>
      </c>
      <c r="E5" s="6">
        <v>630130</v>
      </c>
      <c r="F5" s="6" t="s">
        <v>195</v>
      </c>
      <c r="G5" s="6" t="s">
        <v>189</v>
      </c>
      <c r="H5" s="5">
        <v>1700016932</v>
      </c>
      <c r="I5" s="5" t="s">
        <v>328</v>
      </c>
      <c r="J5" s="6"/>
      <c r="K5" s="5">
        <v>3</v>
      </c>
      <c r="L5" s="7" t="s">
        <v>329</v>
      </c>
      <c r="M5" s="8">
        <v>24500</v>
      </c>
      <c r="N5" s="9">
        <f t="shared" ref="N5:N59" si="0">M5-O5</f>
        <v>1361.1111111111131</v>
      </c>
      <c r="O5" s="10">
        <f>'[1]NEW POS OCT AND DEC'!F4/36*34</f>
        <v>23138.888888888887</v>
      </c>
      <c r="P5" s="11" t="s">
        <v>330</v>
      </c>
      <c r="Q5" s="12">
        <v>680.55555555555554</v>
      </c>
      <c r="R5" s="6"/>
      <c r="S5" s="13">
        <v>680.55555555555554</v>
      </c>
      <c r="T5" s="13">
        <v>680.55555555555554</v>
      </c>
      <c r="U5" s="13">
        <v>680.55555555555554</v>
      </c>
      <c r="V5" s="13">
        <v>680.55555555555554</v>
      </c>
      <c r="W5" s="13">
        <v>680.55555555555554</v>
      </c>
      <c r="X5" s="13">
        <v>680.55555555555554</v>
      </c>
      <c r="Y5" s="13">
        <v>680.55555555555554</v>
      </c>
      <c r="Z5" s="13">
        <v>680.55555555555554</v>
      </c>
      <c r="AA5" s="13">
        <v>680.55555555555554</v>
      </c>
      <c r="AB5" s="13">
        <v>680.55555555555554</v>
      </c>
      <c r="AC5" s="13">
        <v>680.55555555555554</v>
      </c>
      <c r="AD5" s="14">
        <v>680.55555555555554</v>
      </c>
    </row>
    <row r="6" spans="1:32" x14ac:dyDescent="0.25">
      <c r="A6" s="5"/>
      <c r="B6" s="5"/>
      <c r="C6" s="5">
        <v>131031</v>
      </c>
      <c r="D6" s="5" t="s">
        <v>333</v>
      </c>
      <c r="E6" s="6">
        <v>630130</v>
      </c>
      <c r="F6" s="6" t="s">
        <v>195</v>
      </c>
      <c r="G6" s="6" t="s">
        <v>189</v>
      </c>
      <c r="H6" s="5">
        <v>1700016933</v>
      </c>
      <c r="I6" s="5" t="s">
        <v>328</v>
      </c>
      <c r="J6" s="6"/>
      <c r="K6" s="5">
        <v>3</v>
      </c>
      <c r="L6" s="7" t="s">
        <v>329</v>
      </c>
      <c r="M6" s="8">
        <v>24500</v>
      </c>
      <c r="N6" s="9">
        <f t="shared" si="0"/>
        <v>1361.1111111111131</v>
      </c>
      <c r="O6" s="10">
        <f>'[1]NEW POS OCT AND DEC'!F5/36*34</f>
        <v>23138.888888888887</v>
      </c>
      <c r="P6" s="11" t="s">
        <v>330</v>
      </c>
      <c r="Q6" s="12">
        <v>680.55555555555554</v>
      </c>
      <c r="R6" s="6"/>
      <c r="S6" s="13">
        <v>680.55555555555554</v>
      </c>
      <c r="T6" s="13">
        <v>680.55555555555554</v>
      </c>
      <c r="U6" s="13">
        <v>680.55555555555554</v>
      </c>
      <c r="V6" s="13">
        <v>680.55555555555554</v>
      </c>
      <c r="W6" s="13">
        <v>680.55555555555554</v>
      </c>
      <c r="X6" s="13">
        <v>680.55555555555554</v>
      </c>
      <c r="Y6" s="13">
        <v>680.55555555555554</v>
      </c>
      <c r="Z6" s="13">
        <v>680.55555555555554</v>
      </c>
      <c r="AA6" s="13">
        <v>680.55555555555554</v>
      </c>
      <c r="AB6" s="13">
        <v>680.55555555555554</v>
      </c>
      <c r="AC6" s="13">
        <v>680.55555555555554</v>
      </c>
      <c r="AD6" s="14">
        <v>680.55555555555554</v>
      </c>
    </row>
    <row r="7" spans="1:32" x14ac:dyDescent="0.25">
      <c r="A7" s="5"/>
      <c r="B7" s="5"/>
      <c r="C7" s="5">
        <v>131036</v>
      </c>
      <c r="D7" s="5" t="s">
        <v>334</v>
      </c>
      <c r="E7" s="6">
        <v>630130</v>
      </c>
      <c r="F7" s="6" t="s">
        <v>195</v>
      </c>
      <c r="G7" s="6" t="s">
        <v>189</v>
      </c>
      <c r="H7" s="5">
        <v>1700016934</v>
      </c>
      <c r="I7" s="5" t="s">
        <v>328</v>
      </c>
      <c r="J7" s="6"/>
      <c r="K7" s="5">
        <v>3</v>
      </c>
      <c r="L7" s="7" t="s">
        <v>329</v>
      </c>
      <c r="M7" s="8">
        <v>24500</v>
      </c>
      <c r="N7" s="9">
        <f t="shared" si="0"/>
        <v>1361.1111111111131</v>
      </c>
      <c r="O7" s="10">
        <f>'[1]NEW POS OCT AND DEC'!F6/36*34</f>
        <v>23138.888888888887</v>
      </c>
      <c r="P7" s="11" t="s">
        <v>330</v>
      </c>
      <c r="Q7" s="12">
        <v>680.55555555555554</v>
      </c>
      <c r="R7" s="6"/>
      <c r="S7" s="13">
        <v>680.55555555555554</v>
      </c>
      <c r="T7" s="13">
        <v>680.55555555555554</v>
      </c>
      <c r="U7" s="13">
        <v>680.55555555555554</v>
      </c>
      <c r="V7" s="13">
        <v>680.55555555555554</v>
      </c>
      <c r="W7" s="13">
        <v>680.55555555555554</v>
      </c>
      <c r="X7" s="13">
        <v>680.55555555555554</v>
      </c>
      <c r="Y7" s="13">
        <v>680.55555555555554</v>
      </c>
      <c r="Z7" s="13">
        <v>680.55555555555554</v>
      </c>
      <c r="AA7" s="13">
        <v>680.55555555555554</v>
      </c>
      <c r="AB7" s="13">
        <v>680.55555555555554</v>
      </c>
      <c r="AC7" s="13">
        <v>680.55555555555554</v>
      </c>
      <c r="AD7" s="14">
        <v>680.55555555555554</v>
      </c>
    </row>
    <row r="8" spans="1:32" x14ac:dyDescent="0.25">
      <c r="A8" s="5"/>
      <c r="B8" s="5"/>
      <c r="C8" s="5">
        <v>131035</v>
      </c>
      <c r="D8" s="5" t="s">
        <v>335</v>
      </c>
      <c r="E8" s="6">
        <v>630130</v>
      </c>
      <c r="F8" s="6" t="s">
        <v>195</v>
      </c>
      <c r="G8" s="6" t="s">
        <v>189</v>
      </c>
      <c r="H8" s="5">
        <v>1700016935</v>
      </c>
      <c r="I8" s="5" t="s">
        <v>328</v>
      </c>
      <c r="J8" s="6"/>
      <c r="K8" s="5">
        <v>3</v>
      </c>
      <c r="L8" s="7" t="s">
        <v>329</v>
      </c>
      <c r="M8" s="8">
        <v>24500</v>
      </c>
      <c r="N8" s="9">
        <f t="shared" si="0"/>
        <v>1361.1111111111131</v>
      </c>
      <c r="O8" s="10">
        <f>'[1]NEW POS OCT AND DEC'!F7/36*34</f>
        <v>23138.888888888887</v>
      </c>
      <c r="P8" s="11" t="s">
        <v>330</v>
      </c>
      <c r="Q8" s="12">
        <v>680.55555555555554</v>
      </c>
      <c r="R8" s="6"/>
      <c r="S8" s="13">
        <v>680.55555555555554</v>
      </c>
      <c r="T8" s="13">
        <v>680.55555555555554</v>
      </c>
      <c r="U8" s="13">
        <v>680.55555555555554</v>
      </c>
      <c r="V8" s="13">
        <v>680.55555555555554</v>
      </c>
      <c r="W8" s="13">
        <v>680.55555555555554</v>
      </c>
      <c r="X8" s="13">
        <v>680.55555555555554</v>
      </c>
      <c r="Y8" s="13">
        <v>680.55555555555554</v>
      </c>
      <c r="Z8" s="13">
        <v>680.55555555555554</v>
      </c>
      <c r="AA8" s="13">
        <v>680.55555555555554</v>
      </c>
      <c r="AB8" s="13">
        <v>680.55555555555554</v>
      </c>
      <c r="AC8" s="13">
        <v>680.55555555555554</v>
      </c>
      <c r="AD8" s="14">
        <v>680.55555555555554</v>
      </c>
    </row>
    <row r="9" spans="1:32" x14ac:dyDescent="0.25">
      <c r="A9" s="5"/>
      <c r="B9" s="5"/>
      <c r="C9" s="5">
        <v>131029</v>
      </c>
      <c r="D9" s="5" t="s">
        <v>336</v>
      </c>
      <c r="E9" s="6">
        <v>630130</v>
      </c>
      <c r="F9" s="6" t="s">
        <v>195</v>
      </c>
      <c r="G9" s="6" t="s">
        <v>189</v>
      </c>
      <c r="H9" s="5">
        <v>1700016936</v>
      </c>
      <c r="I9" s="5" t="s">
        <v>328</v>
      </c>
      <c r="J9" s="6"/>
      <c r="K9" s="5">
        <v>3</v>
      </c>
      <c r="L9" s="7" t="s">
        <v>329</v>
      </c>
      <c r="M9" s="8">
        <v>24500</v>
      </c>
      <c r="N9" s="9">
        <f t="shared" si="0"/>
        <v>1361.1111111111131</v>
      </c>
      <c r="O9" s="10">
        <f>'[1]NEW POS OCT AND DEC'!F8/36*34</f>
        <v>23138.888888888887</v>
      </c>
      <c r="P9" s="11" t="s">
        <v>330</v>
      </c>
      <c r="Q9" s="12">
        <v>680.55555555555554</v>
      </c>
      <c r="R9" s="6"/>
      <c r="S9" s="13">
        <v>680.55555555555554</v>
      </c>
      <c r="T9" s="13">
        <v>680.55555555555554</v>
      </c>
      <c r="U9" s="13">
        <v>680.55555555555554</v>
      </c>
      <c r="V9" s="13">
        <v>680.55555555555554</v>
      </c>
      <c r="W9" s="13">
        <v>680.55555555555554</v>
      </c>
      <c r="X9" s="13">
        <v>680.55555555555554</v>
      </c>
      <c r="Y9" s="13">
        <v>680.55555555555554</v>
      </c>
      <c r="Z9" s="13">
        <v>680.55555555555554</v>
      </c>
      <c r="AA9" s="13">
        <v>680.55555555555554</v>
      </c>
      <c r="AB9" s="13">
        <v>680.55555555555554</v>
      </c>
      <c r="AC9" s="13">
        <v>680.55555555555554</v>
      </c>
      <c r="AD9" s="14">
        <v>680.55555555555554</v>
      </c>
    </row>
    <row r="10" spans="1:32" x14ac:dyDescent="0.25">
      <c r="A10" s="5"/>
      <c r="B10" s="5"/>
      <c r="C10" s="5">
        <v>131038</v>
      </c>
      <c r="D10" s="5" t="s">
        <v>337</v>
      </c>
      <c r="E10" s="6">
        <v>630130</v>
      </c>
      <c r="F10" s="6" t="s">
        <v>195</v>
      </c>
      <c r="G10" s="6" t="s">
        <v>189</v>
      </c>
      <c r="H10" s="5">
        <v>1700016937</v>
      </c>
      <c r="I10" s="5" t="s">
        <v>338</v>
      </c>
      <c r="J10" s="6"/>
      <c r="K10" s="5">
        <v>2</v>
      </c>
      <c r="L10" s="7" t="s">
        <v>329</v>
      </c>
      <c r="M10" s="8">
        <v>6700</v>
      </c>
      <c r="N10" s="9">
        <f t="shared" si="0"/>
        <v>372.22222222222172</v>
      </c>
      <c r="O10" s="10">
        <f>'[1]NEW POS OCT AND DEC'!F9/36*34</f>
        <v>6327.7777777777783</v>
      </c>
      <c r="P10" s="11" t="s">
        <v>330</v>
      </c>
      <c r="Q10" s="12">
        <v>279.16666666666669</v>
      </c>
      <c r="R10" s="6"/>
      <c r="S10" s="13">
        <v>279.16666666666669</v>
      </c>
      <c r="T10" s="13">
        <v>279.16666666666669</v>
      </c>
      <c r="U10" s="13">
        <v>279.16666666666669</v>
      </c>
      <c r="V10" s="13">
        <v>279.16666666666669</v>
      </c>
      <c r="W10" s="13">
        <v>279.16666666666669</v>
      </c>
      <c r="X10" s="13">
        <v>279.16666666666669</v>
      </c>
      <c r="Y10" s="13">
        <v>279.16666666666669</v>
      </c>
      <c r="Z10" s="13">
        <v>279.16666666666669</v>
      </c>
      <c r="AA10" s="13">
        <v>279.16666666666669</v>
      </c>
      <c r="AB10" s="13">
        <v>279.16666666666669</v>
      </c>
      <c r="AC10" s="13">
        <v>279.16666666666669</v>
      </c>
      <c r="AD10" s="14">
        <v>279.16666666666669</v>
      </c>
    </row>
    <row r="11" spans="1:32" x14ac:dyDescent="0.25">
      <c r="A11" s="5"/>
      <c r="B11" s="5"/>
      <c r="C11" s="5">
        <v>131017</v>
      </c>
      <c r="D11" s="5" t="s">
        <v>339</v>
      </c>
      <c r="E11" s="6">
        <v>630130</v>
      </c>
      <c r="F11" s="6" t="s">
        <v>195</v>
      </c>
      <c r="G11" s="6" t="s">
        <v>189</v>
      </c>
      <c r="H11" s="5">
        <v>1700016938</v>
      </c>
      <c r="I11" s="5" t="s">
        <v>338</v>
      </c>
      <c r="J11" s="6"/>
      <c r="K11" s="5">
        <v>2</v>
      </c>
      <c r="L11" s="7" t="s">
        <v>329</v>
      </c>
      <c r="M11" s="8">
        <v>6700</v>
      </c>
      <c r="N11" s="9">
        <f t="shared" si="0"/>
        <v>372.22222222222172</v>
      </c>
      <c r="O11" s="10">
        <f>'[1]NEW POS OCT AND DEC'!F10/36*34</f>
        <v>6327.7777777777783</v>
      </c>
      <c r="P11" s="11" t="s">
        <v>330</v>
      </c>
      <c r="Q11" s="12">
        <v>279.16666666666669</v>
      </c>
      <c r="R11" s="6"/>
      <c r="S11" s="13">
        <v>279.16666666666669</v>
      </c>
      <c r="T11" s="13">
        <v>279.16666666666669</v>
      </c>
      <c r="U11" s="13">
        <v>279.16666666666669</v>
      </c>
      <c r="V11" s="13">
        <v>279.16666666666669</v>
      </c>
      <c r="W11" s="13">
        <v>279.16666666666669</v>
      </c>
      <c r="X11" s="13">
        <v>279.16666666666669</v>
      </c>
      <c r="Y11" s="13">
        <v>279.16666666666669</v>
      </c>
      <c r="Z11" s="13">
        <v>279.16666666666669</v>
      </c>
      <c r="AA11" s="13">
        <v>279.16666666666669</v>
      </c>
      <c r="AB11" s="13">
        <v>279.16666666666669</v>
      </c>
      <c r="AC11" s="13">
        <v>279.16666666666669</v>
      </c>
      <c r="AD11" s="14">
        <v>279.16666666666669</v>
      </c>
    </row>
    <row r="12" spans="1:32" x14ac:dyDescent="0.25">
      <c r="A12" s="5"/>
      <c r="B12" s="5"/>
      <c r="C12" s="5">
        <v>131032</v>
      </c>
      <c r="D12" s="5" t="s">
        <v>340</v>
      </c>
      <c r="E12" s="6">
        <v>630130</v>
      </c>
      <c r="F12" s="6" t="s">
        <v>195</v>
      </c>
      <c r="G12" s="6" t="s">
        <v>189</v>
      </c>
      <c r="H12" s="5">
        <v>1700016939</v>
      </c>
      <c r="I12" s="5" t="s">
        <v>338</v>
      </c>
      <c r="J12" s="6"/>
      <c r="K12" s="5">
        <v>2</v>
      </c>
      <c r="L12" s="7" t="s">
        <v>329</v>
      </c>
      <c r="M12" s="8">
        <v>6700</v>
      </c>
      <c r="N12" s="9">
        <f t="shared" si="0"/>
        <v>372.22222222222172</v>
      </c>
      <c r="O12" s="10">
        <f>'[1]NEW POS OCT AND DEC'!F11/36*34</f>
        <v>6327.7777777777783</v>
      </c>
      <c r="P12" s="11" t="s">
        <v>330</v>
      </c>
      <c r="Q12" s="12">
        <v>279.16666666666669</v>
      </c>
      <c r="R12" s="6"/>
      <c r="S12" s="13">
        <v>279.16666666666669</v>
      </c>
      <c r="T12" s="13">
        <v>279.16666666666669</v>
      </c>
      <c r="U12" s="13">
        <v>279.16666666666669</v>
      </c>
      <c r="V12" s="13">
        <v>279.16666666666669</v>
      </c>
      <c r="W12" s="13">
        <v>279.16666666666669</v>
      </c>
      <c r="X12" s="13">
        <v>279.16666666666669</v>
      </c>
      <c r="Y12" s="13">
        <v>279.16666666666669</v>
      </c>
      <c r="Z12" s="13">
        <v>279.16666666666669</v>
      </c>
      <c r="AA12" s="13">
        <v>279.16666666666669</v>
      </c>
      <c r="AB12" s="13">
        <v>279.16666666666669</v>
      </c>
      <c r="AC12" s="13">
        <v>279.16666666666669</v>
      </c>
      <c r="AD12" s="14">
        <v>279.16666666666669</v>
      </c>
    </row>
    <row r="13" spans="1:32" x14ac:dyDescent="0.25">
      <c r="A13" s="5"/>
      <c r="B13" s="5"/>
      <c r="C13" s="5">
        <v>131031</v>
      </c>
      <c r="D13" s="5" t="s">
        <v>333</v>
      </c>
      <c r="E13" s="6">
        <v>630130</v>
      </c>
      <c r="F13" s="6" t="s">
        <v>195</v>
      </c>
      <c r="G13" s="6" t="s">
        <v>189</v>
      </c>
      <c r="H13" s="5">
        <v>1700016940</v>
      </c>
      <c r="I13" s="5" t="s">
        <v>338</v>
      </c>
      <c r="J13" s="6"/>
      <c r="K13" s="5">
        <v>2</v>
      </c>
      <c r="L13" s="7" t="s">
        <v>329</v>
      </c>
      <c r="M13" s="8">
        <v>6700</v>
      </c>
      <c r="N13" s="9">
        <f t="shared" si="0"/>
        <v>372.22222222222172</v>
      </c>
      <c r="O13" s="10">
        <f>'[1]NEW POS OCT AND DEC'!F12/36*34</f>
        <v>6327.7777777777783</v>
      </c>
      <c r="P13" s="11" t="s">
        <v>330</v>
      </c>
      <c r="Q13" s="12">
        <v>279.16666666666669</v>
      </c>
      <c r="R13" s="6"/>
      <c r="S13" s="13">
        <v>279.16666666666669</v>
      </c>
      <c r="T13" s="13">
        <v>279.16666666666669</v>
      </c>
      <c r="U13" s="13">
        <v>279.16666666666669</v>
      </c>
      <c r="V13" s="13">
        <v>279.16666666666669</v>
      </c>
      <c r="W13" s="13">
        <v>279.16666666666669</v>
      </c>
      <c r="X13" s="13">
        <v>279.16666666666669</v>
      </c>
      <c r="Y13" s="13">
        <v>279.16666666666669</v>
      </c>
      <c r="Z13" s="13">
        <v>279.16666666666669</v>
      </c>
      <c r="AA13" s="13">
        <v>279.16666666666669</v>
      </c>
      <c r="AB13" s="13">
        <v>279.16666666666669</v>
      </c>
      <c r="AC13" s="13">
        <v>279.16666666666669</v>
      </c>
      <c r="AD13" s="14">
        <v>279.16666666666669</v>
      </c>
    </row>
    <row r="14" spans="1:32" x14ac:dyDescent="0.25">
      <c r="A14" s="5"/>
      <c r="B14" s="5"/>
      <c r="C14" s="5">
        <v>131036</v>
      </c>
      <c r="D14" s="5" t="s">
        <v>334</v>
      </c>
      <c r="E14" s="6">
        <v>630130</v>
      </c>
      <c r="F14" s="6" t="s">
        <v>195</v>
      </c>
      <c r="G14" s="6" t="s">
        <v>189</v>
      </c>
      <c r="H14" s="5">
        <v>1700016941</v>
      </c>
      <c r="I14" s="5" t="s">
        <v>338</v>
      </c>
      <c r="J14" s="6"/>
      <c r="K14" s="5">
        <v>2</v>
      </c>
      <c r="L14" s="7" t="s">
        <v>329</v>
      </c>
      <c r="M14" s="8">
        <v>6700</v>
      </c>
      <c r="N14" s="9">
        <f t="shared" si="0"/>
        <v>372.22222222222172</v>
      </c>
      <c r="O14" s="10">
        <f>'[1]NEW POS OCT AND DEC'!F13/36*34</f>
        <v>6327.7777777777783</v>
      </c>
      <c r="P14" s="11" t="s">
        <v>330</v>
      </c>
      <c r="Q14" s="12">
        <v>279.16666666666669</v>
      </c>
      <c r="R14" s="6"/>
      <c r="S14" s="13">
        <v>279.16666666666669</v>
      </c>
      <c r="T14" s="13">
        <v>279.16666666666669</v>
      </c>
      <c r="U14" s="13">
        <v>279.16666666666669</v>
      </c>
      <c r="V14" s="13">
        <v>279.16666666666669</v>
      </c>
      <c r="W14" s="13">
        <v>279.16666666666669</v>
      </c>
      <c r="X14" s="13">
        <v>279.16666666666669</v>
      </c>
      <c r="Y14" s="13">
        <v>279.16666666666669</v>
      </c>
      <c r="Z14" s="13">
        <v>279.16666666666669</v>
      </c>
      <c r="AA14" s="13">
        <v>279.16666666666669</v>
      </c>
      <c r="AB14" s="13">
        <v>279.16666666666669</v>
      </c>
      <c r="AC14" s="13">
        <v>279.16666666666669</v>
      </c>
      <c r="AD14" s="14">
        <v>279.16666666666669</v>
      </c>
    </row>
    <row r="15" spans="1:32" x14ac:dyDescent="0.25">
      <c r="A15" s="5"/>
      <c r="B15" s="5"/>
      <c r="C15" s="5">
        <v>131035</v>
      </c>
      <c r="D15" s="5" t="s">
        <v>335</v>
      </c>
      <c r="E15" s="6">
        <v>630130</v>
      </c>
      <c r="F15" s="6" t="s">
        <v>195</v>
      </c>
      <c r="G15" s="6" t="s">
        <v>189</v>
      </c>
      <c r="H15" s="5">
        <v>1700016942</v>
      </c>
      <c r="I15" s="5" t="s">
        <v>338</v>
      </c>
      <c r="J15" s="6"/>
      <c r="K15" s="5">
        <v>2</v>
      </c>
      <c r="L15" s="7" t="s">
        <v>329</v>
      </c>
      <c r="M15" s="8">
        <v>6700</v>
      </c>
      <c r="N15" s="9">
        <f>M15-O15</f>
        <v>372.22222222222172</v>
      </c>
      <c r="O15" s="10">
        <f>'[1]NEW POS OCT AND DEC'!F14/36*34</f>
        <v>6327.7777777777783</v>
      </c>
      <c r="P15" s="11" t="s">
        <v>330</v>
      </c>
      <c r="Q15" s="12">
        <v>279.16666666666669</v>
      </c>
      <c r="R15" s="6"/>
      <c r="S15" s="13">
        <v>279.16666666666669</v>
      </c>
      <c r="T15" s="13">
        <v>279.16666666666669</v>
      </c>
      <c r="U15" s="13">
        <v>279.16666666666669</v>
      </c>
      <c r="V15" s="13">
        <v>279.16666666666669</v>
      </c>
      <c r="W15" s="13">
        <v>279.16666666666669</v>
      </c>
      <c r="X15" s="13">
        <v>279.16666666666669</v>
      </c>
      <c r="Y15" s="13">
        <v>279.16666666666669</v>
      </c>
      <c r="Z15" s="13">
        <v>279.16666666666669</v>
      </c>
      <c r="AA15" s="13">
        <v>279.16666666666669</v>
      </c>
      <c r="AB15" s="13">
        <v>279.16666666666669</v>
      </c>
      <c r="AC15" s="13">
        <v>279.16666666666669</v>
      </c>
      <c r="AD15" s="14">
        <v>279.16666666666669</v>
      </c>
    </row>
    <row r="16" spans="1:32" x14ac:dyDescent="0.25">
      <c r="A16" s="5"/>
      <c r="B16" s="5"/>
      <c r="C16" s="6">
        <v>131058</v>
      </c>
      <c r="D16" s="6" t="s">
        <v>341</v>
      </c>
      <c r="E16" s="6">
        <v>630130</v>
      </c>
      <c r="F16" s="6" t="s">
        <v>195</v>
      </c>
      <c r="G16" s="6" t="s">
        <v>189</v>
      </c>
      <c r="H16" s="5">
        <v>1700016943</v>
      </c>
      <c r="I16" s="6" t="s">
        <v>328</v>
      </c>
      <c r="J16" s="6"/>
      <c r="K16" s="5">
        <v>3</v>
      </c>
      <c r="L16" s="7" t="s">
        <v>342</v>
      </c>
      <c r="M16" s="8">
        <v>24500</v>
      </c>
      <c r="N16" s="9">
        <f t="shared" si="0"/>
        <v>0</v>
      </c>
      <c r="O16" s="15">
        <v>24500</v>
      </c>
      <c r="P16" s="11" t="s">
        <v>330</v>
      </c>
      <c r="Q16" s="16">
        <f>O16/36</f>
        <v>680.55555555555554</v>
      </c>
      <c r="R16" s="6"/>
      <c r="S16" s="13">
        <v>680.55555555555554</v>
      </c>
      <c r="T16" s="13">
        <v>680.55555555555554</v>
      </c>
      <c r="U16" s="13">
        <v>680.55555555555554</v>
      </c>
      <c r="V16" s="13">
        <v>680.55555555555554</v>
      </c>
      <c r="W16" s="13">
        <v>680.55555555555554</v>
      </c>
      <c r="X16" s="13">
        <v>680.55555555555554</v>
      </c>
      <c r="Y16" s="13">
        <v>680.55555555555554</v>
      </c>
      <c r="Z16" s="13">
        <v>680.55555555555554</v>
      </c>
      <c r="AA16" s="13">
        <v>680.55555555555554</v>
      </c>
      <c r="AB16" s="13">
        <v>680.55555555555554</v>
      </c>
      <c r="AC16" s="13">
        <v>680.55555555555554</v>
      </c>
      <c r="AD16" s="14">
        <v>680.55555555555554</v>
      </c>
    </row>
    <row r="17" spans="1:30" x14ac:dyDescent="0.25">
      <c r="A17" s="5"/>
      <c r="B17" s="5"/>
      <c r="C17" s="6">
        <v>131058</v>
      </c>
      <c r="D17" s="6" t="s">
        <v>341</v>
      </c>
      <c r="E17" s="6">
        <v>630130</v>
      </c>
      <c r="F17" s="6" t="s">
        <v>195</v>
      </c>
      <c r="G17" s="6" t="s">
        <v>189</v>
      </c>
      <c r="H17" s="5">
        <v>1700016944</v>
      </c>
      <c r="I17" s="6" t="s">
        <v>338</v>
      </c>
      <c r="J17" s="6"/>
      <c r="K17" s="5">
        <v>2</v>
      </c>
      <c r="L17" s="7" t="s">
        <v>342</v>
      </c>
      <c r="M17" s="8">
        <v>6700</v>
      </c>
      <c r="N17" s="9">
        <f t="shared" si="0"/>
        <v>0</v>
      </c>
      <c r="O17" s="15">
        <v>6700</v>
      </c>
      <c r="P17" s="11" t="s">
        <v>330</v>
      </c>
      <c r="Q17" s="16">
        <f>O17/24</f>
        <v>279.16666666666669</v>
      </c>
      <c r="R17" s="6"/>
      <c r="S17" s="13">
        <v>279.16666666666669</v>
      </c>
      <c r="T17" s="13">
        <v>279.16666666666669</v>
      </c>
      <c r="U17" s="13">
        <v>279.16666666666669</v>
      </c>
      <c r="V17" s="13">
        <v>279.16666666666669</v>
      </c>
      <c r="W17" s="13">
        <v>279.16666666666669</v>
      </c>
      <c r="X17" s="13">
        <v>279.16666666666669</v>
      </c>
      <c r="Y17" s="13">
        <v>279.16666666666669</v>
      </c>
      <c r="Z17" s="13">
        <v>279.16666666666669</v>
      </c>
      <c r="AA17" s="13">
        <v>279.16666666666669</v>
      </c>
      <c r="AB17" s="13">
        <v>279.16666666666669</v>
      </c>
      <c r="AC17" s="13">
        <v>279.16666666666669</v>
      </c>
      <c r="AD17" s="14">
        <v>279.16666666666669</v>
      </c>
    </row>
    <row r="18" spans="1:30" x14ac:dyDescent="0.25">
      <c r="A18" s="5"/>
      <c r="B18" s="5"/>
      <c r="C18" s="6">
        <v>131034</v>
      </c>
      <c r="D18" s="6" t="s">
        <v>343</v>
      </c>
      <c r="E18" s="6">
        <v>630130</v>
      </c>
      <c r="F18" s="6" t="s">
        <v>195</v>
      </c>
      <c r="G18" s="6" t="s">
        <v>189</v>
      </c>
      <c r="H18" s="5">
        <v>1700016945</v>
      </c>
      <c r="I18" s="6" t="s">
        <v>328</v>
      </c>
      <c r="J18" s="6"/>
      <c r="K18" s="5">
        <v>3</v>
      </c>
      <c r="L18" s="7" t="s">
        <v>342</v>
      </c>
      <c r="M18" s="8">
        <v>24500</v>
      </c>
      <c r="N18" s="9">
        <f t="shared" si="0"/>
        <v>0</v>
      </c>
      <c r="O18" s="15">
        <v>24500</v>
      </c>
      <c r="P18" s="11" t="s">
        <v>330</v>
      </c>
      <c r="Q18" s="16">
        <f t="shared" ref="Q18:Q19" si="1">O18/36</f>
        <v>680.55555555555554</v>
      </c>
      <c r="R18" s="6"/>
      <c r="S18" s="13">
        <v>680.55555555555554</v>
      </c>
      <c r="T18" s="13">
        <v>680.55555555555554</v>
      </c>
      <c r="U18" s="13">
        <v>680.55555555555554</v>
      </c>
      <c r="V18" s="13">
        <v>680.55555555555554</v>
      </c>
      <c r="W18" s="13">
        <v>680.55555555555554</v>
      </c>
      <c r="X18" s="13">
        <v>680.55555555555554</v>
      </c>
      <c r="Y18" s="13">
        <v>680.55555555555554</v>
      </c>
      <c r="Z18" s="13">
        <v>680.55555555555554</v>
      </c>
      <c r="AA18" s="13">
        <v>680.55555555555554</v>
      </c>
      <c r="AB18" s="13">
        <v>680.55555555555554</v>
      </c>
      <c r="AC18" s="13">
        <v>680.55555555555554</v>
      </c>
      <c r="AD18" s="14">
        <v>680.55555555555554</v>
      </c>
    </row>
    <row r="19" spans="1:30" x14ac:dyDescent="0.25">
      <c r="A19" s="5"/>
      <c r="B19" s="5"/>
      <c r="C19" s="6">
        <v>131056</v>
      </c>
      <c r="D19" s="6" t="s">
        <v>344</v>
      </c>
      <c r="E19" s="6">
        <v>630130</v>
      </c>
      <c r="F19" s="6" t="s">
        <v>195</v>
      </c>
      <c r="G19" s="6" t="s">
        <v>189</v>
      </c>
      <c r="H19" s="5">
        <v>1700016946</v>
      </c>
      <c r="I19" s="6" t="s">
        <v>328</v>
      </c>
      <c r="J19" s="6"/>
      <c r="K19" s="5">
        <v>3</v>
      </c>
      <c r="L19" s="7" t="s">
        <v>342</v>
      </c>
      <c r="M19" s="8">
        <v>24500</v>
      </c>
      <c r="N19" s="9">
        <f t="shared" si="0"/>
        <v>0</v>
      </c>
      <c r="O19" s="15">
        <v>24500</v>
      </c>
      <c r="P19" s="11" t="s">
        <v>330</v>
      </c>
      <c r="Q19" s="16">
        <f t="shared" si="1"/>
        <v>680.55555555555554</v>
      </c>
      <c r="R19" s="6"/>
      <c r="S19" s="13">
        <v>680.55555555555554</v>
      </c>
      <c r="T19" s="13">
        <v>680.55555555555554</v>
      </c>
      <c r="U19" s="13">
        <v>680.55555555555554</v>
      </c>
      <c r="V19" s="13">
        <v>680.55555555555554</v>
      </c>
      <c r="W19" s="13">
        <v>680.55555555555554</v>
      </c>
      <c r="X19" s="13">
        <v>680.55555555555554</v>
      </c>
      <c r="Y19" s="13">
        <v>680.55555555555554</v>
      </c>
      <c r="Z19" s="13">
        <v>680.55555555555554</v>
      </c>
      <c r="AA19" s="13">
        <v>680.55555555555554</v>
      </c>
      <c r="AB19" s="13">
        <v>680.55555555555554</v>
      </c>
      <c r="AC19" s="13">
        <v>680.55555555555554</v>
      </c>
      <c r="AD19" s="14">
        <v>680.55555555555554</v>
      </c>
    </row>
    <row r="20" spans="1:30" x14ac:dyDescent="0.25">
      <c r="A20" s="5"/>
      <c r="B20" s="5"/>
      <c r="C20" s="6">
        <v>131056</v>
      </c>
      <c r="D20" s="6" t="s">
        <v>344</v>
      </c>
      <c r="E20" s="6">
        <v>630130</v>
      </c>
      <c r="F20" s="6" t="s">
        <v>195</v>
      </c>
      <c r="G20" s="6" t="s">
        <v>189</v>
      </c>
      <c r="H20" s="5">
        <v>1700016947</v>
      </c>
      <c r="I20" s="6" t="s">
        <v>338</v>
      </c>
      <c r="J20" s="6"/>
      <c r="K20" s="5">
        <v>2</v>
      </c>
      <c r="L20" s="7" t="s">
        <v>342</v>
      </c>
      <c r="M20" s="8">
        <v>6700</v>
      </c>
      <c r="N20" s="9">
        <f t="shared" si="0"/>
        <v>0</v>
      </c>
      <c r="O20" s="15">
        <v>6700</v>
      </c>
      <c r="P20" s="11" t="s">
        <v>330</v>
      </c>
      <c r="Q20" s="16">
        <f>O20/24</f>
        <v>279.16666666666669</v>
      </c>
      <c r="R20" s="6"/>
      <c r="S20" s="13">
        <v>279.16666666666669</v>
      </c>
      <c r="T20" s="13">
        <v>279.16666666666669</v>
      </c>
      <c r="U20" s="13">
        <v>279.16666666666669</v>
      </c>
      <c r="V20" s="13">
        <v>279.16666666666669</v>
      </c>
      <c r="W20" s="13">
        <v>279.16666666666669</v>
      </c>
      <c r="X20" s="13">
        <v>279.16666666666669</v>
      </c>
      <c r="Y20" s="13">
        <v>279.16666666666669</v>
      </c>
      <c r="Z20" s="13">
        <v>279.16666666666669</v>
      </c>
      <c r="AA20" s="13">
        <v>279.16666666666669</v>
      </c>
      <c r="AB20" s="13">
        <v>279.16666666666669</v>
      </c>
      <c r="AC20" s="13">
        <v>279.16666666666669</v>
      </c>
      <c r="AD20" s="14">
        <v>279.16666666666669</v>
      </c>
    </row>
    <row r="21" spans="1:30" x14ac:dyDescent="0.25">
      <c r="A21" s="5"/>
      <c r="B21" s="5"/>
      <c r="C21" s="6">
        <v>131033</v>
      </c>
      <c r="D21" s="6" t="s">
        <v>345</v>
      </c>
      <c r="E21" s="6">
        <v>630130</v>
      </c>
      <c r="F21" s="6" t="s">
        <v>195</v>
      </c>
      <c r="G21" s="6" t="s">
        <v>189</v>
      </c>
      <c r="H21" s="5">
        <v>1700016948</v>
      </c>
      <c r="I21" s="6" t="s">
        <v>328</v>
      </c>
      <c r="J21" s="6"/>
      <c r="K21" s="5">
        <v>3</v>
      </c>
      <c r="L21" s="7" t="s">
        <v>342</v>
      </c>
      <c r="M21" s="8">
        <v>24500</v>
      </c>
      <c r="N21" s="9">
        <f t="shared" si="0"/>
        <v>0</v>
      </c>
      <c r="O21" s="15">
        <v>24500</v>
      </c>
      <c r="P21" s="11" t="s">
        <v>330</v>
      </c>
      <c r="Q21" s="16">
        <f t="shared" ref="Q21:Q23" si="2">O21/36</f>
        <v>680.55555555555554</v>
      </c>
      <c r="R21" s="6"/>
      <c r="S21" s="13">
        <v>680.55555555555554</v>
      </c>
      <c r="T21" s="13">
        <v>680.55555555555554</v>
      </c>
      <c r="U21" s="13">
        <v>680.55555555555554</v>
      </c>
      <c r="V21" s="13">
        <v>680.55555555555554</v>
      </c>
      <c r="W21" s="13">
        <v>680.55555555555554</v>
      </c>
      <c r="X21" s="13">
        <v>680.55555555555554</v>
      </c>
      <c r="Y21" s="13">
        <v>680.55555555555554</v>
      </c>
      <c r="Z21" s="13">
        <v>680.55555555555554</v>
      </c>
      <c r="AA21" s="13">
        <v>680.55555555555554</v>
      </c>
      <c r="AB21" s="13">
        <v>680.55555555555554</v>
      </c>
      <c r="AC21" s="13">
        <v>680.55555555555554</v>
      </c>
      <c r="AD21" s="14">
        <v>680.55555555555554</v>
      </c>
    </row>
    <row r="22" spans="1:30" x14ac:dyDescent="0.25">
      <c r="A22" s="5"/>
      <c r="B22" s="5"/>
      <c r="C22" s="6">
        <v>131018</v>
      </c>
      <c r="D22" s="6" t="s">
        <v>346</v>
      </c>
      <c r="E22" s="6">
        <v>630130</v>
      </c>
      <c r="F22" s="6" t="s">
        <v>195</v>
      </c>
      <c r="G22" s="6" t="s">
        <v>189</v>
      </c>
      <c r="H22" s="5">
        <v>1700016949</v>
      </c>
      <c r="I22" s="6" t="s">
        <v>328</v>
      </c>
      <c r="J22" s="6"/>
      <c r="K22" s="5">
        <v>3</v>
      </c>
      <c r="L22" s="7" t="s">
        <v>342</v>
      </c>
      <c r="M22" s="8">
        <v>24500</v>
      </c>
      <c r="N22" s="9">
        <f t="shared" si="0"/>
        <v>0</v>
      </c>
      <c r="O22" s="15">
        <v>24500</v>
      </c>
      <c r="P22" s="11" t="s">
        <v>330</v>
      </c>
      <c r="Q22" s="16">
        <f t="shared" si="2"/>
        <v>680.55555555555554</v>
      </c>
      <c r="R22" s="6"/>
      <c r="S22" s="13">
        <v>680.55555555555554</v>
      </c>
      <c r="T22" s="13">
        <v>680.55555555555554</v>
      </c>
      <c r="U22" s="13">
        <v>680.55555555555554</v>
      </c>
      <c r="V22" s="13">
        <v>680.55555555555554</v>
      </c>
      <c r="W22" s="13">
        <v>680.55555555555554</v>
      </c>
      <c r="X22" s="13">
        <v>680.55555555555554</v>
      </c>
      <c r="Y22" s="13">
        <v>680.55555555555554</v>
      </c>
      <c r="Z22" s="13">
        <v>680.55555555555554</v>
      </c>
      <c r="AA22" s="13">
        <v>680.55555555555554</v>
      </c>
      <c r="AB22" s="13">
        <v>680.55555555555554</v>
      </c>
      <c r="AC22" s="13">
        <v>680.55555555555554</v>
      </c>
      <c r="AD22" s="14">
        <v>680.55555555555554</v>
      </c>
    </row>
    <row r="23" spans="1:30" x14ac:dyDescent="0.25">
      <c r="A23" s="5"/>
      <c r="B23" s="5"/>
      <c r="C23" s="6">
        <v>131037</v>
      </c>
      <c r="D23" s="6" t="s">
        <v>347</v>
      </c>
      <c r="E23" s="6">
        <v>630130</v>
      </c>
      <c r="F23" s="6" t="s">
        <v>195</v>
      </c>
      <c r="G23" s="6" t="s">
        <v>189</v>
      </c>
      <c r="H23" s="5">
        <v>1700016950</v>
      </c>
      <c r="I23" s="6" t="s">
        <v>328</v>
      </c>
      <c r="J23" s="6"/>
      <c r="K23" s="5">
        <v>3</v>
      </c>
      <c r="L23" s="7" t="s">
        <v>342</v>
      </c>
      <c r="M23" s="8">
        <v>24500</v>
      </c>
      <c r="N23" s="9">
        <f t="shared" si="0"/>
        <v>0</v>
      </c>
      <c r="O23" s="15">
        <v>24500</v>
      </c>
      <c r="P23" s="11" t="s">
        <v>330</v>
      </c>
      <c r="Q23" s="16">
        <f t="shared" si="2"/>
        <v>680.55555555555554</v>
      </c>
      <c r="R23" s="6"/>
      <c r="S23" s="13">
        <v>680.55555555555554</v>
      </c>
      <c r="T23" s="13">
        <v>680.55555555555554</v>
      </c>
      <c r="U23" s="13">
        <v>680.55555555555554</v>
      </c>
      <c r="V23" s="13">
        <v>680.55555555555554</v>
      </c>
      <c r="W23" s="13">
        <v>680.55555555555554</v>
      </c>
      <c r="X23" s="13">
        <v>680.55555555555554</v>
      </c>
      <c r="Y23" s="13">
        <v>680.55555555555554</v>
      </c>
      <c r="Z23" s="13">
        <v>680.55555555555554</v>
      </c>
      <c r="AA23" s="13">
        <v>680.55555555555554</v>
      </c>
      <c r="AB23" s="13">
        <v>680.55555555555554</v>
      </c>
      <c r="AC23" s="13">
        <v>680.55555555555554</v>
      </c>
      <c r="AD23" s="14">
        <v>680.55555555555554</v>
      </c>
    </row>
    <row r="24" spans="1:30" x14ac:dyDescent="0.25">
      <c r="A24" s="5"/>
      <c r="B24" s="5"/>
      <c r="C24" s="6">
        <v>131052</v>
      </c>
      <c r="D24" s="6" t="s">
        <v>332</v>
      </c>
      <c r="E24" s="6">
        <v>630130</v>
      </c>
      <c r="F24" s="6" t="s">
        <v>195</v>
      </c>
      <c r="G24" s="6" t="s">
        <v>189</v>
      </c>
      <c r="H24" s="5">
        <v>1700016951</v>
      </c>
      <c r="I24" s="6" t="s">
        <v>338</v>
      </c>
      <c r="J24" s="6"/>
      <c r="K24" s="5">
        <v>2</v>
      </c>
      <c r="L24" s="7" t="s">
        <v>342</v>
      </c>
      <c r="M24" s="8">
        <v>6700</v>
      </c>
      <c r="N24" s="9">
        <f t="shared" si="0"/>
        <v>0</v>
      </c>
      <c r="O24" s="15">
        <v>6700</v>
      </c>
      <c r="P24" s="11" t="s">
        <v>330</v>
      </c>
      <c r="Q24" s="16">
        <f>O24/24</f>
        <v>279.16666666666669</v>
      </c>
      <c r="R24" s="6"/>
      <c r="S24" s="13">
        <v>279.16666666666669</v>
      </c>
      <c r="T24" s="13">
        <v>279.16666666666669</v>
      </c>
      <c r="U24" s="13">
        <v>279.16666666666669</v>
      </c>
      <c r="V24" s="13">
        <v>279.16666666666669</v>
      </c>
      <c r="W24" s="13">
        <v>279.16666666666669</v>
      </c>
      <c r="X24" s="13">
        <v>279.16666666666669</v>
      </c>
      <c r="Y24" s="13">
        <v>279.16666666666669</v>
      </c>
      <c r="Z24" s="13">
        <v>279.16666666666669</v>
      </c>
      <c r="AA24" s="13">
        <v>279.16666666666669</v>
      </c>
      <c r="AB24" s="13">
        <v>279.16666666666669</v>
      </c>
      <c r="AC24" s="13">
        <v>279.16666666666669</v>
      </c>
      <c r="AD24" s="14">
        <v>279.16666666666669</v>
      </c>
    </row>
    <row r="25" spans="1:30" x14ac:dyDescent="0.25">
      <c r="A25" s="5"/>
      <c r="B25" s="5"/>
      <c r="C25" s="6">
        <v>131039</v>
      </c>
      <c r="D25" s="6" t="s">
        <v>348</v>
      </c>
      <c r="E25" s="6">
        <v>630130</v>
      </c>
      <c r="F25" s="6" t="s">
        <v>195</v>
      </c>
      <c r="G25" s="6" t="s">
        <v>189</v>
      </c>
      <c r="H25" s="5">
        <v>1700016952</v>
      </c>
      <c r="I25" s="6" t="s">
        <v>328</v>
      </c>
      <c r="J25" s="6"/>
      <c r="K25" s="5">
        <v>3</v>
      </c>
      <c r="L25" s="7" t="s">
        <v>342</v>
      </c>
      <c r="M25" s="8">
        <v>24500</v>
      </c>
      <c r="N25" s="9">
        <f t="shared" si="0"/>
        <v>0</v>
      </c>
      <c r="O25" s="15">
        <v>24500</v>
      </c>
      <c r="P25" s="11" t="s">
        <v>330</v>
      </c>
      <c r="Q25" s="16">
        <f t="shared" ref="Q25:Q32" si="3">O25/36</f>
        <v>680.55555555555554</v>
      </c>
      <c r="R25" s="6"/>
      <c r="S25" s="13">
        <v>680.55555555555554</v>
      </c>
      <c r="T25" s="13">
        <v>680.55555555555554</v>
      </c>
      <c r="U25" s="13">
        <v>680.55555555555554</v>
      </c>
      <c r="V25" s="13">
        <v>680.55555555555554</v>
      </c>
      <c r="W25" s="13">
        <v>680.55555555555554</v>
      </c>
      <c r="X25" s="13">
        <v>680.55555555555554</v>
      </c>
      <c r="Y25" s="13">
        <v>680.55555555555554</v>
      </c>
      <c r="Z25" s="13">
        <v>680.55555555555554</v>
      </c>
      <c r="AA25" s="13">
        <v>680.55555555555554</v>
      </c>
      <c r="AB25" s="13">
        <v>680.55555555555554</v>
      </c>
      <c r="AC25" s="13">
        <v>680.55555555555554</v>
      </c>
      <c r="AD25" s="14">
        <v>680.55555555555554</v>
      </c>
    </row>
    <row r="26" spans="1:30" x14ac:dyDescent="0.25">
      <c r="A26" s="5"/>
      <c r="B26" s="5"/>
      <c r="C26" s="6">
        <v>131032</v>
      </c>
      <c r="D26" s="6" t="s">
        <v>340</v>
      </c>
      <c r="E26" s="6">
        <v>630130</v>
      </c>
      <c r="F26" s="6" t="s">
        <v>195</v>
      </c>
      <c r="G26" s="6" t="s">
        <v>189</v>
      </c>
      <c r="H26" s="5">
        <v>1700016953</v>
      </c>
      <c r="I26" s="6" t="s">
        <v>328</v>
      </c>
      <c r="J26" s="6"/>
      <c r="K26" s="5">
        <v>3</v>
      </c>
      <c r="L26" s="7" t="s">
        <v>342</v>
      </c>
      <c r="M26" s="8">
        <v>24500</v>
      </c>
      <c r="N26" s="9">
        <f t="shared" si="0"/>
        <v>0</v>
      </c>
      <c r="O26" s="15">
        <v>24500</v>
      </c>
      <c r="P26" s="11" t="s">
        <v>330</v>
      </c>
      <c r="Q26" s="16">
        <f t="shared" si="3"/>
        <v>680.55555555555554</v>
      </c>
      <c r="R26" s="6"/>
      <c r="S26" s="13">
        <v>680.55555555555554</v>
      </c>
      <c r="T26" s="13">
        <v>680.55555555555554</v>
      </c>
      <c r="U26" s="13">
        <v>680.55555555555554</v>
      </c>
      <c r="V26" s="13">
        <v>680.55555555555554</v>
      </c>
      <c r="W26" s="13">
        <v>680.55555555555554</v>
      </c>
      <c r="X26" s="13">
        <v>680.55555555555554</v>
      </c>
      <c r="Y26" s="13">
        <v>680.55555555555554</v>
      </c>
      <c r="Z26" s="13">
        <v>680.55555555555554</v>
      </c>
      <c r="AA26" s="13">
        <v>680.55555555555554</v>
      </c>
      <c r="AB26" s="13">
        <v>680.55555555555554</v>
      </c>
      <c r="AC26" s="13">
        <v>680.55555555555554</v>
      </c>
      <c r="AD26" s="14">
        <v>680.55555555555554</v>
      </c>
    </row>
    <row r="27" spans="1:30" x14ac:dyDescent="0.25">
      <c r="A27" s="5"/>
      <c r="B27" s="5"/>
      <c r="C27" s="6">
        <v>131028</v>
      </c>
      <c r="D27" s="6" t="s">
        <v>349</v>
      </c>
      <c r="E27" s="6">
        <v>630130</v>
      </c>
      <c r="F27" s="6" t="s">
        <v>195</v>
      </c>
      <c r="G27" s="6" t="s">
        <v>189</v>
      </c>
      <c r="H27" s="5">
        <v>1700016954</v>
      </c>
      <c r="I27" s="6" t="s">
        <v>328</v>
      </c>
      <c r="J27" s="6"/>
      <c r="K27" s="5">
        <v>3</v>
      </c>
      <c r="L27" s="7" t="s">
        <v>342</v>
      </c>
      <c r="M27" s="8">
        <v>24500</v>
      </c>
      <c r="N27" s="9">
        <f t="shared" si="0"/>
        <v>0</v>
      </c>
      <c r="O27" s="15">
        <v>24500</v>
      </c>
      <c r="P27" s="11" t="s">
        <v>330</v>
      </c>
      <c r="Q27" s="16">
        <f t="shared" si="3"/>
        <v>680.55555555555554</v>
      </c>
      <c r="R27" s="6"/>
      <c r="S27" s="13">
        <v>680.55555555555554</v>
      </c>
      <c r="T27" s="13">
        <v>680.55555555555554</v>
      </c>
      <c r="U27" s="13">
        <v>680.55555555555554</v>
      </c>
      <c r="V27" s="13">
        <v>680.55555555555554</v>
      </c>
      <c r="W27" s="13">
        <v>680.55555555555554</v>
      </c>
      <c r="X27" s="13">
        <v>680.55555555555554</v>
      </c>
      <c r="Y27" s="13">
        <v>680.55555555555554</v>
      </c>
      <c r="Z27" s="13">
        <v>680.55555555555554</v>
      </c>
      <c r="AA27" s="13">
        <v>680.55555555555554</v>
      </c>
      <c r="AB27" s="13">
        <v>680.55555555555554</v>
      </c>
      <c r="AC27" s="13">
        <v>680.55555555555554</v>
      </c>
      <c r="AD27" s="14">
        <v>680.55555555555554</v>
      </c>
    </row>
    <row r="28" spans="1:30" x14ac:dyDescent="0.25">
      <c r="A28" s="5"/>
      <c r="B28" s="5"/>
      <c r="C28" s="6">
        <v>131012</v>
      </c>
      <c r="D28" s="6" t="s">
        <v>350</v>
      </c>
      <c r="E28" s="6">
        <v>630130</v>
      </c>
      <c r="F28" s="6" t="s">
        <v>195</v>
      </c>
      <c r="G28" s="6" t="s">
        <v>189</v>
      </c>
      <c r="H28" s="5">
        <v>1700016955</v>
      </c>
      <c r="I28" s="6" t="s">
        <v>328</v>
      </c>
      <c r="J28" s="6"/>
      <c r="K28" s="5">
        <v>3</v>
      </c>
      <c r="L28" s="7" t="s">
        <v>342</v>
      </c>
      <c r="M28" s="8">
        <v>24500</v>
      </c>
      <c r="N28" s="9">
        <f t="shared" si="0"/>
        <v>0</v>
      </c>
      <c r="O28" s="15">
        <v>24500</v>
      </c>
      <c r="P28" s="11" t="s">
        <v>330</v>
      </c>
      <c r="Q28" s="16">
        <f t="shared" si="3"/>
        <v>680.55555555555554</v>
      </c>
      <c r="R28" s="6"/>
      <c r="S28" s="13">
        <v>680.55555555555554</v>
      </c>
      <c r="T28" s="13">
        <v>680.55555555555554</v>
      </c>
      <c r="U28" s="13">
        <v>680.55555555555554</v>
      </c>
      <c r="V28" s="13">
        <v>680.55555555555554</v>
      </c>
      <c r="W28" s="13">
        <v>680.55555555555554</v>
      </c>
      <c r="X28" s="13">
        <v>680.55555555555554</v>
      </c>
      <c r="Y28" s="13">
        <v>680.55555555555554</v>
      </c>
      <c r="Z28" s="13">
        <v>680.55555555555554</v>
      </c>
      <c r="AA28" s="13">
        <v>680.55555555555554</v>
      </c>
      <c r="AB28" s="13">
        <v>680.55555555555554</v>
      </c>
      <c r="AC28" s="13">
        <v>680.55555555555554</v>
      </c>
      <c r="AD28" s="14">
        <v>680.55555555555554</v>
      </c>
    </row>
    <row r="29" spans="1:30" x14ac:dyDescent="0.25">
      <c r="A29" s="5"/>
      <c r="B29" s="5"/>
      <c r="C29" s="6">
        <v>131023</v>
      </c>
      <c r="D29" s="6" t="s">
        <v>351</v>
      </c>
      <c r="E29" s="6">
        <v>630130</v>
      </c>
      <c r="F29" s="6" t="s">
        <v>195</v>
      </c>
      <c r="G29" s="6" t="s">
        <v>189</v>
      </c>
      <c r="H29" s="5">
        <v>1700016956</v>
      </c>
      <c r="I29" s="6" t="s">
        <v>328</v>
      </c>
      <c r="J29" s="6"/>
      <c r="K29" s="5">
        <v>3</v>
      </c>
      <c r="L29" s="7" t="s">
        <v>342</v>
      </c>
      <c r="M29" s="8">
        <v>24500</v>
      </c>
      <c r="N29" s="9">
        <f t="shared" si="0"/>
        <v>0</v>
      </c>
      <c r="O29" s="15">
        <v>24500</v>
      </c>
      <c r="P29" s="11" t="s">
        <v>330</v>
      </c>
      <c r="Q29" s="16">
        <f t="shared" si="3"/>
        <v>680.55555555555554</v>
      </c>
      <c r="R29" s="6"/>
      <c r="S29" s="13">
        <v>680.55555555555554</v>
      </c>
      <c r="T29" s="13">
        <v>680.55555555555554</v>
      </c>
      <c r="U29" s="13">
        <v>680.55555555555554</v>
      </c>
      <c r="V29" s="13">
        <v>680.55555555555554</v>
      </c>
      <c r="W29" s="13">
        <v>680.55555555555554</v>
      </c>
      <c r="X29" s="13">
        <v>680.55555555555554</v>
      </c>
      <c r="Y29" s="13">
        <v>680.55555555555554</v>
      </c>
      <c r="Z29" s="13">
        <v>680.55555555555554</v>
      </c>
      <c r="AA29" s="13">
        <v>680.55555555555554</v>
      </c>
      <c r="AB29" s="13">
        <v>680.55555555555554</v>
      </c>
      <c r="AC29" s="13">
        <v>680.55555555555554</v>
      </c>
      <c r="AD29" s="14">
        <v>680.55555555555554</v>
      </c>
    </row>
    <row r="30" spans="1:30" x14ac:dyDescent="0.25">
      <c r="A30" s="5"/>
      <c r="B30" s="5"/>
      <c r="C30" s="6">
        <v>131019</v>
      </c>
      <c r="D30" s="6" t="s">
        <v>352</v>
      </c>
      <c r="E30" s="6">
        <v>630130</v>
      </c>
      <c r="F30" s="6" t="s">
        <v>195</v>
      </c>
      <c r="G30" s="6" t="s">
        <v>189</v>
      </c>
      <c r="H30" s="5">
        <v>1700016957</v>
      </c>
      <c r="I30" s="6" t="s">
        <v>328</v>
      </c>
      <c r="J30" s="6"/>
      <c r="K30" s="5">
        <v>3</v>
      </c>
      <c r="L30" s="7" t="s">
        <v>342</v>
      </c>
      <c r="M30" s="8">
        <v>24500</v>
      </c>
      <c r="N30" s="9">
        <f t="shared" si="0"/>
        <v>0</v>
      </c>
      <c r="O30" s="15">
        <v>24500</v>
      </c>
      <c r="P30" s="11" t="s">
        <v>330</v>
      </c>
      <c r="Q30" s="16">
        <f t="shared" si="3"/>
        <v>680.55555555555554</v>
      </c>
      <c r="R30" s="6"/>
      <c r="S30" s="13">
        <v>680.55555555555554</v>
      </c>
      <c r="T30" s="13">
        <v>680.55555555555554</v>
      </c>
      <c r="U30" s="13">
        <v>680.55555555555554</v>
      </c>
      <c r="V30" s="13">
        <v>680.55555555555554</v>
      </c>
      <c r="W30" s="13">
        <v>680.55555555555554</v>
      </c>
      <c r="X30" s="13">
        <v>680.55555555555554</v>
      </c>
      <c r="Y30" s="13">
        <v>680.55555555555554</v>
      </c>
      <c r="Z30" s="13">
        <v>680.55555555555554</v>
      </c>
      <c r="AA30" s="13">
        <v>680.55555555555554</v>
      </c>
      <c r="AB30" s="13">
        <v>680.55555555555554</v>
      </c>
      <c r="AC30" s="13">
        <v>680.55555555555554</v>
      </c>
      <c r="AD30" s="14">
        <v>680.55555555555554</v>
      </c>
    </row>
    <row r="31" spans="1:30" x14ac:dyDescent="0.25">
      <c r="A31" s="5"/>
      <c r="B31" s="5"/>
      <c r="C31" s="6">
        <v>131015</v>
      </c>
      <c r="D31" s="6" t="s">
        <v>353</v>
      </c>
      <c r="E31" s="6">
        <v>630130</v>
      </c>
      <c r="F31" s="6" t="s">
        <v>195</v>
      </c>
      <c r="G31" s="6" t="s">
        <v>189</v>
      </c>
      <c r="H31" s="5">
        <v>1700016958</v>
      </c>
      <c r="I31" s="6" t="s">
        <v>328</v>
      </c>
      <c r="J31" s="6"/>
      <c r="K31" s="5">
        <v>3</v>
      </c>
      <c r="L31" s="7" t="s">
        <v>342</v>
      </c>
      <c r="M31" s="8">
        <v>24500</v>
      </c>
      <c r="N31" s="9">
        <f t="shared" si="0"/>
        <v>0</v>
      </c>
      <c r="O31" s="15">
        <v>24500</v>
      </c>
      <c r="P31" s="11" t="s">
        <v>330</v>
      </c>
      <c r="Q31" s="16">
        <f t="shared" si="3"/>
        <v>680.55555555555554</v>
      </c>
      <c r="R31" s="6"/>
      <c r="S31" s="13">
        <v>680.55555555555554</v>
      </c>
      <c r="T31" s="13">
        <v>680.55555555555554</v>
      </c>
      <c r="U31" s="13">
        <v>680.55555555555554</v>
      </c>
      <c r="V31" s="13">
        <v>680.55555555555554</v>
      </c>
      <c r="W31" s="13">
        <v>680.55555555555554</v>
      </c>
      <c r="X31" s="13">
        <v>680.55555555555554</v>
      </c>
      <c r="Y31" s="13">
        <v>680.55555555555554</v>
      </c>
      <c r="Z31" s="13">
        <v>680.55555555555554</v>
      </c>
      <c r="AA31" s="13">
        <v>680.55555555555554</v>
      </c>
      <c r="AB31" s="13">
        <v>680.55555555555554</v>
      </c>
      <c r="AC31" s="13">
        <v>680.55555555555554</v>
      </c>
      <c r="AD31" s="14">
        <v>680.55555555555554</v>
      </c>
    </row>
    <row r="32" spans="1:30" x14ac:dyDescent="0.25">
      <c r="A32" s="5"/>
      <c r="B32" s="5"/>
      <c r="C32" s="6">
        <v>631009</v>
      </c>
      <c r="D32" s="6" t="s">
        <v>354</v>
      </c>
      <c r="E32" s="6">
        <v>630130</v>
      </c>
      <c r="F32" s="6" t="s">
        <v>195</v>
      </c>
      <c r="G32" s="6" t="s">
        <v>189</v>
      </c>
      <c r="H32" s="5">
        <v>1700016959</v>
      </c>
      <c r="I32" s="6" t="s">
        <v>328</v>
      </c>
      <c r="J32" s="6"/>
      <c r="K32" s="5">
        <v>3</v>
      </c>
      <c r="L32" s="7" t="s">
        <v>342</v>
      </c>
      <c r="M32" s="8">
        <v>24500</v>
      </c>
      <c r="N32" s="9">
        <f t="shared" si="0"/>
        <v>0</v>
      </c>
      <c r="O32" s="15">
        <v>24500</v>
      </c>
      <c r="P32" s="11" t="s">
        <v>330</v>
      </c>
      <c r="Q32" s="16">
        <f t="shared" si="3"/>
        <v>680.55555555555554</v>
      </c>
      <c r="R32" s="6"/>
      <c r="S32" s="13">
        <v>680.55555555555554</v>
      </c>
      <c r="T32" s="13">
        <v>680.55555555555554</v>
      </c>
      <c r="U32" s="13">
        <v>680.55555555555554</v>
      </c>
      <c r="V32" s="13">
        <v>680.55555555555554</v>
      </c>
      <c r="W32" s="13">
        <v>680.55555555555554</v>
      </c>
      <c r="X32" s="13">
        <v>680.55555555555554</v>
      </c>
      <c r="Y32" s="13">
        <v>680.55555555555554</v>
      </c>
      <c r="Z32" s="13">
        <v>680.55555555555554</v>
      </c>
      <c r="AA32" s="13">
        <v>680.55555555555554</v>
      </c>
      <c r="AB32" s="13">
        <v>680.55555555555554</v>
      </c>
      <c r="AC32" s="13">
        <v>680.55555555555554</v>
      </c>
      <c r="AD32" s="14">
        <v>680.55555555555554</v>
      </c>
    </row>
    <row r="33" spans="1:30" x14ac:dyDescent="0.25">
      <c r="A33" s="5"/>
      <c r="B33" s="5"/>
      <c r="C33" s="6">
        <v>631009</v>
      </c>
      <c r="D33" s="6" t="s">
        <v>354</v>
      </c>
      <c r="E33" s="6">
        <v>630130</v>
      </c>
      <c r="F33" s="6" t="s">
        <v>195</v>
      </c>
      <c r="G33" s="6" t="s">
        <v>189</v>
      </c>
      <c r="H33" s="5">
        <v>1700016960</v>
      </c>
      <c r="I33" s="6" t="s">
        <v>338</v>
      </c>
      <c r="J33" s="6"/>
      <c r="K33" s="5">
        <v>2</v>
      </c>
      <c r="L33" s="7" t="s">
        <v>342</v>
      </c>
      <c r="M33" s="8">
        <v>6700</v>
      </c>
      <c r="N33" s="9">
        <f t="shared" si="0"/>
        <v>0</v>
      </c>
      <c r="O33" s="15">
        <v>6700</v>
      </c>
      <c r="P33" s="11" t="s">
        <v>330</v>
      </c>
      <c r="Q33" s="16">
        <f>O33/24</f>
        <v>279.16666666666669</v>
      </c>
      <c r="R33" s="6"/>
      <c r="S33" s="13">
        <v>279.16666666666669</v>
      </c>
      <c r="T33" s="13">
        <v>279.16666666666669</v>
      </c>
      <c r="U33" s="13">
        <v>279.16666666666669</v>
      </c>
      <c r="V33" s="13">
        <v>279.16666666666669</v>
      </c>
      <c r="W33" s="13">
        <v>279.16666666666669</v>
      </c>
      <c r="X33" s="13">
        <v>279.16666666666669</v>
      </c>
      <c r="Y33" s="13">
        <v>279.16666666666669</v>
      </c>
      <c r="Z33" s="13">
        <v>279.16666666666669</v>
      </c>
      <c r="AA33" s="13">
        <v>279.16666666666669</v>
      </c>
      <c r="AB33" s="13">
        <v>279.16666666666669</v>
      </c>
      <c r="AC33" s="13">
        <v>279.16666666666669</v>
      </c>
      <c r="AD33" s="14">
        <v>279.16666666666669</v>
      </c>
    </row>
    <row r="34" spans="1:30" x14ac:dyDescent="0.25">
      <c r="A34" s="5"/>
      <c r="B34" s="5"/>
      <c r="C34" s="6">
        <v>631008</v>
      </c>
      <c r="D34" s="6" t="s">
        <v>355</v>
      </c>
      <c r="E34" s="6">
        <v>630130</v>
      </c>
      <c r="F34" s="6" t="s">
        <v>195</v>
      </c>
      <c r="G34" s="6" t="s">
        <v>189</v>
      </c>
      <c r="H34" s="5">
        <v>1700016961</v>
      </c>
      <c r="I34" s="6" t="s">
        <v>328</v>
      </c>
      <c r="J34" s="6"/>
      <c r="K34" s="5">
        <v>3</v>
      </c>
      <c r="L34" s="7" t="s">
        <v>342</v>
      </c>
      <c r="M34" s="8">
        <v>24500</v>
      </c>
      <c r="N34" s="9">
        <f t="shared" si="0"/>
        <v>0</v>
      </c>
      <c r="O34" s="15">
        <v>24500</v>
      </c>
      <c r="P34" s="11" t="s">
        <v>330</v>
      </c>
      <c r="Q34" s="16">
        <f t="shared" ref="Q34:Q42" si="4">O34/36</f>
        <v>680.55555555555554</v>
      </c>
      <c r="R34" s="6"/>
      <c r="S34" s="13">
        <v>680.55555555555554</v>
      </c>
      <c r="T34" s="13">
        <v>680.55555555555554</v>
      </c>
      <c r="U34" s="13">
        <v>680.55555555555554</v>
      </c>
      <c r="V34" s="13">
        <v>680.55555555555554</v>
      </c>
      <c r="W34" s="13">
        <v>680.55555555555554</v>
      </c>
      <c r="X34" s="13">
        <v>680.55555555555554</v>
      </c>
      <c r="Y34" s="13">
        <v>680.55555555555554</v>
      </c>
      <c r="Z34" s="13">
        <v>680.55555555555554</v>
      </c>
      <c r="AA34" s="13">
        <v>680.55555555555554</v>
      </c>
      <c r="AB34" s="13">
        <v>680.55555555555554</v>
      </c>
      <c r="AC34" s="13">
        <v>680.55555555555554</v>
      </c>
      <c r="AD34" s="14">
        <v>680.55555555555554</v>
      </c>
    </row>
    <row r="35" spans="1:30" x14ac:dyDescent="0.25">
      <c r="A35" s="5"/>
      <c r="B35" s="5"/>
      <c r="C35" s="6">
        <v>631005</v>
      </c>
      <c r="D35" s="6" t="s">
        <v>356</v>
      </c>
      <c r="E35" s="6">
        <v>630130</v>
      </c>
      <c r="F35" s="6" t="s">
        <v>195</v>
      </c>
      <c r="G35" s="6" t="s">
        <v>189</v>
      </c>
      <c r="H35" s="5">
        <v>1700016962</v>
      </c>
      <c r="I35" s="6" t="s">
        <v>328</v>
      </c>
      <c r="J35" s="6"/>
      <c r="K35" s="5">
        <v>3</v>
      </c>
      <c r="L35" s="7" t="s">
        <v>342</v>
      </c>
      <c r="M35" s="8">
        <v>24500</v>
      </c>
      <c r="N35" s="9">
        <f t="shared" si="0"/>
        <v>0</v>
      </c>
      <c r="O35" s="15">
        <v>24500</v>
      </c>
      <c r="P35" s="11" t="s">
        <v>330</v>
      </c>
      <c r="Q35" s="16">
        <f t="shared" si="4"/>
        <v>680.55555555555554</v>
      </c>
      <c r="R35" s="6"/>
      <c r="S35" s="13">
        <v>680.55555555555554</v>
      </c>
      <c r="T35" s="13">
        <v>680.55555555555554</v>
      </c>
      <c r="U35" s="13">
        <v>680.55555555555554</v>
      </c>
      <c r="V35" s="13">
        <v>680.55555555555554</v>
      </c>
      <c r="W35" s="13">
        <v>680.55555555555554</v>
      </c>
      <c r="X35" s="13">
        <v>680.55555555555554</v>
      </c>
      <c r="Y35" s="13">
        <v>680.55555555555554</v>
      </c>
      <c r="Z35" s="13">
        <v>680.55555555555554</v>
      </c>
      <c r="AA35" s="13">
        <v>680.55555555555554</v>
      </c>
      <c r="AB35" s="13">
        <v>680.55555555555554</v>
      </c>
      <c r="AC35" s="13">
        <v>680.55555555555554</v>
      </c>
      <c r="AD35" s="14">
        <v>680.55555555555554</v>
      </c>
    </row>
    <row r="36" spans="1:30" x14ac:dyDescent="0.25">
      <c r="A36" s="5"/>
      <c r="B36" s="5"/>
      <c r="C36" s="6">
        <v>631004</v>
      </c>
      <c r="D36" s="6" t="s">
        <v>357</v>
      </c>
      <c r="E36" s="6">
        <v>630130</v>
      </c>
      <c r="F36" s="6" t="s">
        <v>195</v>
      </c>
      <c r="G36" s="6" t="s">
        <v>189</v>
      </c>
      <c r="H36" s="5">
        <v>1700016963</v>
      </c>
      <c r="I36" s="6" t="s">
        <v>328</v>
      </c>
      <c r="J36" s="6"/>
      <c r="K36" s="5">
        <v>3</v>
      </c>
      <c r="L36" s="7" t="s">
        <v>342</v>
      </c>
      <c r="M36" s="8">
        <v>24500</v>
      </c>
      <c r="N36" s="9">
        <f t="shared" si="0"/>
        <v>0</v>
      </c>
      <c r="O36" s="15">
        <v>24500</v>
      </c>
      <c r="P36" s="11" t="s">
        <v>330</v>
      </c>
      <c r="Q36" s="16">
        <f t="shared" si="4"/>
        <v>680.55555555555554</v>
      </c>
      <c r="R36" s="6"/>
      <c r="S36" s="13">
        <v>680.55555555555554</v>
      </c>
      <c r="T36" s="13">
        <v>680.55555555555554</v>
      </c>
      <c r="U36" s="13">
        <v>680.55555555555554</v>
      </c>
      <c r="V36" s="13">
        <v>680.55555555555554</v>
      </c>
      <c r="W36" s="13">
        <v>680.55555555555554</v>
      </c>
      <c r="X36" s="13">
        <v>680.55555555555554</v>
      </c>
      <c r="Y36" s="13">
        <v>680.55555555555554</v>
      </c>
      <c r="Z36" s="13">
        <v>680.55555555555554</v>
      </c>
      <c r="AA36" s="13">
        <v>680.55555555555554</v>
      </c>
      <c r="AB36" s="13">
        <v>680.55555555555554</v>
      </c>
      <c r="AC36" s="13">
        <v>680.55555555555554</v>
      </c>
      <c r="AD36" s="14">
        <v>680.55555555555554</v>
      </c>
    </row>
    <row r="37" spans="1:30" x14ac:dyDescent="0.25">
      <c r="A37" s="5"/>
      <c r="B37" s="5"/>
      <c r="C37" s="17" t="s">
        <v>358</v>
      </c>
      <c r="D37" s="18" t="s">
        <v>359</v>
      </c>
      <c r="E37" s="6">
        <v>630130</v>
      </c>
      <c r="F37" s="6" t="s">
        <v>195</v>
      </c>
      <c r="G37" s="6" t="s">
        <v>189</v>
      </c>
      <c r="H37" s="5">
        <v>1700016964</v>
      </c>
      <c r="I37" s="6" t="s">
        <v>328</v>
      </c>
      <c r="J37" s="6"/>
      <c r="K37" s="5">
        <v>3</v>
      </c>
      <c r="L37" s="7" t="s">
        <v>342</v>
      </c>
      <c r="M37" s="8">
        <v>24500</v>
      </c>
      <c r="N37" s="9">
        <f t="shared" si="0"/>
        <v>0</v>
      </c>
      <c r="O37" s="15">
        <v>24500</v>
      </c>
      <c r="P37" s="11" t="s">
        <v>330</v>
      </c>
      <c r="Q37" s="16">
        <f t="shared" si="4"/>
        <v>680.55555555555554</v>
      </c>
      <c r="R37" s="6"/>
      <c r="S37" s="13">
        <v>680.55555555555554</v>
      </c>
      <c r="T37" s="13">
        <v>680.55555555555554</v>
      </c>
      <c r="U37" s="13">
        <v>680.55555555555554</v>
      </c>
      <c r="V37" s="13">
        <v>680.55555555555554</v>
      </c>
      <c r="W37" s="13">
        <v>680.55555555555554</v>
      </c>
      <c r="X37" s="13">
        <v>680.55555555555554</v>
      </c>
      <c r="Y37" s="13">
        <v>680.55555555555554</v>
      </c>
      <c r="Z37" s="13">
        <v>680.55555555555554</v>
      </c>
      <c r="AA37" s="13">
        <v>680.55555555555554</v>
      </c>
      <c r="AB37" s="13">
        <v>680.55555555555554</v>
      </c>
      <c r="AC37" s="13">
        <v>680.55555555555554</v>
      </c>
      <c r="AD37" s="14">
        <v>680.55555555555554</v>
      </c>
    </row>
    <row r="38" spans="1:30" x14ac:dyDescent="0.25">
      <c r="A38" s="5"/>
      <c r="B38" s="5"/>
      <c r="C38" s="17" t="s">
        <v>358</v>
      </c>
      <c r="D38" s="18" t="s">
        <v>359</v>
      </c>
      <c r="E38" s="6">
        <v>630130</v>
      </c>
      <c r="F38" s="6" t="s">
        <v>195</v>
      </c>
      <c r="G38" s="6" t="s">
        <v>189</v>
      </c>
      <c r="H38" s="5">
        <v>1700016965</v>
      </c>
      <c r="I38" s="6" t="s">
        <v>328</v>
      </c>
      <c r="J38" s="6"/>
      <c r="K38" s="5">
        <v>3</v>
      </c>
      <c r="L38" s="7" t="s">
        <v>342</v>
      </c>
      <c r="M38" s="8">
        <v>24500</v>
      </c>
      <c r="N38" s="9">
        <f t="shared" si="0"/>
        <v>0</v>
      </c>
      <c r="O38" s="15">
        <v>24500</v>
      </c>
      <c r="P38" s="11" t="s">
        <v>330</v>
      </c>
      <c r="Q38" s="16">
        <f t="shared" si="4"/>
        <v>680.55555555555554</v>
      </c>
      <c r="R38" s="6"/>
      <c r="S38" s="13">
        <v>680.55555555555554</v>
      </c>
      <c r="T38" s="13">
        <v>680.55555555555554</v>
      </c>
      <c r="U38" s="13">
        <v>680.55555555555554</v>
      </c>
      <c r="V38" s="13">
        <v>680.55555555555554</v>
      </c>
      <c r="W38" s="13">
        <v>680.55555555555554</v>
      </c>
      <c r="X38" s="13">
        <v>680.55555555555554</v>
      </c>
      <c r="Y38" s="13">
        <v>680.55555555555554</v>
      </c>
      <c r="Z38" s="13">
        <v>680.55555555555554</v>
      </c>
      <c r="AA38" s="13">
        <v>680.55555555555554</v>
      </c>
      <c r="AB38" s="13">
        <v>680.55555555555554</v>
      </c>
      <c r="AC38" s="13">
        <v>680.55555555555554</v>
      </c>
      <c r="AD38" s="14">
        <v>680.55555555555554</v>
      </c>
    </row>
    <row r="39" spans="1:30" x14ac:dyDescent="0.25">
      <c r="A39" s="5"/>
      <c r="B39" s="5"/>
      <c r="C39" s="17" t="s">
        <v>358</v>
      </c>
      <c r="D39" s="18" t="s">
        <v>359</v>
      </c>
      <c r="E39" s="6">
        <v>630130</v>
      </c>
      <c r="F39" s="6" t="s">
        <v>195</v>
      </c>
      <c r="G39" s="6" t="s">
        <v>189</v>
      </c>
      <c r="H39" s="5">
        <v>1700016966</v>
      </c>
      <c r="I39" s="6" t="s">
        <v>328</v>
      </c>
      <c r="J39" s="6"/>
      <c r="K39" s="5">
        <v>3</v>
      </c>
      <c r="L39" s="7" t="s">
        <v>342</v>
      </c>
      <c r="M39" s="8">
        <v>24500</v>
      </c>
      <c r="N39" s="9">
        <f t="shared" si="0"/>
        <v>0</v>
      </c>
      <c r="O39" s="15">
        <v>24500</v>
      </c>
      <c r="P39" s="11" t="s">
        <v>330</v>
      </c>
      <c r="Q39" s="16">
        <f t="shared" si="4"/>
        <v>680.55555555555554</v>
      </c>
      <c r="R39" s="6"/>
      <c r="S39" s="13">
        <v>680.55555555555554</v>
      </c>
      <c r="T39" s="13">
        <v>680.55555555555554</v>
      </c>
      <c r="U39" s="13">
        <v>680.55555555555554</v>
      </c>
      <c r="V39" s="13">
        <v>680.55555555555554</v>
      </c>
      <c r="W39" s="13">
        <v>680.55555555555554</v>
      </c>
      <c r="X39" s="13">
        <v>680.55555555555554</v>
      </c>
      <c r="Y39" s="13">
        <v>680.55555555555554</v>
      </c>
      <c r="Z39" s="13">
        <v>680.55555555555554</v>
      </c>
      <c r="AA39" s="13">
        <v>680.55555555555554</v>
      </c>
      <c r="AB39" s="13">
        <v>680.55555555555554</v>
      </c>
      <c r="AC39" s="13">
        <v>680.55555555555554</v>
      </c>
      <c r="AD39" s="14">
        <v>680.55555555555554</v>
      </c>
    </row>
    <row r="40" spans="1:30" x14ac:dyDescent="0.25">
      <c r="A40" s="5"/>
      <c r="B40" s="5"/>
      <c r="C40" s="17" t="s">
        <v>358</v>
      </c>
      <c r="D40" s="18" t="s">
        <v>359</v>
      </c>
      <c r="E40" s="6">
        <v>630130</v>
      </c>
      <c r="F40" s="6" t="s">
        <v>195</v>
      </c>
      <c r="G40" s="6" t="s">
        <v>189</v>
      </c>
      <c r="H40" s="5">
        <v>1700016967</v>
      </c>
      <c r="I40" s="6" t="s">
        <v>328</v>
      </c>
      <c r="J40" s="6"/>
      <c r="K40" s="5">
        <v>3</v>
      </c>
      <c r="L40" s="7" t="s">
        <v>342</v>
      </c>
      <c r="M40" s="8">
        <v>24500</v>
      </c>
      <c r="N40" s="9">
        <f t="shared" si="0"/>
        <v>0</v>
      </c>
      <c r="O40" s="15">
        <v>24500</v>
      </c>
      <c r="P40" s="11" t="s">
        <v>330</v>
      </c>
      <c r="Q40" s="16">
        <f t="shared" si="4"/>
        <v>680.55555555555554</v>
      </c>
      <c r="R40" s="6"/>
      <c r="S40" s="13">
        <v>680.55555555555554</v>
      </c>
      <c r="T40" s="13">
        <v>680.55555555555554</v>
      </c>
      <c r="U40" s="13">
        <v>680.55555555555554</v>
      </c>
      <c r="V40" s="13">
        <v>680.55555555555554</v>
      </c>
      <c r="W40" s="13">
        <v>680.55555555555554</v>
      </c>
      <c r="X40" s="13">
        <v>680.55555555555554</v>
      </c>
      <c r="Y40" s="13">
        <v>680.55555555555554</v>
      </c>
      <c r="Z40" s="13">
        <v>680.55555555555554</v>
      </c>
      <c r="AA40" s="13">
        <v>680.55555555555554</v>
      </c>
      <c r="AB40" s="13">
        <v>680.55555555555554</v>
      </c>
      <c r="AC40" s="13">
        <v>680.55555555555554</v>
      </c>
      <c r="AD40" s="14">
        <v>680.55555555555554</v>
      </c>
    </row>
    <row r="41" spans="1:30" x14ac:dyDescent="0.25">
      <c r="A41" s="5"/>
      <c r="B41" s="5"/>
      <c r="C41" s="17" t="s">
        <v>358</v>
      </c>
      <c r="D41" s="18" t="s">
        <v>359</v>
      </c>
      <c r="E41" s="6">
        <v>630130</v>
      </c>
      <c r="F41" s="6" t="s">
        <v>195</v>
      </c>
      <c r="G41" s="6" t="s">
        <v>189</v>
      </c>
      <c r="H41" s="5">
        <v>1700016968</v>
      </c>
      <c r="I41" s="6" t="s">
        <v>328</v>
      </c>
      <c r="J41" s="6"/>
      <c r="K41" s="5">
        <v>3</v>
      </c>
      <c r="L41" s="7" t="s">
        <v>342</v>
      </c>
      <c r="M41" s="8">
        <v>24500</v>
      </c>
      <c r="N41" s="9">
        <f t="shared" si="0"/>
        <v>0</v>
      </c>
      <c r="O41" s="15">
        <v>24500</v>
      </c>
      <c r="P41" s="11" t="s">
        <v>330</v>
      </c>
      <c r="Q41" s="16">
        <f t="shared" si="4"/>
        <v>680.55555555555554</v>
      </c>
      <c r="R41" s="6"/>
      <c r="S41" s="13">
        <v>680.55555555555554</v>
      </c>
      <c r="T41" s="13">
        <v>680.55555555555554</v>
      </c>
      <c r="U41" s="13">
        <v>680.55555555555554</v>
      </c>
      <c r="V41" s="13">
        <v>680.55555555555554</v>
      </c>
      <c r="W41" s="13">
        <v>680.55555555555554</v>
      </c>
      <c r="X41" s="13">
        <v>680.55555555555554</v>
      </c>
      <c r="Y41" s="13">
        <v>680.55555555555554</v>
      </c>
      <c r="Z41" s="13">
        <v>680.55555555555554</v>
      </c>
      <c r="AA41" s="13">
        <v>680.55555555555554</v>
      </c>
      <c r="AB41" s="13">
        <v>680.55555555555554</v>
      </c>
      <c r="AC41" s="13">
        <v>680.55555555555554</v>
      </c>
      <c r="AD41" s="14">
        <v>680.55555555555554</v>
      </c>
    </row>
    <row r="42" spans="1:30" x14ac:dyDescent="0.25">
      <c r="A42" s="5"/>
      <c r="B42" s="5"/>
      <c r="C42" s="17" t="s">
        <v>358</v>
      </c>
      <c r="D42" s="18" t="s">
        <v>359</v>
      </c>
      <c r="E42" s="6">
        <v>630130</v>
      </c>
      <c r="F42" s="6" t="s">
        <v>195</v>
      </c>
      <c r="G42" s="6" t="s">
        <v>189</v>
      </c>
      <c r="H42" s="5">
        <v>1700016969</v>
      </c>
      <c r="I42" s="6" t="s">
        <v>328</v>
      </c>
      <c r="J42" s="6"/>
      <c r="K42" s="5">
        <v>3</v>
      </c>
      <c r="L42" s="7" t="s">
        <v>342</v>
      </c>
      <c r="M42" s="8">
        <v>24500</v>
      </c>
      <c r="N42" s="9">
        <f t="shared" si="0"/>
        <v>0</v>
      </c>
      <c r="O42" s="15">
        <v>24500</v>
      </c>
      <c r="P42" s="11" t="s">
        <v>330</v>
      </c>
      <c r="Q42" s="16">
        <f t="shared" si="4"/>
        <v>680.55555555555554</v>
      </c>
      <c r="R42" s="6"/>
      <c r="S42" s="13">
        <v>680.55555555555554</v>
      </c>
      <c r="T42" s="13">
        <v>680.55555555555554</v>
      </c>
      <c r="U42" s="13">
        <v>680.55555555555554</v>
      </c>
      <c r="V42" s="13">
        <v>680.55555555555554</v>
      </c>
      <c r="W42" s="13">
        <v>680.55555555555554</v>
      </c>
      <c r="X42" s="13">
        <v>680.55555555555554</v>
      </c>
      <c r="Y42" s="13">
        <v>680.55555555555554</v>
      </c>
      <c r="Z42" s="13">
        <v>680.55555555555554</v>
      </c>
      <c r="AA42" s="13">
        <v>680.55555555555554</v>
      </c>
      <c r="AB42" s="13">
        <v>680.55555555555554</v>
      </c>
      <c r="AC42" s="13">
        <v>680.55555555555554</v>
      </c>
      <c r="AD42" s="14">
        <v>680.55555555555554</v>
      </c>
    </row>
    <row r="43" spans="1:30" x14ac:dyDescent="0.25">
      <c r="A43" s="5"/>
      <c r="B43" s="5"/>
      <c r="C43" s="6" t="s">
        <v>360</v>
      </c>
      <c r="D43" s="17" t="s">
        <v>361</v>
      </c>
      <c r="E43" s="6">
        <v>630050</v>
      </c>
      <c r="F43" s="6" t="s">
        <v>188</v>
      </c>
      <c r="G43" s="6" t="s">
        <v>189</v>
      </c>
      <c r="H43" s="5">
        <v>1700016970</v>
      </c>
      <c r="I43" s="6" t="s">
        <v>362</v>
      </c>
      <c r="J43" s="6"/>
      <c r="K43" s="5">
        <v>3</v>
      </c>
      <c r="L43" s="7" t="s">
        <v>329</v>
      </c>
      <c r="M43" s="19">
        <v>237300</v>
      </c>
      <c r="N43" s="9">
        <f>M43-O43</f>
        <v>13183.333333332994</v>
      </c>
      <c r="O43" s="15">
        <v>224116.66666666701</v>
      </c>
      <c r="P43" s="11" t="s">
        <v>330</v>
      </c>
      <c r="Q43" s="16">
        <f>O43/36</f>
        <v>6225.4629629629726</v>
      </c>
      <c r="R43" s="6"/>
      <c r="S43" s="13">
        <v>6591.666666666667</v>
      </c>
      <c r="T43" s="13">
        <v>6591.666666666667</v>
      </c>
      <c r="U43" s="13">
        <v>6591.666666666667</v>
      </c>
      <c r="V43" s="13">
        <v>6591.666666666667</v>
      </c>
      <c r="W43" s="13">
        <v>6591.666666666667</v>
      </c>
      <c r="X43" s="13">
        <v>6591.666666666667</v>
      </c>
      <c r="Y43" s="13">
        <v>6591.666666666667</v>
      </c>
      <c r="Z43" s="13">
        <v>6591.666666666667</v>
      </c>
      <c r="AA43" s="13">
        <v>6591.666666666667</v>
      </c>
      <c r="AB43" s="13">
        <v>6591.666666666667</v>
      </c>
      <c r="AC43" s="13">
        <v>6591.666666666667</v>
      </c>
      <c r="AD43" s="14">
        <v>6591.666666666667</v>
      </c>
    </row>
    <row r="44" spans="1:30" x14ac:dyDescent="0.25">
      <c r="A44" s="5"/>
      <c r="B44" s="5"/>
      <c r="C44" s="6" t="s">
        <v>360</v>
      </c>
      <c r="D44" s="17" t="s">
        <v>361</v>
      </c>
      <c r="E44" s="6">
        <v>630050</v>
      </c>
      <c r="F44" s="6" t="s">
        <v>188</v>
      </c>
      <c r="G44" s="6" t="s">
        <v>189</v>
      </c>
      <c r="H44" s="5">
        <v>1700016971</v>
      </c>
      <c r="I44" s="6" t="s">
        <v>363</v>
      </c>
      <c r="J44" s="6"/>
      <c r="K44" s="5">
        <v>5</v>
      </c>
      <c r="L44" s="7" t="s">
        <v>329</v>
      </c>
      <c r="M44" s="19">
        <v>97600</v>
      </c>
      <c r="N44" s="9">
        <f t="shared" si="0"/>
        <v>5422.222222222219</v>
      </c>
      <c r="O44" s="15">
        <v>92177.777777777781</v>
      </c>
      <c r="P44" s="11" t="s">
        <v>330</v>
      </c>
      <c r="Q44" s="16">
        <f>O44/60</f>
        <v>1536.2962962962963</v>
      </c>
      <c r="R44" s="6"/>
      <c r="S44" s="13">
        <v>1626.6666666666667</v>
      </c>
      <c r="T44" s="13">
        <v>1626.6666666666667</v>
      </c>
      <c r="U44" s="13">
        <v>1626.6666666666667</v>
      </c>
      <c r="V44" s="13">
        <v>1626.6666666666667</v>
      </c>
      <c r="W44" s="13">
        <v>1626.6666666666667</v>
      </c>
      <c r="X44" s="13">
        <v>1626.6666666666667</v>
      </c>
      <c r="Y44" s="13">
        <v>1626.6666666666667</v>
      </c>
      <c r="Z44" s="13">
        <v>1626.6666666666667</v>
      </c>
      <c r="AA44" s="13">
        <v>1626.6666666666667</v>
      </c>
      <c r="AB44" s="13">
        <v>1626.6666666666667</v>
      </c>
      <c r="AC44" s="13">
        <v>1626.6666666666667</v>
      </c>
      <c r="AD44" s="14">
        <v>1626.6666666666667</v>
      </c>
    </row>
    <row r="45" spans="1:30" x14ac:dyDescent="0.25">
      <c r="A45" s="5"/>
      <c r="B45" s="5"/>
      <c r="C45" s="6" t="s">
        <v>360</v>
      </c>
      <c r="D45" s="17" t="s">
        <v>361</v>
      </c>
      <c r="E45" s="6">
        <v>630130</v>
      </c>
      <c r="F45" s="6" t="s">
        <v>195</v>
      </c>
      <c r="G45" s="6" t="s">
        <v>189</v>
      </c>
      <c r="H45" s="5">
        <v>1700016972</v>
      </c>
      <c r="I45" s="6" t="s">
        <v>364</v>
      </c>
      <c r="J45" s="6"/>
      <c r="K45" s="5">
        <v>5</v>
      </c>
      <c r="L45" s="7" t="s">
        <v>329</v>
      </c>
      <c r="M45" s="19">
        <v>36000</v>
      </c>
      <c r="N45" s="9">
        <f t="shared" si="0"/>
        <v>1200</v>
      </c>
      <c r="O45" s="15">
        <v>34800</v>
      </c>
      <c r="P45" s="11" t="s">
        <v>330</v>
      </c>
      <c r="Q45" s="16">
        <f>O45/60</f>
        <v>580</v>
      </c>
      <c r="R45" s="6"/>
      <c r="S45" s="13">
        <v>600</v>
      </c>
      <c r="T45" s="13">
        <v>600</v>
      </c>
      <c r="U45" s="13">
        <v>600</v>
      </c>
      <c r="V45" s="13">
        <v>600</v>
      </c>
      <c r="W45" s="13">
        <v>600</v>
      </c>
      <c r="X45" s="13">
        <v>600</v>
      </c>
      <c r="Y45" s="13">
        <v>600</v>
      </c>
      <c r="Z45" s="13">
        <v>600</v>
      </c>
      <c r="AA45" s="13">
        <v>600</v>
      </c>
      <c r="AB45" s="13">
        <v>600</v>
      </c>
      <c r="AC45" s="13">
        <v>600</v>
      </c>
      <c r="AD45" s="14">
        <v>600</v>
      </c>
    </row>
    <row r="46" spans="1:30" x14ac:dyDescent="0.25">
      <c r="A46" s="5"/>
      <c r="B46" s="5"/>
      <c r="C46" s="6" t="s">
        <v>360</v>
      </c>
      <c r="D46" s="17" t="s">
        <v>361</v>
      </c>
      <c r="E46" s="6">
        <v>630130</v>
      </c>
      <c r="F46" s="6" t="s">
        <v>195</v>
      </c>
      <c r="G46" s="6" t="s">
        <v>189</v>
      </c>
      <c r="H46" s="5">
        <v>1700016973</v>
      </c>
      <c r="I46" s="6" t="s">
        <v>364</v>
      </c>
      <c r="J46" s="6"/>
      <c r="K46" s="5">
        <v>5</v>
      </c>
      <c r="L46" s="7" t="s">
        <v>329</v>
      </c>
      <c r="M46" s="19">
        <v>36000</v>
      </c>
      <c r="N46" s="9">
        <f t="shared" si="0"/>
        <v>1200</v>
      </c>
      <c r="O46" s="15">
        <v>34800</v>
      </c>
      <c r="P46" s="11" t="s">
        <v>330</v>
      </c>
      <c r="Q46" s="16">
        <f>O46/60</f>
        <v>580</v>
      </c>
      <c r="R46" s="6"/>
      <c r="S46" s="13">
        <v>600</v>
      </c>
      <c r="T46" s="13">
        <v>600</v>
      </c>
      <c r="U46" s="13">
        <v>600</v>
      </c>
      <c r="V46" s="13">
        <v>600</v>
      </c>
      <c r="W46" s="13">
        <v>600</v>
      </c>
      <c r="X46" s="13">
        <v>600</v>
      </c>
      <c r="Y46" s="13">
        <v>600</v>
      </c>
      <c r="Z46" s="13">
        <v>600</v>
      </c>
      <c r="AA46" s="13">
        <v>600</v>
      </c>
      <c r="AB46" s="13">
        <v>600</v>
      </c>
      <c r="AC46" s="13">
        <v>600</v>
      </c>
      <c r="AD46" s="14">
        <v>600</v>
      </c>
    </row>
    <row r="47" spans="1:30" x14ac:dyDescent="0.25">
      <c r="A47" s="5"/>
      <c r="B47" s="5"/>
      <c r="C47" s="6" t="s">
        <v>360</v>
      </c>
      <c r="D47" s="17" t="s">
        <v>361</v>
      </c>
      <c r="E47" s="6">
        <v>630130</v>
      </c>
      <c r="F47" s="6" t="s">
        <v>195</v>
      </c>
      <c r="G47" s="6" t="s">
        <v>189</v>
      </c>
      <c r="H47" s="5">
        <v>1700016974</v>
      </c>
      <c r="I47" s="6" t="s">
        <v>365</v>
      </c>
      <c r="J47" s="6"/>
      <c r="K47" s="5">
        <v>5</v>
      </c>
      <c r="L47" s="7" t="s">
        <v>329</v>
      </c>
      <c r="M47" s="19">
        <v>19000</v>
      </c>
      <c r="N47" s="9">
        <f t="shared" si="0"/>
        <v>633.33333333333212</v>
      </c>
      <c r="O47" s="15">
        <v>18366.666666666668</v>
      </c>
      <c r="P47" s="11" t="s">
        <v>330</v>
      </c>
      <c r="Q47" s="16">
        <f t="shared" ref="Q47:Q50" si="5">O47/60</f>
        <v>306.11111111111114</v>
      </c>
      <c r="R47" s="6"/>
      <c r="S47" s="13">
        <v>316.66666666666669</v>
      </c>
      <c r="T47" s="13">
        <v>316.66666666666669</v>
      </c>
      <c r="U47" s="13">
        <v>316.66666666666669</v>
      </c>
      <c r="V47" s="13">
        <v>316.66666666666669</v>
      </c>
      <c r="W47" s="13">
        <v>316.66666666666669</v>
      </c>
      <c r="X47" s="13">
        <v>316.66666666666669</v>
      </c>
      <c r="Y47" s="13">
        <v>316.66666666666669</v>
      </c>
      <c r="Z47" s="13">
        <v>316.66666666666669</v>
      </c>
      <c r="AA47" s="13">
        <v>316.66666666666669</v>
      </c>
      <c r="AB47" s="13">
        <v>316.66666666666669</v>
      </c>
      <c r="AC47" s="13">
        <v>316.66666666666669</v>
      </c>
      <c r="AD47" s="14">
        <v>316.66666666666669</v>
      </c>
    </row>
    <row r="48" spans="1:30" x14ac:dyDescent="0.25">
      <c r="A48" s="5"/>
      <c r="B48" s="5"/>
      <c r="C48" s="6" t="s">
        <v>360</v>
      </c>
      <c r="D48" s="17" t="s">
        <v>361</v>
      </c>
      <c r="E48" s="6">
        <v>630130</v>
      </c>
      <c r="F48" s="6" t="s">
        <v>195</v>
      </c>
      <c r="G48" s="6" t="s">
        <v>189</v>
      </c>
      <c r="H48" s="5">
        <v>1700016975</v>
      </c>
      <c r="I48" s="6" t="s">
        <v>365</v>
      </c>
      <c r="J48" s="6"/>
      <c r="K48" s="5">
        <v>5</v>
      </c>
      <c r="L48" s="7" t="s">
        <v>329</v>
      </c>
      <c r="M48" s="19">
        <v>19000</v>
      </c>
      <c r="N48" s="9">
        <f t="shared" si="0"/>
        <v>633.33333333333212</v>
      </c>
      <c r="O48" s="15">
        <v>18366.666666666668</v>
      </c>
      <c r="P48" s="11" t="s">
        <v>330</v>
      </c>
      <c r="Q48" s="16">
        <f t="shared" si="5"/>
        <v>306.11111111111114</v>
      </c>
      <c r="R48" s="6"/>
      <c r="S48" s="13">
        <v>316.66666666666669</v>
      </c>
      <c r="T48" s="13">
        <v>316.66666666666669</v>
      </c>
      <c r="U48" s="13">
        <v>316.66666666666669</v>
      </c>
      <c r="V48" s="13">
        <v>316.66666666666669</v>
      </c>
      <c r="W48" s="13">
        <v>316.66666666666669</v>
      </c>
      <c r="X48" s="13">
        <v>316.66666666666669</v>
      </c>
      <c r="Y48" s="13">
        <v>316.66666666666669</v>
      </c>
      <c r="Z48" s="13">
        <v>316.66666666666669</v>
      </c>
      <c r="AA48" s="13">
        <v>316.66666666666669</v>
      </c>
      <c r="AB48" s="13">
        <v>316.66666666666669</v>
      </c>
      <c r="AC48" s="13">
        <v>316.66666666666669</v>
      </c>
      <c r="AD48" s="14">
        <v>316.66666666666669</v>
      </c>
    </row>
    <row r="49" spans="1:30" x14ac:dyDescent="0.25">
      <c r="A49" s="5"/>
      <c r="B49" s="5"/>
      <c r="C49" s="6" t="s">
        <v>360</v>
      </c>
      <c r="D49" s="17" t="s">
        <v>361</v>
      </c>
      <c r="E49" s="6">
        <v>630130</v>
      </c>
      <c r="F49" s="6" t="s">
        <v>195</v>
      </c>
      <c r="G49" s="6" t="s">
        <v>189</v>
      </c>
      <c r="H49" s="5">
        <v>1700016976</v>
      </c>
      <c r="I49" s="6" t="s">
        <v>366</v>
      </c>
      <c r="J49" s="6"/>
      <c r="K49" s="5">
        <v>5</v>
      </c>
      <c r="L49" s="7" t="s">
        <v>329</v>
      </c>
      <c r="M49" s="19">
        <v>30000</v>
      </c>
      <c r="N49" s="9">
        <f t="shared" si="0"/>
        <v>1000</v>
      </c>
      <c r="O49" s="15">
        <v>29000</v>
      </c>
      <c r="P49" s="11" t="s">
        <v>330</v>
      </c>
      <c r="Q49" s="16">
        <f t="shared" si="5"/>
        <v>483.33333333333331</v>
      </c>
      <c r="R49" s="6"/>
      <c r="S49" s="13">
        <v>500</v>
      </c>
      <c r="T49" s="13">
        <v>500</v>
      </c>
      <c r="U49" s="13">
        <v>500</v>
      </c>
      <c r="V49" s="13">
        <v>500</v>
      </c>
      <c r="W49" s="13">
        <v>500</v>
      </c>
      <c r="X49" s="13">
        <v>500</v>
      </c>
      <c r="Y49" s="13">
        <v>500</v>
      </c>
      <c r="Z49" s="13">
        <v>500</v>
      </c>
      <c r="AA49" s="13">
        <v>500</v>
      </c>
      <c r="AB49" s="13">
        <v>500</v>
      </c>
      <c r="AC49" s="13">
        <v>500</v>
      </c>
      <c r="AD49" s="14">
        <v>500</v>
      </c>
    </row>
    <row r="50" spans="1:30" x14ac:dyDescent="0.25">
      <c r="A50" s="5"/>
      <c r="B50" s="5"/>
      <c r="C50" s="6" t="s">
        <v>360</v>
      </c>
      <c r="D50" s="17" t="s">
        <v>361</v>
      </c>
      <c r="E50" s="6">
        <v>630130</v>
      </c>
      <c r="F50" s="6" t="s">
        <v>195</v>
      </c>
      <c r="G50" s="6" t="s">
        <v>189</v>
      </c>
      <c r="H50" s="5">
        <v>1700016977</v>
      </c>
      <c r="I50" s="6" t="s">
        <v>366</v>
      </c>
      <c r="J50" s="6"/>
      <c r="K50" s="5">
        <v>5</v>
      </c>
      <c r="L50" s="7" t="s">
        <v>329</v>
      </c>
      <c r="M50" s="19">
        <v>30000</v>
      </c>
      <c r="N50" s="9">
        <f t="shared" si="0"/>
        <v>1000</v>
      </c>
      <c r="O50" s="15">
        <v>29000</v>
      </c>
      <c r="P50" s="11" t="s">
        <v>330</v>
      </c>
      <c r="Q50" s="16">
        <f t="shared" si="5"/>
        <v>483.33333333333331</v>
      </c>
      <c r="R50" s="6"/>
      <c r="S50" s="13">
        <v>500</v>
      </c>
      <c r="T50" s="13">
        <v>500</v>
      </c>
      <c r="U50" s="13">
        <v>500</v>
      </c>
      <c r="V50" s="13">
        <v>500</v>
      </c>
      <c r="W50" s="13">
        <v>500</v>
      </c>
      <c r="X50" s="13">
        <v>500</v>
      </c>
      <c r="Y50" s="13">
        <v>500</v>
      </c>
      <c r="Z50" s="13">
        <v>500</v>
      </c>
      <c r="AA50" s="13">
        <v>500</v>
      </c>
      <c r="AB50" s="13">
        <v>500</v>
      </c>
      <c r="AC50" s="13">
        <v>500</v>
      </c>
      <c r="AD50" s="14">
        <v>500</v>
      </c>
    </row>
    <row r="51" spans="1:30" x14ac:dyDescent="0.25">
      <c r="A51" s="5"/>
      <c r="B51" s="5"/>
      <c r="C51" s="6" t="s">
        <v>360</v>
      </c>
      <c r="D51" s="17" t="s">
        <v>361</v>
      </c>
      <c r="E51" s="6">
        <v>630130</v>
      </c>
      <c r="F51" s="6" t="s">
        <v>195</v>
      </c>
      <c r="G51" s="6" t="s">
        <v>189</v>
      </c>
      <c r="H51" s="5">
        <v>1700016978</v>
      </c>
      <c r="I51" s="17" t="s">
        <v>367</v>
      </c>
      <c r="J51" s="6"/>
      <c r="K51" s="5">
        <v>3</v>
      </c>
      <c r="L51" s="7" t="s">
        <v>329</v>
      </c>
      <c r="M51" s="19">
        <v>27000</v>
      </c>
      <c r="N51" s="9">
        <f t="shared" si="0"/>
        <v>1500</v>
      </c>
      <c r="O51" s="15">
        <v>25500</v>
      </c>
      <c r="P51" s="11" t="s">
        <v>330</v>
      </c>
      <c r="Q51" s="16">
        <f>O51/36</f>
        <v>708.33333333333337</v>
      </c>
      <c r="R51" s="6"/>
      <c r="S51" s="13">
        <v>750</v>
      </c>
      <c r="T51" s="13">
        <v>750</v>
      </c>
      <c r="U51" s="13">
        <v>750</v>
      </c>
      <c r="V51" s="13">
        <v>750</v>
      </c>
      <c r="W51" s="13">
        <v>750</v>
      </c>
      <c r="X51" s="13">
        <v>750</v>
      </c>
      <c r="Y51" s="13">
        <v>750</v>
      </c>
      <c r="Z51" s="13">
        <v>750</v>
      </c>
      <c r="AA51" s="13">
        <v>750</v>
      </c>
      <c r="AB51" s="13">
        <v>750</v>
      </c>
      <c r="AC51" s="13">
        <v>750</v>
      </c>
      <c r="AD51" s="14">
        <v>750</v>
      </c>
    </row>
    <row r="52" spans="1:30" x14ac:dyDescent="0.25">
      <c r="A52" s="5"/>
      <c r="B52" s="5"/>
      <c r="C52" s="6" t="s">
        <v>360</v>
      </c>
      <c r="D52" s="17" t="s">
        <v>361</v>
      </c>
      <c r="E52" s="6">
        <v>630130</v>
      </c>
      <c r="F52" s="6" t="s">
        <v>195</v>
      </c>
      <c r="G52" s="6" t="s">
        <v>189</v>
      </c>
      <c r="H52" s="5">
        <v>1700016979</v>
      </c>
      <c r="I52" s="17" t="s">
        <v>368</v>
      </c>
      <c r="J52" s="6"/>
      <c r="K52" s="5">
        <v>3</v>
      </c>
      <c r="L52" s="7" t="s">
        <v>329</v>
      </c>
      <c r="M52" s="19">
        <v>11000</v>
      </c>
      <c r="N52" s="9">
        <f t="shared" si="0"/>
        <v>611.11111111111131</v>
      </c>
      <c r="O52" s="15">
        <v>10388.888888888889</v>
      </c>
      <c r="P52" s="11" t="s">
        <v>330</v>
      </c>
      <c r="Q52" s="16">
        <f>O52/36</f>
        <v>288.58024691358025</v>
      </c>
      <c r="R52" s="6"/>
      <c r="S52" s="13">
        <v>305.555555555556</v>
      </c>
      <c r="T52" s="13">
        <v>305.55555555555554</v>
      </c>
      <c r="U52" s="13">
        <v>305.55555555555554</v>
      </c>
      <c r="V52" s="13">
        <v>305.55555555555554</v>
      </c>
      <c r="W52" s="13">
        <v>305.55555555555554</v>
      </c>
      <c r="X52" s="13">
        <v>305.55555555555554</v>
      </c>
      <c r="Y52" s="13">
        <v>305.55555555555554</v>
      </c>
      <c r="Z52" s="13">
        <v>305.55555555555554</v>
      </c>
      <c r="AA52" s="13">
        <v>305.55555555555554</v>
      </c>
      <c r="AB52" s="13">
        <v>305.55555555555554</v>
      </c>
      <c r="AC52" s="13">
        <v>305.55555555555554</v>
      </c>
      <c r="AD52" s="14">
        <v>305.55555555555554</v>
      </c>
    </row>
    <row r="53" spans="1:30" x14ac:dyDescent="0.25">
      <c r="A53" s="5"/>
      <c r="B53" s="5"/>
      <c r="C53" s="6" t="s">
        <v>360</v>
      </c>
      <c r="D53" s="17" t="s">
        <v>361</v>
      </c>
      <c r="E53" s="6">
        <v>630130</v>
      </c>
      <c r="F53" s="6" t="s">
        <v>195</v>
      </c>
      <c r="G53" s="6" t="s">
        <v>189</v>
      </c>
      <c r="H53" s="5">
        <v>1700016980</v>
      </c>
      <c r="I53" s="17" t="s">
        <v>369</v>
      </c>
      <c r="J53" s="6"/>
      <c r="K53" s="5">
        <v>10</v>
      </c>
      <c r="L53" s="7" t="s">
        <v>329</v>
      </c>
      <c r="M53" s="19">
        <v>22000</v>
      </c>
      <c r="N53" s="9">
        <f t="shared" si="0"/>
        <v>366.66666666666424</v>
      </c>
      <c r="O53" s="15">
        <v>21633.333333333336</v>
      </c>
      <c r="P53" s="11" t="s">
        <v>330</v>
      </c>
      <c r="Q53" s="16">
        <f>O53/120</f>
        <v>180.2777777777778</v>
      </c>
      <c r="R53" s="6"/>
      <c r="S53" s="13">
        <v>183.33333333333334</v>
      </c>
      <c r="T53" s="13">
        <v>183.33333333333334</v>
      </c>
      <c r="U53" s="13">
        <v>183.33333333333334</v>
      </c>
      <c r="V53" s="13">
        <v>183.33333333333334</v>
      </c>
      <c r="W53" s="13">
        <v>183.33333333333334</v>
      </c>
      <c r="X53" s="13">
        <v>183.33333333333334</v>
      </c>
      <c r="Y53" s="13">
        <v>183.33333333333334</v>
      </c>
      <c r="Z53" s="13">
        <v>183.33333333333334</v>
      </c>
      <c r="AA53" s="13">
        <v>183.33333333333334</v>
      </c>
      <c r="AB53" s="13">
        <v>183.33333333333334</v>
      </c>
      <c r="AC53" s="13">
        <v>183.33333333333334</v>
      </c>
      <c r="AD53" s="14">
        <v>183.33333333333334</v>
      </c>
    </row>
    <row r="54" spans="1:30" x14ac:dyDescent="0.25">
      <c r="A54" s="5"/>
      <c r="B54" s="5"/>
      <c r="C54" s="6" t="s">
        <v>360</v>
      </c>
      <c r="D54" s="17" t="s">
        <v>361</v>
      </c>
      <c r="E54" s="6">
        <v>630130</v>
      </c>
      <c r="F54" s="6" t="s">
        <v>195</v>
      </c>
      <c r="G54" s="6" t="s">
        <v>189</v>
      </c>
      <c r="H54" s="5">
        <v>1700016981</v>
      </c>
      <c r="I54" s="17" t="s">
        <v>370</v>
      </c>
      <c r="J54" s="6"/>
      <c r="K54" s="5">
        <v>10</v>
      </c>
      <c r="L54" s="7" t="s">
        <v>329</v>
      </c>
      <c r="M54" s="19">
        <v>11000</v>
      </c>
      <c r="N54" s="9">
        <f t="shared" si="0"/>
        <v>183.33333333333212</v>
      </c>
      <c r="O54" s="15">
        <v>10816.666666666668</v>
      </c>
      <c r="P54" s="11" t="s">
        <v>330</v>
      </c>
      <c r="Q54" s="16">
        <f>O54/10</f>
        <v>1081.6666666666667</v>
      </c>
      <c r="R54" s="6"/>
      <c r="S54" s="13">
        <v>1100</v>
      </c>
      <c r="T54" s="13">
        <v>1100</v>
      </c>
      <c r="U54" s="13">
        <v>1100</v>
      </c>
      <c r="V54" s="13">
        <v>1100</v>
      </c>
      <c r="W54" s="13">
        <v>1100</v>
      </c>
      <c r="X54" s="13">
        <v>1100</v>
      </c>
      <c r="Y54" s="13">
        <v>1100</v>
      </c>
      <c r="Z54" s="13">
        <v>1100</v>
      </c>
      <c r="AA54" s="13">
        <v>1100</v>
      </c>
      <c r="AB54" s="13">
        <v>1100</v>
      </c>
      <c r="AC54" s="13">
        <v>1100</v>
      </c>
      <c r="AD54" s="14">
        <v>1100</v>
      </c>
    </row>
    <row r="55" spans="1:30" x14ac:dyDescent="0.25">
      <c r="A55" s="5"/>
      <c r="B55" s="5"/>
      <c r="C55" s="6" t="s">
        <v>360</v>
      </c>
      <c r="D55" s="17" t="s">
        <v>361</v>
      </c>
      <c r="E55" s="6">
        <v>630130</v>
      </c>
      <c r="F55" s="6" t="s">
        <v>195</v>
      </c>
      <c r="G55" s="6" t="s">
        <v>189</v>
      </c>
      <c r="H55" s="5">
        <v>1700016982</v>
      </c>
      <c r="I55" s="17" t="s">
        <v>371</v>
      </c>
      <c r="J55" s="6"/>
      <c r="K55" s="5">
        <v>10</v>
      </c>
      <c r="L55" s="7" t="s">
        <v>329</v>
      </c>
      <c r="M55" s="19">
        <v>5000</v>
      </c>
      <c r="N55" s="9">
        <f t="shared" si="0"/>
        <v>83.33333333333394</v>
      </c>
      <c r="O55" s="15">
        <f>M55/120*118</f>
        <v>4916.6666666666661</v>
      </c>
      <c r="P55" s="11" t="s">
        <v>330</v>
      </c>
      <c r="Q55" s="16">
        <f>O55/120</f>
        <v>40.972222222222214</v>
      </c>
      <c r="R55" s="6"/>
      <c r="S55" s="13">
        <v>41.6666666666667</v>
      </c>
      <c r="T55" s="13">
        <v>41.666666666666664</v>
      </c>
      <c r="U55" s="13">
        <v>41.666666666666664</v>
      </c>
      <c r="V55" s="13">
        <v>41.666666666666664</v>
      </c>
      <c r="W55" s="13">
        <v>41.666666666666664</v>
      </c>
      <c r="X55" s="13">
        <v>41.666666666666664</v>
      </c>
      <c r="Y55" s="13">
        <v>41.666666666666664</v>
      </c>
      <c r="Z55" s="13">
        <v>41.666666666666664</v>
      </c>
      <c r="AA55" s="13">
        <v>41.666666666666664</v>
      </c>
      <c r="AB55" s="13">
        <v>41.666666666666664</v>
      </c>
      <c r="AC55" s="13">
        <v>41.666666666666664</v>
      </c>
      <c r="AD55" s="14">
        <v>41.666666666666664</v>
      </c>
    </row>
    <row r="56" spans="1:30" x14ac:dyDescent="0.25">
      <c r="A56" s="5"/>
      <c r="B56" s="5"/>
      <c r="C56" s="6" t="s">
        <v>360</v>
      </c>
      <c r="D56" s="17" t="s">
        <v>361</v>
      </c>
      <c r="E56" s="6">
        <v>630130</v>
      </c>
      <c r="F56" s="6" t="s">
        <v>195</v>
      </c>
      <c r="G56" s="6" t="s">
        <v>189</v>
      </c>
      <c r="H56" s="5">
        <v>1700016983</v>
      </c>
      <c r="I56" s="17" t="s">
        <v>372</v>
      </c>
      <c r="J56" s="6"/>
      <c r="K56" s="5">
        <v>5</v>
      </c>
      <c r="L56" s="7" t="s">
        <v>329</v>
      </c>
      <c r="M56" s="19">
        <v>5000</v>
      </c>
      <c r="N56" s="9">
        <f t="shared" si="0"/>
        <v>166.66666666666697</v>
      </c>
      <c r="O56" s="15">
        <f>M56/60*58</f>
        <v>4833.333333333333</v>
      </c>
      <c r="P56" s="11" t="s">
        <v>330</v>
      </c>
      <c r="Q56" s="16">
        <f>O56/24</f>
        <v>201.38888888888889</v>
      </c>
      <c r="R56" s="6"/>
      <c r="S56" s="13">
        <v>208.33333333333334</v>
      </c>
      <c r="T56" s="13">
        <v>208.33333333333334</v>
      </c>
      <c r="U56" s="13">
        <v>208.33333333333334</v>
      </c>
      <c r="V56" s="13">
        <v>208.33333333333334</v>
      </c>
      <c r="W56" s="13">
        <v>208.33333333333334</v>
      </c>
      <c r="X56" s="13">
        <v>208.33333333333334</v>
      </c>
      <c r="Y56" s="13">
        <v>208.33333333333334</v>
      </c>
      <c r="Z56" s="13">
        <v>208.33333333333334</v>
      </c>
      <c r="AA56" s="13">
        <v>208.33333333333334</v>
      </c>
      <c r="AB56" s="13">
        <v>208.33333333333334</v>
      </c>
      <c r="AC56" s="13">
        <v>208.33333333333334</v>
      </c>
      <c r="AD56" s="14">
        <v>208.33333333333334</v>
      </c>
    </row>
    <row r="57" spans="1:30" x14ac:dyDescent="0.25">
      <c r="A57" s="5"/>
      <c r="B57" s="5"/>
      <c r="C57" s="6" t="s">
        <v>360</v>
      </c>
      <c r="D57" s="17" t="s">
        <v>361</v>
      </c>
      <c r="E57" s="6">
        <v>630130</v>
      </c>
      <c r="F57" s="6" t="s">
        <v>195</v>
      </c>
      <c r="G57" s="6" t="s">
        <v>189</v>
      </c>
      <c r="H57" s="5">
        <v>1700016984</v>
      </c>
      <c r="I57" s="6" t="s">
        <v>328</v>
      </c>
      <c r="J57" s="6"/>
      <c r="K57" s="5">
        <v>3</v>
      </c>
      <c r="L57" s="7" t="s">
        <v>329</v>
      </c>
      <c r="M57" s="19">
        <v>24500</v>
      </c>
      <c r="N57" s="9">
        <f t="shared" si="0"/>
        <v>1361.1111111111131</v>
      </c>
      <c r="O57" s="20">
        <v>23138.888888888887</v>
      </c>
      <c r="P57" s="11" t="s">
        <v>330</v>
      </c>
      <c r="Q57" s="16">
        <f t="shared" ref="Q57" si="6">O57/36</f>
        <v>642.74691358024688</v>
      </c>
      <c r="R57" s="6"/>
      <c r="S57" s="13">
        <v>680.55555555555554</v>
      </c>
      <c r="T57" s="13">
        <v>680.55555555555554</v>
      </c>
      <c r="U57" s="13">
        <v>680.55555555555554</v>
      </c>
      <c r="V57" s="13">
        <v>680.55555555555554</v>
      </c>
      <c r="W57" s="13">
        <v>680.55555555555554</v>
      </c>
      <c r="X57" s="13">
        <v>680.55555555555554</v>
      </c>
      <c r="Y57" s="13">
        <v>680.55555555555554</v>
      </c>
      <c r="Z57" s="13">
        <v>680.55555555555554</v>
      </c>
      <c r="AA57" s="13">
        <v>680.55555555555554</v>
      </c>
      <c r="AB57" s="13">
        <v>680.55555555555554</v>
      </c>
      <c r="AC57" s="13">
        <v>680.55555555555554</v>
      </c>
      <c r="AD57" s="14">
        <v>680.55555555555554</v>
      </c>
    </row>
    <row r="58" spans="1:30" x14ac:dyDescent="0.25">
      <c r="A58" s="5"/>
      <c r="B58" s="5"/>
      <c r="C58" s="6" t="s">
        <v>360</v>
      </c>
      <c r="D58" s="17" t="s">
        <v>361</v>
      </c>
      <c r="E58" s="6">
        <v>630130</v>
      </c>
      <c r="F58" s="6" t="s">
        <v>195</v>
      </c>
      <c r="G58" s="6" t="s">
        <v>189</v>
      </c>
      <c r="H58" s="5">
        <v>1700016985</v>
      </c>
      <c r="I58" s="6" t="s">
        <v>338</v>
      </c>
      <c r="J58" s="6"/>
      <c r="K58" s="5">
        <v>2</v>
      </c>
      <c r="L58" s="7" t="s">
        <v>329</v>
      </c>
      <c r="M58" s="19">
        <v>6700</v>
      </c>
      <c r="N58" s="21">
        <f t="shared" si="0"/>
        <v>372.22222222222172</v>
      </c>
      <c r="O58" s="20">
        <v>6327.7777777777783</v>
      </c>
      <c r="P58" s="11" t="s">
        <v>330</v>
      </c>
      <c r="Q58" s="16">
        <f>O58/24</f>
        <v>263.65740740740745</v>
      </c>
      <c r="R58" s="6"/>
      <c r="S58" s="13">
        <v>279.16666666666703</v>
      </c>
      <c r="T58" s="13">
        <v>279.16666666666669</v>
      </c>
      <c r="U58" s="13">
        <v>279.16666666666669</v>
      </c>
      <c r="V58" s="13">
        <v>279.16666666666669</v>
      </c>
      <c r="W58" s="13">
        <v>279.16666666666669</v>
      </c>
      <c r="X58" s="13">
        <v>279.16666666666669</v>
      </c>
      <c r="Y58" s="13">
        <v>279.16666666666669</v>
      </c>
      <c r="Z58" s="13">
        <v>279.16666666666669</v>
      </c>
      <c r="AA58" s="13">
        <v>279.16666666666669</v>
      </c>
      <c r="AB58" s="13">
        <v>279.16666666666669</v>
      </c>
      <c r="AC58" s="13">
        <v>279.16666666666669</v>
      </c>
      <c r="AD58" s="14">
        <v>279.16666666666669</v>
      </c>
    </row>
    <row r="59" spans="1:30" x14ac:dyDescent="0.25">
      <c r="A59" s="5"/>
      <c r="B59" s="5"/>
      <c r="C59" s="22" t="s">
        <v>373</v>
      </c>
      <c r="D59" s="22" t="s">
        <v>354</v>
      </c>
      <c r="E59" s="6">
        <v>630050</v>
      </c>
      <c r="F59" s="6" t="s">
        <v>188</v>
      </c>
      <c r="G59" s="6" t="s">
        <v>189</v>
      </c>
      <c r="H59" s="5">
        <v>1700016986</v>
      </c>
      <c r="I59" s="23" t="s">
        <v>362</v>
      </c>
      <c r="J59" s="6"/>
      <c r="K59" s="24">
        <v>3</v>
      </c>
      <c r="L59" s="7" t="s">
        <v>329</v>
      </c>
      <c r="M59" s="25">
        <v>237300</v>
      </c>
      <c r="N59" s="21">
        <f>M59-O59</f>
        <v>13183.333333333314</v>
      </c>
      <c r="O59" s="20">
        <f>M59/36*34</f>
        <v>224116.66666666669</v>
      </c>
      <c r="P59" s="11" t="s">
        <v>330</v>
      </c>
      <c r="Q59" s="26">
        <v>6591.666666666667</v>
      </c>
      <c r="R59" s="6"/>
      <c r="S59" s="26">
        <v>6591.666666666667</v>
      </c>
      <c r="T59" s="26">
        <v>6591.666666666667</v>
      </c>
      <c r="U59" s="26">
        <v>6591.666666666667</v>
      </c>
      <c r="V59" s="26">
        <v>6591.666666666667</v>
      </c>
      <c r="W59" s="26">
        <v>6591.666666666667</v>
      </c>
      <c r="X59" s="26">
        <v>6591.666666666667</v>
      </c>
      <c r="Y59" s="26">
        <v>6591.666666666667</v>
      </c>
      <c r="Z59" s="26">
        <v>6591.666666666667</v>
      </c>
      <c r="AA59" s="26">
        <v>6591.666666666667</v>
      </c>
      <c r="AB59" s="26">
        <v>6591.666666666667</v>
      </c>
      <c r="AC59" s="26">
        <v>6591.666666666667</v>
      </c>
      <c r="AD59" s="26">
        <v>6591.666666666667</v>
      </c>
    </row>
    <row r="60" spans="1:30" x14ac:dyDescent="0.25">
      <c r="A60" s="5"/>
      <c r="B60" s="5"/>
      <c r="C60" s="22" t="s">
        <v>373</v>
      </c>
      <c r="D60" s="22" t="s">
        <v>354</v>
      </c>
      <c r="E60" s="6">
        <v>630050</v>
      </c>
      <c r="F60" s="6" t="s">
        <v>188</v>
      </c>
      <c r="G60" s="6" t="s">
        <v>189</v>
      </c>
      <c r="H60" s="5">
        <v>1700016987</v>
      </c>
      <c r="I60" s="23" t="s">
        <v>363</v>
      </c>
      <c r="J60" s="6"/>
      <c r="K60" s="24">
        <v>5</v>
      </c>
      <c r="L60" s="7" t="s">
        <v>329</v>
      </c>
      <c r="M60" s="25">
        <v>97600</v>
      </c>
      <c r="N60" s="21">
        <f>M60-O60</f>
        <v>3253.3333333333285</v>
      </c>
      <c r="O60" s="20">
        <f>M60/60*58</f>
        <v>94346.666666666672</v>
      </c>
      <c r="P60" s="11" t="s">
        <v>330</v>
      </c>
      <c r="Q60" s="26">
        <v>1626.6666666666667</v>
      </c>
      <c r="R60" s="6"/>
      <c r="S60" s="26">
        <v>1626.6666666666667</v>
      </c>
      <c r="T60" s="26">
        <v>1626.6666666666667</v>
      </c>
      <c r="U60" s="26">
        <v>1626.6666666666667</v>
      </c>
      <c r="V60" s="26">
        <v>1626.6666666666667</v>
      </c>
      <c r="W60" s="26">
        <v>1626.6666666666667</v>
      </c>
      <c r="X60" s="26">
        <v>1626.6666666666667</v>
      </c>
      <c r="Y60" s="26">
        <v>1626.6666666666667</v>
      </c>
      <c r="Z60" s="26">
        <v>1626.6666666666667</v>
      </c>
      <c r="AA60" s="26">
        <v>1626.6666666666667</v>
      </c>
      <c r="AB60" s="26">
        <v>1626.6666666666667</v>
      </c>
      <c r="AC60" s="26">
        <v>1626.6666666666667</v>
      </c>
      <c r="AD60" s="26">
        <v>1626.6666666666667</v>
      </c>
    </row>
    <row r="61" spans="1:30" x14ac:dyDescent="0.25">
      <c r="A61" s="5"/>
      <c r="B61" s="5"/>
      <c r="C61" s="22" t="s">
        <v>373</v>
      </c>
      <c r="D61" s="22" t="s">
        <v>354</v>
      </c>
      <c r="E61" s="6">
        <v>630130</v>
      </c>
      <c r="F61" s="6" t="s">
        <v>195</v>
      </c>
      <c r="G61" s="6" t="s">
        <v>189</v>
      </c>
      <c r="H61" s="5">
        <v>1700016988</v>
      </c>
      <c r="I61" s="23" t="s">
        <v>374</v>
      </c>
      <c r="J61" s="6"/>
      <c r="K61" s="24">
        <v>5</v>
      </c>
      <c r="L61" s="7" t="s">
        <v>329</v>
      </c>
      <c r="M61" s="25">
        <v>59850</v>
      </c>
      <c r="N61" s="21">
        <f t="shared" ref="N61:N68" si="7">M61-O61</f>
        <v>1995</v>
      </c>
      <c r="O61" s="20">
        <f>M61/60*58</f>
        <v>57855</v>
      </c>
      <c r="P61" s="11" t="s">
        <v>330</v>
      </c>
      <c r="Q61" s="26">
        <v>997.5</v>
      </c>
      <c r="R61" s="6"/>
      <c r="S61" s="26">
        <v>997.5</v>
      </c>
      <c r="T61" s="26">
        <v>997.5</v>
      </c>
      <c r="U61" s="26">
        <v>997.5</v>
      </c>
      <c r="V61" s="26">
        <v>997.5</v>
      </c>
      <c r="W61" s="26">
        <v>997.5</v>
      </c>
      <c r="X61" s="26">
        <v>997.5</v>
      </c>
      <c r="Y61" s="26">
        <v>997.5</v>
      </c>
      <c r="Z61" s="26">
        <v>997.5</v>
      </c>
      <c r="AA61" s="26">
        <v>997.5</v>
      </c>
      <c r="AB61" s="26">
        <v>997.5</v>
      </c>
      <c r="AC61" s="26">
        <v>997.5</v>
      </c>
      <c r="AD61" s="26">
        <v>997.5</v>
      </c>
    </row>
    <row r="62" spans="1:30" x14ac:dyDescent="0.25">
      <c r="A62" s="5"/>
      <c r="B62" s="5"/>
      <c r="C62" s="22" t="s">
        <v>373</v>
      </c>
      <c r="D62" s="22" t="s">
        <v>354</v>
      </c>
      <c r="E62" s="6">
        <v>630130</v>
      </c>
      <c r="F62" s="6" t="s">
        <v>195</v>
      </c>
      <c r="G62" s="6" t="s">
        <v>189</v>
      </c>
      <c r="H62" s="5">
        <v>1700016989</v>
      </c>
      <c r="I62" s="23" t="s">
        <v>365</v>
      </c>
      <c r="J62" s="6"/>
      <c r="K62" s="24">
        <v>5</v>
      </c>
      <c r="L62" s="7" t="s">
        <v>329</v>
      </c>
      <c r="M62" s="25">
        <v>19000</v>
      </c>
      <c r="N62" s="21">
        <f t="shared" si="7"/>
        <v>633.33333333333212</v>
      </c>
      <c r="O62" s="20">
        <f>M62/60*58</f>
        <v>18366.666666666668</v>
      </c>
      <c r="P62" s="11" t="s">
        <v>330</v>
      </c>
      <c r="Q62" s="26">
        <v>316.66666666666669</v>
      </c>
      <c r="R62" s="6"/>
      <c r="S62" s="26">
        <v>316.66666666666669</v>
      </c>
      <c r="T62" s="26">
        <v>316.66666666666669</v>
      </c>
      <c r="U62" s="26">
        <v>316.66666666666669</v>
      </c>
      <c r="V62" s="26">
        <v>316.66666666666669</v>
      </c>
      <c r="W62" s="26">
        <v>316.66666666666669</v>
      </c>
      <c r="X62" s="26">
        <v>316.66666666666669</v>
      </c>
      <c r="Y62" s="26">
        <v>316.66666666666669</v>
      </c>
      <c r="Z62" s="26">
        <v>316.66666666666669</v>
      </c>
      <c r="AA62" s="26">
        <v>316.66666666666669</v>
      </c>
      <c r="AB62" s="26">
        <v>316.66666666666669</v>
      </c>
      <c r="AC62" s="26">
        <v>316.66666666666669</v>
      </c>
      <c r="AD62" s="26">
        <v>316.66666666666669</v>
      </c>
    </row>
    <row r="63" spans="1:30" x14ac:dyDescent="0.25">
      <c r="A63" s="5"/>
      <c r="B63" s="5"/>
      <c r="C63" s="22" t="s">
        <v>373</v>
      </c>
      <c r="D63" s="22" t="s">
        <v>354</v>
      </c>
      <c r="E63" s="6">
        <v>630130</v>
      </c>
      <c r="F63" s="6" t="s">
        <v>195</v>
      </c>
      <c r="G63" s="6" t="s">
        <v>189</v>
      </c>
      <c r="H63" s="5">
        <v>1700016990</v>
      </c>
      <c r="I63" s="23" t="s">
        <v>365</v>
      </c>
      <c r="J63" s="6"/>
      <c r="K63" s="24">
        <v>5</v>
      </c>
      <c r="L63" s="7" t="s">
        <v>329</v>
      </c>
      <c r="M63" s="25">
        <v>19000</v>
      </c>
      <c r="N63" s="21">
        <f t="shared" si="7"/>
        <v>633.33333333333212</v>
      </c>
      <c r="O63" s="20">
        <f>M63/60*58</f>
        <v>18366.666666666668</v>
      </c>
      <c r="P63" s="11" t="s">
        <v>330</v>
      </c>
      <c r="Q63" s="26">
        <v>316.66666666666669</v>
      </c>
      <c r="R63" s="6"/>
      <c r="S63" s="26">
        <v>316.66666666666669</v>
      </c>
      <c r="T63" s="26">
        <v>316.66666666666669</v>
      </c>
      <c r="U63" s="26">
        <v>316.66666666666669</v>
      </c>
      <c r="V63" s="26">
        <v>316.66666666666669</v>
      </c>
      <c r="W63" s="26">
        <v>316.66666666666669</v>
      </c>
      <c r="X63" s="26">
        <v>316.66666666666669</v>
      </c>
      <c r="Y63" s="26">
        <v>316.66666666666669</v>
      </c>
      <c r="Z63" s="26">
        <v>316.66666666666669</v>
      </c>
      <c r="AA63" s="26">
        <v>316.66666666666669</v>
      </c>
      <c r="AB63" s="26">
        <v>316.66666666666669</v>
      </c>
      <c r="AC63" s="26">
        <v>316.66666666666669</v>
      </c>
      <c r="AD63" s="26">
        <v>316.66666666666669</v>
      </c>
    </row>
    <row r="64" spans="1:30" x14ac:dyDescent="0.25">
      <c r="A64" s="5"/>
      <c r="B64" s="5"/>
      <c r="C64" s="22" t="s">
        <v>373</v>
      </c>
      <c r="D64" s="22" t="s">
        <v>354</v>
      </c>
      <c r="E64" s="6">
        <v>630130</v>
      </c>
      <c r="F64" s="6" t="s">
        <v>195</v>
      </c>
      <c r="G64" s="6" t="s">
        <v>189</v>
      </c>
      <c r="H64" s="5">
        <v>1700016991</v>
      </c>
      <c r="I64" s="23" t="s">
        <v>366</v>
      </c>
      <c r="J64" s="6"/>
      <c r="K64" s="24">
        <v>5</v>
      </c>
      <c r="L64" s="7" t="s">
        <v>329</v>
      </c>
      <c r="M64" s="25">
        <v>30000</v>
      </c>
      <c r="N64" s="21">
        <f t="shared" si="7"/>
        <v>1000</v>
      </c>
      <c r="O64" s="20">
        <f t="shared" ref="O64:O65" si="8">M64/60*58</f>
        <v>29000</v>
      </c>
      <c r="P64" s="11" t="s">
        <v>330</v>
      </c>
      <c r="Q64" s="26">
        <v>500</v>
      </c>
      <c r="R64" s="6"/>
      <c r="S64" s="26">
        <v>500</v>
      </c>
      <c r="T64" s="26">
        <v>500</v>
      </c>
      <c r="U64" s="26">
        <v>500</v>
      </c>
      <c r="V64" s="26">
        <v>500</v>
      </c>
      <c r="W64" s="26">
        <v>500</v>
      </c>
      <c r="X64" s="26">
        <v>500</v>
      </c>
      <c r="Y64" s="26">
        <v>500</v>
      </c>
      <c r="Z64" s="26">
        <v>500</v>
      </c>
      <c r="AA64" s="26">
        <v>500</v>
      </c>
      <c r="AB64" s="26">
        <v>500</v>
      </c>
      <c r="AC64" s="26">
        <v>500</v>
      </c>
      <c r="AD64" s="26">
        <v>500</v>
      </c>
    </row>
    <row r="65" spans="1:30" x14ac:dyDescent="0.25">
      <c r="A65" s="5"/>
      <c r="B65" s="5"/>
      <c r="C65" s="22" t="s">
        <v>373</v>
      </c>
      <c r="D65" s="22" t="s">
        <v>354</v>
      </c>
      <c r="E65" s="6">
        <v>630130</v>
      </c>
      <c r="F65" s="6" t="s">
        <v>195</v>
      </c>
      <c r="G65" s="6" t="s">
        <v>189</v>
      </c>
      <c r="H65" s="5">
        <v>1700016992</v>
      </c>
      <c r="I65" s="23" t="s">
        <v>366</v>
      </c>
      <c r="J65" s="6"/>
      <c r="K65" s="24">
        <v>5</v>
      </c>
      <c r="L65" s="7" t="s">
        <v>329</v>
      </c>
      <c r="M65" s="25">
        <v>30000</v>
      </c>
      <c r="N65" s="21">
        <f t="shared" si="7"/>
        <v>1000</v>
      </c>
      <c r="O65" s="20">
        <f t="shared" si="8"/>
        <v>29000</v>
      </c>
      <c r="P65" s="11" t="s">
        <v>330</v>
      </c>
      <c r="Q65" s="26">
        <v>500</v>
      </c>
      <c r="R65" s="6"/>
      <c r="S65" s="26">
        <v>500</v>
      </c>
      <c r="T65" s="26">
        <v>500</v>
      </c>
      <c r="U65" s="26">
        <v>500</v>
      </c>
      <c r="V65" s="26">
        <v>500</v>
      </c>
      <c r="W65" s="26">
        <v>500</v>
      </c>
      <c r="X65" s="26">
        <v>500</v>
      </c>
      <c r="Y65" s="26">
        <v>500</v>
      </c>
      <c r="Z65" s="26">
        <v>500</v>
      </c>
      <c r="AA65" s="26">
        <v>500</v>
      </c>
      <c r="AB65" s="26">
        <v>500</v>
      </c>
      <c r="AC65" s="26">
        <v>500</v>
      </c>
      <c r="AD65" s="26">
        <v>500</v>
      </c>
    </row>
    <row r="66" spans="1:30" x14ac:dyDescent="0.25">
      <c r="A66" s="5"/>
      <c r="B66" s="5"/>
      <c r="C66" s="22" t="s">
        <v>373</v>
      </c>
      <c r="D66" s="22" t="s">
        <v>354</v>
      </c>
      <c r="E66" s="6">
        <v>630130</v>
      </c>
      <c r="F66" s="6" t="s">
        <v>195</v>
      </c>
      <c r="G66" s="6" t="s">
        <v>189</v>
      </c>
      <c r="H66" s="5">
        <v>1700016993</v>
      </c>
      <c r="I66" s="27" t="s">
        <v>370</v>
      </c>
      <c r="J66" s="6"/>
      <c r="K66" s="24">
        <v>10</v>
      </c>
      <c r="L66" s="7" t="s">
        <v>329</v>
      </c>
      <c r="M66" s="25">
        <v>11000</v>
      </c>
      <c r="N66" s="21">
        <f t="shared" si="7"/>
        <v>183.33333333333212</v>
      </c>
      <c r="O66" s="20">
        <f>M66/120*118</f>
        <v>10816.666666666668</v>
      </c>
      <c r="P66" s="11" t="s">
        <v>330</v>
      </c>
      <c r="Q66" s="26">
        <v>1100</v>
      </c>
      <c r="R66" s="6"/>
      <c r="S66" s="26">
        <v>1100</v>
      </c>
      <c r="T66" s="26">
        <v>1100</v>
      </c>
      <c r="U66" s="26">
        <v>1100</v>
      </c>
      <c r="V66" s="26">
        <v>1100</v>
      </c>
      <c r="W66" s="26">
        <v>1100</v>
      </c>
      <c r="X66" s="26">
        <v>1100</v>
      </c>
      <c r="Y66" s="26">
        <v>1100</v>
      </c>
      <c r="Z66" s="26">
        <v>1100</v>
      </c>
      <c r="AA66" s="26">
        <v>1100</v>
      </c>
      <c r="AB66" s="26">
        <v>1100</v>
      </c>
      <c r="AC66" s="26">
        <v>1100</v>
      </c>
      <c r="AD66" s="26">
        <v>1100</v>
      </c>
    </row>
    <row r="67" spans="1:30" x14ac:dyDescent="0.25">
      <c r="A67" s="5"/>
      <c r="B67" s="5"/>
      <c r="C67" s="22" t="s">
        <v>373</v>
      </c>
      <c r="D67" s="22" t="s">
        <v>354</v>
      </c>
      <c r="E67" s="6">
        <v>630130</v>
      </c>
      <c r="F67" s="6" t="s">
        <v>195</v>
      </c>
      <c r="G67" s="6" t="s">
        <v>189</v>
      </c>
      <c r="H67" s="5">
        <v>1700016994</v>
      </c>
      <c r="I67" s="23" t="s">
        <v>328</v>
      </c>
      <c r="J67" s="6"/>
      <c r="K67" s="24">
        <v>3</v>
      </c>
      <c r="L67" s="7" t="s">
        <v>329</v>
      </c>
      <c r="M67" s="25">
        <v>24500</v>
      </c>
      <c r="N67" s="21">
        <f t="shared" si="7"/>
        <v>1361.1111111111131</v>
      </c>
      <c r="O67" s="20">
        <f>M67/36*34</f>
        <v>23138.888888888887</v>
      </c>
      <c r="P67" s="11" t="s">
        <v>330</v>
      </c>
      <c r="Q67" s="26">
        <v>680.55555555555554</v>
      </c>
      <c r="R67" s="6"/>
      <c r="S67" s="26">
        <v>680.55555555555554</v>
      </c>
      <c r="T67" s="26">
        <v>680.55555555555554</v>
      </c>
      <c r="U67" s="26">
        <v>680.55555555555554</v>
      </c>
      <c r="V67" s="26">
        <v>680.55555555555554</v>
      </c>
      <c r="W67" s="26">
        <v>680.55555555555554</v>
      </c>
      <c r="X67" s="26">
        <v>680.55555555555554</v>
      </c>
      <c r="Y67" s="26">
        <v>680.55555555555554</v>
      </c>
      <c r="Z67" s="26">
        <v>680.55555555555554</v>
      </c>
      <c r="AA67" s="26">
        <v>680.55555555555554</v>
      </c>
      <c r="AB67" s="26">
        <v>680.55555555555554</v>
      </c>
      <c r="AC67" s="26">
        <v>680.55555555555554</v>
      </c>
      <c r="AD67" s="26">
        <v>680.55555555555554</v>
      </c>
    </row>
    <row r="68" spans="1:30" x14ac:dyDescent="0.25">
      <c r="A68" s="5"/>
      <c r="B68" s="5"/>
      <c r="C68" s="22" t="s">
        <v>373</v>
      </c>
      <c r="D68" s="22" t="s">
        <v>354</v>
      </c>
      <c r="E68" s="6">
        <v>630130</v>
      </c>
      <c r="F68" s="6" t="s">
        <v>195</v>
      </c>
      <c r="G68" s="6" t="s">
        <v>189</v>
      </c>
      <c r="H68" s="5">
        <v>1700016995</v>
      </c>
      <c r="I68" s="23" t="s">
        <v>338</v>
      </c>
      <c r="J68" s="6"/>
      <c r="K68" s="24">
        <v>3</v>
      </c>
      <c r="L68" s="7" t="s">
        <v>329</v>
      </c>
      <c r="M68" s="25">
        <v>6700</v>
      </c>
      <c r="N68" s="21">
        <f t="shared" si="7"/>
        <v>372.22222222222172</v>
      </c>
      <c r="O68" s="20">
        <f>M68/36*34</f>
        <v>6327.7777777777783</v>
      </c>
      <c r="P68" s="11" t="s">
        <v>330</v>
      </c>
      <c r="Q68" s="26">
        <v>279.16666666666669</v>
      </c>
      <c r="R68" s="6"/>
      <c r="S68" s="26">
        <v>279.16666666666669</v>
      </c>
      <c r="T68" s="26">
        <v>279.16666666666669</v>
      </c>
      <c r="U68" s="26">
        <v>279.16666666666669</v>
      </c>
      <c r="V68" s="26">
        <v>279.16666666666669</v>
      </c>
      <c r="W68" s="26">
        <v>279.16666666666669</v>
      </c>
      <c r="X68" s="26">
        <v>279.16666666666669</v>
      </c>
      <c r="Y68" s="26">
        <v>279.16666666666669</v>
      </c>
      <c r="Z68" s="26">
        <v>279.16666666666669</v>
      </c>
      <c r="AA68" s="26">
        <v>279.16666666666669</v>
      </c>
      <c r="AB68" s="26">
        <v>279.16666666666669</v>
      </c>
      <c r="AC68" s="26">
        <v>279.16666666666669</v>
      </c>
      <c r="AD68" s="26">
        <v>279.16666666666669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H3:H68">
    <cfRule type="duplicateValues" dxfId="2" priority="1"/>
  </conditionalFormatting>
  <conditionalFormatting sqref="H3:H68"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40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44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52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48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50</v>
      </c>
      <c r="D15" s="4" t="s">
        <v>33</v>
      </c>
      <c r="E15" s="4" t="s">
        <v>50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38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46</v>
      </c>
      <c r="D17" s="4" t="s">
        <v>33</v>
      </c>
      <c r="E17" s="4" t="s">
        <v>78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50</v>
      </c>
      <c r="D18" s="4" t="s">
        <v>33</v>
      </c>
      <c r="E18" s="4" t="s">
        <v>50</v>
      </c>
      <c r="F18" s="4" t="s">
        <v>97</v>
      </c>
      <c r="G18" s="4" t="s">
        <v>34</v>
      </c>
    </row>
    <row r="19" spans="1:7" x14ac:dyDescent="0.25">
      <c r="A19" s="4" t="s">
        <v>98</v>
      </c>
      <c r="B19" s="4" t="s">
        <v>77</v>
      </c>
      <c r="C19" s="4" t="s">
        <v>50</v>
      </c>
      <c r="D19" s="4" t="s">
        <v>33</v>
      </c>
      <c r="E19" s="4" t="s">
        <v>50</v>
      </c>
      <c r="F19" s="4" t="s">
        <v>99</v>
      </c>
      <c r="G19" s="4" t="s">
        <v>34</v>
      </c>
    </row>
    <row r="20" spans="1:7" x14ac:dyDescent="0.25">
      <c r="A20" s="4" t="s">
        <v>100</v>
      </c>
      <c r="B20" s="4" t="s">
        <v>77</v>
      </c>
      <c r="C20" s="4" t="s">
        <v>50</v>
      </c>
      <c r="D20" s="4" t="s">
        <v>33</v>
      </c>
      <c r="E20" s="4" t="s">
        <v>78</v>
      </c>
      <c r="F20" s="4" t="s">
        <v>101</v>
      </c>
      <c r="G20" s="4" t="s">
        <v>34</v>
      </c>
    </row>
    <row r="21" spans="1:7" x14ac:dyDescent="0.25">
      <c r="A21" s="4" t="s">
        <v>102</v>
      </c>
      <c r="B21" s="4" t="s">
        <v>77</v>
      </c>
      <c r="C21" s="4" t="s">
        <v>50</v>
      </c>
      <c r="D21" s="4" t="s">
        <v>33</v>
      </c>
      <c r="E21" s="4" t="s">
        <v>78</v>
      </c>
      <c r="F21" s="4" t="s">
        <v>101</v>
      </c>
      <c r="G21" s="4" t="s">
        <v>34</v>
      </c>
    </row>
    <row r="22" spans="1:7" x14ac:dyDescent="0.25">
      <c r="A22" s="4" t="s">
        <v>103</v>
      </c>
      <c r="B22" s="4" t="s">
        <v>77</v>
      </c>
      <c r="C22" s="4" t="s">
        <v>50</v>
      </c>
      <c r="D22" s="4" t="s">
        <v>33</v>
      </c>
      <c r="E22" s="4" t="s">
        <v>78</v>
      </c>
      <c r="F22" s="4" t="s">
        <v>79</v>
      </c>
      <c r="G22" s="4" t="s">
        <v>34</v>
      </c>
    </row>
    <row r="23" spans="1:7" x14ac:dyDescent="0.25">
      <c r="A23" s="4" t="s">
        <v>104</v>
      </c>
      <c r="B23" s="4" t="s">
        <v>77</v>
      </c>
      <c r="C23" s="4" t="s">
        <v>50</v>
      </c>
      <c r="D23" s="4" t="s">
        <v>33</v>
      </c>
      <c r="E23" s="4" t="s">
        <v>78</v>
      </c>
      <c r="F23" s="4" t="s">
        <v>79</v>
      </c>
      <c r="G23" s="4" t="s">
        <v>34</v>
      </c>
    </row>
    <row r="24" spans="1:7" x14ac:dyDescent="0.25">
      <c r="A24" s="4"/>
      <c r="B24" s="4"/>
      <c r="C24" s="4"/>
      <c r="D24" s="4"/>
      <c r="E24" s="4"/>
      <c r="F24" s="4"/>
      <c r="G24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105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106</v>
      </c>
      <c r="C2" t="s">
        <v>107</v>
      </c>
      <c r="D2" t="s">
        <v>34</v>
      </c>
    </row>
    <row r="3" spans="1:4" x14ac:dyDescent="0.25">
      <c r="A3">
        <v>615020</v>
      </c>
      <c r="B3" t="s">
        <v>108</v>
      </c>
      <c r="C3" t="s">
        <v>107</v>
      </c>
      <c r="D3" t="s">
        <v>34</v>
      </c>
    </row>
    <row r="4" spans="1:4" x14ac:dyDescent="0.25">
      <c r="A4">
        <v>615030</v>
      </c>
      <c r="B4" t="s">
        <v>109</v>
      </c>
      <c r="C4" t="s">
        <v>107</v>
      </c>
      <c r="D4" t="s">
        <v>34</v>
      </c>
    </row>
    <row r="5" spans="1:4" x14ac:dyDescent="0.25">
      <c r="A5">
        <v>615040</v>
      </c>
      <c r="B5" t="s">
        <v>110</v>
      </c>
      <c r="C5" t="s">
        <v>107</v>
      </c>
      <c r="D5" t="s">
        <v>34</v>
      </c>
    </row>
    <row r="6" spans="1:4" x14ac:dyDescent="0.25">
      <c r="A6">
        <v>619010</v>
      </c>
      <c r="B6" t="s">
        <v>111</v>
      </c>
      <c r="C6" t="s">
        <v>112</v>
      </c>
      <c r="D6" t="s">
        <v>34</v>
      </c>
    </row>
    <row r="7" spans="1:4" x14ac:dyDescent="0.25">
      <c r="A7">
        <v>619020</v>
      </c>
      <c r="B7" t="s">
        <v>113</v>
      </c>
      <c r="C7" t="s">
        <v>112</v>
      </c>
      <c r="D7" t="s">
        <v>34</v>
      </c>
    </row>
    <row r="8" spans="1:4" x14ac:dyDescent="0.25">
      <c r="A8">
        <v>619030</v>
      </c>
      <c r="B8" t="s">
        <v>114</v>
      </c>
      <c r="C8" t="s">
        <v>112</v>
      </c>
      <c r="D8" t="s">
        <v>34</v>
      </c>
    </row>
    <row r="9" spans="1:4" x14ac:dyDescent="0.25">
      <c r="A9">
        <v>619050</v>
      </c>
      <c r="B9" t="s">
        <v>115</v>
      </c>
      <c r="C9" t="s">
        <v>112</v>
      </c>
      <c r="D9" t="s">
        <v>34</v>
      </c>
    </row>
    <row r="10" spans="1:4" x14ac:dyDescent="0.25">
      <c r="A10">
        <v>619060</v>
      </c>
      <c r="B10" t="s">
        <v>116</v>
      </c>
      <c r="C10" t="s">
        <v>112</v>
      </c>
      <c r="D10" t="s">
        <v>34</v>
      </c>
    </row>
    <row r="11" spans="1:4" x14ac:dyDescent="0.25">
      <c r="A11">
        <v>619070</v>
      </c>
      <c r="B11" t="s">
        <v>117</v>
      </c>
      <c r="C11" t="s">
        <v>112</v>
      </c>
      <c r="D11" t="s">
        <v>34</v>
      </c>
    </row>
    <row r="12" spans="1:4" x14ac:dyDescent="0.25">
      <c r="A12">
        <v>619080</v>
      </c>
      <c r="B12" t="s">
        <v>118</v>
      </c>
      <c r="C12" t="s">
        <v>112</v>
      </c>
      <c r="D12" t="s">
        <v>34</v>
      </c>
    </row>
    <row r="13" spans="1:4" x14ac:dyDescent="0.25">
      <c r="A13">
        <v>619090</v>
      </c>
      <c r="B13" t="s">
        <v>119</v>
      </c>
      <c r="C13" t="s">
        <v>112</v>
      </c>
      <c r="D13" t="s">
        <v>34</v>
      </c>
    </row>
    <row r="14" spans="1:4" x14ac:dyDescent="0.25">
      <c r="A14">
        <v>640110</v>
      </c>
      <c r="B14" t="s">
        <v>120</v>
      </c>
      <c r="C14" t="s">
        <v>112</v>
      </c>
      <c r="D14" t="s">
        <v>34</v>
      </c>
    </row>
    <row r="15" spans="1:4" x14ac:dyDescent="0.25">
      <c r="A15">
        <v>641010</v>
      </c>
      <c r="B15" t="s">
        <v>121</v>
      </c>
      <c r="C15" t="s">
        <v>112</v>
      </c>
      <c r="D15" t="s">
        <v>34</v>
      </c>
    </row>
    <row r="16" spans="1:4" x14ac:dyDescent="0.25">
      <c r="A16">
        <v>622030</v>
      </c>
      <c r="B16" t="s">
        <v>122</v>
      </c>
      <c r="C16" t="s">
        <v>123</v>
      </c>
      <c r="D16" t="s">
        <v>34</v>
      </c>
    </row>
    <row r="17" spans="1:4" x14ac:dyDescent="0.25">
      <c r="A17">
        <v>622040</v>
      </c>
      <c r="B17" t="s">
        <v>124</v>
      </c>
      <c r="C17" t="s">
        <v>123</v>
      </c>
      <c r="D17" t="s">
        <v>34</v>
      </c>
    </row>
    <row r="18" spans="1:4" x14ac:dyDescent="0.25">
      <c r="A18">
        <v>621010</v>
      </c>
      <c r="B18" t="s">
        <v>125</v>
      </c>
      <c r="C18" t="s">
        <v>126</v>
      </c>
      <c r="D18" t="s">
        <v>34</v>
      </c>
    </row>
    <row r="19" spans="1:4" x14ac:dyDescent="0.25">
      <c r="A19">
        <v>621020</v>
      </c>
      <c r="B19" t="s">
        <v>127</v>
      </c>
      <c r="C19" t="s">
        <v>126</v>
      </c>
      <c r="D19" t="s">
        <v>34</v>
      </c>
    </row>
    <row r="20" spans="1:4" x14ac:dyDescent="0.25">
      <c r="A20">
        <v>621030</v>
      </c>
      <c r="B20" t="s">
        <v>128</v>
      </c>
      <c r="C20" t="s">
        <v>126</v>
      </c>
      <c r="D20" t="s">
        <v>34</v>
      </c>
    </row>
    <row r="21" spans="1:4" x14ac:dyDescent="0.25">
      <c r="A21">
        <v>621040</v>
      </c>
      <c r="B21" t="s">
        <v>129</v>
      </c>
      <c r="C21" t="s">
        <v>126</v>
      </c>
      <c r="D21" t="s">
        <v>34</v>
      </c>
    </row>
    <row r="22" spans="1:4" x14ac:dyDescent="0.25">
      <c r="A22">
        <v>621060</v>
      </c>
      <c r="B22" t="s">
        <v>130</v>
      </c>
      <c r="C22" t="s">
        <v>126</v>
      </c>
      <c r="D22" t="s">
        <v>34</v>
      </c>
    </row>
    <row r="23" spans="1:4" x14ac:dyDescent="0.25">
      <c r="A23">
        <v>640090</v>
      </c>
      <c r="B23" t="s">
        <v>131</v>
      </c>
      <c r="C23" t="s">
        <v>132</v>
      </c>
      <c r="D23" t="s">
        <v>34</v>
      </c>
    </row>
    <row r="24" spans="1:4" x14ac:dyDescent="0.25">
      <c r="A24">
        <v>640100</v>
      </c>
      <c r="B24" t="s">
        <v>133</v>
      </c>
      <c r="C24" t="s">
        <v>132</v>
      </c>
      <c r="D24" t="s">
        <v>34</v>
      </c>
    </row>
    <row r="25" spans="1:4" x14ac:dyDescent="0.25">
      <c r="A25">
        <v>640180</v>
      </c>
      <c r="B25" t="s">
        <v>132</v>
      </c>
      <c r="C25" t="s">
        <v>132</v>
      </c>
      <c r="D25" t="s">
        <v>34</v>
      </c>
    </row>
    <row r="26" spans="1:4" x14ac:dyDescent="0.25">
      <c r="A26">
        <v>640190</v>
      </c>
      <c r="B26" t="s">
        <v>134</v>
      </c>
      <c r="C26" t="s">
        <v>132</v>
      </c>
      <c r="D26" t="s">
        <v>34</v>
      </c>
    </row>
    <row r="27" spans="1:4" x14ac:dyDescent="0.25">
      <c r="A27">
        <v>600010</v>
      </c>
      <c r="B27" t="s">
        <v>135</v>
      </c>
      <c r="C27" t="s">
        <v>136</v>
      </c>
      <c r="D27" t="s">
        <v>34</v>
      </c>
    </row>
    <row r="28" spans="1:4" x14ac:dyDescent="0.25">
      <c r="A28">
        <v>600020</v>
      </c>
      <c r="B28" t="s">
        <v>137</v>
      </c>
      <c r="C28" t="s">
        <v>136</v>
      </c>
      <c r="D28" t="s">
        <v>34</v>
      </c>
    </row>
    <row r="29" spans="1:4" x14ac:dyDescent="0.25">
      <c r="A29">
        <v>600030</v>
      </c>
      <c r="B29" t="s">
        <v>138</v>
      </c>
      <c r="C29" t="s">
        <v>136</v>
      </c>
      <c r="D29" t="s">
        <v>34</v>
      </c>
    </row>
    <row r="30" spans="1:4" x14ac:dyDescent="0.25">
      <c r="A30">
        <v>600050</v>
      </c>
      <c r="B30" t="s">
        <v>139</v>
      </c>
      <c r="C30" t="s">
        <v>136</v>
      </c>
      <c r="D30" t="s">
        <v>34</v>
      </c>
    </row>
    <row r="31" spans="1:4" x14ac:dyDescent="0.25">
      <c r="A31">
        <v>600070</v>
      </c>
      <c r="B31" t="s">
        <v>140</v>
      </c>
      <c r="C31" t="s">
        <v>136</v>
      </c>
      <c r="D31" t="s">
        <v>34</v>
      </c>
    </row>
    <row r="32" spans="1:4" x14ac:dyDescent="0.25">
      <c r="A32">
        <v>600080</v>
      </c>
      <c r="B32" t="s">
        <v>141</v>
      </c>
      <c r="C32" t="s">
        <v>136</v>
      </c>
      <c r="D32" t="s">
        <v>34</v>
      </c>
    </row>
    <row r="33" spans="1:4" x14ac:dyDescent="0.25">
      <c r="A33">
        <v>600110</v>
      </c>
      <c r="B33" t="s">
        <v>142</v>
      </c>
      <c r="C33" t="s">
        <v>136</v>
      </c>
      <c r="D33" t="s">
        <v>34</v>
      </c>
    </row>
    <row r="34" spans="1:4" x14ac:dyDescent="0.25">
      <c r="A34">
        <v>600120</v>
      </c>
      <c r="B34" t="s">
        <v>143</v>
      </c>
      <c r="C34" t="s">
        <v>136</v>
      </c>
      <c r="D34" t="s">
        <v>34</v>
      </c>
    </row>
    <row r="35" spans="1:4" x14ac:dyDescent="0.25">
      <c r="A35">
        <v>611060</v>
      </c>
      <c r="B35" t="s">
        <v>144</v>
      </c>
      <c r="C35" t="s">
        <v>145</v>
      </c>
      <c r="D35" t="s">
        <v>34</v>
      </c>
    </row>
    <row r="36" spans="1:4" x14ac:dyDescent="0.25">
      <c r="A36">
        <v>613020</v>
      </c>
      <c r="B36" t="s">
        <v>146</v>
      </c>
      <c r="C36" t="s">
        <v>145</v>
      </c>
      <c r="D36" t="s">
        <v>34</v>
      </c>
    </row>
    <row r="37" spans="1:4" x14ac:dyDescent="0.25">
      <c r="A37">
        <v>613030</v>
      </c>
      <c r="B37" t="s">
        <v>147</v>
      </c>
      <c r="C37" t="s">
        <v>145</v>
      </c>
      <c r="D37" t="s">
        <v>34</v>
      </c>
    </row>
    <row r="38" spans="1:4" x14ac:dyDescent="0.25">
      <c r="A38">
        <v>613050</v>
      </c>
      <c r="B38" t="s">
        <v>148</v>
      </c>
      <c r="C38" t="s">
        <v>145</v>
      </c>
      <c r="D38" t="s">
        <v>34</v>
      </c>
    </row>
    <row r="39" spans="1:4" x14ac:dyDescent="0.25">
      <c r="A39">
        <v>614010</v>
      </c>
      <c r="B39" t="s">
        <v>149</v>
      </c>
      <c r="C39" t="s">
        <v>145</v>
      </c>
      <c r="D39" t="s">
        <v>34</v>
      </c>
    </row>
    <row r="40" spans="1:4" x14ac:dyDescent="0.25">
      <c r="A40">
        <v>614020</v>
      </c>
      <c r="B40" t="s">
        <v>150</v>
      </c>
      <c r="C40" t="s">
        <v>145</v>
      </c>
      <c r="D40" t="s">
        <v>34</v>
      </c>
    </row>
    <row r="41" spans="1:4" x14ac:dyDescent="0.25">
      <c r="A41">
        <v>614070</v>
      </c>
      <c r="B41" t="s">
        <v>151</v>
      </c>
      <c r="C41" t="s">
        <v>145</v>
      </c>
      <c r="D41" t="s">
        <v>34</v>
      </c>
    </row>
    <row r="42" spans="1:4" x14ac:dyDescent="0.25">
      <c r="A42">
        <v>617020</v>
      </c>
      <c r="B42" t="s">
        <v>152</v>
      </c>
      <c r="C42" t="s">
        <v>145</v>
      </c>
      <c r="D42" t="s">
        <v>34</v>
      </c>
    </row>
    <row r="43" spans="1:4" x14ac:dyDescent="0.25">
      <c r="A43">
        <v>617050</v>
      </c>
      <c r="B43" t="s">
        <v>153</v>
      </c>
      <c r="C43" t="s">
        <v>145</v>
      </c>
      <c r="D43" t="s">
        <v>34</v>
      </c>
    </row>
    <row r="44" spans="1:4" x14ac:dyDescent="0.25">
      <c r="A44">
        <v>618030</v>
      </c>
      <c r="B44" t="s">
        <v>154</v>
      </c>
      <c r="C44" t="s">
        <v>155</v>
      </c>
      <c r="D44" t="s">
        <v>34</v>
      </c>
    </row>
    <row r="45" spans="1:4" x14ac:dyDescent="0.25">
      <c r="A45">
        <v>618040</v>
      </c>
      <c r="B45" t="s">
        <v>156</v>
      </c>
      <c r="C45" t="s">
        <v>145</v>
      </c>
      <c r="D45" t="s">
        <v>34</v>
      </c>
    </row>
    <row r="46" spans="1:4" x14ac:dyDescent="0.25">
      <c r="A46">
        <v>618070</v>
      </c>
      <c r="B46" t="s">
        <v>157</v>
      </c>
      <c r="C46" t="s">
        <v>145</v>
      </c>
      <c r="D46" t="s">
        <v>34</v>
      </c>
    </row>
    <row r="47" spans="1:4" x14ac:dyDescent="0.25">
      <c r="A47">
        <v>618080</v>
      </c>
      <c r="B47" t="s">
        <v>158</v>
      </c>
      <c r="C47" t="s">
        <v>145</v>
      </c>
      <c r="D47" t="s">
        <v>34</v>
      </c>
    </row>
    <row r="48" spans="1:4" x14ac:dyDescent="0.25">
      <c r="A48">
        <v>618090</v>
      </c>
      <c r="B48" t="s">
        <v>159</v>
      </c>
      <c r="C48" t="s">
        <v>145</v>
      </c>
      <c r="D48" t="s">
        <v>34</v>
      </c>
    </row>
    <row r="49" spans="1:4" x14ac:dyDescent="0.25">
      <c r="A49">
        <v>618100</v>
      </c>
      <c r="B49" t="s">
        <v>160</v>
      </c>
      <c r="C49" t="s">
        <v>145</v>
      </c>
      <c r="D49" t="s">
        <v>34</v>
      </c>
    </row>
    <row r="50" spans="1:4" x14ac:dyDescent="0.25">
      <c r="A50">
        <v>618110</v>
      </c>
      <c r="B50" t="s">
        <v>161</v>
      </c>
      <c r="C50" t="s">
        <v>145</v>
      </c>
      <c r="D50" t="s">
        <v>34</v>
      </c>
    </row>
    <row r="51" spans="1:4" x14ac:dyDescent="0.25">
      <c r="A51">
        <v>618120</v>
      </c>
      <c r="B51" t="s">
        <v>162</v>
      </c>
      <c r="C51" t="s">
        <v>145</v>
      </c>
      <c r="D51" t="s">
        <v>34</v>
      </c>
    </row>
    <row r="52" spans="1:4" x14ac:dyDescent="0.25">
      <c r="A52">
        <v>640050</v>
      </c>
      <c r="B52" t="s">
        <v>163</v>
      </c>
      <c r="C52" t="s">
        <v>145</v>
      </c>
      <c r="D52" t="s">
        <v>34</v>
      </c>
    </row>
    <row r="53" spans="1:4" x14ac:dyDescent="0.25">
      <c r="A53">
        <v>640060</v>
      </c>
      <c r="B53" t="s">
        <v>164</v>
      </c>
      <c r="C53" t="s">
        <v>145</v>
      </c>
      <c r="D53" t="s">
        <v>34</v>
      </c>
    </row>
    <row r="54" spans="1:4" x14ac:dyDescent="0.25">
      <c r="A54">
        <v>640980</v>
      </c>
      <c r="B54" t="s">
        <v>165</v>
      </c>
      <c r="C54" t="s">
        <v>145</v>
      </c>
      <c r="D54" t="s">
        <v>34</v>
      </c>
    </row>
    <row r="55" spans="1:4" x14ac:dyDescent="0.25">
      <c r="A55">
        <v>640990</v>
      </c>
      <c r="B55" t="s">
        <v>166</v>
      </c>
      <c r="C55" t="s">
        <v>145</v>
      </c>
      <c r="D55" t="s">
        <v>34</v>
      </c>
    </row>
    <row r="56" spans="1:4" x14ac:dyDescent="0.25">
      <c r="A56">
        <v>640210</v>
      </c>
      <c r="B56" t="s">
        <v>167</v>
      </c>
      <c r="C56" t="s">
        <v>145</v>
      </c>
      <c r="D56" t="s">
        <v>34</v>
      </c>
    </row>
    <row r="57" spans="1:4" x14ac:dyDescent="0.25">
      <c r="A57">
        <v>640010</v>
      </c>
      <c r="B57" t="s">
        <v>168</v>
      </c>
      <c r="C57" t="s">
        <v>169</v>
      </c>
      <c r="D57" t="s">
        <v>34</v>
      </c>
    </row>
    <row r="58" spans="1:4" x14ac:dyDescent="0.25">
      <c r="A58">
        <v>640020</v>
      </c>
      <c r="B58" t="s">
        <v>170</v>
      </c>
      <c r="C58" t="s">
        <v>169</v>
      </c>
      <c r="D58" t="s">
        <v>34</v>
      </c>
    </row>
    <row r="59" spans="1:4" x14ac:dyDescent="0.25">
      <c r="A59">
        <v>615020</v>
      </c>
      <c r="B59" t="s">
        <v>108</v>
      </c>
      <c r="C59" t="s">
        <v>145</v>
      </c>
      <c r="D59" t="s">
        <v>34</v>
      </c>
    </row>
    <row r="60" spans="1:4" x14ac:dyDescent="0.25">
      <c r="A60">
        <v>640090</v>
      </c>
      <c r="B60" t="s">
        <v>131</v>
      </c>
      <c r="C60" t="s">
        <v>145</v>
      </c>
      <c r="D60" t="s">
        <v>34</v>
      </c>
    </row>
    <row r="61" spans="1:4" x14ac:dyDescent="0.25">
      <c r="A61">
        <v>616030</v>
      </c>
      <c r="B61" t="s">
        <v>171</v>
      </c>
      <c r="C61" t="s">
        <v>145</v>
      </c>
      <c r="D61" t="s">
        <v>34</v>
      </c>
    </row>
    <row r="62" spans="1:4" x14ac:dyDescent="0.25">
      <c r="A62">
        <v>600060</v>
      </c>
      <c r="B62" t="s">
        <v>172</v>
      </c>
      <c r="C62" t="s">
        <v>145</v>
      </c>
      <c r="D62" t="s">
        <v>34</v>
      </c>
    </row>
    <row r="63" spans="1:4" x14ac:dyDescent="0.25">
      <c r="A63">
        <v>612020</v>
      </c>
      <c r="B63" t="s">
        <v>173</v>
      </c>
      <c r="C63" t="s">
        <v>145</v>
      </c>
      <c r="D63" t="s">
        <v>34</v>
      </c>
    </row>
    <row r="64" spans="1:4" x14ac:dyDescent="0.25">
      <c r="A64">
        <v>613010</v>
      </c>
      <c r="B64" t="s">
        <v>174</v>
      </c>
      <c r="C64" t="s">
        <v>145</v>
      </c>
      <c r="D64" t="s">
        <v>34</v>
      </c>
    </row>
    <row r="65" spans="1:4" x14ac:dyDescent="0.25">
      <c r="A65">
        <v>618020</v>
      </c>
      <c r="B65" t="s">
        <v>175</v>
      </c>
      <c r="C65" t="s">
        <v>145</v>
      </c>
      <c r="D65" t="s">
        <v>34</v>
      </c>
    </row>
    <row r="66" spans="1:4" x14ac:dyDescent="0.25">
      <c r="A66">
        <v>623030</v>
      </c>
      <c r="B66" t="s">
        <v>176</v>
      </c>
      <c r="C66" t="s">
        <v>145</v>
      </c>
      <c r="D66" t="s">
        <v>34</v>
      </c>
    </row>
    <row r="67" spans="1:4" x14ac:dyDescent="0.25">
      <c r="A67">
        <v>623080</v>
      </c>
      <c r="B67" t="s">
        <v>177</v>
      </c>
      <c r="C67" t="s">
        <v>145</v>
      </c>
      <c r="D67" t="s">
        <v>34</v>
      </c>
    </row>
    <row r="68" spans="1:4" x14ac:dyDescent="0.25">
      <c r="A68">
        <v>640070</v>
      </c>
      <c r="B68" t="s">
        <v>178</v>
      </c>
      <c r="C68" t="s">
        <v>145</v>
      </c>
      <c r="D68" t="s">
        <v>34</v>
      </c>
    </row>
    <row r="69" spans="1:4" x14ac:dyDescent="0.25">
      <c r="A69">
        <v>640230</v>
      </c>
      <c r="B69" t="s">
        <v>179</v>
      </c>
      <c r="C69" t="s">
        <v>145</v>
      </c>
      <c r="D69" t="s">
        <v>34</v>
      </c>
    </row>
    <row r="70" spans="1:4" x14ac:dyDescent="0.25">
      <c r="A70">
        <v>640250</v>
      </c>
      <c r="B70" t="s">
        <v>180</v>
      </c>
      <c r="C70" t="s">
        <v>145</v>
      </c>
      <c r="D70" t="s">
        <v>34</v>
      </c>
    </row>
    <row r="71" spans="1:4" x14ac:dyDescent="0.25">
      <c r="A71">
        <v>640040</v>
      </c>
      <c r="B71" t="s">
        <v>181</v>
      </c>
      <c r="C71" t="s">
        <v>145</v>
      </c>
      <c r="D71" t="s">
        <v>34</v>
      </c>
    </row>
    <row r="72" spans="1:4" x14ac:dyDescent="0.25">
      <c r="A72">
        <v>619100</v>
      </c>
      <c r="B72" t="s">
        <v>182</v>
      </c>
      <c r="C72" t="s">
        <v>183</v>
      </c>
      <c r="D72" t="s">
        <v>34</v>
      </c>
    </row>
    <row r="73" spans="1:4" x14ac:dyDescent="0.25">
      <c r="A73">
        <v>640210</v>
      </c>
      <c r="B73" t="s">
        <v>167</v>
      </c>
      <c r="C73" t="s">
        <v>184</v>
      </c>
      <c r="D73" t="s">
        <v>34</v>
      </c>
    </row>
    <row r="74" spans="1:4" x14ac:dyDescent="0.25">
      <c r="A74">
        <v>641000</v>
      </c>
      <c r="B74" t="s">
        <v>185</v>
      </c>
      <c r="C74" t="s">
        <v>186</v>
      </c>
      <c r="D74" t="s">
        <v>34</v>
      </c>
    </row>
    <row r="75" spans="1:4" x14ac:dyDescent="0.25">
      <c r="A75">
        <v>615030</v>
      </c>
      <c r="B75" t="s">
        <v>187</v>
      </c>
      <c r="C75" t="s">
        <v>145</v>
      </c>
      <c r="D75" t="s">
        <v>34</v>
      </c>
    </row>
    <row r="76" spans="1:4" x14ac:dyDescent="0.25">
      <c r="A76">
        <v>630050</v>
      </c>
      <c r="B76" t="s">
        <v>188</v>
      </c>
      <c r="C76" t="s">
        <v>189</v>
      </c>
      <c r="D76" t="s">
        <v>34</v>
      </c>
    </row>
    <row r="77" spans="1:4" x14ac:dyDescent="0.25">
      <c r="A77">
        <v>630070</v>
      </c>
      <c r="B77" t="s">
        <v>190</v>
      </c>
      <c r="C77" t="s">
        <v>189</v>
      </c>
      <c r="D77" t="s">
        <v>34</v>
      </c>
    </row>
    <row r="78" spans="1:4" x14ac:dyDescent="0.25">
      <c r="A78">
        <v>630080</v>
      </c>
      <c r="B78" t="s">
        <v>191</v>
      </c>
      <c r="C78" t="s">
        <v>189</v>
      </c>
      <c r="D78" t="s">
        <v>34</v>
      </c>
    </row>
    <row r="79" spans="1:4" x14ac:dyDescent="0.25">
      <c r="A79">
        <v>630090</v>
      </c>
      <c r="B79" t="s">
        <v>192</v>
      </c>
      <c r="C79" t="s">
        <v>189</v>
      </c>
      <c r="D79" t="s">
        <v>34</v>
      </c>
    </row>
    <row r="80" spans="1:4" x14ac:dyDescent="0.25">
      <c r="A80">
        <v>630110</v>
      </c>
      <c r="B80" t="s">
        <v>193</v>
      </c>
      <c r="C80" t="s">
        <v>189</v>
      </c>
      <c r="D80" t="s">
        <v>34</v>
      </c>
    </row>
    <row r="81" spans="1:4" x14ac:dyDescent="0.25">
      <c r="A81">
        <v>630120</v>
      </c>
      <c r="B81" t="s">
        <v>194</v>
      </c>
      <c r="C81" t="s">
        <v>189</v>
      </c>
      <c r="D81" t="s">
        <v>34</v>
      </c>
    </row>
    <row r="82" spans="1:4" x14ac:dyDescent="0.25">
      <c r="A82">
        <v>630130</v>
      </c>
      <c r="B82" t="s">
        <v>195</v>
      </c>
      <c r="C82" t="s">
        <v>189</v>
      </c>
      <c r="D82" t="s">
        <v>34</v>
      </c>
    </row>
    <row r="83" spans="1:4" x14ac:dyDescent="0.25">
      <c r="A83">
        <v>610050</v>
      </c>
      <c r="B83" t="s">
        <v>196</v>
      </c>
      <c r="C83" t="s">
        <v>186</v>
      </c>
      <c r="D83" t="s">
        <v>34</v>
      </c>
    </row>
    <row r="84" spans="1:4" x14ac:dyDescent="0.25">
      <c r="A84">
        <v>630100</v>
      </c>
      <c r="B84" t="s">
        <v>197</v>
      </c>
      <c r="C84" t="s">
        <v>186</v>
      </c>
      <c r="D84" t="s">
        <v>34</v>
      </c>
    </row>
    <row r="85" spans="1:4" x14ac:dyDescent="0.25">
      <c r="A85">
        <v>630180</v>
      </c>
      <c r="B85" t="s">
        <v>198</v>
      </c>
      <c r="C85" t="s">
        <v>189</v>
      </c>
      <c r="D85" t="s">
        <v>34</v>
      </c>
    </row>
    <row r="86" spans="1:4" x14ac:dyDescent="0.25">
      <c r="A86">
        <v>630060</v>
      </c>
      <c r="B86" t="s">
        <v>199</v>
      </c>
      <c r="C86" t="s">
        <v>189</v>
      </c>
      <c r="D86" t="s">
        <v>34</v>
      </c>
    </row>
    <row r="87" spans="1:4" x14ac:dyDescent="0.25">
      <c r="A87">
        <v>600040</v>
      </c>
      <c r="B87" t="s">
        <v>200</v>
      </c>
      <c r="C87" t="s">
        <v>136</v>
      </c>
      <c r="D87" t="s">
        <v>34</v>
      </c>
    </row>
    <row r="88" spans="1:4" x14ac:dyDescent="0.25">
      <c r="A88">
        <v>600130</v>
      </c>
      <c r="B88" t="s">
        <v>201</v>
      </c>
      <c r="C88" t="s">
        <v>136</v>
      </c>
      <c r="D88" t="s">
        <v>34</v>
      </c>
    </row>
    <row r="89" spans="1:4" x14ac:dyDescent="0.25">
      <c r="A89">
        <v>600140</v>
      </c>
      <c r="B89" t="s">
        <v>202</v>
      </c>
      <c r="C89" t="s">
        <v>136</v>
      </c>
      <c r="D89" t="s">
        <v>34</v>
      </c>
    </row>
    <row r="90" spans="1:4" x14ac:dyDescent="0.25">
      <c r="A90">
        <v>600150</v>
      </c>
      <c r="B90" t="s">
        <v>203</v>
      </c>
      <c r="C90" t="s">
        <v>136</v>
      </c>
      <c r="D90" t="s">
        <v>34</v>
      </c>
    </row>
    <row r="91" spans="1:4" x14ac:dyDescent="0.25">
      <c r="A91">
        <v>618020</v>
      </c>
      <c r="B91" t="s">
        <v>175</v>
      </c>
      <c r="C91" t="s">
        <v>155</v>
      </c>
      <c r="D91" t="s">
        <v>34</v>
      </c>
    </row>
    <row r="92" spans="1:4" x14ac:dyDescent="0.25">
      <c r="A92">
        <v>618090</v>
      </c>
      <c r="B92" t="s">
        <v>204</v>
      </c>
      <c r="C92" t="s">
        <v>155</v>
      </c>
      <c r="D92" t="s">
        <v>34</v>
      </c>
    </row>
    <row r="93" spans="1:4" x14ac:dyDescent="0.25">
      <c r="A93">
        <v>618100</v>
      </c>
      <c r="B93" t="s">
        <v>160</v>
      </c>
      <c r="C93" t="s">
        <v>155</v>
      </c>
      <c r="D93" t="s">
        <v>34</v>
      </c>
    </row>
    <row r="94" spans="1:4" x14ac:dyDescent="0.25">
      <c r="A94">
        <v>618110</v>
      </c>
      <c r="B94" t="s">
        <v>161</v>
      </c>
      <c r="C94" t="s">
        <v>155</v>
      </c>
      <c r="D94" t="s">
        <v>34</v>
      </c>
    </row>
    <row r="95" spans="1:4" x14ac:dyDescent="0.25">
      <c r="A95">
        <v>618010</v>
      </c>
      <c r="B95" t="s">
        <v>205</v>
      </c>
      <c r="C95" t="s">
        <v>206</v>
      </c>
      <c r="D95" t="s">
        <v>34</v>
      </c>
    </row>
    <row r="96" spans="1:4" x14ac:dyDescent="0.25">
      <c r="A96">
        <v>618050</v>
      </c>
      <c r="B96" t="s">
        <v>207</v>
      </c>
      <c r="C96" t="s">
        <v>206</v>
      </c>
      <c r="D96" t="s">
        <v>34</v>
      </c>
    </row>
    <row r="97" spans="1:4" x14ac:dyDescent="0.25">
      <c r="A97">
        <v>618060</v>
      </c>
      <c r="B97" t="s">
        <v>208</v>
      </c>
      <c r="C97" t="s">
        <v>206</v>
      </c>
      <c r="D97" t="s">
        <v>34</v>
      </c>
    </row>
    <row r="98" spans="1:4" x14ac:dyDescent="0.25">
      <c r="A98">
        <v>618070</v>
      </c>
      <c r="B98" t="s">
        <v>157</v>
      </c>
      <c r="C98" t="s">
        <v>206</v>
      </c>
      <c r="D98" t="s">
        <v>34</v>
      </c>
    </row>
    <row r="99" spans="1:4" x14ac:dyDescent="0.25">
      <c r="A99">
        <v>618080</v>
      </c>
      <c r="B99" t="s">
        <v>158</v>
      </c>
      <c r="C99" t="s">
        <v>206</v>
      </c>
      <c r="D99" t="s">
        <v>34</v>
      </c>
    </row>
    <row r="100" spans="1:4" x14ac:dyDescent="0.25">
      <c r="A100">
        <v>618120</v>
      </c>
      <c r="B100" t="s">
        <v>162</v>
      </c>
      <c r="C100" t="s">
        <v>206</v>
      </c>
      <c r="D100" t="s">
        <v>34</v>
      </c>
    </row>
    <row r="101" spans="1:4" x14ac:dyDescent="0.25">
      <c r="A101">
        <v>626070</v>
      </c>
      <c r="B101" t="s">
        <v>209</v>
      </c>
      <c r="C101" t="s">
        <v>206</v>
      </c>
      <c r="D101" t="s">
        <v>34</v>
      </c>
    </row>
    <row r="102" spans="1:4" x14ac:dyDescent="0.25">
      <c r="A102">
        <v>630140</v>
      </c>
      <c r="B102" t="s">
        <v>210</v>
      </c>
      <c r="C102" t="s">
        <v>189</v>
      </c>
      <c r="D102" t="s">
        <v>34</v>
      </c>
    </row>
    <row r="103" spans="1:4" x14ac:dyDescent="0.25">
      <c r="A103">
        <v>630100</v>
      </c>
      <c r="B103" t="s">
        <v>211</v>
      </c>
      <c r="C103" t="s">
        <v>189</v>
      </c>
      <c r="D103" t="s">
        <v>34</v>
      </c>
    </row>
    <row r="104" spans="1:4" x14ac:dyDescent="0.25">
      <c r="A104">
        <v>630010</v>
      </c>
      <c r="B104" t="s">
        <v>212</v>
      </c>
      <c r="C104" t="s">
        <v>189</v>
      </c>
      <c r="D104" t="s">
        <v>34</v>
      </c>
    </row>
    <row r="105" spans="1:4" x14ac:dyDescent="0.25">
      <c r="A105">
        <v>630020</v>
      </c>
      <c r="B105" t="s">
        <v>213</v>
      </c>
      <c r="C105" t="s">
        <v>189</v>
      </c>
      <c r="D105" t="s">
        <v>34</v>
      </c>
    </row>
    <row r="106" spans="1:4" x14ac:dyDescent="0.25">
      <c r="A106">
        <v>630030</v>
      </c>
      <c r="B106" t="s">
        <v>214</v>
      </c>
      <c r="C106" t="s">
        <v>189</v>
      </c>
      <c r="D106" t="s">
        <v>34</v>
      </c>
    </row>
    <row r="107" spans="1:4" x14ac:dyDescent="0.25">
      <c r="A107">
        <v>630190</v>
      </c>
      <c r="B107" t="s">
        <v>215</v>
      </c>
      <c r="C107" t="s">
        <v>189</v>
      </c>
      <c r="D107" t="s">
        <v>34</v>
      </c>
    </row>
    <row r="108" spans="1:4" x14ac:dyDescent="0.25">
      <c r="A108">
        <v>620030</v>
      </c>
      <c r="B108" t="s">
        <v>216</v>
      </c>
      <c r="C108" t="s">
        <v>217</v>
      </c>
      <c r="D108" t="s">
        <v>34</v>
      </c>
    </row>
    <row r="109" spans="1:4" x14ac:dyDescent="0.25">
      <c r="A109">
        <v>620010</v>
      </c>
      <c r="B109" t="s">
        <v>218</v>
      </c>
      <c r="C109" t="s">
        <v>217</v>
      </c>
      <c r="D109" t="s">
        <v>34</v>
      </c>
    </row>
    <row r="110" spans="1:4" x14ac:dyDescent="0.25">
      <c r="A110">
        <v>620020</v>
      </c>
      <c r="B110" t="s">
        <v>219</v>
      </c>
      <c r="C110" t="s">
        <v>217</v>
      </c>
      <c r="D110" t="s">
        <v>34</v>
      </c>
    </row>
    <row r="111" spans="1:4" x14ac:dyDescent="0.25">
      <c r="A111">
        <v>617010</v>
      </c>
      <c r="B111" t="s">
        <v>220</v>
      </c>
      <c r="C111" t="s">
        <v>221</v>
      </c>
      <c r="D111" t="s">
        <v>34</v>
      </c>
    </row>
    <row r="112" spans="1:4" x14ac:dyDescent="0.25">
      <c r="A112">
        <v>617020</v>
      </c>
      <c r="B112" t="s">
        <v>152</v>
      </c>
      <c r="C112" t="s">
        <v>221</v>
      </c>
      <c r="D112" t="s">
        <v>34</v>
      </c>
    </row>
    <row r="113" spans="1:4" x14ac:dyDescent="0.25">
      <c r="A113">
        <v>617030</v>
      </c>
      <c r="B113" t="s">
        <v>222</v>
      </c>
      <c r="C113" t="s">
        <v>221</v>
      </c>
      <c r="D113" t="s">
        <v>34</v>
      </c>
    </row>
    <row r="114" spans="1:4" x14ac:dyDescent="0.25">
      <c r="A114">
        <v>617050</v>
      </c>
      <c r="B114" t="s">
        <v>153</v>
      </c>
      <c r="C114" t="s">
        <v>221</v>
      </c>
      <c r="D114" t="s">
        <v>34</v>
      </c>
    </row>
    <row r="115" spans="1:4" x14ac:dyDescent="0.25">
      <c r="A115">
        <v>617040</v>
      </c>
      <c r="B115" t="s">
        <v>223</v>
      </c>
      <c r="C115" t="s">
        <v>221</v>
      </c>
      <c r="D115" t="s">
        <v>34</v>
      </c>
    </row>
    <row r="116" spans="1:4" x14ac:dyDescent="0.25">
      <c r="A116">
        <v>613010</v>
      </c>
      <c r="B116" t="s">
        <v>174</v>
      </c>
      <c r="C116" t="s">
        <v>224</v>
      </c>
      <c r="D116" t="s">
        <v>34</v>
      </c>
    </row>
    <row r="117" spans="1:4" x14ac:dyDescent="0.25">
      <c r="A117">
        <v>613020</v>
      </c>
      <c r="B117" t="s">
        <v>146</v>
      </c>
      <c r="C117" t="s">
        <v>224</v>
      </c>
      <c r="D117" t="s">
        <v>34</v>
      </c>
    </row>
    <row r="118" spans="1:4" x14ac:dyDescent="0.25">
      <c r="A118">
        <v>613030</v>
      </c>
      <c r="B118" t="s">
        <v>147</v>
      </c>
      <c r="C118" t="s">
        <v>224</v>
      </c>
      <c r="D118" t="s">
        <v>34</v>
      </c>
    </row>
    <row r="119" spans="1:4" x14ac:dyDescent="0.25">
      <c r="A119">
        <v>613040</v>
      </c>
      <c r="B119" t="s">
        <v>225</v>
      </c>
      <c r="C119" t="s">
        <v>224</v>
      </c>
      <c r="D119" t="s">
        <v>34</v>
      </c>
    </row>
    <row r="120" spans="1:4" x14ac:dyDescent="0.25">
      <c r="A120">
        <v>618040</v>
      </c>
      <c r="B120" t="s">
        <v>156</v>
      </c>
      <c r="C120" t="s">
        <v>224</v>
      </c>
      <c r="D120" t="s">
        <v>34</v>
      </c>
    </row>
    <row r="121" spans="1:4" x14ac:dyDescent="0.25">
      <c r="A121">
        <v>625010</v>
      </c>
      <c r="B121" t="s">
        <v>226</v>
      </c>
      <c r="C121" t="s">
        <v>227</v>
      </c>
      <c r="D121" t="s">
        <v>34</v>
      </c>
    </row>
    <row r="122" spans="1:4" x14ac:dyDescent="0.25">
      <c r="A122">
        <v>625020</v>
      </c>
      <c r="B122" t="s">
        <v>228</v>
      </c>
      <c r="C122" t="s">
        <v>227</v>
      </c>
      <c r="D122" t="s">
        <v>34</v>
      </c>
    </row>
    <row r="123" spans="1:4" x14ac:dyDescent="0.25">
      <c r="A123">
        <v>625030</v>
      </c>
      <c r="B123" t="s">
        <v>229</v>
      </c>
      <c r="C123" t="s">
        <v>227</v>
      </c>
      <c r="D123" t="s">
        <v>34</v>
      </c>
    </row>
    <row r="124" spans="1:4" x14ac:dyDescent="0.25">
      <c r="A124">
        <v>625050</v>
      </c>
      <c r="B124" t="s">
        <v>230</v>
      </c>
      <c r="C124" t="s">
        <v>227</v>
      </c>
      <c r="D124" t="s">
        <v>34</v>
      </c>
    </row>
    <row r="125" spans="1:4" x14ac:dyDescent="0.25">
      <c r="A125">
        <v>625060</v>
      </c>
      <c r="B125" t="s">
        <v>231</v>
      </c>
      <c r="C125" t="s">
        <v>227</v>
      </c>
      <c r="D125" t="s">
        <v>34</v>
      </c>
    </row>
    <row r="126" spans="1:4" x14ac:dyDescent="0.25">
      <c r="A126">
        <v>625040</v>
      </c>
      <c r="B126" t="s">
        <v>232</v>
      </c>
      <c r="C126" t="s">
        <v>227</v>
      </c>
      <c r="D126" t="s">
        <v>34</v>
      </c>
    </row>
    <row r="127" spans="1:4" x14ac:dyDescent="0.25">
      <c r="A127">
        <v>619110</v>
      </c>
      <c r="B127" t="s">
        <v>233</v>
      </c>
      <c r="C127" t="s">
        <v>112</v>
      </c>
      <c r="D127" t="s">
        <v>34</v>
      </c>
    </row>
    <row r="128" spans="1:4" x14ac:dyDescent="0.25">
      <c r="A128">
        <v>612060</v>
      </c>
      <c r="B128" t="s">
        <v>234</v>
      </c>
      <c r="C128" t="s">
        <v>112</v>
      </c>
      <c r="D128" t="s">
        <v>34</v>
      </c>
    </row>
    <row r="129" spans="1:4" x14ac:dyDescent="0.25">
      <c r="A129">
        <v>618130</v>
      </c>
      <c r="B129" t="s">
        <v>235</v>
      </c>
      <c r="C129" t="s">
        <v>112</v>
      </c>
      <c r="D129" t="s">
        <v>34</v>
      </c>
    </row>
    <row r="130" spans="1:4" x14ac:dyDescent="0.25">
      <c r="A130">
        <v>619040</v>
      </c>
      <c r="B130" t="s">
        <v>236</v>
      </c>
      <c r="C130" t="s">
        <v>112</v>
      </c>
      <c r="D130" t="s">
        <v>34</v>
      </c>
    </row>
    <row r="131" spans="1:4" x14ac:dyDescent="0.25">
      <c r="A131">
        <v>619120</v>
      </c>
      <c r="B131" t="s">
        <v>237</v>
      </c>
      <c r="C131" t="s">
        <v>112</v>
      </c>
      <c r="D131" t="s">
        <v>34</v>
      </c>
    </row>
    <row r="132" spans="1:4" x14ac:dyDescent="0.25">
      <c r="A132">
        <v>619130</v>
      </c>
      <c r="B132" t="s">
        <v>238</v>
      </c>
      <c r="C132" t="s">
        <v>112</v>
      </c>
      <c r="D132" t="s">
        <v>34</v>
      </c>
    </row>
    <row r="133" spans="1:4" x14ac:dyDescent="0.25">
      <c r="A133">
        <v>619140</v>
      </c>
      <c r="B133" t="s">
        <v>239</v>
      </c>
      <c r="C133" t="s">
        <v>112</v>
      </c>
      <c r="D133" t="s">
        <v>34</v>
      </c>
    </row>
    <row r="134" spans="1:4" x14ac:dyDescent="0.25">
      <c r="A134">
        <v>619150</v>
      </c>
      <c r="B134" t="s">
        <v>240</v>
      </c>
      <c r="C134" t="s">
        <v>112</v>
      </c>
      <c r="D134" t="s">
        <v>34</v>
      </c>
    </row>
    <row r="135" spans="1:4" x14ac:dyDescent="0.25">
      <c r="A135">
        <v>619410</v>
      </c>
      <c r="B135" t="s">
        <v>241</v>
      </c>
      <c r="C135" t="s">
        <v>112</v>
      </c>
      <c r="D135" t="s">
        <v>34</v>
      </c>
    </row>
    <row r="136" spans="1:4" x14ac:dyDescent="0.25">
      <c r="A136">
        <v>640070</v>
      </c>
      <c r="B136" t="s">
        <v>178</v>
      </c>
      <c r="C136" t="s">
        <v>242</v>
      </c>
      <c r="D136" t="s">
        <v>34</v>
      </c>
    </row>
    <row r="137" spans="1:4" x14ac:dyDescent="0.25">
      <c r="A137">
        <v>640080</v>
      </c>
      <c r="B137" t="s">
        <v>243</v>
      </c>
      <c r="C137" t="s">
        <v>242</v>
      </c>
      <c r="D137" t="s">
        <v>34</v>
      </c>
    </row>
    <row r="138" spans="1:4" x14ac:dyDescent="0.25">
      <c r="A138">
        <v>640210</v>
      </c>
      <c r="B138" t="s">
        <v>167</v>
      </c>
      <c r="C138" t="s">
        <v>242</v>
      </c>
      <c r="D138" t="s">
        <v>34</v>
      </c>
    </row>
    <row r="139" spans="1:4" x14ac:dyDescent="0.25">
      <c r="A139">
        <v>640220</v>
      </c>
      <c r="B139" t="s">
        <v>244</v>
      </c>
      <c r="C139" t="s">
        <v>242</v>
      </c>
      <c r="D139" t="s">
        <v>34</v>
      </c>
    </row>
    <row r="140" spans="1:4" x14ac:dyDescent="0.25">
      <c r="A140">
        <v>640240</v>
      </c>
      <c r="B140" t="s">
        <v>245</v>
      </c>
      <c r="C140" t="s">
        <v>242</v>
      </c>
      <c r="D140" t="s">
        <v>34</v>
      </c>
    </row>
    <row r="141" spans="1:4" x14ac:dyDescent="0.25">
      <c r="A141">
        <v>640250</v>
      </c>
      <c r="B141" t="s">
        <v>180</v>
      </c>
      <c r="C141" t="s">
        <v>242</v>
      </c>
      <c r="D141" t="s">
        <v>34</v>
      </c>
    </row>
    <row r="142" spans="1:4" x14ac:dyDescent="0.25">
      <c r="A142">
        <v>640980</v>
      </c>
      <c r="B142" t="s">
        <v>165</v>
      </c>
      <c r="C142" t="s">
        <v>242</v>
      </c>
      <c r="D142" t="s">
        <v>34</v>
      </c>
    </row>
    <row r="143" spans="1:4" x14ac:dyDescent="0.25">
      <c r="A143">
        <v>640990</v>
      </c>
      <c r="B143" t="s">
        <v>166</v>
      </c>
      <c r="C143" t="s">
        <v>242</v>
      </c>
      <c r="D143" t="s">
        <v>34</v>
      </c>
    </row>
    <row r="144" spans="1:4" x14ac:dyDescent="0.25">
      <c r="A144">
        <v>641000</v>
      </c>
      <c r="B144" t="s">
        <v>185</v>
      </c>
      <c r="C144" t="s">
        <v>242</v>
      </c>
      <c r="D144" t="s">
        <v>34</v>
      </c>
    </row>
    <row r="145" spans="1:4" x14ac:dyDescent="0.25">
      <c r="A145">
        <v>641020</v>
      </c>
      <c r="B145" t="s">
        <v>246</v>
      </c>
      <c r="C145" t="s">
        <v>242</v>
      </c>
      <c r="D145" t="s">
        <v>34</v>
      </c>
    </row>
    <row r="146" spans="1:4" x14ac:dyDescent="0.25">
      <c r="A146">
        <v>641040</v>
      </c>
      <c r="B146" t="s">
        <v>247</v>
      </c>
      <c r="C146" t="s">
        <v>242</v>
      </c>
      <c r="D146" t="s">
        <v>34</v>
      </c>
    </row>
    <row r="147" spans="1:4" x14ac:dyDescent="0.25">
      <c r="A147">
        <v>626110</v>
      </c>
      <c r="B147" t="s">
        <v>248</v>
      </c>
      <c r="C147" t="s">
        <v>242</v>
      </c>
      <c r="D147" t="s">
        <v>34</v>
      </c>
    </row>
    <row r="148" spans="1:4" x14ac:dyDescent="0.25">
      <c r="A148">
        <v>618140</v>
      </c>
      <c r="B148" t="s">
        <v>249</v>
      </c>
      <c r="C148" t="s">
        <v>242</v>
      </c>
      <c r="D148" t="s">
        <v>34</v>
      </c>
    </row>
    <row r="149" spans="1:4" x14ac:dyDescent="0.25">
      <c r="A149">
        <v>618140</v>
      </c>
      <c r="B149" t="s">
        <v>249</v>
      </c>
      <c r="C149" t="s">
        <v>145</v>
      </c>
      <c r="D149" t="s">
        <v>34</v>
      </c>
    </row>
    <row r="150" spans="1:4" x14ac:dyDescent="0.25">
      <c r="A150">
        <v>621050</v>
      </c>
      <c r="B150" t="s">
        <v>250</v>
      </c>
      <c r="C150" t="s">
        <v>242</v>
      </c>
      <c r="D150" t="s">
        <v>34</v>
      </c>
    </row>
    <row r="151" spans="1:4" x14ac:dyDescent="0.25">
      <c r="A151">
        <v>640120</v>
      </c>
      <c r="B151" t="s">
        <v>251</v>
      </c>
      <c r="C151" t="s">
        <v>242</v>
      </c>
      <c r="D151" t="s">
        <v>34</v>
      </c>
    </row>
    <row r="152" spans="1:4" x14ac:dyDescent="0.25">
      <c r="A152">
        <v>640130</v>
      </c>
      <c r="B152" t="s">
        <v>252</v>
      </c>
      <c r="C152" t="s">
        <v>242</v>
      </c>
      <c r="D152" t="s">
        <v>34</v>
      </c>
    </row>
    <row r="153" spans="1:4" x14ac:dyDescent="0.25">
      <c r="A153">
        <v>640140</v>
      </c>
      <c r="B153" t="s">
        <v>253</v>
      </c>
      <c r="C153" t="s">
        <v>242</v>
      </c>
      <c r="D153" t="s">
        <v>34</v>
      </c>
    </row>
    <row r="154" spans="1:4" x14ac:dyDescent="0.25">
      <c r="A154">
        <v>640150</v>
      </c>
      <c r="B154" t="s">
        <v>254</v>
      </c>
      <c r="C154" t="s">
        <v>242</v>
      </c>
      <c r="D154" t="s">
        <v>34</v>
      </c>
    </row>
    <row r="155" spans="1:4" x14ac:dyDescent="0.25">
      <c r="A155">
        <v>640160</v>
      </c>
      <c r="B155" t="s">
        <v>255</v>
      </c>
      <c r="C155" t="s">
        <v>242</v>
      </c>
      <c r="D155" t="s">
        <v>34</v>
      </c>
    </row>
    <row r="156" spans="1:4" x14ac:dyDescent="0.25">
      <c r="A156">
        <v>640200</v>
      </c>
      <c r="B156" t="s">
        <v>256</v>
      </c>
      <c r="C156" t="s">
        <v>242</v>
      </c>
      <c r="D156" t="s">
        <v>34</v>
      </c>
    </row>
    <row r="157" spans="1:4" x14ac:dyDescent="0.25">
      <c r="A157">
        <v>641030</v>
      </c>
      <c r="B157" t="s">
        <v>257</v>
      </c>
      <c r="C157" t="s">
        <v>242</v>
      </c>
      <c r="D157" t="s">
        <v>34</v>
      </c>
    </row>
    <row r="158" spans="1:4" x14ac:dyDescent="0.25">
      <c r="A158">
        <v>641050</v>
      </c>
      <c r="B158" t="s">
        <v>258</v>
      </c>
      <c r="C158" t="s">
        <v>242</v>
      </c>
      <c r="D158" t="s">
        <v>34</v>
      </c>
    </row>
    <row r="159" spans="1:4" x14ac:dyDescent="0.25">
      <c r="A159">
        <v>641060</v>
      </c>
      <c r="B159" t="s">
        <v>259</v>
      </c>
      <c r="C159" t="s">
        <v>242</v>
      </c>
      <c r="D159" t="s">
        <v>34</v>
      </c>
    </row>
    <row r="160" spans="1:4" x14ac:dyDescent="0.25">
      <c r="A160">
        <v>641070</v>
      </c>
      <c r="B160" t="s">
        <v>260</v>
      </c>
      <c r="C160" t="s">
        <v>242</v>
      </c>
      <c r="D160" t="s">
        <v>34</v>
      </c>
    </row>
    <row r="161" spans="1:4" x14ac:dyDescent="0.25">
      <c r="A161">
        <v>626010</v>
      </c>
      <c r="B161" t="s">
        <v>261</v>
      </c>
      <c r="C161" t="s">
        <v>262</v>
      </c>
      <c r="D161" t="s">
        <v>34</v>
      </c>
    </row>
    <row r="162" spans="1:4" x14ac:dyDescent="0.25">
      <c r="A162">
        <v>626020</v>
      </c>
      <c r="B162" t="s">
        <v>263</v>
      </c>
      <c r="C162" t="s">
        <v>262</v>
      </c>
      <c r="D162" t="s">
        <v>34</v>
      </c>
    </row>
    <row r="163" spans="1:4" x14ac:dyDescent="0.25">
      <c r="A163">
        <v>626050</v>
      </c>
      <c r="B163" t="s">
        <v>264</v>
      </c>
      <c r="C163" t="s">
        <v>262</v>
      </c>
      <c r="D163" t="s">
        <v>34</v>
      </c>
    </row>
    <row r="164" spans="1:4" x14ac:dyDescent="0.25">
      <c r="A164">
        <v>626060</v>
      </c>
      <c r="B164" t="s">
        <v>265</v>
      </c>
      <c r="C164" t="s">
        <v>262</v>
      </c>
      <c r="D164" t="s">
        <v>34</v>
      </c>
    </row>
    <row r="165" spans="1:4" x14ac:dyDescent="0.25">
      <c r="A165">
        <v>626080</v>
      </c>
      <c r="B165" t="s">
        <v>266</v>
      </c>
      <c r="C165" t="s">
        <v>262</v>
      </c>
      <c r="D165" t="s">
        <v>34</v>
      </c>
    </row>
    <row r="166" spans="1:4" x14ac:dyDescent="0.25">
      <c r="A166">
        <v>626090</v>
      </c>
      <c r="B166" t="s">
        <v>267</v>
      </c>
      <c r="C166" t="s">
        <v>262</v>
      </c>
      <c r="D166" t="s">
        <v>34</v>
      </c>
    </row>
    <row r="167" spans="1:4" x14ac:dyDescent="0.25">
      <c r="A167">
        <v>626100</v>
      </c>
      <c r="B167" t="s">
        <v>268</v>
      </c>
      <c r="C167" t="s">
        <v>262</v>
      </c>
      <c r="D167" t="s">
        <v>34</v>
      </c>
    </row>
    <row r="168" spans="1:4" x14ac:dyDescent="0.25">
      <c r="A168">
        <v>623050</v>
      </c>
      <c r="B168" t="s">
        <v>269</v>
      </c>
      <c r="C168" t="s">
        <v>262</v>
      </c>
      <c r="D168" t="s">
        <v>34</v>
      </c>
    </row>
    <row r="169" spans="1:4" x14ac:dyDescent="0.25">
      <c r="A169">
        <v>623060</v>
      </c>
      <c r="B169" t="s">
        <v>270</v>
      </c>
      <c r="C169" t="s">
        <v>262</v>
      </c>
      <c r="D169" t="s">
        <v>34</v>
      </c>
    </row>
    <row r="170" spans="1:4" x14ac:dyDescent="0.25">
      <c r="A170">
        <v>623070</v>
      </c>
      <c r="B170" t="s">
        <v>271</v>
      </c>
      <c r="C170" t="s">
        <v>262</v>
      </c>
      <c r="D170" t="s">
        <v>34</v>
      </c>
    </row>
    <row r="171" spans="1:4" x14ac:dyDescent="0.25">
      <c r="A171">
        <v>626030</v>
      </c>
      <c r="B171" t="s">
        <v>272</v>
      </c>
      <c r="C171" t="s">
        <v>262</v>
      </c>
      <c r="D171" t="s">
        <v>34</v>
      </c>
    </row>
    <row r="172" spans="1:4" x14ac:dyDescent="0.25">
      <c r="A172">
        <v>626040</v>
      </c>
      <c r="B172" t="s">
        <v>273</v>
      </c>
      <c r="C172" t="s">
        <v>262</v>
      </c>
      <c r="D172" t="s">
        <v>34</v>
      </c>
    </row>
    <row r="173" spans="1:4" x14ac:dyDescent="0.25">
      <c r="A173">
        <v>616010</v>
      </c>
      <c r="B173" t="s">
        <v>274</v>
      </c>
      <c r="C173" t="s">
        <v>275</v>
      </c>
      <c r="D173" t="s">
        <v>34</v>
      </c>
    </row>
    <row r="174" spans="1:4" x14ac:dyDescent="0.25">
      <c r="A174">
        <v>616030</v>
      </c>
      <c r="B174" t="s">
        <v>171</v>
      </c>
      <c r="C174" t="s">
        <v>275</v>
      </c>
      <c r="D174" t="s">
        <v>34</v>
      </c>
    </row>
    <row r="175" spans="1:4" x14ac:dyDescent="0.25">
      <c r="A175">
        <v>624020</v>
      </c>
      <c r="B175" t="s">
        <v>276</v>
      </c>
      <c r="C175" t="s">
        <v>277</v>
      </c>
      <c r="D175" t="s">
        <v>34</v>
      </c>
    </row>
    <row r="176" spans="1:4" x14ac:dyDescent="0.25">
      <c r="A176">
        <v>624040</v>
      </c>
      <c r="B176" t="s">
        <v>278</v>
      </c>
      <c r="C176" t="s">
        <v>277</v>
      </c>
      <c r="D176" t="s">
        <v>34</v>
      </c>
    </row>
    <row r="177" spans="1:4" x14ac:dyDescent="0.25">
      <c r="A177">
        <v>624010</v>
      </c>
      <c r="B177" t="s">
        <v>279</v>
      </c>
      <c r="C177" t="s">
        <v>277</v>
      </c>
      <c r="D177" t="s">
        <v>34</v>
      </c>
    </row>
    <row r="178" spans="1:4" x14ac:dyDescent="0.25">
      <c r="A178">
        <v>624030</v>
      </c>
      <c r="B178" t="s">
        <v>280</v>
      </c>
      <c r="C178" t="s">
        <v>277</v>
      </c>
      <c r="D178" t="s">
        <v>34</v>
      </c>
    </row>
    <row r="179" spans="1:4" x14ac:dyDescent="0.25">
      <c r="A179">
        <v>611010</v>
      </c>
      <c r="B179" t="s">
        <v>281</v>
      </c>
      <c r="C179" t="s">
        <v>282</v>
      </c>
      <c r="D179" t="s">
        <v>34</v>
      </c>
    </row>
    <row r="180" spans="1:4" x14ac:dyDescent="0.25">
      <c r="A180">
        <v>611020</v>
      </c>
      <c r="B180" t="s">
        <v>283</v>
      </c>
      <c r="C180" t="s">
        <v>282</v>
      </c>
      <c r="D180" t="s">
        <v>34</v>
      </c>
    </row>
    <row r="181" spans="1:4" x14ac:dyDescent="0.25">
      <c r="A181">
        <v>611030</v>
      </c>
      <c r="B181" t="s">
        <v>284</v>
      </c>
      <c r="C181" t="s">
        <v>282</v>
      </c>
      <c r="D181" t="s">
        <v>34</v>
      </c>
    </row>
    <row r="182" spans="1:4" x14ac:dyDescent="0.25">
      <c r="A182">
        <v>611040</v>
      </c>
      <c r="B182" t="s">
        <v>285</v>
      </c>
      <c r="C182" t="s">
        <v>282</v>
      </c>
      <c r="D182" t="s">
        <v>34</v>
      </c>
    </row>
    <row r="183" spans="1:4" x14ac:dyDescent="0.25">
      <c r="A183">
        <v>611050</v>
      </c>
      <c r="B183" t="s">
        <v>286</v>
      </c>
      <c r="C183" t="s">
        <v>282</v>
      </c>
      <c r="D183" t="s">
        <v>34</v>
      </c>
    </row>
    <row r="184" spans="1:4" x14ac:dyDescent="0.25">
      <c r="A184">
        <v>611060</v>
      </c>
      <c r="B184" t="s">
        <v>144</v>
      </c>
      <c r="C184" t="s">
        <v>282</v>
      </c>
      <c r="D184" t="s">
        <v>34</v>
      </c>
    </row>
    <row r="185" spans="1:4" x14ac:dyDescent="0.25">
      <c r="A185">
        <v>611070</v>
      </c>
      <c r="B185" t="s">
        <v>287</v>
      </c>
      <c r="C185" t="s">
        <v>282</v>
      </c>
      <c r="D185" t="s">
        <v>34</v>
      </c>
    </row>
    <row r="186" spans="1:4" x14ac:dyDescent="0.25">
      <c r="A186">
        <v>611090</v>
      </c>
      <c r="B186" t="s">
        <v>288</v>
      </c>
      <c r="C186" t="s">
        <v>282</v>
      </c>
      <c r="D186" t="s">
        <v>34</v>
      </c>
    </row>
    <row r="187" spans="1:4" x14ac:dyDescent="0.25">
      <c r="A187">
        <v>612010</v>
      </c>
      <c r="B187" t="s">
        <v>289</v>
      </c>
      <c r="C187" t="s">
        <v>289</v>
      </c>
      <c r="D187" t="s">
        <v>34</v>
      </c>
    </row>
    <row r="188" spans="1:4" x14ac:dyDescent="0.25">
      <c r="A188">
        <v>612070</v>
      </c>
      <c r="B188" t="s">
        <v>290</v>
      </c>
      <c r="C188" t="s">
        <v>289</v>
      </c>
      <c r="D188" t="s">
        <v>34</v>
      </c>
    </row>
    <row r="189" spans="1:4" x14ac:dyDescent="0.25">
      <c r="A189">
        <v>600060</v>
      </c>
      <c r="B189" t="s">
        <v>172</v>
      </c>
      <c r="C189" t="s">
        <v>136</v>
      </c>
      <c r="D189" t="s">
        <v>34</v>
      </c>
    </row>
    <row r="190" spans="1:4" x14ac:dyDescent="0.25">
      <c r="A190">
        <v>611080</v>
      </c>
      <c r="B190" t="s">
        <v>291</v>
      </c>
      <c r="C190" t="s">
        <v>136</v>
      </c>
      <c r="D190" t="s">
        <v>34</v>
      </c>
    </row>
    <row r="191" spans="1:4" x14ac:dyDescent="0.25">
      <c r="A191">
        <v>614020</v>
      </c>
      <c r="B191" t="s">
        <v>150</v>
      </c>
      <c r="C191" t="s">
        <v>292</v>
      </c>
      <c r="D191" t="s">
        <v>34</v>
      </c>
    </row>
    <row r="192" spans="1:4" x14ac:dyDescent="0.25">
      <c r="A192">
        <v>614030</v>
      </c>
      <c r="B192" t="s">
        <v>293</v>
      </c>
      <c r="C192" t="s">
        <v>292</v>
      </c>
      <c r="D192" t="s">
        <v>34</v>
      </c>
    </row>
    <row r="193" spans="1:4" x14ac:dyDescent="0.25">
      <c r="A193">
        <v>614070</v>
      </c>
      <c r="B193" t="s">
        <v>151</v>
      </c>
      <c r="C193" t="s">
        <v>292</v>
      </c>
      <c r="D193" t="s">
        <v>34</v>
      </c>
    </row>
    <row r="194" spans="1:4" x14ac:dyDescent="0.25">
      <c r="A194">
        <v>614090</v>
      </c>
      <c r="B194" t="s">
        <v>294</v>
      </c>
      <c r="C194" t="s">
        <v>292</v>
      </c>
      <c r="D194" t="s">
        <v>34</v>
      </c>
    </row>
    <row r="195" spans="1:4" x14ac:dyDescent="0.25">
      <c r="A195">
        <v>613050</v>
      </c>
      <c r="B195" t="s">
        <v>148</v>
      </c>
      <c r="C195" t="s">
        <v>292</v>
      </c>
      <c r="D195" t="s">
        <v>34</v>
      </c>
    </row>
    <row r="196" spans="1:4" x14ac:dyDescent="0.25">
      <c r="A196">
        <v>640170</v>
      </c>
      <c r="B196" t="s">
        <v>295</v>
      </c>
      <c r="C196" t="s">
        <v>292</v>
      </c>
      <c r="D196" t="s">
        <v>34</v>
      </c>
    </row>
    <row r="197" spans="1:4" x14ac:dyDescent="0.25">
      <c r="A197">
        <v>614010</v>
      </c>
      <c r="B197" t="s">
        <v>149</v>
      </c>
      <c r="C197" t="s">
        <v>292</v>
      </c>
      <c r="D197" t="s">
        <v>34</v>
      </c>
    </row>
    <row r="198" spans="1:4" x14ac:dyDescent="0.25">
      <c r="A198">
        <v>614040</v>
      </c>
      <c r="B198" t="s">
        <v>296</v>
      </c>
      <c r="C198" t="s">
        <v>292</v>
      </c>
      <c r="D198" t="s">
        <v>34</v>
      </c>
    </row>
    <row r="199" spans="1:4" x14ac:dyDescent="0.25">
      <c r="A199">
        <v>614060</v>
      </c>
      <c r="B199" t="s">
        <v>297</v>
      </c>
      <c r="C199" t="s">
        <v>292</v>
      </c>
      <c r="D199" t="s">
        <v>34</v>
      </c>
    </row>
    <row r="200" spans="1:4" x14ac:dyDescent="0.25">
      <c r="A200">
        <v>614080</v>
      </c>
      <c r="B200" t="s">
        <v>298</v>
      </c>
      <c r="C200" t="s">
        <v>292</v>
      </c>
      <c r="D200" t="s">
        <v>34</v>
      </c>
    </row>
    <row r="201" spans="1:4" x14ac:dyDescent="0.25">
      <c r="A201">
        <v>623010</v>
      </c>
      <c r="B201" t="s">
        <v>299</v>
      </c>
      <c r="C201" t="s">
        <v>300</v>
      </c>
      <c r="D201" t="s">
        <v>34</v>
      </c>
    </row>
    <row r="202" spans="1:4" x14ac:dyDescent="0.25">
      <c r="A202">
        <v>623020</v>
      </c>
      <c r="B202" t="s">
        <v>301</v>
      </c>
      <c r="C202" t="s">
        <v>300</v>
      </c>
      <c r="D202" t="s">
        <v>34</v>
      </c>
    </row>
    <row r="203" spans="1:4" x14ac:dyDescent="0.25">
      <c r="A203">
        <v>623030</v>
      </c>
      <c r="B203" t="s">
        <v>176</v>
      </c>
      <c r="C203" t="s">
        <v>300</v>
      </c>
      <c r="D203" t="s">
        <v>34</v>
      </c>
    </row>
    <row r="204" spans="1:4" x14ac:dyDescent="0.25">
      <c r="A204">
        <v>623040</v>
      </c>
      <c r="B204" t="s">
        <v>302</v>
      </c>
      <c r="C204" t="s">
        <v>300</v>
      </c>
      <c r="D204" t="s">
        <v>34</v>
      </c>
    </row>
    <row r="205" spans="1:4" x14ac:dyDescent="0.25">
      <c r="A205">
        <v>623080</v>
      </c>
      <c r="B205" t="s">
        <v>177</v>
      </c>
      <c r="C205" t="s">
        <v>300</v>
      </c>
      <c r="D205" t="s">
        <v>34</v>
      </c>
    </row>
    <row r="206" spans="1:4" x14ac:dyDescent="0.25">
      <c r="A206">
        <v>623090</v>
      </c>
      <c r="B206" t="s">
        <v>303</v>
      </c>
      <c r="C206" t="s">
        <v>300</v>
      </c>
      <c r="D206" t="s">
        <v>34</v>
      </c>
    </row>
    <row r="207" spans="1:4" x14ac:dyDescent="0.25">
      <c r="A207">
        <v>640030</v>
      </c>
      <c r="B207" t="s">
        <v>304</v>
      </c>
      <c r="C207" t="s">
        <v>305</v>
      </c>
      <c r="D207" t="s">
        <v>34</v>
      </c>
    </row>
    <row r="208" spans="1:4" x14ac:dyDescent="0.25">
      <c r="A208">
        <v>640040</v>
      </c>
      <c r="B208" t="s">
        <v>181</v>
      </c>
      <c r="C208" t="s">
        <v>305</v>
      </c>
      <c r="D208" t="s">
        <v>34</v>
      </c>
    </row>
    <row r="209" spans="1:4" x14ac:dyDescent="0.25">
      <c r="A209">
        <v>612020</v>
      </c>
      <c r="B209" t="s">
        <v>173</v>
      </c>
      <c r="C209" t="s">
        <v>306</v>
      </c>
      <c r="D209" t="s">
        <v>34</v>
      </c>
    </row>
    <row r="210" spans="1:4" x14ac:dyDescent="0.25">
      <c r="A210">
        <v>612030</v>
      </c>
      <c r="B210" t="s">
        <v>307</v>
      </c>
      <c r="C210" t="s">
        <v>306</v>
      </c>
      <c r="D210" t="s">
        <v>34</v>
      </c>
    </row>
    <row r="211" spans="1:4" x14ac:dyDescent="0.25">
      <c r="A211">
        <v>612040</v>
      </c>
      <c r="B211" t="s">
        <v>308</v>
      </c>
      <c r="C211" t="s">
        <v>306</v>
      </c>
      <c r="D211" t="s">
        <v>34</v>
      </c>
    </row>
    <row r="212" spans="1:4" x14ac:dyDescent="0.25">
      <c r="A212">
        <v>612050</v>
      </c>
      <c r="B212" t="s">
        <v>309</v>
      </c>
      <c r="C212" t="s">
        <v>306</v>
      </c>
      <c r="D212" t="s">
        <v>34</v>
      </c>
    </row>
    <row r="213" spans="1:4" x14ac:dyDescent="0.25">
      <c r="A213">
        <v>640050</v>
      </c>
      <c r="B213" t="s">
        <v>163</v>
      </c>
      <c r="C213" t="s">
        <v>310</v>
      </c>
      <c r="D213" t="s">
        <v>34</v>
      </c>
    </row>
    <row r="214" spans="1:4" x14ac:dyDescent="0.25">
      <c r="A214">
        <v>640060</v>
      </c>
      <c r="B214" t="s">
        <v>164</v>
      </c>
      <c r="C214" t="s">
        <v>310</v>
      </c>
      <c r="D214" t="s">
        <v>34</v>
      </c>
    </row>
    <row r="215" spans="1:4" x14ac:dyDescent="0.25">
      <c r="A215">
        <v>640230</v>
      </c>
      <c r="B215" t="s">
        <v>179</v>
      </c>
      <c r="C215" t="s">
        <v>310</v>
      </c>
      <c r="D215" t="s">
        <v>34</v>
      </c>
    </row>
    <row r="216" spans="1:4" x14ac:dyDescent="0.25">
      <c r="A216">
        <v>611100</v>
      </c>
      <c r="B216" t="s">
        <v>311</v>
      </c>
      <c r="C216" t="s">
        <v>282</v>
      </c>
      <c r="D216" t="s">
        <v>34</v>
      </c>
    </row>
    <row r="217" spans="1:4" x14ac:dyDescent="0.25">
      <c r="A217">
        <v>613060</v>
      </c>
      <c r="B217" t="s">
        <v>312</v>
      </c>
      <c r="C217" t="s">
        <v>224</v>
      </c>
      <c r="D217" t="s">
        <v>34</v>
      </c>
    </row>
    <row r="218" spans="1:4" x14ac:dyDescent="0.25">
      <c r="A218">
        <v>613070</v>
      </c>
      <c r="B218" t="s">
        <v>313</v>
      </c>
      <c r="C218" t="s">
        <v>224</v>
      </c>
      <c r="D218" t="s">
        <v>34</v>
      </c>
    </row>
    <row r="219" spans="1:4" x14ac:dyDescent="0.25">
      <c r="A219">
        <v>621080</v>
      </c>
      <c r="B219" t="s">
        <v>129</v>
      </c>
      <c r="C219" t="s">
        <v>126</v>
      </c>
      <c r="D219" t="s">
        <v>34</v>
      </c>
    </row>
    <row r="220" spans="1:4" x14ac:dyDescent="0.25">
      <c r="A220">
        <v>621090</v>
      </c>
      <c r="B220" t="s">
        <v>129</v>
      </c>
      <c r="C220" t="s">
        <v>126</v>
      </c>
      <c r="D220" t="s">
        <v>34</v>
      </c>
    </row>
    <row r="221" spans="1:4" x14ac:dyDescent="0.25">
      <c r="A221">
        <v>622010</v>
      </c>
      <c r="B221" t="s">
        <v>314</v>
      </c>
      <c r="C221" t="s">
        <v>123</v>
      </c>
      <c r="D221" t="s">
        <v>34</v>
      </c>
    </row>
    <row r="222" spans="1:4" x14ac:dyDescent="0.25">
      <c r="A222">
        <v>622020</v>
      </c>
      <c r="B222" t="s">
        <v>315</v>
      </c>
      <c r="C222" t="s">
        <v>123</v>
      </c>
      <c r="D222" t="s">
        <v>34</v>
      </c>
    </row>
    <row r="223" spans="1:4" x14ac:dyDescent="0.25">
      <c r="A223">
        <v>622020</v>
      </c>
      <c r="B223" t="s">
        <v>315</v>
      </c>
      <c r="C223" t="s">
        <v>123</v>
      </c>
      <c r="D223" t="s">
        <v>34</v>
      </c>
    </row>
    <row r="224" spans="1:4" x14ac:dyDescent="0.25">
      <c r="A224">
        <v>630200</v>
      </c>
      <c r="B224" t="s">
        <v>316</v>
      </c>
      <c r="C224" t="s">
        <v>189</v>
      </c>
      <c r="D224" t="s">
        <v>34</v>
      </c>
    </row>
    <row r="225" spans="1:4" x14ac:dyDescent="0.25">
      <c r="A225">
        <v>641080</v>
      </c>
      <c r="B225" t="s">
        <v>317</v>
      </c>
      <c r="C225" t="s">
        <v>242</v>
      </c>
      <c r="D225" t="s">
        <v>34</v>
      </c>
    </row>
    <row r="226" spans="1:4" x14ac:dyDescent="0.25">
      <c r="A226">
        <v>614050</v>
      </c>
      <c r="B226" t="s">
        <v>318</v>
      </c>
      <c r="C226" t="s">
        <v>242</v>
      </c>
      <c r="D226" t="s">
        <v>34</v>
      </c>
    </row>
    <row r="227" spans="1:4" x14ac:dyDescent="0.25">
      <c r="A227">
        <v>600120</v>
      </c>
      <c r="B227" t="s">
        <v>143</v>
      </c>
      <c r="C227" t="s">
        <v>145</v>
      </c>
      <c r="D227" t="s">
        <v>34</v>
      </c>
    </row>
    <row r="228" spans="1:4" x14ac:dyDescent="0.25">
      <c r="A228">
        <v>612010</v>
      </c>
      <c r="B228" t="s">
        <v>289</v>
      </c>
      <c r="C228" t="s">
        <v>145</v>
      </c>
      <c r="D228" t="s">
        <v>34</v>
      </c>
    </row>
    <row r="229" spans="1:4" x14ac:dyDescent="0.25">
      <c r="A229">
        <v>614090</v>
      </c>
      <c r="B229" t="s">
        <v>294</v>
      </c>
      <c r="C229" t="s">
        <v>145</v>
      </c>
      <c r="D229" t="s">
        <v>34</v>
      </c>
    </row>
    <row r="230" spans="1:4" x14ac:dyDescent="0.25">
      <c r="A230">
        <v>615040</v>
      </c>
      <c r="B230" t="s">
        <v>110</v>
      </c>
      <c r="C230" t="s">
        <v>145</v>
      </c>
      <c r="D230" t="s">
        <v>34</v>
      </c>
    </row>
    <row r="231" spans="1:4" x14ac:dyDescent="0.25">
      <c r="A231">
        <v>616010</v>
      </c>
      <c r="B231" t="s">
        <v>274</v>
      </c>
      <c r="C231" t="s">
        <v>145</v>
      </c>
      <c r="D231" t="s">
        <v>34</v>
      </c>
    </row>
    <row r="232" spans="1:4" x14ac:dyDescent="0.25">
      <c r="A232">
        <v>618060</v>
      </c>
      <c r="B232" t="s">
        <v>208</v>
      </c>
      <c r="C232" t="s">
        <v>145</v>
      </c>
      <c r="D232" t="s">
        <v>34</v>
      </c>
    </row>
    <row r="233" spans="1:4" x14ac:dyDescent="0.25">
      <c r="A233">
        <v>619020</v>
      </c>
      <c r="B233" t="s">
        <v>113</v>
      </c>
      <c r="C233" t="s">
        <v>145</v>
      </c>
      <c r="D233" t="s">
        <v>34</v>
      </c>
    </row>
    <row r="234" spans="1:4" x14ac:dyDescent="0.25">
      <c r="A234">
        <v>619070</v>
      </c>
      <c r="B234" t="s">
        <v>117</v>
      </c>
      <c r="C234" t="s">
        <v>145</v>
      </c>
      <c r="D234" t="s">
        <v>34</v>
      </c>
    </row>
    <row r="235" spans="1:4" x14ac:dyDescent="0.25">
      <c r="A235">
        <v>621040</v>
      </c>
      <c r="B235" t="s">
        <v>129</v>
      </c>
      <c r="C235" t="s">
        <v>145</v>
      </c>
      <c r="D235" t="s">
        <v>34</v>
      </c>
    </row>
    <row r="236" spans="1:4" x14ac:dyDescent="0.25">
      <c r="A236">
        <v>626050</v>
      </c>
      <c r="B236" t="s">
        <v>264</v>
      </c>
      <c r="C236" t="s">
        <v>145</v>
      </c>
      <c r="D236" t="s">
        <v>34</v>
      </c>
    </row>
    <row r="237" spans="1:4" x14ac:dyDescent="0.25">
      <c r="A237">
        <v>626090</v>
      </c>
      <c r="B237" t="s">
        <v>267</v>
      </c>
      <c r="C237" t="s">
        <v>145</v>
      </c>
      <c r="D237" t="s">
        <v>34</v>
      </c>
    </row>
    <row r="238" spans="1:4" x14ac:dyDescent="0.25">
      <c r="A238">
        <v>640010</v>
      </c>
      <c r="B238" t="s">
        <v>168</v>
      </c>
      <c r="C238" t="s">
        <v>145</v>
      </c>
      <c r="D238" t="s">
        <v>34</v>
      </c>
    </row>
    <row r="239" spans="1:4" x14ac:dyDescent="0.25">
      <c r="A239">
        <v>640100</v>
      </c>
      <c r="B239" t="s">
        <v>133</v>
      </c>
      <c r="C239" t="s">
        <v>145</v>
      </c>
      <c r="D239" t="s">
        <v>34</v>
      </c>
    </row>
    <row r="240" spans="1:4" x14ac:dyDescent="0.25">
      <c r="A240">
        <v>640170</v>
      </c>
      <c r="B240" t="s">
        <v>295</v>
      </c>
      <c r="C240" t="s">
        <v>145</v>
      </c>
      <c r="D240" t="s">
        <v>34</v>
      </c>
    </row>
    <row r="241" spans="1:4" x14ac:dyDescent="0.25">
      <c r="A241">
        <v>640180</v>
      </c>
      <c r="B241" t="s">
        <v>132</v>
      </c>
      <c r="C241" t="s">
        <v>145</v>
      </c>
      <c r="D241" t="s">
        <v>34</v>
      </c>
    </row>
    <row r="242" spans="1:4" x14ac:dyDescent="0.25">
      <c r="A242">
        <v>630130</v>
      </c>
      <c r="B242" t="s">
        <v>195</v>
      </c>
      <c r="C242" t="s">
        <v>145</v>
      </c>
      <c r="D242" t="s">
        <v>34</v>
      </c>
    </row>
    <row r="243" spans="1:4" x14ac:dyDescent="0.25">
      <c r="A243">
        <v>619020</v>
      </c>
      <c r="B243" t="s">
        <v>113</v>
      </c>
      <c r="C243" t="s">
        <v>242</v>
      </c>
      <c r="D243" t="s">
        <v>34</v>
      </c>
    </row>
    <row r="244" spans="1:4" x14ac:dyDescent="0.25">
      <c r="A244">
        <v>619150</v>
      </c>
      <c r="B244" t="s">
        <v>240</v>
      </c>
      <c r="C244" t="s">
        <v>319</v>
      </c>
      <c r="D244" t="s">
        <v>34</v>
      </c>
    </row>
    <row r="245" spans="1:4" x14ac:dyDescent="0.25">
      <c r="A245">
        <v>614070</v>
      </c>
      <c r="B245" t="s">
        <v>151</v>
      </c>
      <c r="C245" t="s">
        <v>242</v>
      </c>
      <c r="D245" t="s">
        <v>34</v>
      </c>
    </row>
    <row r="246" spans="1:4" x14ac:dyDescent="0.25">
      <c r="A246" t="s">
        <v>320</v>
      </c>
      <c r="B246" t="s">
        <v>133</v>
      </c>
      <c r="C246" t="s">
        <v>242</v>
      </c>
      <c r="D246" t="s">
        <v>34</v>
      </c>
    </row>
    <row r="247" spans="1:4" x14ac:dyDescent="0.25">
      <c r="A247">
        <v>619100</v>
      </c>
      <c r="B247" t="s">
        <v>321</v>
      </c>
      <c r="C247" t="s">
        <v>112</v>
      </c>
      <c r="D247" t="s">
        <v>34</v>
      </c>
    </row>
    <row r="248" spans="1:4" x14ac:dyDescent="0.25">
      <c r="A248">
        <v>611110</v>
      </c>
      <c r="B248" t="s">
        <v>322</v>
      </c>
      <c r="C248" t="s">
        <v>282</v>
      </c>
      <c r="D248" t="s">
        <v>34</v>
      </c>
    </row>
    <row r="249" spans="1:4" x14ac:dyDescent="0.25">
      <c r="A249">
        <v>611120</v>
      </c>
      <c r="B249" t="s">
        <v>323</v>
      </c>
      <c r="C249" t="s">
        <v>282</v>
      </c>
      <c r="D249" t="s">
        <v>34</v>
      </c>
    </row>
    <row r="250" spans="1:4" x14ac:dyDescent="0.25">
      <c r="A250">
        <v>626120</v>
      </c>
      <c r="B250" t="s">
        <v>324</v>
      </c>
      <c r="C250" t="s">
        <v>206</v>
      </c>
      <c r="D250" t="s">
        <v>34</v>
      </c>
    </row>
    <row r="251" spans="1:4" x14ac:dyDescent="0.25">
      <c r="A251">
        <v>626130</v>
      </c>
      <c r="B251" t="s">
        <v>325</v>
      </c>
      <c r="C251" t="s">
        <v>206</v>
      </c>
      <c r="D251" t="s">
        <v>34</v>
      </c>
    </row>
    <row r="252" spans="1:4" x14ac:dyDescent="0.25">
      <c r="A252">
        <v>630051</v>
      </c>
      <c r="B252" t="s">
        <v>326</v>
      </c>
      <c r="C252" t="s">
        <v>189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Eulogio T. Incong</cp:lastModifiedBy>
  <dcterms:created xsi:type="dcterms:W3CDTF">2022-10-06T06:32:48Z</dcterms:created>
  <dcterms:modified xsi:type="dcterms:W3CDTF">2022-10-06T06:34:35Z</dcterms:modified>
  <cp:category/>
</cp:coreProperties>
</file>