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EE44CB01-A0D7-46BC-8F50-746D9B20EC55}" xr6:coauthVersionLast="47" xr6:coauthVersionMax="47" xr10:uidLastSave="{00000000-0000-0000-0000-000000000000}"/>
  <bookViews>
    <workbookView xWindow="-120" yWindow="-120" windowWidth="20730" windowHeight="11160" activeTab="4" xr2:uid="{32ED768E-BD8B-488C-B722-E67D4CE18946}"/>
  </bookViews>
  <sheets>
    <sheet name="Product Lists" sheetId="1" r:id="rId1"/>
    <sheet name="Marinado Costing" sheetId="8" r:id="rId2"/>
    <sheet name="Classification" sheetId="6" r:id="rId3"/>
    <sheet name="1026" sheetId="21" r:id="rId4"/>
    <sheet name="1018" sheetId="22" r:id="rId5"/>
    <sheet name="1019" sheetId="14" r:id="rId6"/>
    <sheet name="1022" sheetId="20" r:id="rId7"/>
    <sheet name="1024" sheetId="19" r:id="rId8"/>
    <sheet name="1020" sheetId="18" r:id="rId9"/>
    <sheet name="1013" sheetId="17" r:id="rId10"/>
    <sheet name="1025" sheetId="16" r:id="rId11"/>
    <sheet name="1016" sheetId="13" r:id="rId12"/>
    <sheet name="MARINADO FC - BUFFALO 500G" sheetId="4" r:id="rId13"/>
    <sheet name="1029" sheetId="7" r:id="rId14"/>
    <sheet name="1015" sheetId="12" r:id="rId15"/>
    <sheet name="1033" sheetId="11" r:id="rId16"/>
    <sheet name="1032" sheetId="10" r:id="rId17"/>
    <sheet name="1031" sheetId="15" r:id="rId18"/>
    <sheet name="1030" sheetId="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4" i="8" l="1"/>
  <c r="G16" i="6"/>
  <c r="J18" i="4"/>
  <c r="I23" i="4"/>
  <c r="J21" i="4"/>
  <c r="J24" i="4"/>
  <c r="L23" i="4"/>
  <c r="L22" i="4"/>
  <c r="N20" i="4"/>
  <c r="N21" i="4"/>
  <c r="L21" i="4"/>
  <c r="L15" i="4"/>
  <c r="K9" i="4"/>
  <c r="F21" i="4"/>
  <c r="G20" i="4"/>
  <c r="E20" i="4"/>
  <c r="H16" i="4"/>
  <c r="H18" i="4"/>
  <c r="F5" i="4"/>
  <c r="E5" i="4"/>
</calcChain>
</file>

<file path=xl/sharedStrings.xml><?xml version="1.0" encoding="utf-8"?>
<sst xmlns="http://schemas.openxmlformats.org/spreadsheetml/2006/main" count="2903" uniqueCount="273">
  <si>
    <t>11 PC PICA-PICA CUTS</t>
  </si>
  <si>
    <t>BTY FE YOUNG AND TENDER</t>
  </si>
  <si>
    <t>BTY PRIME - FRESH</t>
  </si>
  <si>
    <t>CHOOKSIES CUT-UPS</t>
  </si>
  <si>
    <t>CHOOKSIES MARINADO HOT &amp; SPICY 550G</t>
  </si>
  <si>
    <t>CHOOKSIES MARINADO PEPPER ROAST 550G</t>
  </si>
  <si>
    <t>CHOOKSIES MARINADO SWEETROAST 550G</t>
  </si>
  <si>
    <t>CTG HOT AND SPICY JUMBO</t>
  </si>
  <si>
    <t>CTG HOT AND SPICY SUPERSIZE</t>
  </si>
  <si>
    <t>MARINADO FC - SPICY 500G</t>
  </si>
  <si>
    <t>MARINADO FC CUT UPS</t>
  </si>
  <si>
    <t>MARINADO FC – BUFFALO 500G</t>
  </si>
  <si>
    <t>ROASTED CHX PEPPER JUMBO</t>
  </si>
  <si>
    <t>ROASTED CHX PEPPER SUPERSIZE</t>
  </si>
  <si>
    <t>ROASTED CHX SWEET JUMBO</t>
  </si>
  <si>
    <t>ROASTED CHX SWEET SUPERSIZE</t>
  </si>
  <si>
    <t>SPICY NECK 500G</t>
  </si>
  <si>
    <t>MARINATED CTG HOT AND SPICY JUMBO</t>
  </si>
  <si>
    <t>MARINATED CTG HOT AND SPICY SUPERSIZE</t>
  </si>
  <si>
    <t>MARINATED INASAL CLASSIC</t>
  </si>
  <si>
    <t>MARINATED SWEET AND SPICY</t>
  </si>
  <si>
    <t>UR HOT AND SPICY</t>
  </si>
  <si>
    <t>CTG LIEMPO - REG</t>
  </si>
  <si>
    <t>Cost of Sales</t>
  </si>
  <si>
    <t>Sales SKU Code</t>
  </si>
  <si>
    <t>Sales SKU Desc</t>
  </si>
  <si>
    <t>MARINATED FC 11</t>
  </si>
  <si>
    <t>MARINATED CHX PEPPER JUMBO</t>
  </si>
  <si>
    <t>MARINATED CHX PEPPER ROAST SUPERSIZE</t>
  </si>
  <si>
    <t>MARINATED CHX SWEET JUMBO</t>
  </si>
  <si>
    <t>MARINATED CHX SWEET ROAST SUPERSIZE</t>
  </si>
  <si>
    <t>MARINATED LIEMPO REGULAR</t>
  </si>
  <si>
    <t>MARINATED UR HOT AND SPICY</t>
  </si>
  <si>
    <t>Production Cost Module</t>
  </si>
  <si>
    <t>Process Type</t>
  </si>
  <si>
    <t>5 PC BOSSING CUTS</t>
  </si>
  <si>
    <t>ADOBO FLAKES 320G</t>
  </si>
  <si>
    <t>BEEF TAPA 320G</t>
  </si>
  <si>
    <t>BOUNTY CHX NECK FROZEN - 1KG</t>
  </si>
  <si>
    <t>CHICKEN SKIN 525G</t>
  </si>
  <si>
    <t>COKE MISMO</t>
  </si>
  <si>
    <t>CTG PALM OIL - 1L</t>
  </si>
  <si>
    <t>ROYAL MISMO</t>
  </si>
  <si>
    <t>SNOK FRENCH FRIES 1KG</t>
  </si>
  <si>
    <t>SPRITE MISMO</t>
  </si>
  <si>
    <t>Yes</t>
  </si>
  <si>
    <t>1029</t>
  </si>
  <si>
    <t>1028</t>
  </si>
  <si>
    <t>MARINADO - PEPPER 550G</t>
  </si>
  <si>
    <t>MARINADO - SWEET 550G</t>
  </si>
  <si>
    <t>MARINADO - SPICY 550G</t>
  </si>
  <si>
    <t>Toll Fee is times 2 for every pack - rate per input KG divide ave wt per pack (3.76/0.55)</t>
  </si>
  <si>
    <t>Main Material</t>
  </si>
  <si>
    <t>Material No.</t>
  </si>
  <si>
    <t>Material Desc.</t>
  </si>
  <si>
    <t>Base UoM</t>
  </si>
  <si>
    <t>QTY</t>
  </si>
  <si>
    <t>BOM Cost</t>
  </si>
  <si>
    <t>Cost/Qty</t>
  </si>
  <si>
    <t/>
  </si>
  <si>
    <t>PBX Net price</t>
  </si>
  <si>
    <t>MARINADO FC - BUFFALO 500G</t>
  </si>
  <si>
    <t>PAK</t>
  </si>
  <si>
    <t>TOLL FEE-MARINATION</t>
  </si>
  <si>
    <t>ASSORTED CUT UPS</t>
  </si>
  <si>
    <t>KG</t>
  </si>
  <si>
    <t>MFC PACKED SPICY BREADING 60G</t>
  </si>
  <si>
    <t>MFC PACKED BUFFALO GLAZE 50G</t>
  </si>
  <si>
    <t>MFC PACKED BATTER 30G</t>
  </si>
  <si>
    <t>FRIED CHICKEN MARINADE</t>
  </si>
  <si>
    <t>MARINADO FRIED CHICKEN PRMARY 155X205X62</t>
  </si>
  <si>
    <t>ST</t>
  </si>
  <si>
    <t>MARINADO FRIED CHICKEN SECND 178X229X85</t>
  </si>
  <si>
    <t>MFC STICKER - BUFFALO GLAZE</t>
  </si>
  <si>
    <t>Rawmat</t>
  </si>
  <si>
    <t>input KG per Pack times ave wt of assorted cut ups</t>
  </si>
  <si>
    <t>ratio for every pack divide ave wt of input per pack times ave wt of asst cu</t>
  </si>
  <si>
    <t>Item Name</t>
  </si>
  <si>
    <t>Base Unit</t>
  </si>
  <si>
    <t>Val Unit</t>
  </si>
  <si>
    <t>Component Type</t>
  </si>
  <si>
    <t>Rate</t>
  </si>
  <si>
    <t>Cost/Price</t>
  </si>
  <si>
    <t>-- BASIC PROCESSING</t>
  </si>
  <si>
    <t>LIVE BROILER</t>
  </si>
  <si>
    <t>HD</t>
  </si>
  <si>
    <t>RAW MATERIALS</t>
  </si>
  <si>
    <t>PRODUCTION YIELD</t>
  </si>
  <si>
    <t>CONFIG BASE</t>
  </si>
  <si>
    <t>DOA/DAA</t>
  </si>
  <si>
    <t xml:space="preserve">Emaciated Birds/Others
</t>
  </si>
  <si>
    <t>BOUNTY LIVER 1KG - FRESH</t>
  </si>
  <si>
    <t>COST RECOVERY</t>
  </si>
  <si>
    <t>BOUNTY GIZZARD</t>
  </si>
  <si>
    <t>HEAD</t>
  </si>
  <si>
    <t>GOOD FEET</t>
  </si>
  <si>
    <t>SMALL INTESTINE</t>
  </si>
  <si>
    <t>PROVENTICULUS</t>
  </si>
  <si>
    <t>CROPS</t>
  </si>
  <si>
    <t>SPLEEN</t>
  </si>
  <si>
    <t>BLOOD</t>
  </si>
  <si>
    <t>CONDEMNED LIVER</t>
  </si>
  <si>
    <t>CONDEMNED PARTS</t>
  </si>
  <si>
    <t>TRACHEA</t>
  </si>
  <si>
    <t>LUNGS</t>
  </si>
  <si>
    <t>WASTE</t>
  </si>
  <si>
    <t>DRESSED CONDEMNED</t>
  </si>
  <si>
    <t>LARGE INTESTINE</t>
  </si>
  <si>
    <t>FRESH STUB</t>
  </si>
  <si>
    <t>PC</t>
  </si>
  <si>
    <t>PACKAGING</t>
  </si>
  <si>
    <t>GALANTINA (PLAIN GUZZETTED)</t>
  </si>
  <si>
    <t>GIZZARD PLASTIC</t>
  </si>
  <si>
    <t>LIVER PLASTIC</t>
  </si>
  <si>
    <t>NOPI TAPE</t>
  </si>
  <si>
    <t>ROL</t>
  </si>
  <si>
    <t>PRINTED WHITE SACK</t>
  </si>
  <si>
    <t>UNBRANDED 12X14 PLASTIC</t>
  </si>
  <si>
    <t xml:space="preserve">HAULING CHARGES
</t>
  </si>
  <si>
    <t>CONVERSION COST</t>
  </si>
  <si>
    <t xml:space="preserve">TOLL FEE-DRESSING
</t>
  </si>
  <si>
    <t>DO-ICE CONSUMPTION</t>
  </si>
  <si>
    <t>NMIC FEES ON HDS</t>
  </si>
  <si>
    <t>NMIC FEES ON KGS</t>
  </si>
  <si>
    <t>DO-ICE CONSUMPTION-Extra Ice</t>
  </si>
  <si>
    <t xml:space="preserve">TOLL FEE-DRESSING-Other Process Fee
</t>
  </si>
  <si>
    <t>BASIC PROCESSING</t>
  </si>
  <si>
    <t>FRESH DRESSED CHICKEN</t>
  </si>
  <si>
    <t>FINISHED GOODS</t>
  </si>
  <si>
    <t>-- CLASSIFICATION</t>
  </si>
  <si>
    <t>CLASSIFICATION</t>
  </si>
  <si>
    <t>FCA 1-SUPERSIZE (965G-1.064KG)</t>
  </si>
  <si>
    <t>FCC</t>
  </si>
  <si>
    <t>FCA 1-REGULAR (750G-854G)</t>
  </si>
  <si>
    <t>FCA 1-BIGTIME (855G-964G)</t>
  </si>
  <si>
    <t>-- FURTHER PROCESS - CUTTING</t>
  </si>
  <si>
    <t>FCA 1 (700G-1.064KG)</t>
  </si>
  <si>
    <t>NECK</t>
  </si>
  <si>
    <t xml:space="preserve">TOLLING FEE-CUTTING
</t>
  </si>
  <si>
    <t>TOLL FEE - CUTTING</t>
  </si>
  <si>
    <t>FURTHER PROCESS - CUTTING</t>
  </si>
  <si>
    <t>-- FURTHER PROCESS - NECKLESS</t>
  </si>
  <si>
    <t>FURTHER PROCESS - NECKLESS</t>
  </si>
  <si>
    <t>NECKLESS BIGTIME</t>
  </si>
  <si>
    <t>FCA 2 (1.065KG-1.199KG)</t>
  </si>
  <si>
    <t>NECKLESS FCA 2</t>
  </si>
  <si>
    <t>FCA 3 (1.2KG-1.399KG)</t>
  </si>
  <si>
    <t>NECKLESS FCA 3</t>
  </si>
  <si>
    <t>NECKLESS SUPERSIZE</t>
  </si>
  <si>
    <t>-- FURTHER PROCESS - MARINATION</t>
  </si>
  <si>
    <t>CTG SA</t>
  </si>
  <si>
    <t>MARINADES</t>
  </si>
  <si>
    <t>CTG SB</t>
  </si>
  <si>
    <t>SWEET ROAST INJECTION MARINADE</t>
  </si>
  <si>
    <t>SWEET ROAST RUB MARINADE</t>
  </si>
  <si>
    <t>PE PLAIN 13.5X20 BLUE</t>
  </si>
  <si>
    <t>PE PLAIN 13.5X20 GREEN</t>
  </si>
  <si>
    <t>PE PLAIN 13.5X20 ORANGE</t>
  </si>
  <si>
    <t>PE PLAIN 13.5X20 PINK</t>
  </si>
  <si>
    <t>PE PLAIN 13.5X20 RED</t>
  </si>
  <si>
    <t>PE PLAIN 13.5X20 WHITE</t>
  </si>
  <si>
    <t>PE PLAIN 13.5X20 YELLOW</t>
  </si>
  <si>
    <t>UNBRANDED 7X14 PLASTIC</t>
  </si>
  <si>
    <t xml:space="preserve">TOLL FEE-MARINATION
</t>
  </si>
  <si>
    <t>FURTHER PROCESS - MARINATION</t>
  </si>
  <si>
    <t>MARINATED CHX SWEET ROAST BIGTIME</t>
  </si>
  <si>
    <t>PEPPER ROAST INJECTION MARINADE</t>
  </si>
  <si>
    <t>PEPPER ROAST RUB MARINADE</t>
  </si>
  <si>
    <t>CHIX 22 BREADER  BR 41103</t>
  </si>
  <si>
    <t>PLASTIC (8 X 12)</t>
  </si>
  <si>
    <t>TOLL FEE - CUT UP PACKAGING</t>
  </si>
  <si>
    <t>PAC</t>
  </si>
  <si>
    <t>MARINATED CHICKEN SWEET HALF</t>
  </si>
  <si>
    <t>MARINATED CHICKEN PEPPER HALF</t>
  </si>
  <si>
    <t>CTG URA</t>
  </si>
  <si>
    <t>CTG URB</t>
  </si>
  <si>
    <t>UR TEXTURIZER</t>
  </si>
  <si>
    <t>MARINATED UR INASAL LARGO</t>
  </si>
  <si>
    <t>UR AFRICAN ROAST RUB MARINADE</t>
  </si>
  <si>
    <t>EKPI - UR AFRICAN ROAST INJECTABLE</t>
  </si>
  <si>
    <t>UR FIESTA LIQUID MARINADE</t>
  </si>
  <si>
    <t>UR FIESTA POWDER MARINADE</t>
  </si>
  <si>
    <t>HARISSA ROAST INJECTABLE MARINADE</t>
  </si>
  <si>
    <t>HARISSA ROAST RUB MARINADE</t>
  </si>
  <si>
    <t>BLASTFREEZING</t>
  </si>
  <si>
    <t>MARINADO FC PACKED BATTER MIX</t>
  </si>
  <si>
    <t>MARINADO FC PACKED GRAVY</t>
  </si>
  <si>
    <t>MARINATED FC 5</t>
  </si>
  <si>
    <t>REYAL - POWDER INJECTION MARINADE</t>
  </si>
  <si>
    <t>REYAL - LIQUID INJECTION MARINADE</t>
  </si>
  <si>
    <t>FCA X (1.4 UP)</t>
  </si>
  <si>
    <t>FCA-SMALL (550G-664G)</t>
  </si>
  <si>
    <t>FCB</t>
  </si>
  <si>
    <t>-- FURTHER PROCESS - CUT UPS PACKAGING</t>
  </si>
  <si>
    <t>CUT-UPS PLAIN 9X7X85NY15/PE70</t>
  </si>
  <si>
    <t>FURTHER PROCESS - CUT UPS PACKAGING</t>
  </si>
  <si>
    <t>MARINADO FC PACKED BREADING</t>
  </si>
  <si>
    <t>MFC PACKED BREADER 60G</t>
  </si>
  <si>
    <t>MFC PACKED GRAVY 20G</t>
  </si>
  <si>
    <t>SPICY ROAST MARINADE</t>
  </si>
  <si>
    <t>MARINADO PLAIN 9X7X85NY15/PE70</t>
  </si>
  <si>
    <t>MARINADO HALAL 9X7X85NY15/PE70</t>
  </si>
  <si>
    <t>x</t>
  </si>
  <si>
    <t>1000677 - MARINATED FC 5</t>
  </si>
  <si>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</si>
  <si>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</si>
  <si>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</si>
  <si>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</si>
  <si>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</si>
  <si>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</si>
  <si>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</si>
  <si>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</si>
  <si>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</si>
  <si>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</si>
  <si>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</si>
  <si>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</si>
  <si>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</si>
  <si>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</si>
  <si>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</si>
  <si>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</si>
  <si>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</si>
  <si>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1030</t>
  </si>
  <si>
    <t>Ave. Wgt</t>
  </si>
  <si>
    <t>SR CHICKEN JUICE 960G</t>
  </si>
  <si>
    <t>DO-Variable</t>
  </si>
  <si>
    <t>-- FURTHER PROCESS - INDIVIDUAL PACKAGING</t>
  </si>
  <si>
    <t>BOUNTY FRESH LEGBAND TAPE HALAL</t>
  </si>
  <si>
    <t>FRESH CHILLED YOUNG AND TENDER</t>
  </si>
  <si>
    <t>TOLL FEE - PACKAGING</t>
  </si>
  <si>
    <t>FURTHER PROCESS - INDIVIDUAL PACKAGING</t>
  </si>
  <si>
    <t>YOUNG AND TENDER PLASTIC</t>
  </si>
  <si>
    <t>1031</t>
  </si>
  <si>
    <t>1032</t>
  </si>
  <si>
    <t>1033</t>
  </si>
  <si>
    <t>1015</t>
  </si>
  <si>
    <t>MARINATED HARISSA JUMBO</t>
  </si>
  <si>
    <t>MARINATED HARISSA SUPERSIZE</t>
  </si>
  <si>
    <t>MARINATED UR FIESTA</t>
  </si>
  <si>
    <t>MARINATED UR REYAL</t>
  </si>
  <si>
    <t>MARINATED UR SPECIAL</t>
  </si>
  <si>
    <t>MARINATED UR SPECIAL HALF</t>
  </si>
  <si>
    <t>UR REYAL HALF CHX</t>
  </si>
  <si>
    <t>MARINATED SWEET AND SPICY HALF</t>
  </si>
  <si>
    <t>CHICKEN NUGGETS 200G</t>
  </si>
  <si>
    <t>MARINATED CTG HOT AND SPICY BIGTIME</t>
  </si>
  <si>
    <t>113,091.00</t>
  </si>
  <si>
    <t>6,785.46</t>
  </si>
  <si>
    <t>2,261.82</t>
  </si>
  <si>
    <t>7,539.40</t>
  </si>
  <si>
    <t>22,618.20</t>
  </si>
  <si>
    <t>MARINATED HARISSA BIGTIME</t>
  </si>
  <si>
    <t>OK</t>
  </si>
  <si>
    <t>SOFTDRINKS</t>
  </si>
  <si>
    <t>VF BIGSHOT JBO CLASSIC HOTDOG 1KG</t>
  </si>
  <si>
    <t>WILKINS BOTTLED WATER</t>
  </si>
  <si>
    <t>MARINATED CHX PEPPER ROAST BIGTIME</t>
  </si>
  <si>
    <t>FRIED CHOOKS - SWEET HALF</t>
  </si>
  <si>
    <t>MARINATED SPRING HALF SWEET ROAST</t>
  </si>
  <si>
    <t>FRIED CHOOKS - PEPPER BIGTIME</t>
  </si>
  <si>
    <t>no cost included on system</t>
  </si>
  <si>
    <t>FRIED CHOOKS - SWEET BIGTIME</t>
  </si>
  <si>
    <t>FRIED CHOOKS - SWEET SPRING HALF</t>
  </si>
  <si>
    <t>FRIED CHOOKS HOT AND SPICY BIGTIME</t>
  </si>
  <si>
    <t>FRIED CHOOKS HOT AND SPICY JUMBO</t>
  </si>
  <si>
    <t>FRIED CHOOKS HOT AND SPICY SUPERSIZE</t>
  </si>
  <si>
    <t>FRIED CHOOKS PEPPER JUMBO</t>
  </si>
  <si>
    <t>FRIED CHOOKS SWEET JUMBO</t>
  </si>
  <si>
    <t>FRIED PORK LIEMPO</t>
  </si>
  <si>
    <t>ROASTED CHICKEN HALF SWEET ROAST</t>
  </si>
  <si>
    <t>ROASTED CHX SWEET BIGTIME</t>
  </si>
  <si>
    <t>ROASTED SPRING HALF SWEET</t>
  </si>
  <si>
    <t>for sales bom</t>
  </si>
  <si>
    <t>S-BOM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</si>
</sst>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13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9FBE7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CC"/>
        <bgColor rgb="FF000000"/>
      </patternFill>
    </fill>
    <fill>
      <patternFill patternType="solid">
        <fgColor rgb="FFCCE6FF"/>
        <bgColor rgb="FF000000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2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1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4" xfId="0" quotePrefix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5" xfId="0" applyFill="1" applyBorder="1" applyAlignment="1">
      <alignment vertical="top"/>
    </xf>
    <xf numFmtId="43" fontId="0" fillId="5" borderId="5" xfId="1" applyFont="1" applyFill="1" applyBorder="1" applyAlignment="1">
      <alignment vertical="top"/>
    </xf>
    <xf numFmtId="43" fontId="0" fillId="0" borderId="0" xfId="1" applyFont="1" applyAlignment="1">
      <alignment vertical="top"/>
    </xf>
    <xf numFmtId="0" fontId="0" fillId="0" borderId="0" xfId="0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0" applyNumberFormat="1" applyAlignment="1">
      <alignment vertical="top"/>
    </xf>
    <xf numFmtId="43" fontId="4" fillId="4" borderId="0" xfId="0" applyNumberFormat="1" applyFont="1" applyFill="1" applyAlignment="1">
      <alignment vertical="top"/>
    </xf>
    <xf numFmtId="164" fontId="0" fillId="0" borderId="0" xfId="0" applyNumberFormat="1" applyAlignment="1">
      <alignment vertical="top"/>
    </xf>
    <xf numFmtId="0" fontId="4" fillId="0" borderId="0" xfId="0" applyFont="1" applyAlignment="1">
      <alignment vertical="top"/>
    </xf>
    <xf numFmtId="43" fontId="4" fillId="0" borderId="0" xfId="1" applyFont="1" applyFill="1" applyBorder="1" applyAlignment="1">
      <alignment vertical="top"/>
    </xf>
    <xf numFmtId="164" fontId="4" fillId="0" borderId="0" xfId="1" applyNumberFormat="1" applyFont="1" applyFill="1" applyBorder="1" applyAlignment="1">
      <alignment vertical="top"/>
    </xf>
    <xf numFmtId="0" fontId="5" fillId="6" borderId="1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164" fontId="0" fillId="0" borderId="0" xfId="1" applyNumberFormat="1" applyFont="1"/>
    <xf numFmtId="0" fontId="0" fillId="0" borderId="0" xfId="0" applyAlignment="1">
      <alignment wrapText="1"/>
    </xf>
    <xf numFmtId="0" fontId="6" fillId="0" borderId="7" xfId="0" applyFont="1" applyBorder="1"/>
    <xf numFmtId="0" fontId="7" fillId="0" borderId="0" xfId="0" applyFont="1"/>
    <xf numFmtId="0" fontId="0" fillId="0" borderId="0" xfId="0" applyAlignment="1">
      <alignment horizontal="left"/>
    </xf>
    <xf numFmtId="0" fontId="8" fillId="7" borderId="6" xfId="0" applyFont="1" applyFill="1" applyBorder="1" applyAlignment="1">
      <alignment horizontal="center" vertical="center"/>
    </xf>
    <xf numFmtId="164" fontId="7" fillId="0" borderId="0" xfId="1" applyNumberFormat="1" applyFont="1"/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8" fillId="7" borderId="0" xfId="0" applyFont="1" applyFill="1" applyBorder="1" applyAlignment="1">
      <alignment vertical="center"/>
    </xf>
    <xf numFmtId="164" fontId="8" fillId="7" borderId="0" xfId="1" applyNumberFormat="1" applyFont="1" applyFill="1" applyBorder="1" applyAlignment="1">
      <alignment horizontal="center" vertical="center"/>
    </xf>
    <xf numFmtId="43" fontId="8" fillId="7" borderId="0" xfId="1" applyFont="1" applyFill="1" applyBorder="1" applyAlignment="1">
      <alignment horizontal="center" vertical="center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164" fontId="0" fillId="0" borderId="0" xfId="1" applyNumberFormat="1" applyFont="1" applyBorder="1" applyAlignment="1">
      <alignment horizontal="right"/>
    </xf>
    <xf numFmtId="43" fontId="0" fillId="0" borderId="0" xfId="1" applyFont="1" applyBorder="1" applyAlignment="1">
      <alignment horizontal="right"/>
    </xf>
    <xf numFmtId="0" fontId="9" fillId="8" borderId="0" xfId="0" applyFont="1" applyFill="1" applyBorder="1" applyAlignment="1">
      <alignment horizontal="center"/>
    </xf>
    <xf numFmtId="0" fontId="9" fillId="8" borderId="0" xfId="0" applyFont="1" applyFill="1" applyBorder="1"/>
    <xf numFmtId="0" fontId="0" fillId="8" borderId="0" xfId="0" applyFill="1" applyBorder="1"/>
    <xf numFmtId="164" fontId="0" fillId="8" borderId="0" xfId="1" applyNumberFormat="1" applyFont="1" applyFill="1" applyBorder="1" applyAlignment="1">
      <alignment horizontal="right"/>
    </xf>
    <xf numFmtId="43" fontId="0" fillId="8" borderId="0" xfId="1" applyFont="1" applyFill="1" applyBorder="1" applyAlignment="1">
      <alignment horizontal="right"/>
    </xf>
    <xf numFmtId="0" fontId="10" fillId="8" borderId="0" xfId="0" applyFont="1" applyFill="1" applyBorder="1"/>
    <xf numFmtId="164" fontId="0" fillId="0" borderId="0" xfId="1" applyNumberFormat="1" applyFont="1" applyBorder="1"/>
    <xf numFmtId="43" fontId="0" fillId="0" borderId="0" xfId="1" applyFont="1" applyBorder="1"/>
    <xf numFmtId="0" fontId="8" fillId="7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7" xfId="0" applyBorder="1"/>
    <xf numFmtId="164" fontId="0" fillId="0" borderId="7" xfId="1" applyNumberFormat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6" fillId="8" borderId="7" xfId="0" applyFont="1" applyFill="1" applyBorder="1" applyAlignment="1">
      <alignment horizontal="center"/>
    </xf>
    <xf numFmtId="0" fontId="6" fillId="8" borderId="7" xfId="0" applyFont="1" applyFill="1" applyBorder="1"/>
    <xf numFmtId="0" fontId="0" fillId="8" borderId="7" xfId="0" applyFill="1" applyBorder="1"/>
    <xf numFmtId="164" fontId="0" fillId="8" borderId="7" xfId="1" applyNumberFormat="1" applyFont="1" applyFill="1" applyBorder="1" applyAlignment="1">
      <alignment horizontal="right"/>
    </xf>
    <xf numFmtId="0" fontId="0" fillId="8" borderId="7" xfId="0" applyFill="1" applyBorder="1" applyAlignment="1">
      <alignment horizontal="right"/>
    </xf>
    <xf numFmtId="0" fontId="8" fillId="7" borderId="6" xfId="0" applyFont="1" applyFill="1" applyBorder="1" applyAlignment="1">
      <alignment horizontal="center" vertical="center"/>
    </xf>
    <xf numFmtId="0" fontId="10" fillId="8" borderId="7" xfId="0" applyFont="1" applyFill="1" applyBorder="1"/>
    <xf numFmtId="0" fontId="12" fillId="2" borderId="3" xfId="0" applyFont="1" applyFill="1" applyBorder="1" applyAlignment="1">
      <alignment vertical="top"/>
    </xf>
    <xf numFmtId="0" fontId="11" fillId="0" borderId="0" xfId="0" applyFont="1"/>
    <xf numFmtId="0" fontId="8" fillId="7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4FFA-B2BE-460D-93AD-6DC9CB680DE7}">
  <sheetPr codeName="Sheet1"/>
  <dimension ref="A1:S4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2.42578125" customWidth="1"/>
    <col min="2" max="2" width="39.7109375" bestFit="1" customWidth="1"/>
    <col min="3" max="3" width="11.7109375" bestFit="1" customWidth="1"/>
    <col min="4" max="4" width="45.7109375" customWidth="1"/>
    <col min="5" max="6" width="0" hidden="1" customWidth="1"/>
    <col min="7" max="9" width="0" style="32" hidden="1" customWidth="1"/>
    <col min="10" max="13" width="9.140625" style="32"/>
    <col min="14" max="14" width="39.7109375" bestFit="1" customWidth="1"/>
    <col min="15" max="15" width="9.140625" style="27"/>
  </cols>
  <sheetData>
    <row r="1" spans="1:19" ht="15.75" thickBot="1" x14ac:dyDescent="0.3">
      <c r="A1" s="3" t="s">
        <v>24</v>
      </c>
      <c r="B1" s="3" t="s">
        <v>25</v>
      </c>
      <c r="C1" s="3" t="s">
        <v>23</v>
      </c>
      <c r="D1" s="3" t="s">
        <v>33</v>
      </c>
      <c r="E1" s="7" t="s">
        <v>47</v>
      </c>
      <c r="F1" s="6" t="s">
        <v>46</v>
      </c>
      <c r="G1" s="30" t="s">
        <v>221</v>
      </c>
      <c r="H1" s="30" t="s">
        <v>231</v>
      </c>
      <c r="I1" s="30" t="s">
        <v>232</v>
      </c>
      <c r="J1" s="30" t="s">
        <v>233</v>
      </c>
      <c r="K1" s="30" t="s">
        <v>234</v>
      </c>
      <c r="L1" s="30"/>
      <c r="M1" s="30"/>
      <c r="N1" s="5"/>
      <c r="P1" s="5"/>
      <c r="Q1" s="5"/>
      <c r="R1" s="5"/>
      <c r="S1" s="5"/>
    </row>
    <row r="2" spans="1:19" ht="16.5" thickTop="1" thickBot="1" x14ac:dyDescent="0.3">
      <c r="A2" s="1">
        <v>1000632</v>
      </c>
      <c r="B2" s="1" t="s">
        <v>0</v>
      </c>
      <c r="C2" s="1">
        <v>1000658</v>
      </c>
      <c r="D2" s="1" t="s">
        <v>26</v>
      </c>
      <c r="E2" s="8" t="s">
        <v>45</v>
      </c>
      <c r="F2" s="8" t="s">
        <v>45</v>
      </c>
      <c r="G2" s="8" t="s">
        <v>45</v>
      </c>
      <c r="H2" s="31"/>
      <c r="I2" s="31"/>
      <c r="J2" s="8" t="s">
        <v>45</v>
      </c>
      <c r="K2" s="31"/>
      <c r="L2" s="31"/>
      <c r="M2" s="31"/>
      <c r="N2" s="5"/>
      <c r="P2" s="5"/>
      <c r="Q2" s="5"/>
      <c r="R2" s="5"/>
      <c r="S2" s="5"/>
    </row>
    <row r="3" spans="1:19" ht="15.75" thickBot="1" x14ac:dyDescent="0.3">
      <c r="A3" s="1">
        <v>1000126</v>
      </c>
      <c r="B3" s="1" t="s">
        <v>1</v>
      </c>
      <c r="C3" s="1">
        <v>1000126</v>
      </c>
      <c r="D3" s="1" t="s">
        <v>1</v>
      </c>
      <c r="E3" s="8" t="s">
        <v>45</v>
      </c>
      <c r="F3" s="8" t="s">
        <v>45</v>
      </c>
      <c r="G3" s="8" t="s">
        <v>45</v>
      </c>
      <c r="H3" s="31"/>
      <c r="I3" s="31"/>
      <c r="J3" s="8" t="s">
        <v>45</v>
      </c>
      <c r="K3" s="31"/>
      <c r="L3" s="31"/>
      <c r="M3" s="31"/>
      <c r="N3" s="5"/>
      <c r="P3" s="5"/>
      <c r="Q3" s="5"/>
      <c r="R3" s="5"/>
      <c r="S3" s="5"/>
    </row>
    <row r="4" spans="1:19" ht="15.75" thickBot="1" x14ac:dyDescent="0.3">
      <c r="A4" s="1">
        <v>1001162</v>
      </c>
      <c r="B4" s="1" t="s">
        <v>2</v>
      </c>
      <c r="C4" s="1">
        <v>1001162</v>
      </c>
      <c r="D4" s="1" t="s">
        <v>2</v>
      </c>
      <c r="E4" s="8" t="s">
        <v>45</v>
      </c>
      <c r="F4" s="8" t="s">
        <v>45</v>
      </c>
      <c r="G4" s="8" t="s">
        <v>45</v>
      </c>
      <c r="H4" s="31"/>
      <c r="I4" s="31"/>
      <c r="J4" s="8" t="s">
        <v>45</v>
      </c>
      <c r="K4" s="31"/>
      <c r="L4" s="31"/>
      <c r="M4" s="31"/>
      <c r="N4" s="5"/>
      <c r="P4" s="5"/>
      <c r="Q4" s="5"/>
      <c r="R4" s="5"/>
      <c r="S4" s="5"/>
    </row>
    <row r="5" spans="1:19" ht="15.75" thickBot="1" x14ac:dyDescent="0.3">
      <c r="A5" s="2">
        <v>1000199</v>
      </c>
      <c r="B5" s="2" t="s">
        <v>3</v>
      </c>
      <c r="C5" s="20">
        <v>1000199</v>
      </c>
      <c r="D5" s="20" t="s">
        <v>3</v>
      </c>
      <c r="E5" s="8" t="s">
        <v>45</v>
      </c>
      <c r="F5" s="8" t="s">
        <v>45</v>
      </c>
      <c r="G5" s="8" t="s">
        <v>45</v>
      </c>
      <c r="H5" s="31"/>
      <c r="I5" s="31"/>
      <c r="J5" s="8" t="s">
        <v>45</v>
      </c>
      <c r="K5" s="31"/>
      <c r="L5" s="31"/>
      <c r="M5" s="31"/>
      <c r="N5" s="5"/>
      <c r="P5" s="5"/>
      <c r="Q5" s="5"/>
      <c r="R5" s="5"/>
      <c r="S5" s="5"/>
    </row>
    <row r="6" spans="1:19" ht="15.75" thickBot="1" x14ac:dyDescent="0.3">
      <c r="A6" s="1">
        <v>1000204</v>
      </c>
      <c r="B6" s="1" t="s">
        <v>4</v>
      </c>
      <c r="C6" s="20">
        <v>1000204</v>
      </c>
      <c r="D6" s="20" t="s">
        <v>50</v>
      </c>
      <c r="E6" s="8" t="s">
        <v>45</v>
      </c>
      <c r="F6" s="8" t="s">
        <v>45</v>
      </c>
      <c r="G6" s="8" t="s">
        <v>45</v>
      </c>
      <c r="H6" s="31"/>
      <c r="I6" s="31"/>
      <c r="J6" s="8" t="s">
        <v>45</v>
      </c>
      <c r="K6" s="31"/>
      <c r="L6" s="31"/>
      <c r="M6" s="31"/>
      <c r="N6" s="1" t="s">
        <v>4</v>
      </c>
      <c r="P6" s="5"/>
      <c r="Q6" s="5"/>
      <c r="R6" s="5"/>
      <c r="S6" s="5"/>
    </row>
    <row r="7" spans="1:19" ht="15.75" thickBot="1" x14ac:dyDescent="0.3">
      <c r="A7" s="1">
        <v>1000205</v>
      </c>
      <c r="B7" s="1" t="s">
        <v>5</v>
      </c>
      <c r="C7" s="20">
        <v>1000205</v>
      </c>
      <c r="D7" s="20" t="s">
        <v>48</v>
      </c>
      <c r="E7" s="8" t="s">
        <v>45</v>
      </c>
      <c r="F7" s="8" t="s">
        <v>45</v>
      </c>
      <c r="G7" s="8" t="s">
        <v>45</v>
      </c>
      <c r="H7" s="31"/>
      <c r="I7" s="31"/>
      <c r="J7" s="8" t="s">
        <v>45</v>
      </c>
      <c r="K7" s="31"/>
      <c r="L7" s="31"/>
      <c r="M7" s="31"/>
      <c r="N7" s="1" t="s">
        <v>5</v>
      </c>
      <c r="P7" s="5"/>
      <c r="Q7" s="5"/>
      <c r="R7" s="5"/>
      <c r="S7" s="5"/>
    </row>
    <row r="8" spans="1:19" ht="15.75" thickBot="1" x14ac:dyDescent="0.3">
      <c r="A8" s="1">
        <v>1000206</v>
      </c>
      <c r="B8" s="1" t="s">
        <v>6</v>
      </c>
      <c r="C8" s="20">
        <v>1000206</v>
      </c>
      <c r="D8" s="20" t="s">
        <v>49</v>
      </c>
      <c r="E8" s="8" t="s">
        <v>45</v>
      </c>
      <c r="F8" s="8" t="s">
        <v>45</v>
      </c>
      <c r="G8" s="8" t="s">
        <v>45</v>
      </c>
      <c r="H8" s="31"/>
      <c r="I8" s="31"/>
      <c r="J8" s="8" t="s">
        <v>45</v>
      </c>
      <c r="K8" s="31"/>
      <c r="L8" s="31"/>
      <c r="M8" s="31"/>
      <c r="N8" s="1" t="s">
        <v>6</v>
      </c>
      <c r="P8" s="5"/>
      <c r="Q8" s="5"/>
      <c r="R8" s="5"/>
      <c r="S8" s="5"/>
    </row>
    <row r="9" spans="1:19" ht="15.75" thickBot="1" x14ac:dyDescent="0.3">
      <c r="A9" s="1">
        <v>1000692</v>
      </c>
      <c r="B9" s="1" t="s">
        <v>7</v>
      </c>
      <c r="C9" s="1">
        <v>1000687</v>
      </c>
      <c r="D9" s="1" t="s">
        <v>17</v>
      </c>
      <c r="E9" s="8" t="s">
        <v>45</v>
      </c>
      <c r="F9" s="8" t="s">
        <v>45</v>
      </c>
      <c r="G9" s="8" t="s">
        <v>45</v>
      </c>
      <c r="H9" s="31"/>
      <c r="I9" s="31"/>
      <c r="J9" s="8" t="s">
        <v>45</v>
      </c>
      <c r="K9" s="31"/>
      <c r="L9" s="31"/>
      <c r="M9" s="31"/>
      <c r="N9" s="1" t="s">
        <v>235</v>
      </c>
      <c r="P9" s="5"/>
      <c r="Q9" s="5"/>
      <c r="R9" s="5"/>
      <c r="S9" s="5"/>
    </row>
    <row r="10" spans="1:19" ht="15.75" thickBot="1" x14ac:dyDescent="0.3">
      <c r="A10" s="1">
        <v>1000691</v>
      </c>
      <c r="B10" s="1" t="s">
        <v>8</v>
      </c>
      <c r="C10" s="1">
        <v>1000686</v>
      </c>
      <c r="D10" s="1" t="s">
        <v>18</v>
      </c>
      <c r="E10" s="8" t="s">
        <v>45</v>
      </c>
      <c r="F10" s="8" t="s">
        <v>45</v>
      </c>
      <c r="G10" s="8" t="s">
        <v>45</v>
      </c>
      <c r="H10" s="31"/>
      <c r="I10" s="31"/>
      <c r="J10" s="8" t="s">
        <v>45</v>
      </c>
      <c r="K10" s="31">
        <v>3.92</v>
      </c>
      <c r="L10" s="31"/>
      <c r="M10" s="31"/>
      <c r="N10" s="1" t="s">
        <v>236</v>
      </c>
      <c r="P10" s="5"/>
      <c r="Q10" s="5"/>
      <c r="R10" s="5"/>
      <c r="S10" s="5"/>
    </row>
    <row r="11" spans="1:19" ht="15.75" thickBot="1" x14ac:dyDescent="0.3">
      <c r="A11" s="4">
        <v>1001096</v>
      </c>
      <c r="B11" s="4" t="s">
        <v>9</v>
      </c>
      <c r="C11" s="21">
        <v>1001096</v>
      </c>
      <c r="D11" s="21" t="s">
        <v>9</v>
      </c>
      <c r="E11" s="8" t="s">
        <v>45</v>
      </c>
      <c r="F11" s="8" t="s">
        <v>45</v>
      </c>
      <c r="G11" s="8" t="s">
        <v>45</v>
      </c>
      <c r="H11" s="31"/>
      <c r="I11" s="31"/>
      <c r="J11" s="8" t="s">
        <v>45</v>
      </c>
      <c r="K11" s="31"/>
      <c r="L11" s="31"/>
      <c r="M11" s="31"/>
      <c r="N11" s="5"/>
      <c r="P11" s="5"/>
      <c r="Q11" s="5"/>
      <c r="R11" s="5"/>
      <c r="S11" s="5"/>
    </row>
    <row r="12" spans="1:19" ht="15.75" thickBot="1" x14ac:dyDescent="0.3">
      <c r="A12" s="1">
        <v>1000641</v>
      </c>
      <c r="B12" s="1" t="s">
        <v>10</v>
      </c>
      <c r="C12" s="22">
        <v>1000641</v>
      </c>
      <c r="D12" s="22" t="s">
        <v>10</v>
      </c>
      <c r="E12" s="8" t="s">
        <v>45</v>
      </c>
      <c r="F12" s="8" t="s">
        <v>45</v>
      </c>
      <c r="G12" s="8" t="s">
        <v>45</v>
      </c>
      <c r="H12" s="31"/>
      <c r="I12" s="31"/>
      <c r="J12" s="8" t="s">
        <v>45</v>
      </c>
      <c r="K12" s="31"/>
      <c r="L12" s="31"/>
      <c r="M12" s="31"/>
      <c r="N12" s="27" t="s">
        <v>51</v>
      </c>
      <c r="P12" s="5"/>
      <c r="Q12" s="5"/>
      <c r="R12" s="5"/>
      <c r="S12" s="5"/>
    </row>
    <row r="13" spans="1:19" ht="15.75" thickBot="1" x14ac:dyDescent="0.3">
      <c r="A13" s="2">
        <v>1001097</v>
      </c>
      <c r="B13" s="2" t="s">
        <v>11</v>
      </c>
      <c r="C13" s="22">
        <v>1001097</v>
      </c>
      <c r="D13" s="22" t="s">
        <v>11</v>
      </c>
      <c r="E13" s="8" t="s">
        <v>45</v>
      </c>
      <c r="F13" s="8" t="s">
        <v>45</v>
      </c>
      <c r="G13" s="8" t="s">
        <v>45</v>
      </c>
      <c r="H13" s="31"/>
      <c r="I13" s="31"/>
      <c r="J13" s="8" t="s">
        <v>45</v>
      </c>
      <c r="K13" s="31"/>
      <c r="L13" s="31"/>
      <c r="M13" s="31"/>
      <c r="N13" s="1"/>
      <c r="P13" s="5"/>
      <c r="Q13" s="5"/>
      <c r="R13" s="5"/>
      <c r="S13" s="5"/>
    </row>
    <row r="14" spans="1:19" ht="15.75" thickBot="1" x14ac:dyDescent="0.3">
      <c r="A14" s="1">
        <v>1000740</v>
      </c>
      <c r="B14" s="1" t="s">
        <v>19</v>
      </c>
      <c r="C14" s="1">
        <v>1000740</v>
      </c>
      <c r="D14" s="1" t="s">
        <v>19</v>
      </c>
      <c r="E14" s="8" t="s">
        <v>45</v>
      </c>
      <c r="F14" s="8" t="s">
        <v>45</v>
      </c>
      <c r="G14" s="8" t="s">
        <v>45</v>
      </c>
      <c r="H14" s="31"/>
      <c r="I14" s="31"/>
      <c r="J14" s="8" t="s">
        <v>45</v>
      </c>
      <c r="K14" s="31"/>
      <c r="L14" s="31"/>
      <c r="M14" s="31"/>
      <c r="N14" s="1" t="s">
        <v>237</v>
      </c>
      <c r="P14" s="5"/>
      <c r="Q14" s="5"/>
      <c r="R14" s="5"/>
      <c r="S14" s="5"/>
    </row>
    <row r="15" spans="1:19" ht="15.75" thickBot="1" x14ac:dyDescent="0.3">
      <c r="A15" s="1">
        <v>1000753</v>
      </c>
      <c r="B15" s="1" t="s">
        <v>20</v>
      </c>
      <c r="C15" s="1">
        <v>1000753</v>
      </c>
      <c r="D15" s="1" t="s">
        <v>20</v>
      </c>
      <c r="E15" s="8" t="s">
        <v>45</v>
      </c>
      <c r="F15" s="8" t="s">
        <v>45</v>
      </c>
      <c r="G15" s="8" t="s">
        <v>45</v>
      </c>
      <c r="H15" s="31"/>
      <c r="I15" s="31"/>
      <c r="J15" s="8" t="s">
        <v>45</v>
      </c>
      <c r="K15" s="31"/>
      <c r="L15" s="31"/>
      <c r="M15" s="31"/>
      <c r="N15" s="1" t="s">
        <v>238</v>
      </c>
      <c r="P15" s="5"/>
      <c r="Q15" s="5"/>
      <c r="R15" s="5"/>
      <c r="S15" s="5"/>
    </row>
    <row r="16" spans="1:19" ht="15.75" thickBot="1" x14ac:dyDescent="0.3">
      <c r="A16" s="1">
        <v>1000500</v>
      </c>
      <c r="B16" s="1" t="s">
        <v>12</v>
      </c>
      <c r="C16" s="1">
        <v>1000502</v>
      </c>
      <c r="D16" s="1" t="s">
        <v>27</v>
      </c>
      <c r="E16" s="8" t="s">
        <v>45</v>
      </c>
      <c r="F16" s="8" t="s">
        <v>45</v>
      </c>
      <c r="G16" s="8" t="s">
        <v>45</v>
      </c>
      <c r="H16" s="31"/>
      <c r="I16" s="31"/>
      <c r="J16" s="8" t="s">
        <v>45</v>
      </c>
      <c r="K16" s="31"/>
      <c r="L16" s="31"/>
      <c r="M16" s="31"/>
      <c r="N16" s="1"/>
      <c r="P16" s="5"/>
      <c r="Q16" s="5"/>
      <c r="R16" s="5"/>
      <c r="S16" s="5"/>
    </row>
    <row r="17" spans="1:19" ht="15.75" thickBot="1" x14ac:dyDescent="0.3">
      <c r="A17" s="1">
        <v>1000311</v>
      </c>
      <c r="B17" s="1" t="s">
        <v>13</v>
      </c>
      <c r="C17" s="1">
        <v>1000261</v>
      </c>
      <c r="D17" s="1" t="s">
        <v>28</v>
      </c>
      <c r="E17" s="8" t="s">
        <v>45</v>
      </c>
      <c r="F17" s="8" t="s">
        <v>45</v>
      </c>
      <c r="G17" s="8" t="s">
        <v>45</v>
      </c>
      <c r="H17" s="31"/>
      <c r="I17" s="31"/>
      <c r="J17" s="8" t="s">
        <v>45</v>
      </c>
      <c r="K17" s="31"/>
      <c r="L17" s="31"/>
      <c r="M17" s="31"/>
      <c r="N17" s="1"/>
      <c r="P17" s="5"/>
      <c r="Q17" s="5"/>
      <c r="R17" s="5"/>
      <c r="S17" s="5"/>
    </row>
    <row r="18" spans="1:19" ht="15.75" thickBot="1" x14ac:dyDescent="0.3">
      <c r="A18" s="1">
        <v>1000499</v>
      </c>
      <c r="B18" s="1" t="s">
        <v>14</v>
      </c>
      <c r="C18" s="1">
        <v>1000501</v>
      </c>
      <c r="D18" s="1" t="s">
        <v>29</v>
      </c>
      <c r="E18" s="8" t="s">
        <v>45</v>
      </c>
      <c r="F18" s="8" t="s">
        <v>45</v>
      </c>
      <c r="G18" s="8" t="s">
        <v>45</v>
      </c>
      <c r="H18" s="31"/>
      <c r="I18" s="31"/>
      <c r="J18" s="8" t="s">
        <v>45</v>
      </c>
      <c r="K18" s="31"/>
      <c r="L18" s="31"/>
      <c r="M18" s="31"/>
      <c r="N18" s="1"/>
      <c r="P18" s="5"/>
      <c r="Q18" s="5"/>
      <c r="R18" s="5"/>
      <c r="S18" s="5"/>
    </row>
    <row r="19" spans="1:19" ht="15.75" thickBot="1" x14ac:dyDescent="0.3">
      <c r="A19" s="4">
        <v>1000315</v>
      </c>
      <c r="B19" s="4" t="s">
        <v>15</v>
      </c>
      <c r="C19" s="4">
        <v>1000266</v>
      </c>
      <c r="D19" s="4" t="s">
        <v>30</v>
      </c>
      <c r="E19" s="8" t="s">
        <v>45</v>
      </c>
      <c r="F19" s="8" t="s">
        <v>45</v>
      </c>
      <c r="G19" s="8" t="s">
        <v>45</v>
      </c>
      <c r="H19" s="31"/>
      <c r="I19" s="31"/>
      <c r="J19" s="8" t="s">
        <v>45</v>
      </c>
      <c r="K19" s="31"/>
      <c r="L19" s="31"/>
      <c r="M19" s="31"/>
      <c r="N19" s="1"/>
      <c r="P19" s="5"/>
      <c r="Q19" s="5"/>
      <c r="R19" s="5"/>
      <c r="S19" s="5"/>
    </row>
    <row r="20" spans="1:19" ht="15.75" thickBot="1" x14ac:dyDescent="0.3">
      <c r="A20" s="4">
        <v>1000464</v>
      </c>
      <c r="B20" s="4" t="s">
        <v>21</v>
      </c>
      <c r="C20" s="4">
        <v>1000467</v>
      </c>
      <c r="D20" s="4" t="s">
        <v>32</v>
      </c>
      <c r="E20" s="8" t="s">
        <v>45</v>
      </c>
      <c r="F20" s="8" t="s">
        <v>45</v>
      </c>
      <c r="G20" s="8" t="s">
        <v>45</v>
      </c>
      <c r="H20" s="31"/>
      <c r="I20" s="31"/>
      <c r="J20" s="8" t="s">
        <v>45</v>
      </c>
      <c r="K20" s="31"/>
      <c r="L20" s="31"/>
      <c r="M20" s="31"/>
      <c r="N20" s="1" t="s">
        <v>239</v>
      </c>
      <c r="P20" s="5"/>
      <c r="Q20" s="5"/>
      <c r="R20" s="5"/>
      <c r="S20" s="5"/>
    </row>
    <row r="21" spans="1:19" ht="15.75" thickBot="1" x14ac:dyDescent="0.3">
      <c r="A21" s="4"/>
      <c r="B21" s="4"/>
      <c r="C21" s="4">
        <v>1000684</v>
      </c>
      <c r="D21" s="4" t="s">
        <v>244</v>
      </c>
      <c r="E21" s="8"/>
      <c r="F21" s="8"/>
      <c r="G21" s="8"/>
      <c r="H21" s="31"/>
      <c r="I21" s="31"/>
      <c r="J21" s="8" t="s">
        <v>45</v>
      </c>
      <c r="K21" s="31"/>
      <c r="L21" s="31"/>
      <c r="M21" s="31"/>
      <c r="N21" s="1"/>
      <c r="P21" s="5"/>
      <c r="Q21" s="5"/>
      <c r="R21" s="5"/>
      <c r="S21" s="5"/>
    </row>
    <row r="22" spans="1:19" ht="15.75" thickBot="1" x14ac:dyDescent="0.3">
      <c r="A22" s="4">
        <v>1000656</v>
      </c>
      <c r="B22" s="4" t="s">
        <v>35</v>
      </c>
      <c r="C22" s="4">
        <v>1000657</v>
      </c>
      <c r="D22" s="4" t="s">
        <v>187</v>
      </c>
      <c r="E22" s="8"/>
      <c r="F22" s="8" t="s">
        <v>45</v>
      </c>
      <c r="G22" s="8" t="s">
        <v>45</v>
      </c>
      <c r="H22" s="31"/>
      <c r="I22" s="31"/>
      <c r="J22" s="8" t="s">
        <v>45</v>
      </c>
      <c r="K22" s="31"/>
      <c r="L22" s="31"/>
      <c r="M22" s="31"/>
      <c r="N22" s="1"/>
      <c r="O22" s="27" t="s">
        <v>203</v>
      </c>
      <c r="P22" s="5"/>
      <c r="Q22" s="5"/>
      <c r="R22" s="5"/>
      <c r="S22" s="5"/>
    </row>
    <row r="23" spans="1:19" ht="15.75" thickBot="1" x14ac:dyDescent="0.3">
      <c r="A23" s="4"/>
      <c r="B23" s="4"/>
      <c r="C23" s="4">
        <v>1000257</v>
      </c>
      <c r="D23" s="4" t="s">
        <v>255</v>
      </c>
      <c r="E23" s="8"/>
      <c r="F23" s="8"/>
      <c r="G23" s="8"/>
      <c r="H23" s="31"/>
      <c r="I23" s="31"/>
      <c r="J23" s="8" t="s">
        <v>45</v>
      </c>
      <c r="K23" s="31"/>
      <c r="L23" s="31"/>
      <c r="M23" s="31"/>
      <c r="N23" s="1"/>
      <c r="P23" s="5"/>
      <c r="Q23" s="5"/>
      <c r="R23" s="5"/>
      <c r="S23" s="5"/>
    </row>
    <row r="24" spans="1:19" ht="15.75" thickBot="1" x14ac:dyDescent="0.3">
      <c r="A24" s="4"/>
      <c r="B24" s="4"/>
      <c r="C24" s="4">
        <v>1000262</v>
      </c>
      <c r="D24" s="4" t="s">
        <v>165</v>
      </c>
      <c r="E24" s="8"/>
      <c r="F24" s="8"/>
      <c r="G24" s="8"/>
      <c r="H24" s="31"/>
      <c r="I24" s="31"/>
      <c r="J24" s="8" t="s">
        <v>45</v>
      </c>
      <c r="K24" s="31"/>
      <c r="L24" s="31"/>
      <c r="M24" s="31"/>
      <c r="N24" s="1"/>
      <c r="P24" s="5"/>
      <c r="Q24" s="5"/>
      <c r="R24" s="5"/>
      <c r="S24" s="5"/>
    </row>
    <row r="25" spans="1:19" ht="15.75" thickBot="1" x14ac:dyDescent="0.3">
      <c r="A25" s="4"/>
      <c r="B25" s="4"/>
      <c r="C25" s="61">
        <v>1000295</v>
      </c>
      <c r="D25" s="61" t="s">
        <v>257</v>
      </c>
      <c r="E25" s="8"/>
      <c r="F25" s="8"/>
      <c r="G25" s="8"/>
      <c r="H25" s="31"/>
      <c r="I25" s="31"/>
      <c r="J25" s="8" t="s">
        <v>45</v>
      </c>
      <c r="K25" s="31"/>
      <c r="L25" s="31"/>
      <c r="M25" s="31"/>
      <c r="N25" s="1"/>
      <c r="P25" s="5"/>
      <c r="Q25" s="5"/>
      <c r="R25" s="5"/>
      <c r="S25" s="5"/>
    </row>
    <row r="26" spans="1:19" ht="15.75" thickBot="1" x14ac:dyDescent="0.3">
      <c r="A26" s="4">
        <v>1000517</v>
      </c>
      <c r="B26" s="4" t="s">
        <v>240</v>
      </c>
      <c r="C26" s="61">
        <v>1000517</v>
      </c>
      <c r="D26" s="61" t="s">
        <v>240</v>
      </c>
      <c r="E26" s="8"/>
      <c r="F26" s="8"/>
      <c r="G26" s="8"/>
      <c r="H26" s="31"/>
      <c r="I26" s="31"/>
      <c r="J26" s="8" t="s">
        <v>45</v>
      </c>
      <c r="K26" s="31"/>
      <c r="L26" s="31"/>
      <c r="M26" s="31"/>
      <c r="N26" s="1" t="s">
        <v>240</v>
      </c>
      <c r="P26" s="5"/>
      <c r="Q26" s="5"/>
      <c r="R26" s="5"/>
      <c r="S26" s="5"/>
    </row>
    <row r="27" spans="1:19" ht="15.75" thickBot="1" x14ac:dyDescent="0.3">
      <c r="A27" s="4">
        <v>1000756</v>
      </c>
      <c r="B27" s="4" t="s">
        <v>241</v>
      </c>
      <c r="C27" s="61">
        <v>1000754</v>
      </c>
      <c r="D27" s="61" t="s">
        <v>242</v>
      </c>
      <c r="E27" s="8"/>
      <c r="F27" s="8"/>
      <c r="G27" s="8"/>
      <c r="H27" s="31"/>
      <c r="I27" s="31"/>
      <c r="J27" s="8" t="s">
        <v>45</v>
      </c>
      <c r="K27" s="31"/>
      <c r="L27" s="31"/>
      <c r="M27" s="31"/>
      <c r="N27" s="1"/>
      <c r="P27" s="5"/>
      <c r="Q27" s="5"/>
      <c r="R27" s="5"/>
      <c r="S27" s="5"/>
    </row>
    <row r="28" spans="1:19" ht="15.75" thickBot="1" x14ac:dyDescent="0.3">
      <c r="A28" s="4">
        <v>1000497</v>
      </c>
      <c r="B28" s="4" t="s">
        <v>256</v>
      </c>
      <c r="C28" s="61">
        <v>1000493</v>
      </c>
      <c r="D28" s="61" t="s">
        <v>172</v>
      </c>
      <c r="E28" s="8"/>
      <c r="F28" s="8"/>
      <c r="G28" s="8"/>
      <c r="H28" s="31"/>
      <c r="I28" s="31"/>
      <c r="J28" s="8" t="s">
        <v>45</v>
      </c>
      <c r="K28" s="31"/>
      <c r="L28" s="31"/>
      <c r="M28" s="31"/>
      <c r="N28" s="1"/>
      <c r="P28" s="5"/>
      <c r="Q28" s="5"/>
      <c r="R28" s="5"/>
      <c r="S28" s="5"/>
    </row>
    <row r="29" spans="1:19" ht="15.75" thickBot="1" x14ac:dyDescent="0.3">
      <c r="A29" s="4">
        <v>1000494</v>
      </c>
      <c r="B29" s="4" t="s">
        <v>173</v>
      </c>
      <c r="C29" s="61">
        <v>1000494</v>
      </c>
      <c r="D29" s="61" t="s">
        <v>173</v>
      </c>
      <c r="E29" s="8"/>
      <c r="F29" s="8"/>
      <c r="G29" s="8"/>
      <c r="H29" s="31"/>
      <c r="I29" s="31"/>
      <c r="J29" s="8" t="s">
        <v>45</v>
      </c>
      <c r="K29" s="31"/>
      <c r="L29" s="31"/>
      <c r="M29" s="31"/>
      <c r="N29" s="1"/>
      <c r="P29" s="5"/>
      <c r="Q29" s="5"/>
      <c r="R29" s="5"/>
      <c r="S29" s="5"/>
    </row>
    <row r="30" spans="1:19" ht="15.75" thickBot="1" x14ac:dyDescent="0.3">
      <c r="A30" s="4"/>
      <c r="B30" s="4"/>
      <c r="C30" s="4"/>
      <c r="D30" s="4"/>
      <c r="E30" s="8"/>
      <c r="F30" s="8"/>
      <c r="G30" s="8"/>
      <c r="H30" s="31"/>
      <c r="I30" s="31"/>
      <c r="J30" s="31"/>
      <c r="K30" s="31"/>
      <c r="L30" s="31"/>
      <c r="M30" s="31"/>
      <c r="N30" s="1"/>
      <c r="P30" s="5"/>
      <c r="Q30" s="5"/>
      <c r="R30" s="5"/>
      <c r="S30" s="5"/>
    </row>
    <row r="31" spans="1:19" ht="15.75" thickBot="1" x14ac:dyDescent="0.3">
      <c r="A31" s="4"/>
      <c r="B31" s="4"/>
      <c r="C31" s="4"/>
      <c r="D31" s="4"/>
      <c r="E31" s="8"/>
      <c r="F31" s="8"/>
      <c r="G31" s="8"/>
      <c r="H31" s="31"/>
      <c r="I31" s="31"/>
      <c r="J31" s="31"/>
      <c r="K31" s="31"/>
      <c r="L31" s="31"/>
      <c r="M31" s="31"/>
      <c r="N31" s="1"/>
      <c r="P31" s="5"/>
      <c r="Q31" s="5"/>
      <c r="R31" s="5"/>
      <c r="S31" s="5"/>
    </row>
    <row r="32" spans="1:19" ht="15.75" thickBot="1" x14ac:dyDescent="0.3">
      <c r="A32" s="4"/>
      <c r="B32" s="4"/>
      <c r="C32" s="4"/>
      <c r="D32" s="4"/>
      <c r="E32" s="8"/>
      <c r="F32" s="8"/>
      <c r="G32" s="8"/>
      <c r="H32" s="31"/>
      <c r="I32" s="31"/>
      <c r="J32" s="31"/>
      <c r="K32" s="31"/>
      <c r="L32" s="31"/>
      <c r="M32" s="31"/>
      <c r="N32" s="1"/>
      <c r="P32" s="5"/>
      <c r="Q32" s="5"/>
      <c r="R32" s="5"/>
      <c r="S32" s="5"/>
    </row>
    <row r="33" spans="1:19" x14ac:dyDescent="0.25">
      <c r="E33" s="5"/>
      <c r="F33" s="5"/>
      <c r="G33" s="31"/>
      <c r="H33" s="31"/>
      <c r="I33" s="31"/>
      <c r="J33" s="31"/>
      <c r="K33" s="31"/>
      <c r="L33" s="31"/>
      <c r="M33" s="31"/>
      <c r="N33" s="5"/>
      <c r="P33" s="5"/>
      <c r="Q33" s="5"/>
      <c r="R33" s="5"/>
      <c r="S33" s="5"/>
    </row>
    <row r="34" spans="1:19" x14ac:dyDescent="0.25">
      <c r="A34">
        <v>1000678</v>
      </c>
      <c r="B34" t="s">
        <v>42</v>
      </c>
      <c r="C34">
        <v>1000678</v>
      </c>
      <c r="D34" t="s">
        <v>42</v>
      </c>
      <c r="E34" s="5"/>
      <c r="F34" s="8" t="s">
        <v>45</v>
      </c>
      <c r="G34" s="31"/>
      <c r="H34" s="31"/>
      <c r="I34" s="31"/>
      <c r="J34" s="31"/>
      <c r="K34" s="31"/>
      <c r="L34" s="31"/>
      <c r="M34" s="31"/>
      <c r="N34" s="5"/>
      <c r="P34" s="5"/>
      <c r="Q34" s="5"/>
      <c r="R34" s="5"/>
      <c r="S34" s="5"/>
    </row>
    <row r="35" spans="1:19" x14ac:dyDescent="0.25">
      <c r="A35">
        <v>4500072</v>
      </c>
      <c r="B35" t="s">
        <v>43</v>
      </c>
      <c r="C35">
        <v>4500072</v>
      </c>
      <c r="D35" t="s">
        <v>43</v>
      </c>
      <c r="E35" s="5"/>
      <c r="F35" s="8" t="s">
        <v>45</v>
      </c>
      <c r="G35" s="31"/>
      <c r="H35" s="31"/>
      <c r="I35" s="31"/>
      <c r="J35" s="31"/>
      <c r="K35" s="31"/>
      <c r="L35" s="31"/>
      <c r="M35" s="31"/>
      <c r="N35" s="5"/>
      <c r="P35" s="5"/>
      <c r="Q35" s="5"/>
      <c r="R35" s="5"/>
      <c r="S35" s="5"/>
    </row>
    <row r="36" spans="1:19" x14ac:dyDescent="0.25">
      <c r="A36">
        <v>1000670</v>
      </c>
      <c r="B36" t="s">
        <v>44</v>
      </c>
      <c r="C36">
        <v>1000670</v>
      </c>
      <c r="D36" t="s">
        <v>44</v>
      </c>
      <c r="E36" s="5"/>
      <c r="F36" s="8" t="s">
        <v>45</v>
      </c>
      <c r="G36" s="31"/>
      <c r="H36" s="31"/>
      <c r="I36" s="31"/>
      <c r="J36" s="31"/>
      <c r="K36" s="31"/>
      <c r="L36" s="31"/>
      <c r="M36" s="31"/>
      <c r="N36" s="5"/>
      <c r="P36" s="5"/>
      <c r="Q36" s="5"/>
      <c r="R36" s="5"/>
      <c r="S36" s="5"/>
    </row>
    <row r="37" spans="1:19" x14ac:dyDescent="0.25">
      <c r="A37">
        <v>1000669</v>
      </c>
      <c r="B37" t="s">
        <v>40</v>
      </c>
      <c r="C37">
        <v>1000669</v>
      </c>
      <c r="D37" t="s">
        <v>40</v>
      </c>
      <c r="E37" s="5"/>
      <c r="F37" s="8" t="s">
        <v>45</v>
      </c>
      <c r="G37" s="31"/>
      <c r="H37" s="31"/>
      <c r="I37" s="31"/>
      <c r="J37" s="31"/>
      <c r="K37" s="31"/>
      <c r="L37" s="31"/>
      <c r="M37" s="31"/>
      <c r="N37" s="5"/>
      <c r="P37" s="5"/>
      <c r="Q37" s="5"/>
      <c r="R37" s="5"/>
      <c r="S37" s="5"/>
    </row>
    <row r="38" spans="1:19" x14ac:dyDescent="0.25">
      <c r="A38">
        <v>1000231</v>
      </c>
      <c r="B38" t="s">
        <v>22</v>
      </c>
      <c r="C38">
        <v>1900008</v>
      </c>
      <c r="D38" t="s">
        <v>31</v>
      </c>
      <c r="E38" s="5"/>
      <c r="F38" s="8" t="s">
        <v>45</v>
      </c>
      <c r="G38" s="31"/>
      <c r="H38" s="31"/>
      <c r="I38" s="31"/>
      <c r="J38" s="31"/>
      <c r="K38" s="31"/>
      <c r="L38" s="31"/>
      <c r="M38" s="31"/>
      <c r="N38" s="5"/>
      <c r="P38" s="5"/>
      <c r="Q38" s="5"/>
      <c r="R38" s="5"/>
      <c r="S38" s="5"/>
    </row>
    <row r="39" spans="1:19" x14ac:dyDescent="0.25">
      <c r="A39">
        <v>1000092</v>
      </c>
      <c r="B39" t="s">
        <v>16</v>
      </c>
      <c r="C39">
        <v>1000092</v>
      </c>
      <c r="D39" t="s">
        <v>16</v>
      </c>
      <c r="E39" s="5"/>
      <c r="F39" s="8" t="s">
        <v>45</v>
      </c>
      <c r="G39" s="31"/>
      <c r="H39" s="31"/>
      <c r="I39" s="31"/>
      <c r="J39" s="31"/>
      <c r="K39" s="31"/>
      <c r="L39" s="31"/>
      <c r="M39" s="31"/>
      <c r="N39" s="5"/>
      <c r="P39" s="5"/>
      <c r="Q39" s="5"/>
      <c r="R39" s="5"/>
      <c r="S39" s="5"/>
    </row>
    <row r="40" spans="1:19" x14ac:dyDescent="0.25">
      <c r="A40">
        <v>4500063</v>
      </c>
      <c r="B40" t="s">
        <v>36</v>
      </c>
      <c r="C40">
        <v>4500063</v>
      </c>
      <c r="D40" t="s">
        <v>36</v>
      </c>
      <c r="E40" s="5"/>
      <c r="F40" s="8" t="s">
        <v>45</v>
      </c>
      <c r="G40" s="31"/>
      <c r="H40" s="31"/>
      <c r="I40" s="31"/>
      <c r="J40" s="31"/>
      <c r="K40" s="31"/>
      <c r="L40" s="31"/>
      <c r="M40" s="31"/>
      <c r="N40" s="5"/>
      <c r="P40" s="5"/>
      <c r="Q40" s="5"/>
      <c r="R40" s="5"/>
      <c r="S40" s="5"/>
    </row>
    <row r="41" spans="1:19" x14ac:dyDescent="0.25">
      <c r="A41">
        <v>4500065</v>
      </c>
      <c r="B41" t="s">
        <v>37</v>
      </c>
      <c r="C41">
        <v>4500065</v>
      </c>
      <c r="D41" t="s">
        <v>37</v>
      </c>
      <c r="E41" s="5"/>
      <c r="F41" s="8" t="s">
        <v>45</v>
      </c>
      <c r="G41" s="31"/>
      <c r="H41" s="31"/>
      <c r="I41" s="31"/>
      <c r="J41" s="31"/>
      <c r="K41" s="31"/>
      <c r="L41" s="31"/>
      <c r="M41" s="31"/>
      <c r="N41" s="5"/>
      <c r="P41" s="5"/>
      <c r="Q41" s="5"/>
      <c r="R41" s="5"/>
      <c r="S41" s="5"/>
    </row>
    <row r="42" spans="1:19" x14ac:dyDescent="0.25">
      <c r="A42">
        <v>1001082</v>
      </c>
      <c r="B42" t="s">
        <v>38</v>
      </c>
      <c r="C42">
        <v>1001082</v>
      </c>
      <c r="D42" t="s">
        <v>38</v>
      </c>
      <c r="E42" s="5"/>
      <c r="F42" s="8" t="s">
        <v>45</v>
      </c>
      <c r="G42" s="31"/>
      <c r="H42" s="31"/>
      <c r="I42" s="31"/>
      <c r="J42" s="31"/>
      <c r="K42" s="31"/>
      <c r="L42" s="31"/>
      <c r="M42" s="31"/>
      <c r="N42" s="5"/>
      <c r="P42" s="5"/>
      <c r="Q42" s="5"/>
      <c r="R42" s="5"/>
      <c r="S42" s="5"/>
    </row>
    <row r="43" spans="1:19" x14ac:dyDescent="0.25">
      <c r="A43">
        <v>4500064</v>
      </c>
      <c r="B43" t="s">
        <v>39</v>
      </c>
      <c r="C43">
        <v>4500064</v>
      </c>
      <c r="D43" t="s">
        <v>39</v>
      </c>
      <c r="E43" s="5"/>
      <c r="F43" s="8" t="s">
        <v>45</v>
      </c>
      <c r="G43" s="31"/>
      <c r="H43" s="31"/>
      <c r="I43" s="31"/>
      <c r="J43" s="31"/>
      <c r="K43" s="31"/>
      <c r="L43" s="31"/>
      <c r="M43" s="31"/>
      <c r="N43" s="5"/>
      <c r="P43" s="5"/>
      <c r="Q43" s="5"/>
      <c r="R43" s="5"/>
      <c r="S43" s="5"/>
    </row>
    <row r="44" spans="1:19" x14ac:dyDescent="0.25">
      <c r="A44">
        <v>4500080</v>
      </c>
      <c r="B44" t="s">
        <v>41</v>
      </c>
      <c r="C44">
        <v>4500080</v>
      </c>
      <c r="D44" t="s">
        <v>41</v>
      </c>
      <c r="E44" s="5"/>
      <c r="F44" s="8" t="s">
        <v>45</v>
      </c>
      <c r="G44" s="31"/>
      <c r="H44" s="31"/>
      <c r="I44" s="31"/>
      <c r="J44" s="31"/>
      <c r="K44" s="31"/>
      <c r="L44" s="31"/>
      <c r="M44" s="31"/>
      <c r="N44" s="5"/>
      <c r="P44" s="5"/>
      <c r="Q44" s="5"/>
      <c r="R44" s="5"/>
      <c r="S44" s="5"/>
    </row>
    <row r="45" spans="1:19" x14ac:dyDescent="0.25">
      <c r="E45" s="5"/>
      <c r="F45" s="5"/>
      <c r="G45" s="31"/>
      <c r="H45" s="31"/>
      <c r="I45" s="31"/>
      <c r="J45" s="31"/>
      <c r="K45" s="31"/>
      <c r="L45" s="31"/>
      <c r="M45" s="31"/>
      <c r="N45" s="5"/>
      <c r="P45" s="5"/>
      <c r="Q45" s="5"/>
      <c r="R45" s="5"/>
      <c r="S45" s="5"/>
    </row>
    <row r="46" spans="1:19" x14ac:dyDescent="0.25">
      <c r="E46" s="5"/>
      <c r="F46" s="5"/>
      <c r="G46" s="31"/>
      <c r="H46" s="31"/>
      <c r="I46" s="31"/>
      <c r="J46" s="31"/>
      <c r="K46" s="31"/>
      <c r="L46" s="31"/>
      <c r="M46" s="31"/>
      <c r="N46" s="5"/>
      <c r="P46" s="5"/>
      <c r="Q46" s="5"/>
      <c r="R46" s="5"/>
      <c r="S46" s="5"/>
    </row>
  </sheetData>
  <conditionalFormatting sqref="C1:C1048576">
    <cfRule type="duplicateValues" dxfId="2" priority="1"/>
    <cfRule type="duplicateValues" dxfId="1" priority="2"/>
  </conditionalFormatting>
  <pageMargins left="0.7" right="0.7" top="0.75" bottom="0.75" header="0.3" footer="0.3"/>
  <pageSetup orientation="portrait" horizontalDpi="4294967293" verticalDpi="0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DFF7-4046-4EA0-9539-FB2D4E1B93A7}">
  <sheetPr codeName="Sheet7"/>
  <dimension ref="A1:Z14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49" t="s">
        <v>219</v>
      </c>
      <c r="D3" s="49" t="s">
        <v>220</v>
      </c>
      <c r="E3" s="49" t="s">
        <v>219</v>
      </c>
      <c r="F3" s="49" t="s">
        <v>220</v>
      </c>
      <c r="G3" s="49" t="s">
        <v>219</v>
      </c>
      <c r="H3" s="49" t="s">
        <v>220</v>
      </c>
      <c r="I3" s="49" t="s">
        <v>219</v>
      </c>
      <c r="J3" s="49" t="s">
        <v>220</v>
      </c>
      <c r="K3" s="49" t="s">
        <v>219</v>
      </c>
      <c r="L3" s="49" t="s">
        <v>220</v>
      </c>
      <c r="M3" s="49" t="s">
        <v>219</v>
      </c>
      <c r="N3" s="49" t="s">
        <v>220</v>
      </c>
      <c r="O3" s="49" t="s">
        <v>219</v>
      </c>
      <c r="P3" s="49" t="s">
        <v>220</v>
      </c>
      <c r="Q3" s="49" t="s">
        <v>219</v>
      </c>
      <c r="R3" s="49" t="s">
        <v>220</v>
      </c>
      <c r="S3" s="49" t="s">
        <v>219</v>
      </c>
      <c r="T3" s="49" t="s">
        <v>220</v>
      </c>
      <c r="U3" s="49" t="s">
        <v>219</v>
      </c>
      <c r="V3" s="49" t="s">
        <v>220</v>
      </c>
      <c r="W3" s="49" t="s">
        <v>219</v>
      </c>
      <c r="X3" s="49" t="s">
        <v>220</v>
      </c>
      <c r="Y3" s="49" t="s">
        <v>219</v>
      </c>
      <c r="Z3" s="49" t="s">
        <v>220</v>
      </c>
    </row>
    <row r="4" spans="1:26" x14ac:dyDescent="0.25">
      <c r="A4">
        <v>1000092</v>
      </c>
      <c r="B4" t="s">
        <v>16</v>
      </c>
      <c r="C4">
        <v>57.13</v>
      </c>
      <c r="E4">
        <v>57.13</v>
      </c>
      <c r="G4">
        <v>57.13</v>
      </c>
      <c r="I4">
        <v>57.13</v>
      </c>
      <c r="K4">
        <v>57.13</v>
      </c>
      <c r="M4">
        <v>57.13</v>
      </c>
      <c r="O4">
        <v>57.13</v>
      </c>
      <c r="Q4">
        <v>57.13</v>
      </c>
      <c r="S4">
        <v>57.13</v>
      </c>
      <c r="U4">
        <v>57.13</v>
      </c>
      <c r="W4">
        <v>57.13</v>
      </c>
      <c r="Y4">
        <v>57.13</v>
      </c>
    </row>
    <row r="5" spans="1:26" x14ac:dyDescent="0.25">
      <c r="A5">
        <v>1000669</v>
      </c>
      <c r="B5" t="s">
        <v>40</v>
      </c>
      <c r="C5">
        <v>11.43</v>
      </c>
      <c r="E5">
        <v>11.43</v>
      </c>
      <c r="G5">
        <v>11.43</v>
      </c>
      <c r="I5">
        <v>11.43</v>
      </c>
      <c r="K5">
        <v>11.43</v>
      </c>
      <c r="M5">
        <v>11.43</v>
      </c>
      <c r="O5">
        <v>11.43</v>
      </c>
      <c r="Q5">
        <v>11.43</v>
      </c>
      <c r="S5">
        <v>11.43</v>
      </c>
      <c r="U5">
        <v>11.43</v>
      </c>
      <c r="W5">
        <v>11.43</v>
      </c>
      <c r="Y5">
        <v>11.43</v>
      </c>
    </row>
    <row r="6" spans="1:26" x14ac:dyDescent="0.25">
      <c r="A6">
        <v>1000670</v>
      </c>
      <c r="B6" t="s">
        <v>44</v>
      </c>
      <c r="C6">
        <v>10.97</v>
      </c>
      <c r="E6">
        <v>10.97</v>
      </c>
      <c r="G6">
        <v>10.97</v>
      </c>
      <c r="I6">
        <v>10.97</v>
      </c>
      <c r="K6">
        <v>10.97</v>
      </c>
      <c r="M6">
        <v>10.97</v>
      </c>
      <c r="O6">
        <v>10.97</v>
      </c>
      <c r="Q6">
        <v>10.97</v>
      </c>
      <c r="S6">
        <v>10.97</v>
      </c>
      <c r="U6">
        <v>10.97</v>
      </c>
      <c r="W6">
        <v>10.97</v>
      </c>
      <c r="Y6">
        <v>10.97</v>
      </c>
    </row>
    <row r="7" spans="1:26" x14ac:dyDescent="0.25">
      <c r="A7">
        <v>1000678</v>
      </c>
      <c r="B7" t="s">
        <v>42</v>
      </c>
      <c r="C7">
        <v>11.36</v>
      </c>
      <c r="E7">
        <v>11.36</v>
      </c>
      <c r="G7">
        <v>11.36</v>
      </c>
      <c r="I7">
        <v>11.36</v>
      </c>
      <c r="K7">
        <v>11.36</v>
      </c>
      <c r="M7">
        <v>11.36</v>
      </c>
      <c r="O7">
        <v>11.36</v>
      </c>
      <c r="Q7">
        <v>11.36</v>
      </c>
      <c r="S7">
        <v>11.36</v>
      </c>
      <c r="U7">
        <v>11.36</v>
      </c>
      <c r="W7">
        <v>11.36</v>
      </c>
      <c r="Y7">
        <v>11.36</v>
      </c>
    </row>
    <row r="8" spans="1:26" x14ac:dyDescent="0.25">
      <c r="A8">
        <v>1900008</v>
      </c>
      <c r="B8" t="s">
        <v>31</v>
      </c>
      <c r="C8">
        <v>205</v>
      </c>
      <c r="E8">
        <v>205</v>
      </c>
      <c r="G8">
        <v>205</v>
      </c>
      <c r="I8">
        <v>205</v>
      </c>
      <c r="K8">
        <v>205</v>
      </c>
      <c r="M8">
        <v>205</v>
      </c>
      <c r="O8">
        <v>205</v>
      </c>
      <c r="Q8">
        <v>205</v>
      </c>
      <c r="S8">
        <v>205</v>
      </c>
      <c r="U8">
        <v>205</v>
      </c>
      <c r="W8">
        <v>205</v>
      </c>
      <c r="Y8">
        <v>205</v>
      </c>
    </row>
    <row r="9" spans="1:26" x14ac:dyDescent="0.25">
      <c r="A9">
        <v>4000000</v>
      </c>
      <c r="B9" t="s">
        <v>243</v>
      </c>
      <c r="C9">
        <v>46.14</v>
      </c>
      <c r="E9">
        <v>46.14</v>
      </c>
      <c r="G9">
        <v>46.14</v>
      </c>
      <c r="I9">
        <v>46.14</v>
      </c>
      <c r="K9">
        <v>46.14</v>
      </c>
      <c r="M9">
        <v>46.14</v>
      </c>
      <c r="O9">
        <v>46.14</v>
      </c>
      <c r="Q9">
        <v>46.14</v>
      </c>
      <c r="S9">
        <v>46.14</v>
      </c>
      <c r="U9">
        <v>46.14</v>
      </c>
      <c r="W9">
        <v>46.14</v>
      </c>
      <c r="Y9">
        <v>46.14</v>
      </c>
    </row>
    <row r="10" spans="1:26" x14ac:dyDescent="0.25">
      <c r="A10">
        <v>4500063</v>
      </c>
      <c r="B10" t="s">
        <v>36</v>
      </c>
      <c r="C10">
        <v>132.49</v>
      </c>
      <c r="E10">
        <v>132.49</v>
      </c>
      <c r="G10">
        <v>132.49</v>
      </c>
      <c r="I10">
        <v>132.49</v>
      </c>
      <c r="K10">
        <v>132.49</v>
      </c>
      <c r="M10">
        <v>132.49</v>
      </c>
      <c r="O10">
        <v>132.49</v>
      </c>
      <c r="Q10">
        <v>132.49</v>
      </c>
      <c r="S10">
        <v>132.49</v>
      </c>
      <c r="U10">
        <v>132.49</v>
      </c>
      <c r="W10">
        <v>132.49</v>
      </c>
      <c r="Y10">
        <v>132.49</v>
      </c>
    </row>
    <row r="11" spans="1:26" x14ac:dyDescent="0.25">
      <c r="A11">
        <v>4500064</v>
      </c>
      <c r="B11" t="s">
        <v>39</v>
      </c>
      <c r="C11">
        <v>84.09</v>
      </c>
      <c r="E11">
        <v>84.09</v>
      </c>
      <c r="G11">
        <v>84.09</v>
      </c>
      <c r="I11">
        <v>84.09</v>
      </c>
      <c r="K11">
        <v>84.09</v>
      </c>
      <c r="M11">
        <v>84.09</v>
      </c>
      <c r="O11">
        <v>84.09</v>
      </c>
      <c r="Q11">
        <v>84.09</v>
      </c>
      <c r="S11">
        <v>84.09</v>
      </c>
      <c r="U11">
        <v>84.09</v>
      </c>
      <c r="W11">
        <v>84.09</v>
      </c>
      <c r="Y11">
        <v>84.09</v>
      </c>
    </row>
    <row r="12" spans="1:26" x14ac:dyDescent="0.25">
      <c r="A12">
        <v>4500065</v>
      </c>
      <c r="B12" t="s">
        <v>37</v>
      </c>
      <c r="C12">
        <v>114.33</v>
      </c>
      <c r="E12">
        <v>114.33</v>
      </c>
      <c r="G12">
        <v>114.33</v>
      </c>
      <c r="I12">
        <v>114.33</v>
      </c>
      <c r="K12">
        <v>114.33</v>
      </c>
      <c r="M12">
        <v>114.33</v>
      </c>
      <c r="O12">
        <v>114.33</v>
      </c>
      <c r="Q12">
        <v>114.33</v>
      </c>
      <c r="S12">
        <v>114.33</v>
      </c>
      <c r="U12">
        <v>114.33</v>
      </c>
      <c r="W12">
        <v>114.33</v>
      </c>
      <c r="Y12">
        <v>114.33</v>
      </c>
    </row>
    <row r="13" spans="1:26" x14ac:dyDescent="0.25">
      <c r="A13">
        <v>4500072</v>
      </c>
      <c r="B13" t="s">
        <v>43</v>
      </c>
      <c r="C13">
        <v>93.76</v>
      </c>
      <c r="E13">
        <v>93.76</v>
      </c>
      <c r="G13">
        <v>93.76</v>
      </c>
      <c r="I13">
        <v>93.76</v>
      </c>
      <c r="K13">
        <v>93.76</v>
      </c>
      <c r="M13">
        <v>93.76</v>
      </c>
      <c r="O13">
        <v>93.76</v>
      </c>
      <c r="Q13">
        <v>93.76</v>
      </c>
      <c r="S13">
        <v>93.76</v>
      </c>
      <c r="U13">
        <v>93.76</v>
      </c>
      <c r="W13">
        <v>93.76</v>
      </c>
      <c r="Y13">
        <v>93.76</v>
      </c>
    </row>
    <row r="14" spans="1:26" x14ac:dyDescent="0.25">
      <c r="A14">
        <v>4500080</v>
      </c>
      <c r="B14" t="s">
        <v>41</v>
      </c>
      <c r="C14">
        <v>54.6</v>
      </c>
      <c r="E14">
        <v>54.6</v>
      </c>
      <c r="G14">
        <v>54.6</v>
      </c>
      <c r="I14">
        <v>54.6</v>
      </c>
      <c r="K14">
        <v>54.6</v>
      </c>
      <c r="M14">
        <v>54.6</v>
      </c>
      <c r="O14">
        <v>54.6</v>
      </c>
      <c r="Q14">
        <v>54.6</v>
      </c>
      <c r="S14">
        <v>54.6</v>
      </c>
      <c r="U14">
        <v>54.6</v>
      </c>
      <c r="W14">
        <v>54.6</v>
      </c>
      <c r="Y14">
        <v>54.6</v>
      </c>
    </row>
  </sheetData>
  <mergeCells count="14">
    <mergeCell ref="I2:J2"/>
    <mergeCell ref="A2:A3"/>
    <mergeCell ref="B2:B3"/>
    <mergeCell ref="C2:D2"/>
    <mergeCell ref="E2:F2"/>
    <mergeCell ref="G2:H2"/>
    <mergeCell ref="W2:X2"/>
    <mergeCell ref="Y2:Z2"/>
    <mergeCell ref="K2:L2"/>
    <mergeCell ref="M2:N2"/>
    <mergeCell ref="O2:P2"/>
    <mergeCell ref="Q2:R2"/>
    <mergeCell ref="S2:T2"/>
    <mergeCell ref="U2:V2"/>
  </mergeCells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BB73-DBDB-4DF1-B656-7F8F8974E388}">
  <sheetPr codeName="Sheet8"/>
  <dimension ref="A1:Z15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49" t="s">
        <v>219</v>
      </c>
      <c r="D3" s="49" t="s">
        <v>220</v>
      </c>
      <c r="E3" s="49" t="s">
        <v>219</v>
      </c>
      <c r="F3" s="49" t="s">
        <v>220</v>
      </c>
      <c r="G3" s="49" t="s">
        <v>219</v>
      </c>
      <c r="H3" s="49" t="s">
        <v>220</v>
      </c>
      <c r="I3" s="49" t="s">
        <v>219</v>
      </c>
      <c r="J3" s="49" t="s">
        <v>220</v>
      </c>
      <c r="K3" s="49" t="s">
        <v>219</v>
      </c>
      <c r="L3" s="49" t="s">
        <v>220</v>
      </c>
      <c r="M3" s="49" t="s">
        <v>219</v>
      </c>
      <c r="N3" s="49" t="s">
        <v>220</v>
      </c>
      <c r="O3" s="49" t="s">
        <v>219</v>
      </c>
      <c r="P3" s="49" t="s">
        <v>220</v>
      </c>
      <c r="Q3" s="49" t="s">
        <v>219</v>
      </c>
      <c r="R3" s="49" t="s">
        <v>220</v>
      </c>
      <c r="S3" s="49" t="s">
        <v>219</v>
      </c>
      <c r="T3" s="49" t="s">
        <v>220</v>
      </c>
      <c r="U3" s="49" t="s">
        <v>219</v>
      </c>
      <c r="V3" s="49" t="s">
        <v>220</v>
      </c>
      <c r="W3" s="49" t="s">
        <v>219</v>
      </c>
      <c r="X3" s="49" t="s">
        <v>220</v>
      </c>
      <c r="Y3" s="49" t="s">
        <v>219</v>
      </c>
      <c r="Z3" s="49" t="s">
        <v>220</v>
      </c>
    </row>
    <row r="4" spans="1:26" x14ac:dyDescent="0.25">
      <c r="A4">
        <v>1000092</v>
      </c>
      <c r="B4" t="s">
        <v>16</v>
      </c>
      <c r="C4">
        <v>27.13</v>
      </c>
      <c r="E4">
        <v>27.13</v>
      </c>
      <c r="G4">
        <v>27.13</v>
      </c>
      <c r="I4">
        <v>27.13</v>
      </c>
      <c r="K4">
        <v>27.13</v>
      </c>
      <c r="M4">
        <v>27.13</v>
      </c>
      <c r="O4">
        <v>27.13</v>
      </c>
      <c r="Q4">
        <v>27.13</v>
      </c>
      <c r="S4">
        <v>27.13</v>
      </c>
      <c r="U4">
        <v>27.13</v>
      </c>
      <c r="W4">
        <v>27.13</v>
      </c>
      <c r="Y4">
        <v>27.13</v>
      </c>
    </row>
    <row r="5" spans="1:26" x14ac:dyDescent="0.25">
      <c r="A5">
        <v>1000669</v>
      </c>
      <c r="B5" t="s">
        <v>40</v>
      </c>
      <c r="C5">
        <v>11.42</v>
      </c>
      <c r="E5">
        <v>11.42</v>
      </c>
      <c r="G5">
        <v>11.42</v>
      </c>
      <c r="I5">
        <v>11.42</v>
      </c>
      <c r="K5">
        <v>11.42</v>
      </c>
      <c r="M5">
        <v>11.42</v>
      </c>
      <c r="O5">
        <v>11.42</v>
      </c>
      <c r="Q5">
        <v>11.42</v>
      </c>
      <c r="S5">
        <v>11.42</v>
      </c>
      <c r="U5">
        <v>11.42</v>
      </c>
      <c r="W5">
        <v>11.42</v>
      </c>
      <c r="Y5">
        <v>11.42</v>
      </c>
    </row>
    <row r="6" spans="1:26" x14ac:dyDescent="0.25">
      <c r="A6">
        <v>1000670</v>
      </c>
      <c r="B6" t="s">
        <v>44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1000678</v>
      </c>
      <c r="B7" t="s">
        <v>42</v>
      </c>
      <c r="C7">
        <v>10.42</v>
      </c>
      <c r="E7">
        <v>10.42</v>
      </c>
      <c r="G7">
        <v>10.42</v>
      </c>
      <c r="I7">
        <v>10.42</v>
      </c>
      <c r="K7">
        <v>10.42</v>
      </c>
      <c r="M7">
        <v>10.42</v>
      </c>
      <c r="O7">
        <v>10.42</v>
      </c>
      <c r="Q7">
        <v>10.42</v>
      </c>
      <c r="S7">
        <v>10.42</v>
      </c>
      <c r="U7">
        <v>10.42</v>
      </c>
      <c r="W7">
        <v>10.42</v>
      </c>
      <c r="Y7">
        <v>10.42</v>
      </c>
    </row>
    <row r="8" spans="1:26" x14ac:dyDescent="0.25">
      <c r="A8">
        <v>1001082</v>
      </c>
      <c r="B8" t="s">
        <v>38</v>
      </c>
      <c r="C8">
        <v>47.16</v>
      </c>
      <c r="E8">
        <v>47.16</v>
      </c>
      <c r="G8">
        <v>47.16</v>
      </c>
      <c r="I8">
        <v>47.16</v>
      </c>
      <c r="K8">
        <v>47.16</v>
      </c>
      <c r="M8">
        <v>47.16</v>
      </c>
      <c r="O8">
        <v>47.16</v>
      </c>
      <c r="Q8">
        <v>47.16</v>
      </c>
      <c r="S8">
        <v>47.16</v>
      </c>
      <c r="U8">
        <v>47.16</v>
      </c>
      <c r="W8">
        <v>47.16</v>
      </c>
      <c r="Y8">
        <v>47.16</v>
      </c>
    </row>
    <row r="9" spans="1:26" x14ac:dyDescent="0.25">
      <c r="A9">
        <v>1900008</v>
      </c>
      <c r="B9" t="s">
        <v>31</v>
      </c>
      <c r="C9">
        <v>205</v>
      </c>
      <c r="E9">
        <v>205</v>
      </c>
      <c r="G9">
        <v>205</v>
      </c>
      <c r="I9">
        <v>205</v>
      </c>
      <c r="K9">
        <v>205</v>
      </c>
      <c r="M9">
        <v>205</v>
      </c>
      <c r="O9">
        <v>205</v>
      </c>
      <c r="Q9">
        <v>205</v>
      </c>
      <c r="S9">
        <v>205</v>
      </c>
      <c r="U9">
        <v>205</v>
      </c>
      <c r="W9">
        <v>205</v>
      </c>
      <c r="Y9">
        <v>205</v>
      </c>
    </row>
    <row r="10" spans="1:26" x14ac:dyDescent="0.25">
      <c r="A10">
        <v>4000000</v>
      </c>
      <c r="B10" t="s">
        <v>243</v>
      </c>
      <c r="C10">
        <v>43.29</v>
      </c>
      <c r="E10">
        <v>43.29</v>
      </c>
      <c r="G10">
        <v>43.29</v>
      </c>
      <c r="I10">
        <v>43.29</v>
      </c>
      <c r="K10">
        <v>43.29</v>
      </c>
      <c r="M10">
        <v>43.29</v>
      </c>
      <c r="O10">
        <v>43.29</v>
      </c>
      <c r="Q10">
        <v>43.29</v>
      </c>
      <c r="S10">
        <v>43.29</v>
      </c>
      <c r="U10">
        <v>43.29</v>
      </c>
      <c r="W10">
        <v>43.29</v>
      </c>
      <c r="Y10">
        <v>43.29</v>
      </c>
    </row>
    <row r="11" spans="1:26" x14ac:dyDescent="0.25">
      <c r="A11">
        <v>4500063</v>
      </c>
      <c r="B11" t="s">
        <v>36</v>
      </c>
      <c r="C11">
        <v>122.66</v>
      </c>
      <c r="E11">
        <v>122.66</v>
      </c>
      <c r="G11">
        <v>122.66</v>
      </c>
      <c r="I11">
        <v>122.66</v>
      </c>
      <c r="K11">
        <v>122.66</v>
      </c>
      <c r="M11">
        <v>122.66</v>
      </c>
      <c r="O11">
        <v>122.66</v>
      </c>
      <c r="Q11">
        <v>122.66</v>
      </c>
      <c r="S11">
        <v>122.66</v>
      </c>
      <c r="U11">
        <v>122.66</v>
      </c>
      <c r="W11">
        <v>122.66</v>
      </c>
      <c r="Y11">
        <v>122.66</v>
      </c>
    </row>
    <row r="12" spans="1:26" x14ac:dyDescent="0.25">
      <c r="A12">
        <v>4500064</v>
      </c>
      <c r="B12" t="s">
        <v>39</v>
      </c>
      <c r="C12">
        <v>98.06</v>
      </c>
      <c r="E12">
        <v>98.06</v>
      </c>
      <c r="G12">
        <v>98.06</v>
      </c>
      <c r="I12">
        <v>98.06</v>
      </c>
      <c r="K12">
        <v>98.06</v>
      </c>
      <c r="M12">
        <v>98.06</v>
      </c>
      <c r="O12">
        <v>98.06</v>
      </c>
      <c r="Q12">
        <v>98.06</v>
      </c>
      <c r="S12">
        <v>98.06</v>
      </c>
      <c r="U12">
        <v>98.06</v>
      </c>
      <c r="W12">
        <v>98.06</v>
      </c>
      <c r="Y12">
        <v>98.06</v>
      </c>
    </row>
    <row r="13" spans="1:26" x14ac:dyDescent="0.25">
      <c r="A13">
        <v>4500065</v>
      </c>
      <c r="B13" t="s">
        <v>37</v>
      </c>
      <c r="C13">
        <v>128.35</v>
      </c>
      <c r="E13">
        <v>128.35</v>
      </c>
      <c r="G13">
        <v>128.35</v>
      </c>
      <c r="I13">
        <v>128.35</v>
      </c>
      <c r="K13">
        <v>128.35</v>
      </c>
      <c r="M13">
        <v>128.35</v>
      </c>
      <c r="O13">
        <v>128.35</v>
      </c>
      <c r="Q13">
        <v>128.35</v>
      </c>
      <c r="S13">
        <v>128.35</v>
      </c>
      <c r="U13">
        <v>128.35</v>
      </c>
      <c r="W13">
        <v>128.35</v>
      </c>
      <c r="Y13">
        <v>128.35</v>
      </c>
    </row>
    <row r="14" spans="1:26" x14ac:dyDescent="0.25">
      <c r="A14">
        <v>4500072</v>
      </c>
      <c r="B14" t="s">
        <v>43</v>
      </c>
      <c r="C14">
        <v>122.95</v>
      </c>
      <c r="E14">
        <v>122.95</v>
      </c>
      <c r="G14">
        <v>122.95</v>
      </c>
      <c r="I14">
        <v>122.95</v>
      </c>
      <c r="K14">
        <v>122.95</v>
      </c>
      <c r="M14">
        <v>122.95</v>
      </c>
      <c r="O14">
        <v>122.95</v>
      </c>
      <c r="Q14">
        <v>122.95</v>
      </c>
      <c r="S14">
        <v>122.95</v>
      </c>
      <c r="U14">
        <v>122.95</v>
      </c>
      <c r="W14">
        <v>122.95</v>
      </c>
      <c r="Y14">
        <v>122.95</v>
      </c>
    </row>
    <row r="15" spans="1:26" x14ac:dyDescent="0.25">
      <c r="A15">
        <v>4500080</v>
      </c>
      <c r="B15" t="s">
        <v>41</v>
      </c>
      <c r="C15">
        <v>54.69</v>
      </c>
      <c r="E15">
        <v>54.69</v>
      </c>
      <c r="G15">
        <v>54.69</v>
      </c>
      <c r="I15">
        <v>54.69</v>
      </c>
      <c r="K15">
        <v>54.69</v>
      </c>
      <c r="M15">
        <v>54.69</v>
      </c>
      <c r="O15">
        <v>54.69</v>
      </c>
      <c r="Q15">
        <v>54.69</v>
      </c>
      <c r="S15">
        <v>54.69</v>
      </c>
      <c r="U15">
        <v>54.69</v>
      </c>
      <c r="W15">
        <v>54.69</v>
      </c>
      <c r="Y15">
        <v>54.69</v>
      </c>
    </row>
  </sheetData>
  <mergeCells count="14">
    <mergeCell ref="I2:J2"/>
    <mergeCell ref="A2:A3"/>
    <mergeCell ref="B2:B3"/>
    <mergeCell ref="C2:D2"/>
    <mergeCell ref="E2:F2"/>
    <mergeCell ref="G2:H2"/>
    <mergeCell ref="W2:X2"/>
    <mergeCell ref="Y2:Z2"/>
    <mergeCell ref="K2:L2"/>
    <mergeCell ref="M2:N2"/>
    <mergeCell ref="O2:P2"/>
    <mergeCell ref="Q2:R2"/>
    <mergeCell ref="S2:T2"/>
    <mergeCell ref="U2:V2"/>
  </mergeCells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E379-F053-45A7-8121-860B0EC50857}">
  <sheetPr codeName="Sheet9"/>
  <dimension ref="A1:Z15"/>
  <sheetViews>
    <sheetView workbookViewId="0">
      <pane ySplit="3" topLeftCell="A4" activePane="bottomLeft" state="frozen"/>
      <selection pane="bottomLeft" activeCell="A5" sqref="A5:B5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28" t="s">
        <v>219</v>
      </c>
      <c r="D3" s="28" t="s">
        <v>220</v>
      </c>
      <c r="E3" s="28" t="s">
        <v>219</v>
      </c>
      <c r="F3" s="28" t="s">
        <v>220</v>
      </c>
      <c r="G3" s="28" t="s">
        <v>219</v>
      </c>
      <c r="H3" s="28" t="s">
        <v>220</v>
      </c>
      <c r="I3" s="28" t="s">
        <v>219</v>
      </c>
      <c r="J3" s="28" t="s">
        <v>220</v>
      </c>
      <c r="K3" s="28" t="s">
        <v>219</v>
      </c>
      <c r="L3" s="28" t="s">
        <v>220</v>
      </c>
      <c r="M3" s="28" t="s">
        <v>219</v>
      </c>
      <c r="N3" s="28" t="s">
        <v>220</v>
      </c>
      <c r="O3" s="28" t="s">
        <v>219</v>
      </c>
      <c r="P3" s="28" t="s">
        <v>220</v>
      </c>
      <c r="Q3" s="28" t="s">
        <v>219</v>
      </c>
      <c r="R3" s="28" t="s">
        <v>220</v>
      </c>
      <c r="S3" s="28" t="s">
        <v>219</v>
      </c>
      <c r="T3" s="28" t="s">
        <v>220</v>
      </c>
      <c r="U3" s="28" t="s">
        <v>219</v>
      </c>
      <c r="V3" s="28" t="s">
        <v>220</v>
      </c>
      <c r="W3" s="28" t="s">
        <v>219</v>
      </c>
      <c r="X3" s="28" t="s">
        <v>220</v>
      </c>
      <c r="Y3" s="28" t="s">
        <v>219</v>
      </c>
      <c r="Z3" s="28" t="s">
        <v>220</v>
      </c>
    </row>
    <row r="4" spans="1:26" x14ac:dyDescent="0.25">
      <c r="A4">
        <v>1000092</v>
      </c>
      <c r="B4" t="s">
        <v>16</v>
      </c>
      <c r="C4">
        <v>47.73</v>
      </c>
      <c r="E4">
        <v>47.73</v>
      </c>
      <c r="G4">
        <v>47.73</v>
      </c>
      <c r="I4">
        <v>47.73</v>
      </c>
      <c r="K4">
        <v>47.73</v>
      </c>
      <c r="M4">
        <v>47.73</v>
      </c>
      <c r="O4">
        <v>47.73</v>
      </c>
      <c r="Q4">
        <v>47.73</v>
      </c>
      <c r="S4">
        <v>47.73</v>
      </c>
      <c r="U4">
        <v>47.73</v>
      </c>
      <c r="W4">
        <v>47.73</v>
      </c>
      <c r="Y4">
        <v>47.73</v>
      </c>
    </row>
    <row r="5" spans="1:26" x14ac:dyDescent="0.25">
      <c r="A5">
        <v>1900008</v>
      </c>
      <c r="B5" t="s">
        <v>31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40</v>
      </c>
      <c r="C6">
        <v>11.23</v>
      </c>
      <c r="E6">
        <v>11.23</v>
      </c>
      <c r="G6">
        <v>11.23</v>
      </c>
      <c r="I6">
        <v>11.23</v>
      </c>
      <c r="K6">
        <v>11.23</v>
      </c>
      <c r="M6">
        <v>11.23</v>
      </c>
      <c r="O6">
        <v>11.23</v>
      </c>
      <c r="Q6">
        <v>11.23</v>
      </c>
      <c r="S6">
        <v>11.23</v>
      </c>
      <c r="U6">
        <v>11.23</v>
      </c>
      <c r="W6">
        <v>11.23</v>
      </c>
      <c r="Y6">
        <v>11.23</v>
      </c>
    </row>
    <row r="7" spans="1:26" x14ac:dyDescent="0.25">
      <c r="A7">
        <v>1000670</v>
      </c>
      <c r="B7" t="s">
        <v>44</v>
      </c>
      <c r="C7">
        <v>11.28</v>
      </c>
      <c r="E7">
        <v>11.28</v>
      </c>
      <c r="G7">
        <v>11.28</v>
      </c>
      <c r="I7">
        <v>11.28</v>
      </c>
      <c r="K7">
        <v>11.28</v>
      </c>
      <c r="M7">
        <v>11.28</v>
      </c>
      <c r="O7">
        <v>11.28</v>
      </c>
      <c r="Q7">
        <v>11.28</v>
      </c>
      <c r="S7">
        <v>11.28</v>
      </c>
      <c r="U7">
        <v>11.28</v>
      </c>
      <c r="W7">
        <v>11.28</v>
      </c>
      <c r="Y7">
        <v>11.28</v>
      </c>
    </row>
    <row r="8" spans="1:26" x14ac:dyDescent="0.25">
      <c r="A8">
        <v>1000678</v>
      </c>
      <c r="B8" t="s">
        <v>42</v>
      </c>
      <c r="C8">
        <v>11.25</v>
      </c>
      <c r="E8">
        <v>11.25</v>
      </c>
      <c r="G8">
        <v>11.25</v>
      </c>
      <c r="I8">
        <v>11.25</v>
      </c>
      <c r="K8">
        <v>11.25</v>
      </c>
      <c r="M8">
        <v>11.25</v>
      </c>
      <c r="O8">
        <v>11.25</v>
      </c>
      <c r="Q8">
        <v>11.25</v>
      </c>
      <c r="S8">
        <v>11.25</v>
      </c>
      <c r="U8">
        <v>11.25</v>
      </c>
      <c r="W8">
        <v>11.25</v>
      </c>
      <c r="Y8">
        <v>11.25</v>
      </c>
    </row>
    <row r="9" spans="1:26" x14ac:dyDescent="0.25">
      <c r="A9">
        <v>1001082</v>
      </c>
      <c r="B9" t="s">
        <v>38</v>
      </c>
      <c r="C9">
        <v>83.04</v>
      </c>
      <c r="E9">
        <v>83.04</v>
      </c>
      <c r="G9">
        <v>83.04</v>
      </c>
      <c r="I9">
        <v>83.04</v>
      </c>
      <c r="K9">
        <v>83.04</v>
      </c>
      <c r="M9">
        <v>83.04</v>
      </c>
      <c r="O9">
        <v>83.04</v>
      </c>
      <c r="Q9">
        <v>83.04</v>
      </c>
      <c r="S9">
        <v>83.04</v>
      </c>
      <c r="U9">
        <v>83.04</v>
      </c>
      <c r="W9">
        <v>83.04</v>
      </c>
      <c r="Y9">
        <v>83.04</v>
      </c>
    </row>
    <row r="10" spans="1:26" x14ac:dyDescent="0.25">
      <c r="A10">
        <v>4000000</v>
      </c>
      <c r="B10" t="s">
        <v>243</v>
      </c>
      <c r="C10">
        <v>45.23</v>
      </c>
      <c r="E10">
        <v>45.23</v>
      </c>
      <c r="G10">
        <v>45.23</v>
      </c>
      <c r="I10">
        <v>45.23</v>
      </c>
      <c r="K10">
        <v>45.23</v>
      </c>
      <c r="M10">
        <v>45.23</v>
      </c>
      <c r="O10">
        <v>45.23</v>
      </c>
      <c r="Q10">
        <v>45.23</v>
      </c>
      <c r="S10">
        <v>45.23</v>
      </c>
      <c r="U10">
        <v>45.23</v>
      </c>
      <c r="W10">
        <v>45.23</v>
      </c>
      <c r="Y10">
        <v>45.23</v>
      </c>
    </row>
    <row r="11" spans="1:26" x14ac:dyDescent="0.25">
      <c r="A11">
        <v>4500063</v>
      </c>
      <c r="B11" t="s">
        <v>36</v>
      </c>
      <c r="C11">
        <v>124.6</v>
      </c>
      <c r="E11">
        <v>124.6</v>
      </c>
      <c r="G11">
        <v>124.6</v>
      </c>
      <c r="I11">
        <v>124.6</v>
      </c>
      <c r="K11">
        <v>124.6</v>
      </c>
      <c r="M11">
        <v>124.6</v>
      </c>
      <c r="O11">
        <v>124.6</v>
      </c>
      <c r="Q11">
        <v>124.6</v>
      </c>
      <c r="S11">
        <v>124.6</v>
      </c>
      <c r="U11">
        <v>124.6</v>
      </c>
      <c r="W11">
        <v>124.6</v>
      </c>
      <c r="Y11">
        <v>124.6</v>
      </c>
    </row>
    <row r="12" spans="1:26" x14ac:dyDescent="0.25">
      <c r="A12">
        <v>4500064</v>
      </c>
      <c r="B12" t="s">
        <v>39</v>
      </c>
      <c r="C12">
        <v>86.35</v>
      </c>
      <c r="E12">
        <v>86.35</v>
      </c>
      <c r="G12">
        <v>86.35</v>
      </c>
      <c r="I12">
        <v>86.35</v>
      </c>
      <c r="K12">
        <v>86.35</v>
      </c>
      <c r="M12">
        <v>86.35</v>
      </c>
      <c r="O12">
        <v>86.35</v>
      </c>
      <c r="Q12">
        <v>86.35</v>
      </c>
      <c r="S12">
        <v>86.35</v>
      </c>
      <c r="U12">
        <v>86.35</v>
      </c>
      <c r="W12">
        <v>86.35</v>
      </c>
      <c r="Y12">
        <v>86.35</v>
      </c>
    </row>
    <row r="13" spans="1:26" x14ac:dyDescent="0.25">
      <c r="A13">
        <v>4500065</v>
      </c>
      <c r="B13" t="s">
        <v>37</v>
      </c>
      <c r="C13">
        <v>114.46</v>
      </c>
      <c r="E13">
        <v>114.46</v>
      </c>
      <c r="G13">
        <v>114.46</v>
      </c>
      <c r="I13">
        <v>114.46</v>
      </c>
      <c r="K13">
        <v>114.46</v>
      </c>
      <c r="M13">
        <v>114.46</v>
      </c>
      <c r="O13">
        <v>114.46</v>
      </c>
      <c r="Q13">
        <v>114.46</v>
      </c>
      <c r="S13">
        <v>114.46</v>
      </c>
      <c r="U13">
        <v>114.46</v>
      </c>
      <c r="W13">
        <v>114.46</v>
      </c>
      <c r="Y13">
        <v>114.46</v>
      </c>
    </row>
    <row r="14" spans="1:26" x14ac:dyDescent="0.25">
      <c r="A14">
        <v>4500072</v>
      </c>
      <c r="B14" t="s">
        <v>43</v>
      </c>
      <c r="C14">
        <v>92.02</v>
      </c>
      <c r="E14">
        <v>92.02</v>
      </c>
      <c r="G14">
        <v>92.02</v>
      </c>
      <c r="I14">
        <v>92.02</v>
      </c>
      <c r="K14">
        <v>92.02</v>
      </c>
      <c r="M14">
        <v>92.02</v>
      </c>
      <c r="O14">
        <v>92.02</v>
      </c>
      <c r="Q14">
        <v>92.02</v>
      </c>
      <c r="S14">
        <v>92.02</v>
      </c>
      <c r="U14">
        <v>92.02</v>
      </c>
      <c r="W14">
        <v>92.02</v>
      </c>
      <c r="Y14">
        <v>92.02</v>
      </c>
    </row>
    <row r="15" spans="1:26" x14ac:dyDescent="0.25">
      <c r="A15">
        <v>4500080</v>
      </c>
      <c r="B15" t="s">
        <v>41</v>
      </c>
      <c r="C15">
        <v>65.400000000000006</v>
      </c>
      <c r="E15">
        <v>65.400000000000006</v>
      </c>
      <c r="G15">
        <v>65.400000000000006</v>
      </c>
      <c r="I15">
        <v>65.400000000000006</v>
      </c>
      <c r="K15">
        <v>65.400000000000006</v>
      </c>
      <c r="M15">
        <v>65.400000000000006</v>
      </c>
      <c r="O15">
        <v>65.400000000000006</v>
      </c>
      <c r="Q15">
        <v>65.400000000000006</v>
      </c>
      <c r="S15">
        <v>65.400000000000006</v>
      </c>
      <c r="U15">
        <v>65.400000000000006</v>
      </c>
      <c r="W15">
        <v>65.400000000000006</v>
      </c>
      <c r="Y15">
        <v>65.400000000000006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I2:J2"/>
    <mergeCell ref="A2:A3"/>
    <mergeCell ref="B2:B3"/>
    <mergeCell ref="C2:D2"/>
    <mergeCell ref="E2:F2"/>
    <mergeCell ref="G2:H2"/>
  </mergeCells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8B5C-4740-48AC-BAA7-220A952E84AF}">
  <sheetPr codeName="Sheet10"/>
  <dimension ref="B2:N24"/>
  <sheetViews>
    <sheetView topLeftCell="A5" workbookViewId="0">
      <selection activeCell="J18" sqref="J18"/>
    </sheetView>
  </sheetViews>
  <sheetFormatPr defaultRowHeight="15" x14ac:dyDescent="0.25"/>
  <cols>
    <col min="2" max="2" width="13.42578125" bestFit="1" customWidth="1"/>
    <col min="3" max="3" width="12" bestFit="1" customWidth="1"/>
    <col min="4" max="4" width="44.42578125" bestFit="1" customWidth="1"/>
    <col min="5" max="5" width="9.7109375" bestFit="1" customWidth="1"/>
    <col min="6" max="7" width="7" bestFit="1" customWidth="1"/>
    <col min="8" max="8" width="11" bestFit="1" customWidth="1"/>
    <col min="9" max="9" width="10.28515625" bestFit="1" customWidth="1"/>
  </cols>
  <sheetData>
    <row r="2" spans="2:12" x14ac:dyDescent="0.25">
      <c r="B2" s="9" t="s">
        <v>52</v>
      </c>
      <c r="C2" s="9" t="s">
        <v>53</v>
      </c>
      <c r="D2" s="9" t="s">
        <v>54</v>
      </c>
      <c r="E2" s="9" t="s">
        <v>55</v>
      </c>
      <c r="F2" s="9"/>
      <c r="G2" s="10" t="s">
        <v>56</v>
      </c>
      <c r="H2" s="10" t="s">
        <v>57</v>
      </c>
      <c r="I2" s="10" t="s">
        <v>58</v>
      </c>
      <c r="J2" s="11"/>
    </row>
    <row r="3" spans="2:12" x14ac:dyDescent="0.25">
      <c r="B3" s="12">
        <v>1001097</v>
      </c>
      <c r="C3" s="12" t="s">
        <v>59</v>
      </c>
      <c r="D3" s="12" t="s">
        <v>60</v>
      </c>
      <c r="E3" s="12" t="s">
        <v>59</v>
      </c>
      <c r="F3" s="12"/>
      <c r="G3" s="13">
        <v>0</v>
      </c>
      <c r="H3" s="13">
        <v>0.1</v>
      </c>
      <c r="I3" s="13">
        <v>0</v>
      </c>
      <c r="J3" s="11"/>
    </row>
    <row r="4" spans="2:12" x14ac:dyDescent="0.25">
      <c r="B4" s="12">
        <v>1001097</v>
      </c>
      <c r="C4" s="12">
        <v>1001097</v>
      </c>
      <c r="D4" s="12" t="s">
        <v>61</v>
      </c>
      <c r="E4" s="12" t="s">
        <v>62</v>
      </c>
      <c r="F4" s="12"/>
      <c r="G4" s="13">
        <v>10</v>
      </c>
      <c r="H4" s="13">
        <v>0</v>
      </c>
      <c r="I4" s="13">
        <v>95.13</v>
      </c>
      <c r="J4" s="11"/>
    </row>
    <row r="5" spans="2:12" x14ac:dyDescent="0.25">
      <c r="B5" s="12">
        <v>1001097</v>
      </c>
      <c r="C5" s="12" t="s">
        <v>59</v>
      </c>
      <c r="D5" s="12" t="s">
        <v>63</v>
      </c>
      <c r="E5" s="14">
        <f>+H5/G6</f>
        <v>3.3939999999999997</v>
      </c>
      <c r="F5" s="15">
        <f>+E5/F6</f>
        <v>6.7879999999999994</v>
      </c>
      <c r="G5" s="13">
        <v>0</v>
      </c>
      <c r="H5" s="13">
        <v>16.97</v>
      </c>
      <c r="I5" s="13">
        <v>0</v>
      </c>
      <c r="J5" s="11"/>
    </row>
    <row r="6" spans="2:12" x14ac:dyDescent="0.25">
      <c r="B6" s="12">
        <v>1001097</v>
      </c>
      <c r="C6" s="12">
        <v>1000076</v>
      </c>
      <c r="D6" s="12" t="s">
        <v>64</v>
      </c>
      <c r="E6" s="12" t="s">
        <v>65</v>
      </c>
      <c r="F6" s="16">
        <v>0.5</v>
      </c>
      <c r="G6" s="13">
        <v>5</v>
      </c>
      <c r="H6" s="13">
        <v>667.28</v>
      </c>
      <c r="I6" s="13">
        <v>133.46</v>
      </c>
      <c r="J6" s="11" t="s">
        <v>74</v>
      </c>
      <c r="K6" t="s">
        <v>75</v>
      </c>
    </row>
    <row r="7" spans="2:12" x14ac:dyDescent="0.25">
      <c r="B7" s="12">
        <v>1001097</v>
      </c>
      <c r="C7" s="12">
        <v>3900507</v>
      </c>
      <c r="D7" s="12" t="s">
        <v>66</v>
      </c>
      <c r="E7" s="12" t="s">
        <v>62</v>
      </c>
      <c r="F7" s="16">
        <v>1</v>
      </c>
      <c r="G7" s="13">
        <v>10</v>
      </c>
      <c r="H7" s="13">
        <v>90</v>
      </c>
      <c r="I7" s="13">
        <v>9</v>
      </c>
      <c r="J7" s="11" t="s">
        <v>76</v>
      </c>
    </row>
    <row r="8" spans="2:12" x14ac:dyDescent="0.25">
      <c r="B8" s="12">
        <v>1001097</v>
      </c>
      <c r="C8" s="12">
        <v>3900508</v>
      </c>
      <c r="D8" s="12" t="s">
        <v>67</v>
      </c>
      <c r="E8" s="12" t="s">
        <v>62</v>
      </c>
      <c r="F8" s="16">
        <v>1</v>
      </c>
      <c r="G8" s="13">
        <v>10</v>
      </c>
      <c r="H8" s="13">
        <v>78</v>
      </c>
      <c r="I8" s="13">
        <v>7.8</v>
      </c>
      <c r="J8" s="11"/>
    </row>
    <row r="9" spans="2:12" x14ac:dyDescent="0.25">
      <c r="B9" s="12">
        <v>1001097</v>
      </c>
      <c r="C9" s="12">
        <v>3900531</v>
      </c>
      <c r="D9" s="12" t="s">
        <v>68</v>
      </c>
      <c r="E9" s="12" t="s">
        <v>62</v>
      </c>
      <c r="F9" s="16">
        <v>1</v>
      </c>
      <c r="G9" s="13">
        <v>10</v>
      </c>
      <c r="H9" s="13">
        <v>49.1</v>
      </c>
      <c r="I9" s="13">
        <v>4.91</v>
      </c>
      <c r="J9" s="11"/>
      <c r="K9">
        <f>1/0.5*1.09</f>
        <v>2.1800000000000002</v>
      </c>
    </row>
    <row r="10" spans="2:12" x14ac:dyDescent="0.25">
      <c r="B10" s="12">
        <v>1001097</v>
      </c>
      <c r="C10" s="12">
        <v>3950075</v>
      </c>
      <c r="D10" s="12" t="s">
        <v>69</v>
      </c>
      <c r="E10" s="12" t="s">
        <v>65</v>
      </c>
      <c r="F10" s="16">
        <v>1.0999999999999999E-2</v>
      </c>
      <c r="G10" s="13">
        <v>0.11</v>
      </c>
      <c r="H10" s="13">
        <v>10.98</v>
      </c>
      <c r="I10" s="13">
        <v>99.82</v>
      </c>
      <c r="J10" s="11"/>
    </row>
    <row r="11" spans="2:12" x14ac:dyDescent="0.25">
      <c r="B11" s="12">
        <v>1001097</v>
      </c>
      <c r="C11" s="12">
        <v>5300103</v>
      </c>
      <c r="D11" s="12" t="s">
        <v>70</v>
      </c>
      <c r="E11" s="12" t="s">
        <v>71</v>
      </c>
      <c r="F11" s="16">
        <v>1</v>
      </c>
      <c r="G11" s="13">
        <v>10</v>
      </c>
      <c r="H11" s="13">
        <v>7.8</v>
      </c>
      <c r="I11" s="13">
        <v>0.78</v>
      </c>
      <c r="J11" s="11"/>
    </row>
    <row r="12" spans="2:12" x14ac:dyDescent="0.25">
      <c r="B12" s="12">
        <v>1001097</v>
      </c>
      <c r="C12" s="12">
        <v>5300104</v>
      </c>
      <c r="D12" s="12" t="s">
        <v>72</v>
      </c>
      <c r="E12" s="12" t="s">
        <v>71</v>
      </c>
      <c r="F12" s="16">
        <v>1</v>
      </c>
      <c r="G12" s="13">
        <v>10</v>
      </c>
      <c r="H12" s="13">
        <v>21.3</v>
      </c>
      <c r="I12" s="13">
        <v>2.13</v>
      </c>
      <c r="J12" s="11"/>
    </row>
    <row r="13" spans="2:12" x14ac:dyDescent="0.25">
      <c r="B13" s="12">
        <v>1001097</v>
      </c>
      <c r="C13" s="12">
        <v>5300110</v>
      </c>
      <c r="D13" s="12" t="s">
        <v>73</v>
      </c>
      <c r="E13" s="12" t="s">
        <v>71</v>
      </c>
      <c r="F13" s="16">
        <v>1</v>
      </c>
      <c r="G13" s="13">
        <v>10</v>
      </c>
      <c r="H13" s="13">
        <v>9.8000000000000007</v>
      </c>
      <c r="I13" s="13">
        <v>0.98</v>
      </c>
      <c r="J13" s="11"/>
    </row>
    <row r="14" spans="2:12" x14ac:dyDescent="0.25">
      <c r="B14" s="17"/>
      <c r="C14" s="17"/>
      <c r="D14" s="17"/>
      <c r="E14" s="17"/>
      <c r="F14" s="17"/>
      <c r="G14" s="18"/>
      <c r="H14" s="18"/>
      <c r="I14" s="18"/>
      <c r="J14" s="18"/>
    </row>
    <row r="15" spans="2:12" x14ac:dyDescent="0.25">
      <c r="B15" s="17"/>
      <c r="C15" s="17"/>
      <c r="D15" s="17"/>
      <c r="E15" s="17"/>
      <c r="F15" s="17"/>
      <c r="G15" s="18"/>
      <c r="H15" s="18"/>
      <c r="I15" s="18"/>
      <c r="J15" s="18"/>
      <c r="L15">
        <f>0.5*1.009</f>
        <v>0.50449999999999995</v>
      </c>
    </row>
    <row r="16" spans="2:12" x14ac:dyDescent="0.25">
      <c r="B16" s="17"/>
      <c r="C16" s="17"/>
      <c r="D16" s="17"/>
      <c r="E16" s="17"/>
      <c r="F16" s="17"/>
      <c r="G16" s="18"/>
      <c r="H16" s="18">
        <f>+H5/G6</f>
        <v>3.3939999999999997</v>
      </c>
      <c r="I16" s="18"/>
      <c r="J16" s="18"/>
    </row>
    <row r="17" spans="2:14" x14ac:dyDescent="0.25">
      <c r="B17" s="17"/>
      <c r="C17" s="17"/>
      <c r="D17" s="17"/>
      <c r="E17" s="17"/>
      <c r="F17" s="17"/>
      <c r="G17" s="18"/>
      <c r="H17" s="19">
        <v>0.55000000000000004</v>
      </c>
      <c r="I17" s="18"/>
      <c r="J17" s="18"/>
    </row>
    <row r="18" spans="2:14" x14ac:dyDescent="0.25">
      <c r="B18" s="17"/>
      <c r="C18" s="17"/>
      <c r="D18" s="17"/>
      <c r="E18" s="17">
        <v>40434.525000000001</v>
      </c>
      <c r="F18" s="17"/>
      <c r="G18" s="18"/>
      <c r="H18" s="18">
        <f>+H16/H17</f>
        <v>6.17090909090909</v>
      </c>
      <c r="I18" s="18"/>
      <c r="J18" s="19">
        <f>0.5*1.09</f>
        <v>0.54500000000000004</v>
      </c>
    </row>
    <row r="19" spans="2:14" x14ac:dyDescent="0.25">
      <c r="B19" s="17"/>
      <c r="C19" s="17"/>
      <c r="D19" s="17"/>
      <c r="E19" s="17">
        <v>80869.05</v>
      </c>
      <c r="F19" s="17"/>
      <c r="G19" s="18"/>
      <c r="H19" s="18"/>
      <c r="I19" s="18"/>
      <c r="J19" s="18"/>
      <c r="L19">
        <v>73517.317999999999</v>
      </c>
      <c r="N19">
        <v>40434.525000000001</v>
      </c>
    </row>
    <row r="20" spans="2:14" x14ac:dyDescent="0.25">
      <c r="E20" s="23">
        <f>+E19/E18</f>
        <v>2</v>
      </c>
      <c r="F20">
        <v>0.5</v>
      </c>
      <c r="G20">
        <f>+F20*1.09</f>
        <v>0.54500000000000004</v>
      </c>
      <c r="L20">
        <v>15</v>
      </c>
      <c r="N20">
        <f>15/2/1.009</f>
        <v>7.4331020812685837</v>
      </c>
    </row>
    <row r="21" spans="2:14" x14ac:dyDescent="0.25">
      <c r="F21">
        <f>2*1.09</f>
        <v>2.1800000000000002</v>
      </c>
      <c r="J21">
        <f>0.5*1.009</f>
        <v>0.50449999999999995</v>
      </c>
      <c r="L21">
        <f>+L19/L20</f>
        <v>4901.1545333333333</v>
      </c>
      <c r="N21">
        <f>+N19/N20</f>
        <v>5439.7914299999993</v>
      </c>
    </row>
    <row r="22" spans="2:14" x14ac:dyDescent="0.25">
      <c r="L22">
        <f>+N19/L21</f>
        <v>8.2500000204033554</v>
      </c>
    </row>
    <row r="23" spans="2:14" x14ac:dyDescent="0.25">
      <c r="I23">
        <f>0.5*1.009</f>
        <v>0.50449999999999995</v>
      </c>
      <c r="L23">
        <f>7.5/0.55*1.009</f>
        <v>13.759090909090906</v>
      </c>
    </row>
    <row r="24" spans="2:14" x14ac:dyDescent="0.25">
      <c r="J24">
        <f>0.5*1.009</f>
        <v>0.50449999999999995</v>
      </c>
    </row>
  </sheetData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5B8E-CA16-4A7A-9AA2-BF3EC603CE9B}">
  <sheetPr codeName="Sheet11"/>
  <dimension ref="A1:Z14"/>
  <sheetViews>
    <sheetView workbookViewId="0">
      <pane ySplit="3" topLeftCell="A4" activePane="bottomLeft" state="frozen"/>
      <selection pane="bottomLeft" activeCell="A5" sqref="A5:B5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28" t="s">
        <v>219</v>
      </c>
      <c r="D3" s="28" t="s">
        <v>220</v>
      </c>
      <c r="E3" s="28" t="s">
        <v>219</v>
      </c>
      <c r="F3" s="28" t="s">
        <v>220</v>
      </c>
      <c r="G3" s="28" t="s">
        <v>219</v>
      </c>
      <c r="H3" s="28" t="s">
        <v>220</v>
      </c>
      <c r="I3" s="28" t="s">
        <v>219</v>
      </c>
      <c r="J3" s="28" t="s">
        <v>220</v>
      </c>
      <c r="K3" s="28" t="s">
        <v>219</v>
      </c>
      <c r="L3" s="28" t="s">
        <v>220</v>
      </c>
      <c r="M3" s="28" t="s">
        <v>219</v>
      </c>
      <c r="N3" s="28" t="s">
        <v>220</v>
      </c>
      <c r="O3" s="28" t="s">
        <v>219</v>
      </c>
      <c r="P3" s="28" t="s">
        <v>220</v>
      </c>
      <c r="Q3" s="28" t="s">
        <v>219</v>
      </c>
      <c r="R3" s="28" t="s">
        <v>220</v>
      </c>
      <c r="S3" s="28" t="s">
        <v>219</v>
      </c>
      <c r="T3" s="28" t="s">
        <v>220</v>
      </c>
      <c r="U3" s="28" t="s">
        <v>219</v>
      </c>
      <c r="V3" s="28" t="s">
        <v>220</v>
      </c>
      <c r="W3" s="28" t="s">
        <v>219</v>
      </c>
      <c r="X3" s="28" t="s">
        <v>220</v>
      </c>
      <c r="Y3" s="28" t="s">
        <v>219</v>
      </c>
      <c r="Z3" s="28" t="s">
        <v>220</v>
      </c>
    </row>
    <row r="4" spans="1:26" x14ac:dyDescent="0.25">
      <c r="A4">
        <v>1000092</v>
      </c>
      <c r="B4" t="s">
        <v>16</v>
      </c>
      <c r="C4">
        <v>41.21</v>
      </c>
      <c r="E4">
        <v>41.21</v>
      </c>
      <c r="G4">
        <v>41.21</v>
      </c>
      <c r="I4">
        <v>41.21</v>
      </c>
      <c r="K4">
        <v>41.21</v>
      </c>
      <c r="M4">
        <v>41.21</v>
      </c>
      <c r="O4">
        <v>41.21</v>
      </c>
      <c r="Q4">
        <v>41.21</v>
      </c>
      <c r="S4">
        <v>41.21</v>
      </c>
      <c r="U4">
        <v>41.21</v>
      </c>
      <c r="W4">
        <v>41.21</v>
      </c>
      <c r="Y4">
        <v>41.21</v>
      </c>
    </row>
    <row r="5" spans="1:26" x14ac:dyDescent="0.25">
      <c r="A5">
        <v>1900008</v>
      </c>
      <c r="B5" t="s">
        <v>31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40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44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42</v>
      </c>
      <c r="C8">
        <v>11.15</v>
      </c>
      <c r="E8">
        <v>11.15</v>
      </c>
      <c r="G8">
        <v>11.15</v>
      </c>
      <c r="I8">
        <v>11.15</v>
      </c>
      <c r="K8">
        <v>11.15</v>
      </c>
      <c r="M8">
        <v>11.15</v>
      </c>
      <c r="O8">
        <v>11.15</v>
      </c>
      <c r="Q8">
        <v>11.15</v>
      </c>
      <c r="S8">
        <v>11.15</v>
      </c>
      <c r="U8">
        <v>11.15</v>
      </c>
      <c r="W8">
        <v>11.15</v>
      </c>
      <c r="Y8">
        <v>11.15</v>
      </c>
    </row>
    <row r="9" spans="1:26" x14ac:dyDescent="0.25">
      <c r="A9">
        <v>1001082</v>
      </c>
      <c r="B9" t="s">
        <v>38</v>
      </c>
      <c r="C9">
        <v>76.819999999999993</v>
      </c>
      <c r="E9">
        <v>76.819999999999993</v>
      </c>
      <c r="G9">
        <v>76.819999999999993</v>
      </c>
      <c r="I9">
        <v>76.819999999999993</v>
      </c>
      <c r="K9">
        <v>76.819999999999993</v>
      </c>
      <c r="M9">
        <v>76.819999999999993</v>
      </c>
      <c r="O9">
        <v>76.819999999999993</v>
      </c>
      <c r="Q9">
        <v>76.819999999999993</v>
      </c>
      <c r="S9">
        <v>76.819999999999993</v>
      </c>
      <c r="U9">
        <v>76.819999999999993</v>
      </c>
      <c r="W9">
        <v>76.819999999999993</v>
      </c>
      <c r="Y9">
        <v>76.819999999999993</v>
      </c>
    </row>
    <row r="10" spans="1:26" x14ac:dyDescent="0.25">
      <c r="A10">
        <v>4500063</v>
      </c>
      <c r="B10" t="s">
        <v>36</v>
      </c>
      <c r="C10">
        <v>111.91</v>
      </c>
      <c r="E10">
        <v>111.91</v>
      </c>
      <c r="G10">
        <v>111.91</v>
      </c>
      <c r="I10">
        <v>111.91</v>
      </c>
      <c r="K10">
        <v>111.91</v>
      </c>
      <c r="M10">
        <v>111.91</v>
      </c>
      <c r="O10">
        <v>111.91</v>
      </c>
      <c r="Q10">
        <v>111.91</v>
      </c>
      <c r="S10">
        <v>111.91</v>
      </c>
      <c r="U10">
        <v>111.91</v>
      </c>
      <c r="W10">
        <v>111.91</v>
      </c>
      <c r="Y10">
        <v>111.91</v>
      </c>
    </row>
    <row r="11" spans="1:26" x14ac:dyDescent="0.25">
      <c r="A11">
        <v>4500064</v>
      </c>
      <c r="B11" t="s">
        <v>39</v>
      </c>
      <c r="C11">
        <v>86.98</v>
      </c>
      <c r="E11">
        <v>86.98</v>
      </c>
      <c r="G11">
        <v>86.98</v>
      </c>
      <c r="I11">
        <v>86.98</v>
      </c>
      <c r="K11">
        <v>86.98</v>
      </c>
      <c r="M11">
        <v>86.98</v>
      </c>
      <c r="O11">
        <v>86.98</v>
      </c>
      <c r="Q11">
        <v>86.98</v>
      </c>
      <c r="S11">
        <v>86.98</v>
      </c>
      <c r="U11">
        <v>86.98</v>
      </c>
      <c r="W11">
        <v>86.98</v>
      </c>
      <c r="Y11">
        <v>86.98</v>
      </c>
    </row>
    <row r="12" spans="1:26" x14ac:dyDescent="0.25">
      <c r="A12">
        <v>4500065</v>
      </c>
      <c r="B12" t="s">
        <v>37</v>
      </c>
      <c r="C12">
        <v>118.98</v>
      </c>
      <c r="E12">
        <v>118.98</v>
      </c>
      <c r="G12">
        <v>118.98</v>
      </c>
      <c r="I12">
        <v>118.98</v>
      </c>
      <c r="K12">
        <v>118.98</v>
      </c>
      <c r="M12">
        <v>118.98</v>
      </c>
      <c r="O12">
        <v>118.98</v>
      </c>
      <c r="Q12">
        <v>118.98</v>
      </c>
      <c r="S12">
        <v>118.98</v>
      </c>
      <c r="U12">
        <v>118.98</v>
      </c>
      <c r="W12">
        <v>118.98</v>
      </c>
      <c r="Y12">
        <v>118.98</v>
      </c>
    </row>
    <row r="13" spans="1:26" x14ac:dyDescent="0.25">
      <c r="A13">
        <v>4500072</v>
      </c>
      <c r="B13" t="s">
        <v>43</v>
      </c>
      <c r="C13">
        <v>124.19</v>
      </c>
      <c r="E13">
        <v>124.19</v>
      </c>
      <c r="G13">
        <v>124.19</v>
      </c>
      <c r="I13">
        <v>124.19</v>
      </c>
      <c r="K13">
        <v>124.19</v>
      </c>
      <c r="M13">
        <v>124.19</v>
      </c>
      <c r="O13">
        <v>124.19</v>
      </c>
      <c r="Q13">
        <v>124.19</v>
      </c>
      <c r="S13">
        <v>124.19</v>
      </c>
      <c r="U13">
        <v>124.19</v>
      </c>
      <c r="W13">
        <v>124.19</v>
      </c>
      <c r="Y13">
        <v>124.19</v>
      </c>
    </row>
    <row r="14" spans="1:26" x14ac:dyDescent="0.25">
      <c r="A14">
        <v>4500080</v>
      </c>
      <c r="B14" t="s">
        <v>41</v>
      </c>
      <c r="C14">
        <v>65.39</v>
      </c>
      <c r="E14">
        <v>65.39</v>
      </c>
      <c r="G14">
        <v>65.39</v>
      </c>
      <c r="I14">
        <v>65.39</v>
      </c>
      <c r="K14">
        <v>65.39</v>
      </c>
      <c r="M14">
        <v>65.39</v>
      </c>
      <c r="O14">
        <v>65.39</v>
      </c>
      <c r="Q14">
        <v>65.39</v>
      </c>
      <c r="S14">
        <v>65.39</v>
      </c>
      <c r="U14">
        <v>65.39</v>
      </c>
      <c r="W14">
        <v>65.39</v>
      </c>
      <c r="Y14">
        <v>65.39</v>
      </c>
    </row>
  </sheetData>
  <mergeCells count="14">
    <mergeCell ref="I2:J2"/>
    <mergeCell ref="A2:A3"/>
    <mergeCell ref="B2:B3"/>
    <mergeCell ref="C2:D2"/>
    <mergeCell ref="E2:F2"/>
    <mergeCell ref="G2:H2"/>
    <mergeCell ref="W2:X2"/>
    <mergeCell ref="Y2:Z2"/>
    <mergeCell ref="K2:L2"/>
    <mergeCell ref="M2:N2"/>
    <mergeCell ref="O2:P2"/>
    <mergeCell ref="Q2:R2"/>
    <mergeCell ref="S2:T2"/>
    <mergeCell ref="U2:V2"/>
  </mergeCells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0DED-83A8-43CB-82E0-9D916410C8ED}">
  <sheetPr codeName="Sheet12"/>
  <dimension ref="A1:Z15"/>
  <sheetViews>
    <sheetView workbookViewId="0">
      <pane ySplit="3" topLeftCell="A4" activePane="bottomLeft" state="frozen"/>
      <selection pane="bottomLeft" activeCell="A5" sqref="A5:B5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28" t="s">
        <v>219</v>
      </c>
      <c r="D3" s="28" t="s">
        <v>220</v>
      </c>
      <c r="E3" s="28" t="s">
        <v>219</v>
      </c>
      <c r="F3" s="28" t="s">
        <v>220</v>
      </c>
      <c r="G3" s="28" t="s">
        <v>219</v>
      </c>
      <c r="H3" s="28" t="s">
        <v>220</v>
      </c>
      <c r="I3" s="28" t="s">
        <v>219</v>
      </c>
      <c r="J3" s="28" t="s">
        <v>220</v>
      </c>
      <c r="K3" s="28" t="s">
        <v>219</v>
      </c>
      <c r="L3" s="28" t="s">
        <v>220</v>
      </c>
      <c r="M3" s="28" t="s">
        <v>219</v>
      </c>
      <c r="N3" s="28" t="s">
        <v>220</v>
      </c>
      <c r="O3" s="28" t="s">
        <v>219</v>
      </c>
      <c r="P3" s="28" t="s">
        <v>220</v>
      </c>
      <c r="Q3" s="28" t="s">
        <v>219</v>
      </c>
      <c r="R3" s="28" t="s">
        <v>220</v>
      </c>
      <c r="S3" s="28" t="s">
        <v>219</v>
      </c>
      <c r="T3" s="28" t="s">
        <v>220</v>
      </c>
      <c r="U3" s="28" t="s">
        <v>219</v>
      </c>
      <c r="V3" s="28" t="s">
        <v>220</v>
      </c>
      <c r="W3" s="28" t="s">
        <v>219</v>
      </c>
      <c r="X3" s="28" t="s">
        <v>220</v>
      </c>
      <c r="Y3" s="28" t="s">
        <v>219</v>
      </c>
      <c r="Z3" s="28" t="s">
        <v>220</v>
      </c>
    </row>
    <row r="4" spans="1:26" x14ac:dyDescent="0.25">
      <c r="A4">
        <v>1000092</v>
      </c>
      <c r="B4" t="s">
        <v>16</v>
      </c>
      <c r="C4">
        <v>25.73</v>
      </c>
      <c r="E4">
        <v>25.73</v>
      </c>
      <c r="G4">
        <v>25.73</v>
      </c>
      <c r="I4">
        <v>25.73</v>
      </c>
      <c r="K4">
        <v>25.73</v>
      </c>
      <c r="M4">
        <v>25.73</v>
      </c>
      <c r="O4">
        <v>25.73</v>
      </c>
      <c r="Q4">
        <v>25.73</v>
      </c>
      <c r="S4">
        <v>25.73</v>
      </c>
      <c r="U4">
        <v>25.73</v>
      </c>
      <c r="W4">
        <v>25.73</v>
      </c>
      <c r="Y4">
        <v>25.73</v>
      </c>
    </row>
    <row r="5" spans="1:26" x14ac:dyDescent="0.25">
      <c r="A5">
        <v>1900008</v>
      </c>
      <c r="B5" t="s">
        <v>31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40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44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42</v>
      </c>
      <c r="C8">
        <v>11.42</v>
      </c>
      <c r="E8">
        <v>11.42</v>
      </c>
      <c r="G8">
        <v>11.42</v>
      </c>
      <c r="I8">
        <v>11.42</v>
      </c>
      <c r="K8">
        <v>11.42</v>
      </c>
      <c r="M8">
        <v>11.42</v>
      </c>
      <c r="O8">
        <v>11.42</v>
      </c>
      <c r="Q8">
        <v>11.42</v>
      </c>
      <c r="S8">
        <v>11.42</v>
      </c>
      <c r="U8">
        <v>11.42</v>
      </c>
      <c r="W8">
        <v>11.42</v>
      </c>
      <c r="Y8">
        <v>11.42</v>
      </c>
    </row>
    <row r="9" spans="1:26" x14ac:dyDescent="0.25">
      <c r="A9">
        <v>1001082</v>
      </c>
      <c r="B9" t="s">
        <v>38</v>
      </c>
      <c r="C9">
        <v>43.13</v>
      </c>
      <c r="E9">
        <v>43.13</v>
      </c>
      <c r="G9">
        <v>43.13</v>
      </c>
      <c r="I9">
        <v>43.13</v>
      </c>
      <c r="K9">
        <v>43.13</v>
      </c>
      <c r="M9">
        <v>43.13</v>
      </c>
      <c r="O9">
        <v>43.13</v>
      </c>
      <c r="Q9">
        <v>43.13</v>
      </c>
      <c r="S9">
        <v>43.13</v>
      </c>
      <c r="U9">
        <v>43.13</v>
      </c>
      <c r="W9">
        <v>43.13</v>
      </c>
      <c r="Y9">
        <v>43.13</v>
      </c>
    </row>
    <row r="10" spans="1:26" x14ac:dyDescent="0.25">
      <c r="A10">
        <v>4500063</v>
      </c>
      <c r="B10" t="s">
        <v>36</v>
      </c>
      <c r="C10">
        <v>120</v>
      </c>
      <c r="E10">
        <v>120</v>
      </c>
      <c r="G10">
        <v>120</v>
      </c>
      <c r="I10">
        <v>120</v>
      </c>
      <c r="K10">
        <v>120</v>
      </c>
      <c r="M10">
        <v>120</v>
      </c>
      <c r="O10">
        <v>120</v>
      </c>
      <c r="Q10">
        <v>120</v>
      </c>
      <c r="S10">
        <v>120</v>
      </c>
      <c r="U10">
        <v>120</v>
      </c>
      <c r="W10">
        <v>120</v>
      </c>
      <c r="Y10">
        <v>120</v>
      </c>
    </row>
    <row r="11" spans="1:26" x14ac:dyDescent="0.25">
      <c r="A11">
        <v>4500064</v>
      </c>
      <c r="B11" t="s">
        <v>39</v>
      </c>
      <c r="C11">
        <v>90</v>
      </c>
      <c r="E11">
        <v>90</v>
      </c>
      <c r="G11">
        <v>90</v>
      </c>
      <c r="I11">
        <v>90</v>
      </c>
      <c r="K11">
        <v>90</v>
      </c>
      <c r="M11">
        <v>90</v>
      </c>
      <c r="O11">
        <v>90</v>
      </c>
      <c r="Q11">
        <v>90</v>
      </c>
      <c r="S11">
        <v>90</v>
      </c>
      <c r="U11">
        <v>90</v>
      </c>
      <c r="W11">
        <v>90</v>
      </c>
      <c r="Y11">
        <v>90</v>
      </c>
    </row>
    <row r="12" spans="1:26" x14ac:dyDescent="0.25">
      <c r="A12">
        <v>4500065</v>
      </c>
      <c r="B12" t="s">
        <v>37</v>
      </c>
      <c r="C12">
        <v>125</v>
      </c>
      <c r="E12">
        <v>125</v>
      </c>
      <c r="G12">
        <v>125</v>
      </c>
      <c r="I12">
        <v>125</v>
      </c>
      <c r="K12">
        <v>125</v>
      </c>
      <c r="M12">
        <v>125</v>
      </c>
      <c r="O12">
        <v>125</v>
      </c>
      <c r="Q12">
        <v>125</v>
      </c>
      <c r="S12">
        <v>125</v>
      </c>
      <c r="U12">
        <v>125</v>
      </c>
      <c r="W12">
        <v>125</v>
      </c>
      <c r="Y12">
        <v>125</v>
      </c>
    </row>
    <row r="13" spans="1:26" x14ac:dyDescent="0.25">
      <c r="A13">
        <v>4500072</v>
      </c>
      <c r="B13" t="s">
        <v>43</v>
      </c>
      <c r="C13">
        <v>80.14</v>
      </c>
      <c r="E13">
        <v>80.14</v>
      </c>
      <c r="G13">
        <v>80.14</v>
      </c>
      <c r="I13">
        <v>80.14</v>
      </c>
      <c r="K13">
        <v>80.14</v>
      </c>
      <c r="M13">
        <v>80.14</v>
      </c>
      <c r="O13">
        <v>80.14</v>
      </c>
      <c r="Q13">
        <v>80.14</v>
      </c>
      <c r="S13">
        <v>80.14</v>
      </c>
      <c r="U13">
        <v>80.14</v>
      </c>
      <c r="W13">
        <v>80.14</v>
      </c>
      <c r="Y13">
        <v>80.14</v>
      </c>
    </row>
    <row r="14" spans="1:26" x14ac:dyDescent="0.25">
      <c r="A14">
        <v>4500080</v>
      </c>
      <c r="B14" t="s">
        <v>41</v>
      </c>
      <c r="C14">
        <v>54.81</v>
      </c>
      <c r="E14">
        <v>54.81</v>
      </c>
      <c r="G14">
        <v>54.81</v>
      </c>
      <c r="I14">
        <v>54.81</v>
      </c>
      <c r="K14">
        <v>54.81</v>
      </c>
      <c r="M14">
        <v>54.81</v>
      </c>
      <c r="O14">
        <v>54.81</v>
      </c>
      <c r="Q14">
        <v>54.81</v>
      </c>
      <c r="S14">
        <v>54.81</v>
      </c>
      <c r="U14">
        <v>54.81</v>
      </c>
      <c r="W14">
        <v>54.81</v>
      </c>
      <c r="Y14">
        <v>54.81</v>
      </c>
    </row>
    <row r="15" spans="1:26" x14ac:dyDescent="0.25">
      <c r="A15">
        <v>4000000</v>
      </c>
      <c r="B15" t="s">
        <v>243</v>
      </c>
      <c r="C15">
        <v>49.15</v>
      </c>
      <c r="E15">
        <v>49.15</v>
      </c>
      <c r="G15">
        <v>49.15</v>
      </c>
      <c r="I15">
        <v>49.15</v>
      </c>
      <c r="K15">
        <v>49.15</v>
      </c>
      <c r="M15">
        <v>49.15</v>
      </c>
      <c r="O15">
        <v>49.15</v>
      </c>
      <c r="Q15">
        <v>49.15</v>
      </c>
      <c r="S15">
        <v>49.15</v>
      </c>
      <c r="U15">
        <v>49.15</v>
      </c>
      <c r="W15">
        <v>49.15</v>
      </c>
      <c r="Y15">
        <v>49.15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I2:J2"/>
    <mergeCell ref="A2:A3"/>
    <mergeCell ref="B2:B3"/>
    <mergeCell ref="C2:D2"/>
    <mergeCell ref="E2:F2"/>
    <mergeCell ref="G2:H2"/>
  </mergeCells>
  <pageMargins left="0.7" right="0.7" top="0.75" bottom="0.75" header="0.3" footer="0.3"/>
  <customProperties>
    <customPr name="_pios_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3F3D-8763-4113-86F9-75E95BBA5A33}">
  <sheetPr codeName="Sheet13"/>
  <dimension ref="A1:Z14"/>
  <sheetViews>
    <sheetView workbookViewId="0">
      <pane ySplit="3" topLeftCell="A4" activePane="bottomLeft" state="frozen"/>
      <selection pane="bottomLeft" activeCell="A5" sqref="A5:B5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28" t="s">
        <v>219</v>
      </c>
      <c r="D3" s="28" t="s">
        <v>220</v>
      </c>
      <c r="E3" s="28" t="s">
        <v>219</v>
      </c>
      <c r="F3" s="28" t="s">
        <v>220</v>
      </c>
      <c r="G3" s="28" t="s">
        <v>219</v>
      </c>
      <c r="H3" s="28" t="s">
        <v>220</v>
      </c>
      <c r="I3" s="28" t="s">
        <v>219</v>
      </c>
      <c r="J3" s="28" t="s">
        <v>220</v>
      </c>
      <c r="K3" s="28" t="s">
        <v>219</v>
      </c>
      <c r="L3" s="28" t="s">
        <v>220</v>
      </c>
      <c r="M3" s="28" t="s">
        <v>219</v>
      </c>
      <c r="N3" s="28" t="s">
        <v>220</v>
      </c>
      <c r="O3" s="28" t="s">
        <v>219</v>
      </c>
      <c r="P3" s="28" t="s">
        <v>220</v>
      </c>
      <c r="Q3" s="28" t="s">
        <v>219</v>
      </c>
      <c r="R3" s="28" t="s">
        <v>220</v>
      </c>
      <c r="S3" s="28" t="s">
        <v>219</v>
      </c>
      <c r="T3" s="28" t="s">
        <v>220</v>
      </c>
      <c r="U3" s="28" t="s">
        <v>219</v>
      </c>
      <c r="V3" s="28" t="s">
        <v>220</v>
      </c>
      <c r="W3" s="28" t="s">
        <v>219</v>
      </c>
      <c r="X3" s="28" t="s">
        <v>220</v>
      </c>
      <c r="Y3" s="28" t="s">
        <v>219</v>
      </c>
      <c r="Z3" s="28" t="s">
        <v>220</v>
      </c>
    </row>
    <row r="4" spans="1:26" x14ac:dyDescent="0.25">
      <c r="A4">
        <v>1000092</v>
      </c>
      <c r="B4" t="s">
        <v>16</v>
      </c>
      <c r="C4">
        <v>48.47</v>
      </c>
      <c r="E4">
        <v>48.47</v>
      </c>
      <c r="G4">
        <v>48.47</v>
      </c>
      <c r="I4">
        <v>48.47</v>
      </c>
      <c r="K4">
        <v>48.47</v>
      </c>
      <c r="M4">
        <v>48.47</v>
      </c>
      <c r="O4">
        <v>48.47</v>
      </c>
      <c r="Q4">
        <v>48.47</v>
      </c>
      <c r="S4">
        <v>48.47</v>
      </c>
      <c r="U4">
        <v>48.47</v>
      </c>
      <c r="W4">
        <v>48.47</v>
      </c>
      <c r="Y4">
        <v>48.47</v>
      </c>
    </row>
    <row r="5" spans="1:26" x14ac:dyDescent="0.25">
      <c r="A5">
        <v>1900008</v>
      </c>
      <c r="B5" t="s">
        <v>31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40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44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42</v>
      </c>
      <c r="C8">
        <v>10.73</v>
      </c>
      <c r="E8">
        <v>10.73</v>
      </c>
      <c r="G8">
        <v>10.73</v>
      </c>
      <c r="I8">
        <v>10.73</v>
      </c>
      <c r="K8">
        <v>10.73</v>
      </c>
      <c r="M8">
        <v>10.73</v>
      </c>
      <c r="O8">
        <v>10.73</v>
      </c>
      <c r="Q8">
        <v>10.73</v>
      </c>
      <c r="S8">
        <v>10.73</v>
      </c>
      <c r="U8">
        <v>10.73</v>
      </c>
      <c r="W8">
        <v>10.73</v>
      </c>
      <c r="Y8">
        <v>10.73</v>
      </c>
    </row>
    <row r="9" spans="1:26" x14ac:dyDescent="0.25">
      <c r="A9">
        <v>1001082</v>
      </c>
      <c r="B9" t="s">
        <v>38</v>
      </c>
      <c r="C9">
        <v>90.75</v>
      </c>
      <c r="E9">
        <v>90.75</v>
      </c>
      <c r="G9">
        <v>90.75</v>
      </c>
      <c r="I9">
        <v>90.75</v>
      </c>
      <c r="K9">
        <v>90.75</v>
      </c>
      <c r="M9">
        <v>90.75</v>
      </c>
      <c r="O9">
        <v>90.75</v>
      </c>
      <c r="Q9">
        <v>90.75</v>
      </c>
      <c r="S9">
        <v>90.75</v>
      </c>
      <c r="U9">
        <v>90.75</v>
      </c>
      <c r="W9">
        <v>90.75</v>
      </c>
      <c r="Y9">
        <v>90.75</v>
      </c>
    </row>
    <row r="10" spans="1:26" x14ac:dyDescent="0.25">
      <c r="A10">
        <v>4500063</v>
      </c>
      <c r="B10" t="s">
        <v>36</v>
      </c>
      <c r="C10">
        <v>124.47</v>
      </c>
      <c r="E10">
        <v>124.47</v>
      </c>
      <c r="G10">
        <v>124.47</v>
      </c>
      <c r="I10">
        <v>124.47</v>
      </c>
      <c r="K10">
        <v>124.47</v>
      </c>
      <c r="M10">
        <v>124.47</v>
      </c>
      <c r="O10">
        <v>124.47</v>
      </c>
      <c r="Q10">
        <v>124.47</v>
      </c>
      <c r="S10">
        <v>124.47</v>
      </c>
      <c r="U10">
        <v>124.47</v>
      </c>
      <c r="W10">
        <v>124.47</v>
      </c>
      <c r="Y10">
        <v>124.47</v>
      </c>
    </row>
    <row r="11" spans="1:26" x14ac:dyDescent="0.25">
      <c r="A11">
        <v>4500064</v>
      </c>
      <c r="B11" t="s">
        <v>39</v>
      </c>
      <c r="C11">
        <v>95.74</v>
      </c>
      <c r="E11">
        <v>95.74</v>
      </c>
      <c r="G11">
        <v>95.74</v>
      </c>
      <c r="I11">
        <v>95.74</v>
      </c>
      <c r="K11">
        <v>95.74</v>
      </c>
      <c r="M11">
        <v>95.74</v>
      </c>
      <c r="O11">
        <v>95.74</v>
      </c>
      <c r="Q11">
        <v>95.74</v>
      </c>
      <c r="S11">
        <v>95.74</v>
      </c>
      <c r="U11">
        <v>95.74</v>
      </c>
      <c r="W11">
        <v>95.74</v>
      </c>
      <c r="Y11">
        <v>95.74</v>
      </c>
    </row>
    <row r="12" spans="1:26" x14ac:dyDescent="0.25">
      <c r="A12">
        <v>4500065</v>
      </c>
      <c r="B12" t="s">
        <v>37</v>
      </c>
      <c r="C12">
        <v>132.4</v>
      </c>
      <c r="E12">
        <v>132.4</v>
      </c>
      <c r="G12">
        <v>132.4</v>
      </c>
      <c r="I12">
        <v>132.4</v>
      </c>
      <c r="K12">
        <v>132.4</v>
      </c>
      <c r="M12">
        <v>132.4</v>
      </c>
      <c r="O12">
        <v>132.4</v>
      </c>
      <c r="Q12">
        <v>132.4</v>
      </c>
      <c r="S12">
        <v>132.4</v>
      </c>
      <c r="U12">
        <v>132.4</v>
      </c>
      <c r="W12">
        <v>132.4</v>
      </c>
      <c r="Y12">
        <v>132.4</v>
      </c>
    </row>
    <row r="13" spans="1:26" x14ac:dyDescent="0.25">
      <c r="A13">
        <v>4500072</v>
      </c>
      <c r="B13" t="s">
        <v>43</v>
      </c>
      <c r="C13">
        <v>175.87</v>
      </c>
      <c r="E13">
        <v>175.87</v>
      </c>
      <c r="G13">
        <v>175.87</v>
      </c>
      <c r="I13">
        <v>175.87</v>
      </c>
      <c r="K13">
        <v>175.87</v>
      </c>
      <c r="M13">
        <v>175.87</v>
      </c>
      <c r="O13">
        <v>175.87</v>
      </c>
      <c r="Q13">
        <v>175.87</v>
      </c>
      <c r="S13">
        <v>175.87</v>
      </c>
      <c r="U13">
        <v>175.87</v>
      </c>
      <c r="W13">
        <v>175.87</v>
      </c>
      <c r="Y13">
        <v>175.87</v>
      </c>
    </row>
    <row r="14" spans="1:26" x14ac:dyDescent="0.25">
      <c r="A14">
        <v>4500080</v>
      </c>
      <c r="B14" t="s">
        <v>41</v>
      </c>
      <c r="C14">
        <v>54.75</v>
      </c>
      <c r="E14">
        <v>54.75</v>
      </c>
      <c r="G14">
        <v>54.75</v>
      </c>
      <c r="I14">
        <v>54.75</v>
      </c>
      <c r="K14">
        <v>54.75</v>
      </c>
      <c r="M14">
        <v>54.75</v>
      </c>
      <c r="O14">
        <v>54.75</v>
      </c>
      <c r="Q14">
        <v>54.75</v>
      </c>
      <c r="S14">
        <v>54.75</v>
      </c>
      <c r="U14">
        <v>54.75</v>
      </c>
      <c r="W14">
        <v>54.75</v>
      </c>
      <c r="Y14">
        <v>54.75</v>
      </c>
    </row>
  </sheetData>
  <mergeCells count="14">
    <mergeCell ref="I2:J2"/>
    <mergeCell ref="A2:A3"/>
    <mergeCell ref="B2:B3"/>
    <mergeCell ref="C2:D2"/>
    <mergeCell ref="E2:F2"/>
    <mergeCell ref="G2:H2"/>
    <mergeCell ref="W2:X2"/>
    <mergeCell ref="Y2:Z2"/>
    <mergeCell ref="K2:L2"/>
    <mergeCell ref="M2:N2"/>
    <mergeCell ref="O2:P2"/>
    <mergeCell ref="Q2:R2"/>
    <mergeCell ref="S2:T2"/>
    <mergeCell ref="U2:V2"/>
  </mergeCells>
  <pageMargins left="0.7" right="0.7" top="0.75" bottom="0.75" header="0.3" footer="0.3"/>
  <customProperties>
    <customPr name="_pios_id" r:id="rId1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BA9B-0B45-46C3-9E63-74C7BDFEF044}">
  <sheetPr codeName="Sheet14"/>
  <dimension ref="A1:Z13"/>
  <sheetViews>
    <sheetView workbookViewId="0">
      <pane ySplit="3" topLeftCell="A4" activePane="bottomLeft" state="frozen"/>
      <selection pane="bottomLeft" activeCell="A5" sqref="A5:B5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28" t="s">
        <v>219</v>
      </c>
      <c r="D3" s="28" t="s">
        <v>220</v>
      </c>
      <c r="E3" s="28" t="s">
        <v>219</v>
      </c>
      <c r="F3" s="28" t="s">
        <v>220</v>
      </c>
      <c r="G3" s="28" t="s">
        <v>219</v>
      </c>
      <c r="H3" s="28" t="s">
        <v>220</v>
      </c>
      <c r="I3" s="28" t="s">
        <v>219</v>
      </c>
      <c r="J3" s="28" t="s">
        <v>220</v>
      </c>
      <c r="K3" s="28" t="s">
        <v>219</v>
      </c>
      <c r="L3" s="28" t="s">
        <v>220</v>
      </c>
      <c r="M3" s="28" t="s">
        <v>219</v>
      </c>
      <c r="N3" s="28" t="s">
        <v>220</v>
      </c>
      <c r="O3" s="28" t="s">
        <v>219</v>
      </c>
      <c r="P3" s="28" t="s">
        <v>220</v>
      </c>
      <c r="Q3" s="28" t="s">
        <v>219</v>
      </c>
      <c r="R3" s="28" t="s">
        <v>220</v>
      </c>
      <c r="S3" s="28" t="s">
        <v>219</v>
      </c>
      <c r="T3" s="28" t="s">
        <v>220</v>
      </c>
      <c r="U3" s="28" t="s">
        <v>219</v>
      </c>
      <c r="V3" s="28" t="s">
        <v>220</v>
      </c>
      <c r="W3" s="28" t="s">
        <v>219</v>
      </c>
      <c r="X3" s="28" t="s">
        <v>220</v>
      </c>
      <c r="Y3" s="28" t="s">
        <v>219</v>
      </c>
      <c r="Z3" s="28" t="s">
        <v>220</v>
      </c>
    </row>
    <row r="4" spans="1:26" x14ac:dyDescent="0.25">
      <c r="A4">
        <v>1000092</v>
      </c>
      <c r="B4" t="s">
        <v>16</v>
      </c>
      <c r="C4">
        <v>24.23</v>
      </c>
      <c r="E4">
        <v>24.23</v>
      </c>
      <c r="G4">
        <v>24.23</v>
      </c>
      <c r="I4">
        <v>24.23</v>
      </c>
      <c r="K4">
        <v>24.23</v>
      </c>
      <c r="M4">
        <v>24.23</v>
      </c>
      <c r="O4">
        <v>24.23</v>
      </c>
      <c r="Q4">
        <v>24.23</v>
      </c>
      <c r="S4">
        <v>24.23</v>
      </c>
      <c r="U4">
        <v>24.23</v>
      </c>
      <c r="W4">
        <v>24.23</v>
      </c>
      <c r="Y4">
        <v>24.23</v>
      </c>
    </row>
    <row r="5" spans="1:26" x14ac:dyDescent="0.25">
      <c r="A5">
        <v>1900008</v>
      </c>
      <c r="B5" t="s">
        <v>31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40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44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42</v>
      </c>
      <c r="C8">
        <v>11.42</v>
      </c>
      <c r="E8">
        <v>11.42</v>
      </c>
      <c r="G8">
        <v>11.42</v>
      </c>
      <c r="I8">
        <v>11.42</v>
      </c>
      <c r="K8">
        <v>11.42</v>
      </c>
      <c r="M8">
        <v>11.42</v>
      </c>
      <c r="O8">
        <v>11.42</v>
      </c>
      <c r="Q8">
        <v>11.42</v>
      </c>
      <c r="S8">
        <v>11.42</v>
      </c>
      <c r="U8">
        <v>11.42</v>
      </c>
      <c r="W8">
        <v>11.42</v>
      </c>
      <c r="Y8">
        <v>11.42</v>
      </c>
    </row>
    <row r="9" spans="1:26" x14ac:dyDescent="0.25">
      <c r="A9">
        <v>4500063</v>
      </c>
      <c r="B9" t="s">
        <v>36</v>
      </c>
      <c r="C9">
        <v>123.52</v>
      </c>
      <c r="E9">
        <v>123.52</v>
      </c>
      <c r="G9">
        <v>123.52</v>
      </c>
      <c r="I9">
        <v>123.52</v>
      </c>
      <c r="K9">
        <v>123.52</v>
      </c>
      <c r="M9">
        <v>123.52</v>
      </c>
      <c r="O9">
        <v>123.52</v>
      </c>
      <c r="Q9">
        <v>123.52</v>
      </c>
      <c r="S9">
        <v>123.52</v>
      </c>
      <c r="U9">
        <v>123.52</v>
      </c>
      <c r="W9">
        <v>123.52</v>
      </c>
      <c r="Y9">
        <v>123.52</v>
      </c>
    </row>
    <row r="10" spans="1:26" x14ac:dyDescent="0.25">
      <c r="A10">
        <v>4500064</v>
      </c>
      <c r="B10" t="s">
        <v>39</v>
      </c>
      <c r="C10">
        <v>92.25</v>
      </c>
      <c r="E10">
        <v>92.25</v>
      </c>
      <c r="G10">
        <v>92.25</v>
      </c>
      <c r="I10">
        <v>92.25</v>
      </c>
      <c r="K10">
        <v>92.25</v>
      </c>
      <c r="M10">
        <v>92.25</v>
      </c>
      <c r="O10">
        <v>92.25</v>
      </c>
      <c r="Q10">
        <v>92.25</v>
      </c>
      <c r="S10">
        <v>92.25</v>
      </c>
      <c r="U10">
        <v>92.25</v>
      </c>
      <c r="W10">
        <v>92.25</v>
      </c>
      <c r="Y10">
        <v>92.25</v>
      </c>
    </row>
    <row r="11" spans="1:26" x14ac:dyDescent="0.25">
      <c r="A11">
        <v>4500065</v>
      </c>
      <c r="B11" t="s">
        <v>37</v>
      </c>
      <c r="C11">
        <v>127.86</v>
      </c>
      <c r="E11">
        <v>127.86</v>
      </c>
      <c r="G11">
        <v>127.86</v>
      </c>
      <c r="I11">
        <v>127.86</v>
      </c>
      <c r="K11">
        <v>127.86</v>
      </c>
      <c r="M11">
        <v>127.86</v>
      </c>
      <c r="O11">
        <v>127.86</v>
      </c>
      <c r="Q11">
        <v>127.86</v>
      </c>
      <c r="S11">
        <v>127.86</v>
      </c>
      <c r="U11">
        <v>127.86</v>
      </c>
      <c r="W11">
        <v>127.86</v>
      </c>
      <c r="Y11">
        <v>127.86</v>
      </c>
    </row>
    <row r="12" spans="1:26" x14ac:dyDescent="0.25">
      <c r="A12">
        <v>4500072</v>
      </c>
      <c r="B12" t="s">
        <v>43</v>
      </c>
      <c r="C12">
        <v>144.32</v>
      </c>
      <c r="E12">
        <v>144.32</v>
      </c>
      <c r="G12">
        <v>144.32</v>
      </c>
      <c r="I12">
        <v>144.32</v>
      </c>
      <c r="K12">
        <v>144.32</v>
      </c>
      <c r="M12">
        <v>144.32</v>
      </c>
      <c r="O12">
        <v>144.32</v>
      </c>
      <c r="Q12">
        <v>144.32</v>
      </c>
      <c r="S12">
        <v>144.32</v>
      </c>
      <c r="U12">
        <v>144.32</v>
      </c>
      <c r="W12">
        <v>144.32</v>
      </c>
      <c r="Y12">
        <v>144.32</v>
      </c>
    </row>
    <row r="13" spans="1:26" x14ac:dyDescent="0.25">
      <c r="A13">
        <v>4500080</v>
      </c>
      <c r="B13" t="s">
        <v>41</v>
      </c>
      <c r="C13">
        <v>54.6</v>
      </c>
      <c r="E13">
        <v>54.6</v>
      </c>
      <c r="G13">
        <v>54.6</v>
      </c>
      <c r="I13">
        <v>54.6</v>
      </c>
      <c r="K13">
        <v>54.6</v>
      </c>
      <c r="M13">
        <v>54.6</v>
      </c>
      <c r="O13">
        <v>54.6</v>
      </c>
      <c r="Q13">
        <v>54.6</v>
      </c>
      <c r="S13">
        <v>54.6</v>
      </c>
      <c r="U13">
        <v>54.6</v>
      </c>
      <c r="W13">
        <v>54.6</v>
      </c>
      <c r="Y13">
        <v>54.6</v>
      </c>
    </row>
  </sheetData>
  <mergeCells count="14">
    <mergeCell ref="I2:J2"/>
    <mergeCell ref="A2:A3"/>
    <mergeCell ref="B2:B3"/>
    <mergeCell ref="C2:D2"/>
    <mergeCell ref="E2:F2"/>
    <mergeCell ref="G2:H2"/>
    <mergeCell ref="W2:X2"/>
    <mergeCell ref="Y2:Z2"/>
    <mergeCell ref="K2:L2"/>
    <mergeCell ref="M2:N2"/>
    <mergeCell ref="O2:P2"/>
    <mergeCell ref="Q2:R2"/>
    <mergeCell ref="S2:T2"/>
    <mergeCell ref="U2:V2"/>
  </mergeCells>
  <pageMargins left="0.7" right="0.7" top="0.75" bottom="0.75" header="0.3" footer="0.3"/>
  <customProperties>
    <customPr name="_pios_id" r:id="rId1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CBC9-3751-4CB9-A560-30653CB6A304}">
  <sheetPr codeName="Sheet15"/>
  <dimension ref="A1:Z14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28" t="s">
        <v>219</v>
      </c>
      <c r="D3" s="28" t="s">
        <v>220</v>
      </c>
      <c r="E3" s="28" t="s">
        <v>219</v>
      </c>
      <c r="F3" s="28" t="s">
        <v>220</v>
      </c>
      <c r="G3" s="28" t="s">
        <v>219</v>
      </c>
      <c r="H3" s="28" t="s">
        <v>220</v>
      </c>
      <c r="I3" s="28" t="s">
        <v>219</v>
      </c>
      <c r="J3" s="28" t="s">
        <v>220</v>
      </c>
      <c r="K3" s="28" t="s">
        <v>219</v>
      </c>
      <c r="L3" s="28" t="s">
        <v>220</v>
      </c>
      <c r="M3" s="28" t="s">
        <v>219</v>
      </c>
      <c r="N3" s="28" t="s">
        <v>220</v>
      </c>
      <c r="O3" s="28" t="s">
        <v>219</v>
      </c>
      <c r="P3" s="28" t="s">
        <v>220</v>
      </c>
      <c r="Q3" s="28" t="s">
        <v>219</v>
      </c>
      <c r="R3" s="28" t="s">
        <v>220</v>
      </c>
      <c r="S3" s="28" t="s">
        <v>219</v>
      </c>
      <c r="T3" s="28" t="s">
        <v>220</v>
      </c>
      <c r="U3" s="28" t="s">
        <v>219</v>
      </c>
      <c r="V3" s="28" t="s">
        <v>220</v>
      </c>
      <c r="W3" s="28" t="s">
        <v>219</v>
      </c>
      <c r="X3" s="28" t="s">
        <v>220</v>
      </c>
      <c r="Y3" s="28" t="s">
        <v>219</v>
      </c>
      <c r="Z3" s="28" t="s">
        <v>220</v>
      </c>
    </row>
    <row r="4" spans="1:26" x14ac:dyDescent="0.25">
      <c r="A4">
        <v>1000092</v>
      </c>
      <c r="B4" t="s">
        <v>16</v>
      </c>
      <c r="C4">
        <v>34.200000000000003</v>
      </c>
      <c r="E4">
        <v>34.200000000000003</v>
      </c>
      <c r="G4">
        <v>34.200000000000003</v>
      </c>
      <c r="I4">
        <v>34.200000000000003</v>
      </c>
      <c r="K4">
        <v>34.200000000000003</v>
      </c>
      <c r="M4">
        <v>34.200000000000003</v>
      </c>
      <c r="O4">
        <v>34.200000000000003</v>
      </c>
      <c r="Q4">
        <v>34.200000000000003</v>
      </c>
      <c r="S4">
        <v>34.200000000000003</v>
      </c>
      <c r="U4">
        <v>34.200000000000003</v>
      </c>
      <c r="W4">
        <v>34.200000000000003</v>
      </c>
      <c r="Y4">
        <v>34.200000000000003</v>
      </c>
    </row>
    <row r="5" spans="1:26" x14ac:dyDescent="0.25">
      <c r="A5">
        <v>1900008</v>
      </c>
      <c r="B5" t="s">
        <v>31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40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44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42</v>
      </c>
      <c r="C8">
        <v>10.68</v>
      </c>
      <c r="E8">
        <v>10.68</v>
      </c>
      <c r="G8">
        <v>10.68</v>
      </c>
      <c r="I8">
        <v>10.68</v>
      </c>
      <c r="K8">
        <v>10.68</v>
      </c>
      <c r="M8">
        <v>10.68</v>
      </c>
      <c r="O8">
        <v>10.68</v>
      </c>
      <c r="Q8">
        <v>10.68</v>
      </c>
      <c r="S8">
        <v>10.68</v>
      </c>
      <c r="U8">
        <v>10.68</v>
      </c>
      <c r="W8">
        <v>10.68</v>
      </c>
      <c r="Y8">
        <v>10.68</v>
      </c>
    </row>
    <row r="9" spans="1:26" x14ac:dyDescent="0.25">
      <c r="A9">
        <v>1900008</v>
      </c>
      <c r="B9" t="s">
        <v>31</v>
      </c>
      <c r="C9">
        <v>96.29</v>
      </c>
      <c r="E9">
        <v>96.29</v>
      </c>
      <c r="G9">
        <v>96.29</v>
      </c>
      <c r="I9">
        <v>96.29</v>
      </c>
      <c r="K9">
        <v>96.29</v>
      </c>
      <c r="M9">
        <v>96.29</v>
      </c>
      <c r="O9">
        <v>96.29</v>
      </c>
      <c r="Q9">
        <v>96.29</v>
      </c>
      <c r="S9">
        <v>96.29</v>
      </c>
      <c r="U9">
        <v>96.29</v>
      </c>
      <c r="W9">
        <v>96.29</v>
      </c>
      <c r="Y9">
        <v>96.29</v>
      </c>
    </row>
    <row r="10" spans="1:26" x14ac:dyDescent="0.25">
      <c r="A10">
        <v>4500063</v>
      </c>
      <c r="B10" t="s">
        <v>36</v>
      </c>
      <c r="C10">
        <v>120.97</v>
      </c>
      <c r="E10">
        <v>120.97</v>
      </c>
      <c r="G10">
        <v>120.97</v>
      </c>
      <c r="I10">
        <v>120.97</v>
      </c>
      <c r="K10">
        <v>120.97</v>
      </c>
      <c r="M10">
        <v>120.97</v>
      </c>
      <c r="O10">
        <v>120.97</v>
      </c>
      <c r="Q10">
        <v>120.97</v>
      </c>
      <c r="S10">
        <v>120.97</v>
      </c>
      <c r="U10">
        <v>120.97</v>
      </c>
      <c r="W10">
        <v>120.97</v>
      </c>
      <c r="Y10">
        <v>120.97</v>
      </c>
    </row>
    <row r="11" spans="1:26" x14ac:dyDescent="0.25">
      <c r="A11">
        <v>4500064</v>
      </c>
      <c r="B11" t="s">
        <v>39</v>
      </c>
      <c r="C11">
        <v>92.17</v>
      </c>
      <c r="E11">
        <v>92.17</v>
      </c>
      <c r="G11">
        <v>92.17</v>
      </c>
      <c r="I11">
        <v>92.17</v>
      </c>
      <c r="K11">
        <v>92.17</v>
      </c>
      <c r="M11">
        <v>92.17</v>
      </c>
      <c r="O11">
        <v>92.17</v>
      </c>
      <c r="Q11">
        <v>92.17</v>
      </c>
      <c r="S11">
        <v>92.17</v>
      </c>
      <c r="U11">
        <v>92.17</v>
      </c>
      <c r="W11">
        <v>92.17</v>
      </c>
      <c r="Y11">
        <v>92.17</v>
      </c>
    </row>
    <row r="12" spans="1:26" x14ac:dyDescent="0.25">
      <c r="A12">
        <v>4500065</v>
      </c>
      <c r="B12" t="s">
        <v>37</v>
      </c>
      <c r="C12">
        <v>127.67</v>
      </c>
      <c r="E12">
        <v>127.67</v>
      </c>
      <c r="G12">
        <v>127.67</v>
      </c>
      <c r="I12">
        <v>127.67</v>
      </c>
      <c r="K12">
        <v>127.67</v>
      </c>
      <c r="M12">
        <v>127.67</v>
      </c>
      <c r="O12">
        <v>127.67</v>
      </c>
      <c r="Q12">
        <v>127.67</v>
      </c>
      <c r="S12">
        <v>127.67</v>
      </c>
      <c r="U12">
        <v>127.67</v>
      </c>
      <c r="W12">
        <v>127.67</v>
      </c>
      <c r="Y12">
        <v>127.67</v>
      </c>
    </row>
    <row r="13" spans="1:26" x14ac:dyDescent="0.25">
      <c r="A13">
        <v>4500072</v>
      </c>
      <c r="B13" t="s">
        <v>43</v>
      </c>
      <c r="C13">
        <v>135.99</v>
      </c>
      <c r="E13">
        <v>135.99</v>
      </c>
      <c r="G13">
        <v>135.99</v>
      </c>
      <c r="I13">
        <v>135.99</v>
      </c>
      <c r="K13">
        <v>135.99</v>
      </c>
      <c r="M13">
        <v>135.99</v>
      </c>
      <c r="O13">
        <v>135.99</v>
      </c>
      <c r="Q13">
        <v>135.99</v>
      </c>
      <c r="S13">
        <v>135.99</v>
      </c>
      <c r="U13">
        <v>135.99</v>
      </c>
      <c r="W13">
        <v>135.99</v>
      </c>
      <c r="Y13">
        <v>135.99</v>
      </c>
    </row>
    <row r="14" spans="1:26" x14ac:dyDescent="0.25">
      <c r="A14">
        <v>4500080</v>
      </c>
      <c r="B14" t="s">
        <v>41</v>
      </c>
      <c r="C14">
        <v>65.39</v>
      </c>
      <c r="E14">
        <v>65.39</v>
      </c>
      <c r="G14">
        <v>65.39</v>
      </c>
      <c r="I14">
        <v>65.39</v>
      </c>
      <c r="K14">
        <v>65.39</v>
      </c>
      <c r="M14">
        <v>65.39</v>
      </c>
      <c r="O14">
        <v>65.39</v>
      </c>
      <c r="Q14">
        <v>65.39</v>
      </c>
      <c r="S14">
        <v>65.39</v>
      </c>
      <c r="U14">
        <v>65.39</v>
      </c>
      <c r="W14">
        <v>65.39</v>
      </c>
      <c r="Y14">
        <v>65.39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I2:J2"/>
    <mergeCell ref="A2:A3"/>
    <mergeCell ref="B2:B3"/>
    <mergeCell ref="C2:D2"/>
    <mergeCell ref="E2:F2"/>
    <mergeCell ref="G2:H2"/>
  </mergeCells>
  <pageMargins left="0.7" right="0.7" top="0.75" bottom="0.75" header="0.3" footer="0.3"/>
  <customProperties>
    <customPr name="_pios_id" r:id="rId1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50FA-67F5-471E-81D4-7F8F53973597}">
  <sheetPr codeName="Sheet16"/>
  <dimension ref="A1:Z14"/>
  <sheetViews>
    <sheetView workbookViewId="0">
      <pane ySplit="3" topLeftCell="A4" activePane="bottomLeft" state="frozen"/>
      <selection pane="bottomLeft" activeCell="A5" sqref="A5:B5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28" t="s">
        <v>219</v>
      </c>
      <c r="D3" s="28" t="s">
        <v>220</v>
      </c>
      <c r="E3" s="28" t="s">
        <v>219</v>
      </c>
      <c r="F3" s="28" t="s">
        <v>220</v>
      </c>
      <c r="G3" s="28" t="s">
        <v>219</v>
      </c>
      <c r="H3" s="28" t="s">
        <v>220</v>
      </c>
      <c r="I3" s="28" t="s">
        <v>219</v>
      </c>
      <c r="J3" s="28" t="s">
        <v>220</v>
      </c>
      <c r="K3" s="28" t="s">
        <v>219</v>
      </c>
      <c r="L3" s="28" t="s">
        <v>220</v>
      </c>
      <c r="M3" s="28" t="s">
        <v>219</v>
      </c>
      <c r="N3" s="28" t="s">
        <v>220</v>
      </c>
      <c r="O3" s="28" t="s">
        <v>219</v>
      </c>
      <c r="P3" s="28" t="s">
        <v>220</v>
      </c>
      <c r="Q3" s="28" t="s">
        <v>219</v>
      </c>
      <c r="R3" s="28" t="s">
        <v>220</v>
      </c>
      <c r="S3" s="28" t="s">
        <v>219</v>
      </c>
      <c r="T3" s="28" t="s">
        <v>220</v>
      </c>
      <c r="U3" s="28" t="s">
        <v>219</v>
      </c>
      <c r="V3" s="28" t="s">
        <v>220</v>
      </c>
      <c r="W3" s="28" t="s">
        <v>219</v>
      </c>
      <c r="X3" s="28" t="s">
        <v>220</v>
      </c>
      <c r="Y3" s="28" t="s">
        <v>219</v>
      </c>
      <c r="Z3" s="28" t="s">
        <v>220</v>
      </c>
    </row>
    <row r="4" spans="1:26" x14ac:dyDescent="0.25">
      <c r="A4">
        <v>1000092</v>
      </c>
      <c r="B4" t="s">
        <v>16</v>
      </c>
      <c r="C4">
        <v>35.229999999999997</v>
      </c>
      <c r="E4">
        <v>35.229999999999997</v>
      </c>
      <c r="G4">
        <v>35.229999999999997</v>
      </c>
      <c r="I4">
        <v>35.229999999999997</v>
      </c>
      <c r="K4">
        <v>35.229999999999997</v>
      </c>
      <c r="M4">
        <v>35.229999999999997</v>
      </c>
      <c r="O4">
        <v>35.229999999999997</v>
      </c>
      <c r="Q4">
        <v>35.229999999999997</v>
      </c>
      <c r="S4">
        <v>35.229999999999997</v>
      </c>
      <c r="U4">
        <v>35.229999999999997</v>
      </c>
      <c r="W4">
        <v>35.229999999999997</v>
      </c>
      <c r="Y4">
        <v>35.229999999999997</v>
      </c>
    </row>
    <row r="5" spans="1:26" x14ac:dyDescent="0.25">
      <c r="A5">
        <v>1900008</v>
      </c>
      <c r="B5" t="s">
        <v>31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40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44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42</v>
      </c>
      <c r="C8">
        <v>10.88</v>
      </c>
      <c r="E8">
        <v>10.88</v>
      </c>
      <c r="G8">
        <v>10.88</v>
      </c>
      <c r="I8">
        <v>10.88</v>
      </c>
      <c r="K8">
        <v>10.88</v>
      </c>
      <c r="M8">
        <v>10.88</v>
      </c>
      <c r="O8">
        <v>10.88</v>
      </c>
      <c r="Q8">
        <v>10.88</v>
      </c>
      <c r="S8">
        <v>10.88</v>
      </c>
      <c r="U8">
        <v>10.88</v>
      </c>
      <c r="W8">
        <v>10.88</v>
      </c>
      <c r="Y8">
        <v>10.88</v>
      </c>
    </row>
    <row r="9" spans="1:26" x14ac:dyDescent="0.25">
      <c r="A9">
        <v>1001082</v>
      </c>
      <c r="B9" t="s">
        <v>38</v>
      </c>
      <c r="C9">
        <v>66.319999999999993</v>
      </c>
      <c r="E9">
        <v>66.319999999999993</v>
      </c>
      <c r="G9">
        <v>66.319999999999993</v>
      </c>
      <c r="I9">
        <v>66.319999999999993</v>
      </c>
      <c r="K9">
        <v>66.319999999999993</v>
      </c>
      <c r="M9">
        <v>66.319999999999993</v>
      </c>
      <c r="O9">
        <v>66.319999999999993</v>
      </c>
      <c r="Q9">
        <v>66.319999999999993</v>
      </c>
      <c r="S9">
        <v>66.319999999999993</v>
      </c>
      <c r="U9">
        <v>66.319999999999993</v>
      </c>
      <c r="W9">
        <v>66.319999999999993</v>
      </c>
      <c r="Y9">
        <v>66.319999999999993</v>
      </c>
    </row>
    <row r="10" spans="1:26" x14ac:dyDescent="0.25">
      <c r="A10">
        <v>4500063</v>
      </c>
      <c r="B10" t="s">
        <v>36</v>
      </c>
      <c r="C10">
        <v>129.26</v>
      </c>
      <c r="E10">
        <v>129.26</v>
      </c>
      <c r="G10">
        <v>129.26</v>
      </c>
      <c r="I10">
        <v>129.26</v>
      </c>
      <c r="K10">
        <v>129.26</v>
      </c>
      <c r="M10">
        <v>129.26</v>
      </c>
      <c r="O10">
        <v>129.26</v>
      </c>
      <c r="Q10">
        <v>129.26</v>
      </c>
      <c r="S10">
        <v>129.26</v>
      </c>
      <c r="U10">
        <v>129.26</v>
      </c>
      <c r="W10">
        <v>129.26</v>
      </c>
      <c r="Y10">
        <v>129.26</v>
      </c>
    </row>
    <row r="11" spans="1:26" x14ac:dyDescent="0.25">
      <c r="A11">
        <v>4500064</v>
      </c>
      <c r="B11" t="s">
        <v>39</v>
      </c>
      <c r="C11">
        <v>95.61</v>
      </c>
      <c r="E11">
        <v>95.61</v>
      </c>
      <c r="G11">
        <v>95.61</v>
      </c>
      <c r="I11">
        <v>95.61</v>
      </c>
      <c r="K11">
        <v>95.61</v>
      </c>
      <c r="M11">
        <v>95.61</v>
      </c>
      <c r="O11">
        <v>95.61</v>
      </c>
      <c r="Q11">
        <v>95.61</v>
      </c>
      <c r="S11">
        <v>95.61</v>
      </c>
      <c r="U11">
        <v>95.61</v>
      </c>
      <c r="W11">
        <v>95.61</v>
      </c>
      <c r="Y11">
        <v>95.61</v>
      </c>
    </row>
    <row r="12" spans="1:26" x14ac:dyDescent="0.25">
      <c r="A12">
        <v>4500065</v>
      </c>
      <c r="B12" t="s">
        <v>37</v>
      </c>
      <c r="C12">
        <v>131.47</v>
      </c>
      <c r="E12">
        <v>131.47</v>
      </c>
      <c r="G12">
        <v>131.47</v>
      </c>
      <c r="I12">
        <v>131.47</v>
      </c>
      <c r="K12">
        <v>131.47</v>
      </c>
      <c r="M12">
        <v>131.47</v>
      </c>
      <c r="O12">
        <v>131.47</v>
      </c>
      <c r="Q12">
        <v>131.47</v>
      </c>
      <c r="S12">
        <v>131.47</v>
      </c>
      <c r="U12">
        <v>131.47</v>
      </c>
      <c r="W12">
        <v>131.47</v>
      </c>
      <c r="Y12">
        <v>131.47</v>
      </c>
    </row>
    <row r="13" spans="1:26" x14ac:dyDescent="0.25">
      <c r="A13">
        <v>4500072</v>
      </c>
      <c r="B13" t="s">
        <v>43</v>
      </c>
      <c r="C13">
        <v>148.38</v>
      </c>
      <c r="E13">
        <v>148.38</v>
      </c>
      <c r="G13">
        <v>148.38</v>
      </c>
      <c r="I13">
        <v>148.38</v>
      </c>
      <c r="K13">
        <v>148.38</v>
      </c>
      <c r="M13">
        <v>148.38</v>
      </c>
      <c r="O13">
        <v>148.38</v>
      </c>
      <c r="Q13">
        <v>148.38</v>
      </c>
      <c r="S13">
        <v>148.38</v>
      </c>
      <c r="U13">
        <v>148.38</v>
      </c>
      <c r="W13">
        <v>148.38</v>
      </c>
      <c r="Y13">
        <v>148.38</v>
      </c>
    </row>
    <row r="14" spans="1:26" x14ac:dyDescent="0.25">
      <c r="A14">
        <v>4500080</v>
      </c>
      <c r="B14" t="s">
        <v>41</v>
      </c>
      <c r="C14">
        <v>65.400000000000006</v>
      </c>
      <c r="E14">
        <v>65.400000000000006</v>
      </c>
      <c r="G14">
        <v>65.400000000000006</v>
      </c>
      <c r="I14">
        <v>65.400000000000006</v>
      </c>
      <c r="K14">
        <v>65.400000000000006</v>
      </c>
      <c r="M14">
        <v>65.400000000000006</v>
      </c>
      <c r="O14">
        <v>65.400000000000006</v>
      </c>
      <c r="Q14">
        <v>65.400000000000006</v>
      </c>
      <c r="S14">
        <v>65.400000000000006</v>
      </c>
      <c r="U14">
        <v>65.400000000000006</v>
      </c>
      <c r="W14">
        <v>65.400000000000006</v>
      </c>
      <c r="Y14">
        <v>65.400000000000006</v>
      </c>
    </row>
  </sheetData>
  <mergeCells count="14">
    <mergeCell ref="I2:J2"/>
    <mergeCell ref="A2:A3"/>
    <mergeCell ref="B2:B3"/>
    <mergeCell ref="C2:D2"/>
    <mergeCell ref="E2:F2"/>
    <mergeCell ref="G2:H2"/>
    <mergeCell ref="W2:X2"/>
    <mergeCell ref="Y2:Z2"/>
    <mergeCell ref="K2:L2"/>
    <mergeCell ref="M2:N2"/>
    <mergeCell ref="O2:P2"/>
    <mergeCell ref="Q2:R2"/>
    <mergeCell ref="S2:T2"/>
    <mergeCell ref="U2:V2"/>
  </mergeCells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5519-74CC-40C5-A312-2E7F622473C9}">
  <sheetPr codeName="Sheet2"/>
  <dimension ref="A1:H396"/>
  <sheetViews>
    <sheetView workbookViewId="0">
      <pane ySplit="1" topLeftCell="A70" activePane="bottomLeft" state="frozen"/>
      <selection pane="bottomLeft" activeCell="F88" sqref="F88"/>
    </sheetView>
  </sheetViews>
  <sheetFormatPr defaultRowHeight="15" x14ac:dyDescent="0.25"/>
  <cols>
    <col min="1" max="1" width="18.42578125" style="36" customWidth="1"/>
    <col min="2" max="2" width="48" style="36" customWidth="1"/>
    <col min="3" max="4" width="4.5703125" style="36" hidden="1" customWidth="1"/>
    <col min="5" max="5" width="18.7109375" style="36" hidden="1" customWidth="1"/>
    <col min="6" max="6" width="14.28515625" style="47" customWidth="1"/>
    <col min="7" max="7" width="10.5703125" style="48" hidden="1" customWidth="1"/>
    <col min="8" max="8" width="14.85546875" style="48" customWidth="1"/>
    <col min="9" max="16384" width="9.140625" style="36"/>
  </cols>
  <sheetData>
    <row r="1" spans="1:8" x14ac:dyDescent="0.25">
      <c r="A1" s="33" t="s">
        <v>34</v>
      </c>
      <c r="B1" s="33" t="s">
        <v>77</v>
      </c>
      <c r="C1" s="33" t="s">
        <v>78</v>
      </c>
      <c r="D1" s="33" t="s">
        <v>79</v>
      </c>
      <c r="E1" s="33" t="s">
        <v>80</v>
      </c>
      <c r="F1" s="34" t="s">
        <v>81</v>
      </c>
      <c r="G1" s="35" t="s">
        <v>222</v>
      </c>
      <c r="H1" s="35" t="s">
        <v>82</v>
      </c>
    </row>
    <row r="2" spans="1:8" x14ac:dyDescent="0.25">
      <c r="A2" s="37" t="s">
        <v>83</v>
      </c>
      <c r="B2" s="38" t="s">
        <v>84</v>
      </c>
      <c r="C2" s="36" t="s">
        <v>85</v>
      </c>
      <c r="D2" s="36" t="s">
        <v>65</v>
      </c>
      <c r="E2" s="36" t="s">
        <v>86</v>
      </c>
      <c r="F2" s="39"/>
      <c r="G2" s="40">
        <v>1.45</v>
      </c>
      <c r="H2" s="40">
        <v>98.35</v>
      </c>
    </row>
    <row r="3" spans="1:8" x14ac:dyDescent="0.25">
      <c r="A3" s="37" t="s">
        <v>83</v>
      </c>
      <c r="B3" s="38" t="s">
        <v>87</v>
      </c>
      <c r="E3" s="36" t="s">
        <v>88</v>
      </c>
      <c r="F3" s="39">
        <v>74.53</v>
      </c>
      <c r="G3" s="40">
        <v>0</v>
      </c>
      <c r="H3" s="40"/>
    </row>
    <row r="4" spans="1:8" x14ac:dyDescent="0.25">
      <c r="A4" s="37" t="s">
        <v>83</v>
      </c>
      <c r="B4" s="38" t="s">
        <v>89</v>
      </c>
      <c r="E4" s="36" t="s">
        <v>88</v>
      </c>
      <c r="F4" s="39">
        <v>0.33</v>
      </c>
      <c r="G4" s="40">
        <v>0</v>
      </c>
      <c r="H4" s="40"/>
    </row>
    <row r="5" spans="1:8" x14ac:dyDescent="0.25">
      <c r="A5" s="37" t="s">
        <v>83</v>
      </c>
      <c r="B5" s="38" t="s">
        <v>90</v>
      </c>
      <c r="E5" s="36" t="s">
        <v>88</v>
      </c>
      <c r="F5" s="39">
        <v>0</v>
      </c>
      <c r="G5" s="40">
        <v>0</v>
      </c>
      <c r="H5" s="40"/>
    </row>
    <row r="6" spans="1:8" x14ac:dyDescent="0.25">
      <c r="A6" s="37" t="s">
        <v>83</v>
      </c>
      <c r="B6" s="38" t="s">
        <v>91</v>
      </c>
      <c r="C6" s="36" t="s">
        <v>65</v>
      </c>
      <c r="D6" s="36" t="s">
        <v>65</v>
      </c>
      <c r="E6" s="36" t="s">
        <v>92</v>
      </c>
      <c r="F6" s="39">
        <v>2.9</v>
      </c>
      <c r="G6" s="40">
        <v>0</v>
      </c>
      <c r="H6" s="40">
        <v>134.08000000000001</v>
      </c>
    </row>
    <row r="7" spans="1:8" x14ac:dyDescent="0.25">
      <c r="A7" s="37" t="s">
        <v>83</v>
      </c>
      <c r="B7" s="38" t="s">
        <v>93</v>
      </c>
      <c r="C7" s="36" t="s">
        <v>65</v>
      </c>
      <c r="D7" s="36" t="s">
        <v>65</v>
      </c>
      <c r="E7" s="36" t="s">
        <v>92</v>
      </c>
      <c r="F7" s="39">
        <v>1.72</v>
      </c>
      <c r="G7" s="40">
        <v>0</v>
      </c>
      <c r="H7" s="40">
        <v>125.73</v>
      </c>
    </row>
    <row r="8" spans="1:8" x14ac:dyDescent="0.25">
      <c r="A8" s="37" t="s">
        <v>83</v>
      </c>
      <c r="B8" s="38" t="s">
        <v>94</v>
      </c>
      <c r="C8" s="36" t="s">
        <v>65</v>
      </c>
      <c r="D8" s="36" t="s">
        <v>65</v>
      </c>
      <c r="E8" s="36" t="s">
        <v>92</v>
      </c>
      <c r="F8" s="39">
        <v>2.13</v>
      </c>
      <c r="G8" s="40">
        <v>0</v>
      </c>
      <c r="H8" s="40">
        <v>11.75</v>
      </c>
    </row>
    <row r="9" spans="1:8" x14ac:dyDescent="0.25">
      <c r="A9" s="37" t="s">
        <v>83</v>
      </c>
      <c r="B9" s="38" t="s">
        <v>95</v>
      </c>
      <c r="C9" s="36" t="s">
        <v>65</v>
      </c>
      <c r="D9" s="36" t="s">
        <v>65</v>
      </c>
      <c r="E9" s="36" t="s">
        <v>92</v>
      </c>
      <c r="F9" s="39">
        <v>3.8</v>
      </c>
      <c r="G9" s="40">
        <v>0</v>
      </c>
      <c r="H9" s="40">
        <v>31.3</v>
      </c>
    </row>
    <row r="10" spans="1:8" x14ac:dyDescent="0.25">
      <c r="A10" s="37" t="s">
        <v>83</v>
      </c>
      <c r="B10" s="38" t="s">
        <v>96</v>
      </c>
      <c r="C10" s="36" t="s">
        <v>65</v>
      </c>
      <c r="D10" s="36" t="s">
        <v>65</v>
      </c>
      <c r="E10" s="36" t="s">
        <v>92</v>
      </c>
      <c r="F10" s="39">
        <v>2.34</v>
      </c>
      <c r="G10" s="40">
        <v>0</v>
      </c>
      <c r="H10" s="40">
        <v>43.16</v>
      </c>
    </row>
    <row r="11" spans="1:8" x14ac:dyDescent="0.25">
      <c r="A11" s="37" t="s">
        <v>83</v>
      </c>
      <c r="B11" s="38" t="s">
        <v>97</v>
      </c>
      <c r="C11" s="36" t="s">
        <v>65</v>
      </c>
      <c r="D11" s="36" t="s">
        <v>65</v>
      </c>
      <c r="E11" s="36" t="s">
        <v>92</v>
      </c>
      <c r="F11" s="39">
        <v>0.51</v>
      </c>
      <c r="G11" s="40">
        <v>0</v>
      </c>
      <c r="H11" s="40">
        <v>53.53</v>
      </c>
    </row>
    <row r="12" spans="1:8" x14ac:dyDescent="0.25">
      <c r="A12" s="37" t="s">
        <v>83</v>
      </c>
      <c r="B12" s="38" t="s">
        <v>98</v>
      </c>
      <c r="C12" s="36" t="s">
        <v>65</v>
      </c>
      <c r="D12" s="36" t="s">
        <v>65</v>
      </c>
      <c r="E12" s="36" t="s">
        <v>92</v>
      </c>
      <c r="F12" s="39">
        <v>0.59</v>
      </c>
      <c r="G12" s="40">
        <v>0</v>
      </c>
      <c r="H12" s="40">
        <v>10</v>
      </c>
    </row>
    <row r="13" spans="1:8" x14ac:dyDescent="0.25">
      <c r="A13" s="37" t="s">
        <v>83</v>
      </c>
      <c r="B13" s="38" t="s">
        <v>99</v>
      </c>
      <c r="C13" s="36" t="s">
        <v>65</v>
      </c>
      <c r="D13" s="36" t="s">
        <v>65</v>
      </c>
      <c r="E13" s="36" t="s">
        <v>92</v>
      </c>
      <c r="F13" s="39">
        <v>0.09</v>
      </c>
      <c r="G13" s="40">
        <v>0</v>
      </c>
      <c r="H13" s="40">
        <v>43</v>
      </c>
    </row>
    <row r="14" spans="1:8" x14ac:dyDescent="0.25">
      <c r="A14" s="37" t="s">
        <v>83</v>
      </c>
      <c r="B14" s="38" t="s">
        <v>100</v>
      </c>
      <c r="C14" s="36" t="s">
        <v>65</v>
      </c>
      <c r="D14" s="36" t="s">
        <v>65</v>
      </c>
      <c r="E14" s="36" t="s">
        <v>92</v>
      </c>
      <c r="F14" s="39">
        <v>2.76</v>
      </c>
      <c r="G14" s="40">
        <v>0</v>
      </c>
      <c r="H14" s="40">
        <v>1</v>
      </c>
    </row>
    <row r="15" spans="1:8" x14ac:dyDescent="0.25">
      <c r="A15" s="37" t="s">
        <v>83</v>
      </c>
      <c r="B15" s="38" t="s">
        <v>101</v>
      </c>
      <c r="C15" s="36" t="s">
        <v>65</v>
      </c>
      <c r="D15" s="36" t="s">
        <v>65</v>
      </c>
      <c r="E15" s="36" t="s">
        <v>92</v>
      </c>
      <c r="F15" s="39">
        <v>0</v>
      </c>
      <c r="G15" s="40">
        <v>0</v>
      </c>
      <c r="H15" s="40"/>
    </row>
    <row r="16" spans="1:8" x14ac:dyDescent="0.25">
      <c r="A16" s="37" t="s">
        <v>83</v>
      </c>
      <c r="B16" s="38" t="s">
        <v>102</v>
      </c>
      <c r="C16" s="36" t="s">
        <v>65</v>
      </c>
      <c r="D16" s="36" t="s">
        <v>65</v>
      </c>
      <c r="E16" s="36" t="s">
        <v>92</v>
      </c>
      <c r="F16" s="39">
        <v>0</v>
      </c>
      <c r="G16" s="40">
        <v>0</v>
      </c>
      <c r="H16" s="40"/>
    </row>
    <row r="17" spans="1:8" x14ac:dyDescent="0.25">
      <c r="A17" s="37" t="s">
        <v>83</v>
      </c>
      <c r="B17" s="38" t="s">
        <v>103</v>
      </c>
      <c r="C17" s="36" t="s">
        <v>65</v>
      </c>
      <c r="D17" s="36" t="s">
        <v>65</v>
      </c>
      <c r="E17" s="36" t="s">
        <v>92</v>
      </c>
      <c r="F17" s="39">
        <v>0</v>
      </c>
      <c r="G17" s="40">
        <v>0</v>
      </c>
      <c r="H17" s="40"/>
    </row>
    <row r="18" spans="1:8" x14ac:dyDescent="0.25">
      <c r="A18" s="37" t="s">
        <v>83</v>
      </c>
      <c r="B18" s="38" t="s">
        <v>104</v>
      </c>
      <c r="C18" s="36" t="s">
        <v>65</v>
      </c>
      <c r="D18" s="36" t="s">
        <v>65</v>
      </c>
      <c r="E18" s="36" t="s">
        <v>92</v>
      </c>
      <c r="F18" s="39">
        <v>0</v>
      </c>
      <c r="G18" s="40">
        <v>0</v>
      </c>
      <c r="H18" s="40"/>
    </row>
    <row r="19" spans="1:8" x14ac:dyDescent="0.25">
      <c r="A19" s="37" t="s">
        <v>83</v>
      </c>
      <c r="B19" s="38" t="s">
        <v>105</v>
      </c>
      <c r="C19" s="36" t="s">
        <v>65</v>
      </c>
      <c r="D19" s="36" t="s">
        <v>65</v>
      </c>
      <c r="E19" s="36" t="s">
        <v>92</v>
      </c>
      <c r="F19" s="39">
        <v>1.9</v>
      </c>
      <c r="G19" s="40">
        <v>0</v>
      </c>
      <c r="H19" s="40">
        <v>2</v>
      </c>
    </row>
    <row r="20" spans="1:8" x14ac:dyDescent="0.25">
      <c r="A20" s="37" t="s">
        <v>83</v>
      </c>
      <c r="B20" s="38" t="s">
        <v>106</v>
      </c>
      <c r="C20" s="36" t="s">
        <v>65</v>
      </c>
      <c r="D20" s="36" t="s">
        <v>65</v>
      </c>
      <c r="E20" s="36" t="s">
        <v>92</v>
      </c>
      <c r="F20" s="39">
        <v>0</v>
      </c>
      <c r="G20" s="40">
        <v>0</v>
      </c>
      <c r="H20" s="40"/>
    </row>
    <row r="21" spans="1:8" x14ac:dyDescent="0.25">
      <c r="A21" s="37" t="s">
        <v>83</v>
      </c>
      <c r="B21" s="38" t="s">
        <v>107</v>
      </c>
      <c r="C21" s="36" t="s">
        <v>65</v>
      </c>
      <c r="D21" s="36" t="s">
        <v>65</v>
      </c>
      <c r="E21" s="36" t="s">
        <v>92</v>
      </c>
      <c r="F21" s="39">
        <v>1.41</v>
      </c>
      <c r="G21" s="40">
        <v>0</v>
      </c>
      <c r="H21" s="40">
        <v>36.69</v>
      </c>
    </row>
    <row r="22" spans="1:8" x14ac:dyDescent="0.25">
      <c r="A22" s="37" t="s">
        <v>83</v>
      </c>
      <c r="B22" s="38" t="s">
        <v>108</v>
      </c>
      <c r="C22" s="36" t="s">
        <v>109</v>
      </c>
      <c r="D22" s="36" t="s">
        <v>109</v>
      </c>
      <c r="E22" s="36" t="s">
        <v>110</v>
      </c>
      <c r="F22" s="39">
        <v>15</v>
      </c>
      <c r="G22" s="40">
        <v>0</v>
      </c>
      <c r="H22" s="40">
        <v>0.38</v>
      </c>
    </row>
    <row r="23" spans="1:8" x14ac:dyDescent="0.25">
      <c r="A23" s="37" t="s">
        <v>83</v>
      </c>
      <c r="B23" s="38" t="s">
        <v>111</v>
      </c>
      <c r="C23" s="36" t="s">
        <v>109</v>
      </c>
      <c r="D23" s="36" t="s">
        <v>109</v>
      </c>
      <c r="E23" s="36" t="s">
        <v>110</v>
      </c>
      <c r="F23" s="39">
        <v>15</v>
      </c>
      <c r="G23" s="40">
        <v>0</v>
      </c>
      <c r="H23" s="40">
        <v>3.85</v>
      </c>
    </row>
    <row r="24" spans="1:8" x14ac:dyDescent="0.25">
      <c r="A24" s="37" t="s">
        <v>83</v>
      </c>
      <c r="B24" s="38" t="s">
        <v>112</v>
      </c>
      <c r="C24" s="36" t="s">
        <v>109</v>
      </c>
      <c r="D24" s="36" t="s">
        <v>109</v>
      </c>
      <c r="E24" s="36" t="s">
        <v>110</v>
      </c>
      <c r="F24" s="39">
        <v>100</v>
      </c>
      <c r="G24" s="40">
        <v>0</v>
      </c>
      <c r="H24" s="40">
        <v>0.87</v>
      </c>
    </row>
    <row r="25" spans="1:8" x14ac:dyDescent="0.25">
      <c r="A25" s="37" t="s">
        <v>83</v>
      </c>
      <c r="B25" s="38" t="s">
        <v>113</v>
      </c>
      <c r="C25" s="36" t="s">
        <v>109</v>
      </c>
      <c r="D25" s="36" t="s">
        <v>109</v>
      </c>
      <c r="E25" s="36" t="s">
        <v>110</v>
      </c>
      <c r="F25" s="39">
        <v>100</v>
      </c>
      <c r="G25" s="40">
        <v>0</v>
      </c>
      <c r="H25" s="40">
        <v>0.88</v>
      </c>
    </row>
    <row r="26" spans="1:8" x14ac:dyDescent="0.25">
      <c r="A26" s="37" t="s">
        <v>83</v>
      </c>
      <c r="B26" s="38" t="s">
        <v>114</v>
      </c>
      <c r="C26" s="36" t="s">
        <v>115</v>
      </c>
      <c r="D26" s="36" t="s">
        <v>115</v>
      </c>
      <c r="E26" s="36" t="s">
        <v>110</v>
      </c>
      <c r="F26" s="39">
        <v>250</v>
      </c>
      <c r="G26" s="40">
        <v>0</v>
      </c>
      <c r="H26" s="40">
        <v>16</v>
      </c>
    </row>
    <row r="27" spans="1:8" x14ac:dyDescent="0.25">
      <c r="A27" s="37" t="s">
        <v>83</v>
      </c>
      <c r="B27" s="38" t="s">
        <v>116</v>
      </c>
      <c r="C27" s="36" t="s">
        <v>109</v>
      </c>
      <c r="D27" s="36" t="s">
        <v>109</v>
      </c>
      <c r="E27" s="36" t="s">
        <v>110</v>
      </c>
      <c r="F27" s="39">
        <v>15</v>
      </c>
      <c r="G27" s="40">
        <v>0</v>
      </c>
      <c r="H27" s="40">
        <v>8.6</v>
      </c>
    </row>
    <row r="28" spans="1:8" x14ac:dyDescent="0.25">
      <c r="A28" s="37" t="s">
        <v>83</v>
      </c>
      <c r="B28" s="38" t="s">
        <v>117</v>
      </c>
      <c r="C28" s="36" t="s">
        <v>109</v>
      </c>
      <c r="D28" s="36" t="s">
        <v>109</v>
      </c>
      <c r="E28" s="36" t="s">
        <v>110</v>
      </c>
      <c r="F28" s="39">
        <v>0</v>
      </c>
      <c r="G28" s="40">
        <v>0</v>
      </c>
      <c r="H28" s="40"/>
    </row>
    <row r="29" spans="1:8" x14ac:dyDescent="0.25">
      <c r="A29" s="37" t="s">
        <v>83</v>
      </c>
      <c r="B29" s="38" t="s">
        <v>118</v>
      </c>
      <c r="E29" s="36" t="s">
        <v>119</v>
      </c>
      <c r="F29" s="39">
        <v>2.5</v>
      </c>
      <c r="G29" s="40">
        <v>0</v>
      </c>
      <c r="H29" s="40"/>
    </row>
    <row r="30" spans="1:8" x14ac:dyDescent="0.25">
      <c r="A30" s="37" t="s">
        <v>83</v>
      </c>
      <c r="B30" s="38" t="s">
        <v>120</v>
      </c>
      <c r="E30" s="36" t="s">
        <v>119</v>
      </c>
      <c r="F30" s="39">
        <v>10.192</v>
      </c>
      <c r="G30" s="40">
        <v>0</v>
      </c>
      <c r="H30" s="40"/>
    </row>
    <row r="31" spans="1:8" x14ac:dyDescent="0.25">
      <c r="A31" s="37" t="s">
        <v>83</v>
      </c>
      <c r="B31" s="38" t="s">
        <v>121</v>
      </c>
      <c r="E31" s="36" t="s">
        <v>119</v>
      </c>
      <c r="F31" s="39">
        <v>0.62</v>
      </c>
      <c r="G31" s="40">
        <v>0</v>
      </c>
      <c r="H31" s="40"/>
    </row>
    <row r="32" spans="1:8" x14ac:dyDescent="0.25">
      <c r="A32" s="37" t="s">
        <v>83</v>
      </c>
      <c r="B32" s="38" t="s">
        <v>122</v>
      </c>
      <c r="E32" s="36" t="s">
        <v>119</v>
      </c>
      <c r="F32" s="39">
        <v>0.25</v>
      </c>
      <c r="G32" s="40">
        <v>0</v>
      </c>
      <c r="H32" s="40"/>
    </row>
    <row r="33" spans="1:8" x14ac:dyDescent="0.25">
      <c r="A33" s="37" t="s">
        <v>83</v>
      </c>
      <c r="B33" s="38" t="s">
        <v>123</v>
      </c>
      <c r="E33" s="36" t="s">
        <v>119</v>
      </c>
      <c r="F33" s="39">
        <v>1.5</v>
      </c>
      <c r="G33" s="40">
        <v>0</v>
      </c>
      <c r="H33" s="40"/>
    </row>
    <row r="34" spans="1:8" x14ac:dyDescent="0.25">
      <c r="A34" s="37" t="s">
        <v>83</v>
      </c>
      <c r="B34" s="38" t="s">
        <v>124</v>
      </c>
      <c r="E34" s="36" t="s">
        <v>119</v>
      </c>
      <c r="F34" s="39">
        <v>0</v>
      </c>
      <c r="G34" s="40">
        <v>0</v>
      </c>
      <c r="H34" s="40"/>
    </row>
    <row r="35" spans="1:8" x14ac:dyDescent="0.25">
      <c r="A35" s="37" t="s">
        <v>83</v>
      </c>
      <c r="B35" s="38" t="s">
        <v>125</v>
      </c>
      <c r="E35" s="36" t="s">
        <v>119</v>
      </c>
      <c r="F35" s="39">
        <v>0.75</v>
      </c>
      <c r="G35" s="40">
        <v>0</v>
      </c>
      <c r="H35" s="40"/>
    </row>
    <row r="36" spans="1:8" x14ac:dyDescent="0.25">
      <c r="A36" s="41" t="s">
        <v>126</v>
      </c>
      <c r="B36" s="42" t="s">
        <v>127</v>
      </c>
      <c r="C36" s="43" t="s">
        <v>85</v>
      </c>
      <c r="D36" s="43" t="s">
        <v>65</v>
      </c>
      <c r="E36" s="43" t="s">
        <v>128</v>
      </c>
      <c r="F36" s="44"/>
      <c r="G36" s="45">
        <v>1.08</v>
      </c>
      <c r="H36" s="45">
        <v>134.88</v>
      </c>
    </row>
    <row r="37" spans="1:8" x14ac:dyDescent="0.25">
      <c r="A37" s="37" t="s">
        <v>129</v>
      </c>
      <c r="B37" s="38" t="s">
        <v>127</v>
      </c>
      <c r="C37" s="36" t="s">
        <v>85</v>
      </c>
      <c r="D37" s="36" t="s">
        <v>65</v>
      </c>
      <c r="E37" s="36" t="s">
        <v>86</v>
      </c>
      <c r="F37" s="39"/>
      <c r="G37" s="40">
        <v>1.08</v>
      </c>
      <c r="H37" s="40">
        <v>134.88</v>
      </c>
    </row>
    <row r="38" spans="1:8" x14ac:dyDescent="0.25">
      <c r="A38" s="41" t="s">
        <v>130</v>
      </c>
      <c r="B38" s="42" t="s">
        <v>131</v>
      </c>
      <c r="C38" s="43" t="s">
        <v>85</v>
      </c>
      <c r="D38" s="43" t="s">
        <v>65</v>
      </c>
      <c r="E38" s="43" t="s">
        <v>128</v>
      </c>
      <c r="F38" s="44">
        <v>7.86</v>
      </c>
      <c r="G38" s="45">
        <v>1.06</v>
      </c>
      <c r="H38" s="45">
        <v>134.88</v>
      </c>
    </row>
    <row r="39" spans="1:8" x14ac:dyDescent="0.25">
      <c r="A39" s="37" t="s">
        <v>129</v>
      </c>
      <c r="B39" s="38" t="s">
        <v>127</v>
      </c>
      <c r="C39" s="36" t="s">
        <v>85</v>
      </c>
      <c r="D39" s="36" t="s">
        <v>65</v>
      </c>
      <c r="E39" s="36" t="s">
        <v>86</v>
      </c>
      <c r="F39" s="39"/>
      <c r="G39" s="40">
        <v>1.08</v>
      </c>
      <c r="H39" s="40">
        <v>134.88</v>
      </c>
    </row>
    <row r="40" spans="1:8" x14ac:dyDescent="0.25">
      <c r="A40" s="41" t="s">
        <v>130</v>
      </c>
      <c r="B40" s="42" t="s">
        <v>132</v>
      </c>
      <c r="C40" s="43" t="s">
        <v>85</v>
      </c>
      <c r="D40" s="43" t="s">
        <v>65</v>
      </c>
      <c r="E40" s="43" t="s">
        <v>128</v>
      </c>
      <c r="F40" s="44">
        <v>1.24</v>
      </c>
      <c r="G40" s="45">
        <v>1.1000000000000001</v>
      </c>
      <c r="H40" s="45">
        <v>134.88</v>
      </c>
    </row>
    <row r="41" spans="1:8" x14ac:dyDescent="0.25">
      <c r="A41" s="37" t="s">
        <v>129</v>
      </c>
      <c r="B41" s="38" t="s">
        <v>127</v>
      </c>
      <c r="C41" s="36" t="s">
        <v>85</v>
      </c>
      <c r="D41" s="36" t="s">
        <v>65</v>
      </c>
      <c r="E41" s="36" t="s">
        <v>86</v>
      </c>
      <c r="F41" s="39"/>
      <c r="G41" s="40">
        <v>1.08</v>
      </c>
      <c r="H41" s="40">
        <v>134.88</v>
      </c>
    </row>
    <row r="42" spans="1:8" x14ac:dyDescent="0.25">
      <c r="A42" s="41" t="s">
        <v>130</v>
      </c>
      <c r="B42" s="42" t="s">
        <v>133</v>
      </c>
      <c r="C42" s="43" t="s">
        <v>85</v>
      </c>
      <c r="D42" s="43" t="s">
        <v>65</v>
      </c>
      <c r="E42" s="43" t="s">
        <v>128</v>
      </c>
      <c r="F42" s="44">
        <v>1.08</v>
      </c>
      <c r="G42" s="45">
        <v>0.85</v>
      </c>
      <c r="H42" s="45">
        <v>134.88</v>
      </c>
    </row>
    <row r="43" spans="1:8" x14ac:dyDescent="0.25">
      <c r="A43" s="37" t="s">
        <v>129</v>
      </c>
      <c r="B43" s="38" t="s">
        <v>127</v>
      </c>
      <c r="C43" s="36" t="s">
        <v>85</v>
      </c>
      <c r="D43" s="36" t="s">
        <v>65</v>
      </c>
      <c r="E43" s="36" t="s">
        <v>86</v>
      </c>
      <c r="F43" s="39"/>
      <c r="G43" s="40">
        <v>1.08</v>
      </c>
      <c r="H43" s="40">
        <v>134.88</v>
      </c>
    </row>
    <row r="44" spans="1:8" x14ac:dyDescent="0.25">
      <c r="A44" s="41" t="s">
        <v>130</v>
      </c>
      <c r="B44" s="42" t="s">
        <v>134</v>
      </c>
      <c r="C44" s="43" t="s">
        <v>85</v>
      </c>
      <c r="D44" s="43" t="s">
        <v>65</v>
      </c>
      <c r="E44" s="43" t="s">
        <v>128</v>
      </c>
      <c r="F44" s="44">
        <v>5.24</v>
      </c>
      <c r="G44" s="45">
        <v>0.96</v>
      </c>
      <c r="H44" s="45">
        <v>134.88</v>
      </c>
    </row>
    <row r="45" spans="1:8" x14ac:dyDescent="0.25">
      <c r="A45" s="37" t="s">
        <v>135</v>
      </c>
      <c r="B45" s="38" t="s">
        <v>136</v>
      </c>
      <c r="C45" s="36" t="s">
        <v>85</v>
      </c>
      <c r="D45" s="36" t="s">
        <v>65</v>
      </c>
      <c r="E45" s="36" t="s">
        <v>86</v>
      </c>
      <c r="F45" s="39">
        <v>1</v>
      </c>
      <c r="G45" s="40">
        <v>1.01</v>
      </c>
      <c r="H45" s="40">
        <v>134.88</v>
      </c>
    </row>
    <row r="46" spans="1:8" x14ac:dyDescent="0.25">
      <c r="A46" s="37" t="s">
        <v>135</v>
      </c>
      <c r="B46" s="38" t="s">
        <v>137</v>
      </c>
      <c r="C46" s="36" t="s">
        <v>65</v>
      </c>
      <c r="D46" s="36" t="s">
        <v>65</v>
      </c>
      <c r="E46" s="36" t="s">
        <v>92</v>
      </c>
      <c r="F46" s="39">
        <v>0.1</v>
      </c>
      <c r="G46" s="40">
        <v>0</v>
      </c>
      <c r="H46" s="40">
        <v>46.86</v>
      </c>
    </row>
    <row r="47" spans="1:8" x14ac:dyDescent="0.25">
      <c r="A47" s="37" t="s">
        <v>135</v>
      </c>
      <c r="B47" s="38" t="s">
        <v>121</v>
      </c>
      <c r="E47" s="36" t="s">
        <v>119</v>
      </c>
      <c r="F47" s="39">
        <v>0</v>
      </c>
      <c r="G47" s="40"/>
      <c r="H47" s="40"/>
    </row>
    <row r="48" spans="1:8" x14ac:dyDescent="0.25">
      <c r="A48" s="37" t="s">
        <v>135</v>
      </c>
      <c r="B48" s="38" t="s">
        <v>138</v>
      </c>
      <c r="E48" s="36" t="s">
        <v>119</v>
      </c>
      <c r="F48" s="39">
        <v>0.56000000000000005</v>
      </c>
      <c r="G48" s="40">
        <v>0</v>
      </c>
      <c r="H48" s="40"/>
    </row>
    <row r="49" spans="1:8" x14ac:dyDescent="0.25">
      <c r="A49" s="37" t="s">
        <v>135</v>
      </c>
      <c r="B49" s="38" t="s">
        <v>139</v>
      </c>
      <c r="E49" s="36" t="s">
        <v>119</v>
      </c>
      <c r="F49" s="39">
        <v>0</v>
      </c>
      <c r="G49" s="40"/>
      <c r="H49" s="40"/>
    </row>
    <row r="50" spans="1:8" x14ac:dyDescent="0.25">
      <c r="A50" s="41" t="s">
        <v>140</v>
      </c>
      <c r="B50" s="42" t="s">
        <v>64</v>
      </c>
      <c r="C50" s="43" t="s">
        <v>65</v>
      </c>
      <c r="D50" s="43" t="s">
        <v>65</v>
      </c>
      <c r="E50" s="43" t="s">
        <v>128</v>
      </c>
      <c r="F50" s="44"/>
      <c r="G50" s="45">
        <v>1.01</v>
      </c>
      <c r="H50" s="45">
        <v>135.52000000000001</v>
      </c>
    </row>
    <row r="51" spans="1:8" x14ac:dyDescent="0.25">
      <c r="A51" s="37" t="s">
        <v>141</v>
      </c>
      <c r="B51" s="38" t="s">
        <v>134</v>
      </c>
      <c r="C51" s="36" t="s">
        <v>85</v>
      </c>
      <c r="D51" s="36" t="s">
        <v>65</v>
      </c>
      <c r="E51" s="36" t="s">
        <v>86</v>
      </c>
      <c r="F51" s="39">
        <v>1</v>
      </c>
      <c r="G51" s="40">
        <v>0.96</v>
      </c>
      <c r="H51" s="40">
        <v>134.88</v>
      </c>
    </row>
    <row r="52" spans="1:8" x14ac:dyDescent="0.25">
      <c r="A52" s="37" t="s">
        <v>141</v>
      </c>
      <c r="B52" s="38" t="s">
        <v>105</v>
      </c>
      <c r="C52" s="36" t="s">
        <v>65</v>
      </c>
      <c r="D52" s="36" t="s">
        <v>65</v>
      </c>
      <c r="E52" s="36" t="s">
        <v>92</v>
      </c>
      <c r="F52" s="39">
        <v>0</v>
      </c>
      <c r="G52" s="40"/>
      <c r="H52" s="40"/>
    </row>
    <row r="53" spans="1:8" x14ac:dyDescent="0.25">
      <c r="A53" s="37" t="s">
        <v>141</v>
      </c>
      <c r="B53" s="38" t="s">
        <v>137</v>
      </c>
      <c r="C53" s="36" t="s">
        <v>65</v>
      </c>
      <c r="D53" s="36" t="s">
        <v>65</v>
      </c>
      <c r="E53" s="36" t="s">
        <v>92</v>
      </c>
      <c r="F53" s="39">
        <v>6</v>
      </c>
      <c r="G53" s="40">
        <v>0</v>
      </c>
      <c r="H53" s="40">
        <v>46.86</v>
      </c>
    </row>
    <row r="54" spans="1:8" x14ac:dyDescent="0.25">
      <c r="A54" s="37" t="s">
        <v>141</v>
      </c>
      <c r="B54" s="38" t="s">
        <v>124</v>
      </c>
      <c r="E54" s="36" t="s">
        <v>119</v>
      </c>
      <c r="F54" s="39">
        <v>0</v>
      </c>
      <c r="G54" s="40"/>
      <c r="H54" s="40"/>
    </row>
    <row r="55" spans="1:8" x14ac:dyDescent="0.25">
      <c r="A55" s="37" t="s">
        <v>141</v>
      </c>
      <c r="B55" s="38" t="s">
        <v>125</v>
      </c>
      <c r="E55" s="36" t="s">
        <v>119</v>
      </c>
      <c r="F55" s="39">
        <v>0.56000000000000005</v>
      </c>
      <c r="G55" s="40">
        <v>0</v>
      </c>
      <c r="H55" s="40"/>
    </row>
    <row r="56" spans="1:8" x14ac:dyDescent="0.25">
      <c r="A56" s="37" t="s">
        <v>141</v>
      </c>
      <c r="B56" s="38" t="s">
        <v>139</v>
      </c>
      <c r="E56" s="36" t="s">
        <v>119</v>
      </c>
      <c r="F56" s="39">
        <v>0</v>
      </c>
      <c r="G56" s="40"/>
      <c r="H56" s="40"/>
    </row>
    <row r="57" spans="1:8" x14ac:dyDescent="0.25">
      <c r="A57" s="41" t="s">
        <v>142</v>
      </c>
      <c r="B57" s="42" t="s">
        <v>143</v>
      </c>
      <c r="C57" s="43" t="s">
        <v>85</v>
      </c>
      <c r="D57" s="43" t="s">
        <v>65</v>
      </c>
      <c r="E57" s="43" t="s">
        <v>128</v>
      </c>
      <c r="F57" s="44"/>
      <c r="G57" s="45">
        <v>0.9</v>
      </c>
      <c r="H57" s="45">
        <v>141.12</v>
      </c>
    </row>
    <row r="58" spans="1:8" x14ac:dyDescent="0.25">
      <c r="A58" s="37" t="s">
        <v>141</v>
      </c>
      <c r="B58" s="38" t="s">
        <v>144</v>
      </c>
      <c r="C58" s="36" t="s">
        <v>85</v>
      </c>
      <c r="D58" s="36" t="s">
        <v>65</v>
      </c>
      <c r="E58" s="36" t="s">
        <v>86</v>
      </c>
      <c r="F58" s="39">
        <v>1</v>
      </c>
      <c r="G58" s="40">
        <v>1.2</v>
      </c>
      <c r="H58" s="40">
        <v>121.29</v>
      </c>
    </row>
    <row r="59" spans="1:8" x14ac:dyDescent="0.25">
      <c r="A59" s="37" t="s">
        <v>141</v>
      </c>
      <c r="B59" s="38" t="s">
        <v>137</v>
      </c>
      <c r="C59" s="36" t="s">
        <v>65</v>
      </c>
      <c r="D59" s="36" t="s">
        <v>65</v>
      </c>
      <c r="E59" s="36" t="s">
        <v>92</v>
      </c>
      <c r="F59" s="39">
        <v>6</v>
      </c>
      <c r="G59" s="40">
        <v>0</v>
      </c>
      <c r="H59" s="40">
        <v>46.86</v>
      </c>
    </row>
    <row r="60" spans="1:8" x14ac:dyDescent="0.25">
      <c r="A60" s="37" t="s">
        <v>141</v>
      </c>
      <c r="B60" s="38" t="s">
        <v>139</v>
      </c>
      <c r="E60" s="36" t="s">
        <v>119</v>
      </c>
      <c r="F60" s="39">
        <v>0.56000000000000005</v>
      </c>
      <c r="G60" s="40">
        <v>0</v>
      </c>
      <c r="H60" s="40"/>
    </row>
    <row r="61" spans="1:8" x14ac:dyDescent="0.25">
      <c r="A61" s="41" t="s">
        <v>142</v>
      </c>
      <c r="B61" s="42" t="s">
        <v>145</v>
      </c>
      <c r="C61" s="43" t="s">
        <v>85</v>
      </c>
      <c r="D61" s="43" t="s">
        <v>65</v>
      </c>
      <c r="E61" s="43" t="s">
        <v>128</v>
      </c>
      <c r="F61" s="44"/>
      <c r="G61" s="45">
        <v>1.1299999999999999</v>
      </c>
      <c r="H61" s="45">
        <v>126.54</v>
      </c>
    </row>
    <row r="62" spans="1:8" x14ac:dyDescent="0.25">
      <c r="A62" s="37" t="s">
        <v>141</v>
      </c>
      <c r="B62" s="38" t="s">
        <v>146</v>
      </c>
      <c r="C62" s="36" t="s">
        <v>85</v>
      </c>
      <c r="D62" s="36" t="s">
        <v>65</v>
      </c>
      <c r="E62" s="36" t="s">
        <v>86</v>
      </c>
      <c r="F62" s="39">
        <v>1</v>
      </c>
      <c r="G62" s="40">
        <v>1.2</v>
      </c>
      <c r="H62" s="40">
        <v>134.88</v>
      </c>
    </row>
    <row r="63" spans="1:8" x14ac:dyDescent="0.25">
      <c r="A63" s="37" t="s">
        <v>141</v>
      </c>
      <c r="B63" s="38" t="s">
        <v>137</v>
      </c>
      <c r="C63" s="36" t="s">
        <v>65</v>
      </c>
      <c r="D63" s="36" t="s">
        <v>65</v>
      </c>
      <c r="E63" s="36" t="s">
        <v>92</v>
      </c>
      <c r="F63" s="39">
        <v>6</v>
      </c>
      <c r="G63" s="40">
        <v>0</v>
      </c>
      <c r="H63" s="40">
        <v>46.86</v>
      </c>
    </row>
    <row r="64" spans="1:8" x14ac:dyDescent="0.25">
      <c r="A64" s="37" t="s">
        <v>141</v>
      </c>
      <c r="B64" s="38" t="s">
        <v>139</v>
      </c>
      <c r="E64" s="36" t="s">
        <v>119</v>
      </c>
      <c r="F64" s="39">
        <v>1.1200000000000001</v>
      </c>
      <c r="G64" s="40">
        <v>0</v>
      </c>
      <c r="H64" s="40"/>
    </row>
    <row r="65" spans="1:8" x14ac:dyDescent="0.25">
      <c r="A65" s="41" t="s">
        <v>142</v>
      </c>
      <c r="B65" s="42" t="s">
        <v>147</v>
      </c>
      <c r="C65" s="43" t="s">
        <v>85</v>
      </c>
      <c r="D65" s="43" t="s">
        <v>65</v>
      </c>
      <c r="E65" s="43" t="s">
        <v>128</v>
      </c>
      <c r="F65" s="44"/>
      <c r="G65" s="45">
        <v>1.1299999999999999</v>
      </c>
      <c r="H65" s="45">
        <v>141.49</v>
      </c>
    </row>
    <row r="66" spans="1:8" x14ac:dyDescent="0.25">
      <c r="A66" s="37" t="s">
        <v>141</v>
      </c>
      <c r="B66" s="38" t="s">
        <v>131</v>
      </c>
      <c r="C66" s="36" t="s">
        <v>85</v>
      </c>
      <c r="D66" s="36" t="s">
        <v>65</v>
      </c>
      <c r="E66" s="36" t="s">
        <v>86</v>
      </c>
      <c r="F66" s="39">
        <v>1</v>
      </c>
      <c r="G66" s="40">
        <v>1.06</v>
      </c>
      <c r="H66" s="40">
        <v>134.88</v>
      </c>
    </row>
    <row r="67" spans="1:8" x14ac:dyDescent="0.25">
      <c r="A67" s="37" t="s">
        <v>141</v>
      </c>
      <c r="B67" s="38" t="s">
        <v>105</v>
      </c>
      <c r="C67" s="36" t="s">
        <v>65</v>
      </c>
      <c r="D67" s="36" t="s">
        <v>65</v>
      </c>
      <c r="E67" s="36" t="s">
        <v>92</v>
      </c>
      <c r="F67" s="39">
        <v>0</v>
      </c>
      <c r="G67" s="40"/>
      <c r="H67" s="40"/>
    </row>
    <row r="68" spans="1:8" x14ac:dyDescent="0.25">
      <c r="A68" s="37" t="s">
        <v>141</v>
      </c>
      <c r="B68" s="38" t="s">
        <v>137</v>
      </c>
      <c r="C68" s="36" t="s">
        <v>65</v>
      </c>
      <c r="D68" s="36" t="s">
        <v>65</v>
      </c>
      <c r="E68" s="36" t="s">
        <v>92</v>
      </c>
      <c r="F68" s="39">
        <v>6</v>
      </c>
      <c r="G68" s="40">
        <v>0</v>
      </c>
      <c r="H68" s="40">
        <v>46.86</v>
      </c>
    </row>
    <row r="69" spans="1:8" x14ac:dyDescent="0.25">
      <c r="A69" s="37" t="s">
        <v>141</v>
      </c>
      <c r="B69" s="38" t="s">
        <v>138</v>
      </c>
      <c r="E69" s="36" t="s">
        <v>119</v>
      </c>
      <c r="F69" s="39">
        <v>0.56000000000000005</v>
      </c>
      <c r="G69" s="40">
        <v>0</v>
      </c>
      <c r="H69" s="40"/>
    </row>
    <row r="70" spans="1:8" x14ac:dyDescent="0.25">
      <c r="A70" s="41" t="s">
        <v>142</v>
      </c>
      <c r="B70" s="42" t="s">
        <v>148</v>
      </c>
      <c r="C70" s="43" t="s">
        <v>85</v>
      </c>
      <c r="D70" s="43" t="s">
        <v>65</v>
      </c>
      <c r="E70" s="43" t="s">
        <v>128</v>
      </c>
      <c r="F70" s="44"/>
      <c r="G70" s="45">
        <v>1</v>
      </c>
      <c r="H70" s="45">
        <v>141.06</v>
      </c>
    </row>
    <row r="71" spans="1:8" x14ac:dyDescent="0.25">
      <c r="A71" s="37" t="s">
        <v>149</v>
      </c>
      <c r="B71" s="38" t="s">
        <v>148</v>
      </c>
      <c r="C71" s="36" t="s">
        <v>85</v>
      </c>
      <c r="D71" s="36" t="s">
        <v>65</v>
      </c>
      <c r="E71" s="36" t="s">
        <v>86</v>
      </c>
      <c r="F71" s="39">
        <v>1</v>
      </c>
      <c r="G71" s="40">
        <v>1</v>
      </c>
      <c r="H71" s="40">
        <v>141.06</v>
      </c>
    </row>
    <row r="72" spans="1:8" x14ac:dyDescent="0.25">
      <c r="A72" s="37" t="s">
        <v>149</v>
      </c>
      <c r="B72" s="38" t="s">
        <v>150</v>
      </c>
      <c r="C72" s="36" t="s">
        <v>65</v>
      </c>
      <c r="D72" s="36" t="s">
        <v>65</v>
      </c>
      <c r="E72" s="36" t="s">
        <v>151</v>
      </c>
      <c r="F72" s="39">
        <v>0</v>
      </c>
      <c r="G72" s="40"/>
      <c r="H72" s="40"/>
    </row>
    <row r="73" spans="1:8" x14ac:dyDescent="0.25">
      <c r="A73" s="37" t="s">
        <v>149</v>
      </c>
      <c r="B73" s="38" t="s">
        <v>152</v>
      </c>
      <c r="C73" s="36" t="s">
        <v>65</v>
      </c>
      <c r="D73" s="36" t="s">
        <v>65</v>
      </c>
      <c r="E73" s="36" t="s">
        <v>151</v>
      </c>
      <c r="F73" s="39">
        <v>0</v>
      </c>
      <c r="G73" s="40"/>
      <c r="H73" s="40"/>
    </row>
    <row r="74" spans="1:8" x14ac:dyDescent="0.25">
      <c r="A74" s="37" t="s">
        <v>149</v>
      </c>
      <c r="B74" s="38" t="s">
        <v>153</v>
      </c>
      <c r="C74" s="36" t="s">
        <v>65</v>
      </c>
      <c r="D74" s="36" t="s">
        <v>65</v>
      </c>
      <c r="E74" s="36" t="s">
        <v>151</v>
      </c>
      <c r="F74" s="39">
        <v>6.5000000000000002E-2</v>
      </c>
      <c r="G74" s="40">
        <v>0</v>
      </c>
      <c r="H74" s="40">
        <v>118.05</v>
      </c>
    </row>
    <row r="75" spans="1:8" x14ac:dyDescent="0.25">
      <c r="A75" s="37" t="s">
        <v>149</v>
      </c>
      <c r="B75" s="38" t="s">
        <v>154</v>
      </c>
      <c r="C75" s="36" t="s">
        <v>65</v>
      </c>
      <c r="D75" s="36" t="s">
        <v>65</v>
      </c>
      <c r="E75" s="36" t="s">
        <v>151</v>
      </c>
      <c r="F75" s="39">
        <v>0.03</v>
      </c>
      <c r="G75" s="40">
        <v>0</v>
      </c>
      <c r="H75" s="40">
        <v>101.03</v>
      </c>
    </row>
    <row r="76" spans="1:8" x14ac:dyDescent="0.25">
      <c r="A76" s="37" t="s">
        <v>149</v>
      </c>
      <c r="B76" s="38" t="s">
        <v>108</v>
      </c>
      <c r="C76" s="36" t="s">
        <v>109</v>
      </c>
      <c r="D76" s="36" t="s">
        <v>109</v>
      </c>
      <c r="E76" s="36" t="s">
        <v>110</v>
      </c>
      <c r="F76" s="39">
        <v>15</v>
      </c>
      <c r="G76" s="40">
        <v>0</v>
      </c>
      <c r="H76" s="40">
        <v>0.38</v>
      </c>
    </row>
    <row r="77" spans="1:8" x14ac:dyDescent="0.25">
      <c r="A77" s="37" t="s">
        <v>149</v>
      </c>
      <c r="B77" s="38" t="s">
        <v>111</v>
      </c>
      <c r="C77" s="36" t="s">
        <v>109</v>
      </c>
      <c r="D77" s="36" t="s">
        <v>109</v>
      </c>
      <c r="E77" s="36" t="s">
        <v>110</v>
      </c>
      <c r="F77" s="39">
        <v>15</v>
      </c>
      <c r="G77" s="40">
        <v>0</v>
      </c>
      <c r="H77" s="40">
        <v>3.85</v>
      </c>
    </row>
    <row r="78" spans="1:8" x14ac:dyDescent="0.25">
      <c r="A78" s="37" t="s">
        <v>149</v>
      </c>
      <c r="B78" s="38" t="s">
        <v>114</v>
      </c>
      <c r="C78" s="36" t="s">
        <v>115</v>
      </c>
      <c r="D78" s="36" t="s">
        <v>115</v>
      </c>
      <c r="E78" s="36" t="s">
        <v>110</v>
      </c>
      <c r="F78" s="39">
        <v>250</v>
      </c>
      <c r="G78" s="40">
        <v>0</v>
      </c>
      <c r="H78" s="40">
        <v>16</v>
      </c>
    </row>
    <row r="79" spans="1:8" hidden="1" x14ac:dyDescent="0.25">
      <c r="A79" s="37" t="s">
        <v>149</v>
      </c>
      <c r="B79" s="38" t="s">
        <v>155</v>
      </c>
      <c r="C79" s="36" t="s">
        <v>109</v>
      </c>
      <c r="D79" s="36" t="s">
        <v>109</v>
      </c>
      <c r="E79" s="36" t="s">
        <v>110</v>
      </c>
      <c r="F79" s="39">
        <v>0</v>
      </c>
      <c r="G79" s="40"/>
      <c r="H79" s="40"/>
    </row>
    <row r="80" spans="1:8" hidden="1" x14ac:dyDescent="0.25">
      <c r="A80" s="37" t="s">
        <v>149</v>
      </c>
      <c r="B80" s="38" t="s">
        <v>156</v>
      </c>
      <c r="C80" s="36" t="s">
        <v>109</v>
      </c>
      <c r="D80" s="36" t="s">
        <v>109</v>
      </c>
      <c r="E80" s="36" t="s">
        <v>110</v>
      </c>
      <c r="F80" s="39">
        <v>0</v>
      </c>
      <c r="G80" s="40"/>
      <c r="H80" s="40"/>
    </row>
    <row r="81" spans="1:8" hidden="1" x14ac:dyDescent="0.25">
      <c r="A81" s="37" t="s">
        <v>149</v>
      </c>
      <c r="B81" s="38" t="s">
        <v>157</v>
      </c>
      <c r="C81" s="36" t="s">
        <v>109</v>
      </c>
      <c r="D81" s="36" t="s">
        <v>109</v>
      </c>
      <c r="E81" s="36" t="s">
        <v>110</v>
      </c>
      <c r="F81" s="39">
        <v>0</v>
      </c>
      <c r="G81" s="40"/>
      <c r="H81" s="40"/>
    </row>
    <row r="82" spans="1:8" hidden="1" x14ac:dyDescent="0.25">
      <c r="A82" s="37" t="s">
        <v>149</v>
      </c>
      <c r="B82" s="38" t="s">
        <v>158</v>
      </c>
      <c r="C82" s="36" t="s">
        <v>109</v>
      </c>
      <c r="D82" s="36" t="s">
        <v>109</v>
      </c>
      <c r="E82" s="36" t="s">
        <v>110</v>
      </c>
      <c r="F82" s="39">
        <v>0</v>
      </c>
      <c r="G82" s="40"/>
      <c r="H82" s="40"/>
    </row>
    <row r="83" spans="1:8" x14ac:dyDescent="0.25">
      <c r="A83" s="37" t="s">
        <v>149</v>
      </c>
      <c r="B83" s="38" t="s">
        <v>159</v>
      </c>
      <c r="C83" s="36" t="s">
        <v>109</v>
      </c>
      <c r="D83" s="36" t="s">
        <v>109</v>
      </c>
      <c r="E83" s="36" t="s">
        <v>110</v>
      </c>
      <c r="F83" s="39">
        <v>5</v>
      </c>
      <c r="G83" s="40">
        <v>0</v>
      </c>
      <c r="H83" s="40">
        <v>1.6</v>
      </c>
    </row>
    <row r="84" spans="1:8" x14ac:dyDescent="0.25">
      <c r="A84" s="37" t="s">
        <v>149</v>
      </c>
      <c r="B84" s="38" t="s">
        <v>160</v>
      </c>
      <c r="C84" s="36" t="s">
        <v>109</v>
      </c>
      <c r="D84" s="36" t="s">
        <v>109</v>
      </c>
      <c r="E84" s="36" t="s">
        <v>110</v>
      </c>
      <c r="F84" s="39">
        <v>0</v>
      </c>
      <c r="G84" s="40"/>
      <c r="H84" s="40"/>
    </row>
    <row r="85" spans="1:8" x14ac:dyDescent="0.25">
      <c r="A85" s="37" t="s">
        <v>149</v>
      </c>
      <c r="B85" s="38" t="s">
        <v>161</v>
      </c>
      <c r="C85" s="36" t="s">
        <v>109</v>
      </c>
      <c r="D85" s="36" t="s">
        <v>109</v>
      </c>
      <c r="E85" s="36" t="s">
        <v>110</v>
      </c>
      <c r="F85" s="39">
        <v>0</v>
      </c>
      <c r="G85" s="40"/>
      <c r="H85" s="40"/>
    </row>
    <row r="86" spans="1:8" x14ac:dyDescent="0.25">
      <c r="A86" s="37" t="s">
        <v>149</v>
      </c>
      <c r="B86" s="38" t="s">
        <v>162</v>
      </c>
      <c r="C86" s="36" t="s">
        <v>109</v>
      </c>
      <c r="D86" s="36" t="s">
        <v>109</v>
      </c>
      <c r="E86" s="36" t="s">
        <v>110</v>
      </c>
      <c r="F86" s="39">
        <v>1</v>
      </c>
      <c r="G86" s="40">
        <v>0</v>
      </c>
      <c r="H86" s="40">
        <v>0.38</v>
      </c>
    </row>
    <row r="87" spans="1:8" x14ac:dyDescent="0.25">
      <c r="A87" s="37" t="s">
        <v>149</v>
      </c>
      <c r="B87" s="38" t="s">
        <v>121</v>
      </c>
      <c r="E87" s="36" t="s">
        <v>119</v>
      </c>
      <c r="F87" s="39">
        <v>0.66</v>
      </c>
      <c r="G87" s="40">
        <v>0</v>
      </c>
      <c r="H87" s="40"/>
    </row>
    <row r="88" spans="1:8" x14ac:dyDescent="0.25">
      <c r="A88" s="37" t="s">
        <v>149</v>
      </c>
      <c r="B88" s="38" t="s">
        <v>163</v>
      </c>
      <c r="E88" s="36" t="s">
        <v>119</v>
      </c>
      <c r="F88" s="39">
        <v>5.04</v>
      </c>
      <c r="G88" s="40">
        <v>0</v>
      </c>
      <c r="H88" s="40"/>
    </row>
    <row r="89" spans="1:8" x14ac:dyDescent="0.25">
      <c r="A89" s="41" t="s">
        <v>164</v>
      </c>
      <c r="B89" s="46" t="s">
        <v>30</v>
      </c>
      <c r="C89" s="43" t="s">
        <v>85</v>
      </c>
      <c r="D89" s="43" t="s">
        <v>85</v>
      </c>
      <c r="E89" s="43" t="s">
        <v>128</v>
      </c>
      <c r="F89" s="44"/>
      <c r="G89" s="45">
        <v>0</v>
      </c>
      <c r="H89" s="45">
        <v>158</v>
      </c>
    </row>
    <row r="90" spans="1:8" x14ac:dyDescent="0.25">
      <c r="A90" s="37" t="s">
        <v>149</v>
      </c>
      <c r="B90" s="38" t="s">
        <v>143</v>
      </c>
      <c r="C90" s="36" t="s">
        <v>85</v>
      </c>
      <c r="D90" s="36" t="s">
        <v>65</v>
      </c>
      <c r="E90" s="36" t="s">
        <v>86</v>
      </c>
      <c r="F90" s="39">
        <v>1</v>
      </c>
      <c r="G90" s="40">
        <v>0.9</v>
      </c>
      <c r="H90" s="40">
        <v>141.12</v>
      </c>
    </row>
    <row r="91" spans="1:8" x14ac:dyDescent="0.25">
      <c r="A91" s="37" t="s">
        <v>149</v>
      </c>
      <c r="B91" s="38" t="s">
        <v>150</v>
      </c>
      <c r="C91" s="36" t="s">
        <v>65</v>
      </c>
      <c r="D91" s="36" t="s">
        <v>65</v>
      </c>
      <c r="E91" s="36" t="s">
        <v>151</v>
      </c>
      <c r="F91" s="39">
        <v>0</v>
      </c>
      <c r="G91" s="40"/>
      <c r="H91" s="40"/>
    </row>
    <row r="92" spans="1:8" x14ac:dyDescent="0.25">
      <c r="A92" s="37" t="s">
        <v>149</v>
      </c>
      <c r="B92" s="38" t="s">
        <v>152</v>
      </c>
      <c r="C92" s="36" t="s">
        <v>65</v>
      </c>
      <c r="D92" s="36" t="s">
        <v>65</v>
      </c>
      <c r="E92" s="36" t="s">
        <v>151</v>
      </c>
      <c r="F92" s="39">
        <v>0</v>
      </c>
      <c r="G92" s="40"/>
      <c r="H92" s="40"/>
    </row>
    <row r="93" spans="1:8" x14ac:dyDescent="0.25">
      <c r="A93" s="37" t="s">
        <v>149</v>
      </c>
      <c r="B93" s="38" t="s">
        <v>153</v>
      </c>
      <c r="C93" s="36" t="s">
        <v>65</v>
      </c>
      <c r="D93" s="36" t="s">
        <v>65</v>
      </c>
      <c r="E93" s="36" t="s">
        <v>151</v>
      </c>
      <c r="F93" s="39">
        <v>0.06</v>
      </c>
      <c r="G93" s="40">
        <v>0</v>
      </c>
      <c r="H93" s="40">
        <v>118.05</v>
      </c>
    </row>
    <row r="94" spans="1:8" x14ac:dyDescent="0.25">
      <c r="A94" s="37" t="s">
        <v>149</v>
      </c>
      <c r="B94" s="38" t="s">
        <v>154</v>
      </c>
      <c r="C94" s="36" t="s">
        <v>65</v>
      </c>
      <c r="D94" s="36" t="s">
        <v>65</v>
      </c>
      <c r="E94" s="36" t="s">
        <v>151</v>
      </c>
      <c r="F94" s="39">
        <v>0.02</v>
      </c>
      <c r="G94" s="40">
        <v>0</v>
      </c>
      <c r="H94" s="40">
        <v>101.03</v>
      </c>
    </row>
    <row r="95" spans="1:8" x14ac:dyDescent="0.25">
      <c r="A95" s="37" t="s">
        <v>149</v>
      </c>
      <c r="B95" s="38" t="s">
        <v>108</v>
      </c>
      <c r="C95" s="36" t="s">
        <v>109</v>
      </c>
      <c r="D95" s="36" t="s">
        <v>109</v>
      </c>
      <c r="E95" s="36" t="s">
        <v>110</v>
      </c>
      <c r="F95" s="39">
        <v>15</v>
      </c>
      <c r="G95" s="40">
        <v>0</v>
      </c>
      <c r="H95" s="40">
        <v>0.38</v>
      </c>
    </row>
    <row r="96" spans="1:8" x14ac:dyDescent="0.25">
      <c r="A96" s="37" t="s">
        <v>149</v>
      </c>
      <c r="B96" s="38" t="s">
        <v>111</v>
      </c>
      <c r="C96" s="36" t="s">
        <v>109</v>
      </c>
      <c r="D96" s="36" t="s">
        <v>109</v>
      </c>
      <c r="E96" s="36" t="s">
        <v>110</v>
      </c>
      <c r="F96" s="39">
        <v>15</v>
      </c>
      <c r="G96" s="40">
        <v>0</v>
      </c>
      <c r="H96" s="40">
        <v>3.85</v>
      </c>
    </row>
    <row r="97" spans="1:8" x14ac:dyDescent="0.25">
      <c r="A97" s="37" t="s">
        <v>149</v>
      </c>
      <c r="B97" s="38" t="s">
        <v>114</v>
      </c>
      <c r="C97" s="36" t="s">
        <v>115</v>
      </c>
      <c r="D97" s="36" t="s">
        <v>115</v>
      </c>
      <c r="E97" s="36" t="s">
        <v>110</v>
      </c>
      <c r="F97" s="39">
        <v>250</v>
      </c>
      <c r="G97" s="40">
        <v>0</v>
      </c>
      <c r="H97" s="40">
        <v>16</v>
      </c>
    </row>
    <row r="98" spans="1:8" x14ac:dyDescent="0.25">
      <c r="A98" s="37" t="s">
        <v>149</v>
      </c>
      <c r="B98" s="38" t="s">
        <v>155</v>
      </c>
      <c r="C98" s="36" t="s">
        <v>109</v>
      </c>
      <c r="D98" s="36" t="s">
        <v>109</v>
      </c>
      <c r="E98" s="36" t="s">
        <v>110</v>
      </c>
      <c r="F98" s="39">
        <v>0</v>
      </c>
      <c r="G98" s="40"/>
      <c r="H98" s="40"/>
    </row>
    <row r="99" spans="1:8" x14ac:dyDescent="0.25">
      <c r="A99" s="37" t="s">
        <v>149</v>
      </c>
      <c r="B99" s="38" t="s">
        <v>156</v>
      </c>
      <c r="C99" s="36" t="s">
        <v>109</v>
      </c>
      <c r="D99" s="36" t="s">
        <v>109</v>
      </c>
      <c r="E99" s="36" t="s">
        <v>110</v>
      </c>
      <c r="F99" s="39">
        <v>5</v>
      </c>
      <c r="G99" s="40">
        <v>0</v>
      </c>
      <c r="H99" s="40">
        <v>1.6</v>
      </c>
    </row>
    <row r="100" spans="1:8" x14ac:dyDescent="0.25">
      <c r="A100" s="37" t="s">
        <v>149</v>
      </c>
      <c r="B100" s="38" t="s">
        <v>157</v>
      </c>
      <c r="C100" s="36" t="s">
        <v>109</v>
      </c>
      <c r="D100" s="36" t="s">
        <v>109</v>
      </c>
      <c r="E100" s="36" t="s">
        <v>110</v>
      </c>
      <c r="F100" s="39">
        <v>0</v>
      </c>
      <c r="G100" s="40"/>
      <c r="H100" s="40"/>
    </row>
    <row r="101" spans="1:8" x14ac:dyDescent="0.25">
      <c r="A101" s="37" t="s">
        <v>149</v>
      </c>
      <c r="B101" s="38" t="s">
        <v>158</v>
      </c>
      <c r="C101" s="36" t="s">
        <v>109</v>
      </c>
      <c r="D101" s="36" t="s">
        <v>109</v>
      </c>
      <c r="E101" s="36" t="s">
        <v>110</v>
      </c>
      <c r="F101" s="39">
        <v>0</v>
      </c>
      <c r="G101" s="40"/>
      <c r="H101" s="40"/>
    </row>
    <row r="102" spans="1:8" x14ac:dyDescent="0.25">
      <c r="A102" s="37" t="s">
        <v>149</v>
      </c>
      <c r="B102" s="38" t="s">
        <v>159</v>
      </c>
      <c r="C102" s="36" t="s">
        <v>109</v>
      </c>
      <c r="D102" s="36" t="s">
        <v>109</v>
      </c>
      <c r="E102" s="36" t="s">
        <v>110</v>
      </c>
      <c r="F102" s="39">
        <v>0</v>
      </c>
      <c r="G102" s="40"/>
      <c r="H102" s="40"/>
    </row>
    <row r="103" spans="1:8" x14ac:dyDescent="0.25">
      <c r="A103" s="37" t="s">
        <v>149</v>
      </c>
      <c r="B103" s="38" t="s">
        <v>160</v>
      </c>
      <c r="C103" s="36" t="s">
        <v>109</v>
      </c>
      <c r="D103" s="36" t="s">
        <v>109</v>
      </c>
      <c r="E103" s="36" t="s">
        <v>110</v>
      </c>
      <c r="F103" s="39">
        <v>0</v>
      </c>
      <c r="G103" s="40"/>
      <c r="H103" s="40"/>
    </row>
    <row r="104" spans="1:8" x14ac:dyDescent="0.25">
      <c r="A104" s="37" t="s">
        <v>149</v>
      </c>
      <c r="B104" s="38" t="s">
        <v>161</v>
      </c>
      <c r="C104" s="36" t="s">
        <v>109</v>
      </c>
      <c r="D104" s="36" t="s">
        <v>109</v>
      </c>
      <c r="E104" s="36" t="s">
        <v>110</v>
      </c>
      <c r="F104" s="39">
        <v>0</v>
      </c>
      <c r="G104" s="40"/>
      <c r="H104" s="40"/>
    </row>
    <row r="105" spans="1:8" x14ac:dyDescent="0.25">
      <c r="A105" s="37" t="s">
        <v>149</v>
      </c>
      <c r="B105" s="38" t="s">
        <v>162</v>
      </c>
      <c r="C105" s="36" t="s">
        <v>109</v>
      </c>
      <c r="D105" s="36" t="s">
        <v>109</v>
      </c>
      <c r="E105" s="36" t="s">
        <v>110</v>
      </c>
      <c r="F105" s="39">
        <v>1</v>
      </c>
      <c r="G105" s="40">
        <v>0</v>
      </c>
      <c r="H105" s="40">
        <v>0.38</v>
      </c>
    </row>
    <row r="106" spans="1:8" x14ac:dyDescent="0.25">
      <c r="A106" s="37" t="s">
        <v>149</v>
      </c>
      <c r="B106" s="38" t="s">
        <v>121</v>
      </c>
      <c r="E106" s="36" t="s">
        <v>119</v>
      </c>
      <c r="F106" s="39">
        <v>0.66</v>
      </c>
      <c r="G106" s="40">
        <v>0</v>
      </c>
      <c r="H106" s="40"/>
    </row>
    <row r="107" spans="1:8" x14ac:dyDescent="0.25">
      <c r="A107" s="37" t="s">
        <v>149</v>
      </c>
      <c r="B107" s="38" t="s">
        <v>125</v>
      </c>
      <c r="E107" s="36" t="s">
        <v>119</v>
      </c>
      <c r="F107" s="39">
        <v>0</v>
      </c>
      <c r="G107" s="40"/>
      <c r="H107" s="40"/>
    </row>
    <row r="108" spans="1:8" x14ac:dyDescent="0.25">
      <c r="A108" s="37" t="s">
        <v>149</v>
      </c>
      <c r="B108" s="38" t="s">
        <v>163</v>
      </c>
      <c r="E108" s="36" t="s">
        <v>119</v>
      </c>
      <c r="F108" s="39">
        <v>5.04</v>
      </c>
      <c r="G108" s="40">
        <v>0</v>
      </c>
      <c r="H108" s="40"/>
    </row>
    <row r="109" spans="1:8" x14ac:dyDescent="0.25">
      <c r="A109" s="41" t="s">
        <v>164</v>
      </c>
      <c r="B109" s="42" t="s">
        <v>165</v>
      </c>
      <c r="C109" s="43" t="s">
        <v>85</v>
      </c>
      <c r="D109" s="43" t="s">
        <v>85</v>
      </c>
      <c r="E109" s="43" t="s">
        <v>128</v>
      </c>
      <c r="F109" s="44"/>
      <c r="G109" s="45">
        <v>0</v>
      </c>
      <c r="H109" s="45">
        <v>143.19999999999999</v>
      </c>
    </row>
    <row r="110" spans="1:8" x14ac:dyDescent="0.25">
      <c r="A110" s="37" t="s">
        <v>149</v>
      </c>
      <c r="B110" s="38" t="s">
        <v>148</v>
      </c>
      <c r="C110" s="36" t="s">
        <v>85</v>
      </c>
      <c r="D110" s="36" t="s">
        <v>65</v>
      </c>
      <c r="E110" s="36" t="s">
        <v>86</v>
      </c>
      <c r="F110" s="39">
        <v>1</v>
      </c>
      <c r="G110" s="40">
        <v>1</v>
      </c>
      <c r="H110" s="40">
        <v>141.06</v>
      </c>
    </row>
    <row r="111" spans="1:8" x14ac:dyDescent="0.25">
      <c r="A111" s="37" t="s">
        <v>149</v>
      </c>
      <c r="B111" s="38" t="s">
        <v>150</v>
      </c>
      <c r="C111" s="36" t="s">
        <v>65</v>
      </c>
      <c r="D111" s="36" t="s">
        <v>65</v>
      </c>
      <c r="E111" s="36" t="s">
        <v>151</v>
      </c>
      <c r="F111" s="39">
        <v>0</v>
      </c>
      <c r="G111" s="40"/>
      <c r="H111" s="40"/>
    </row>
    <row r="112" spans="1:8" x14ac:dyDescent="0.25">
      <c r="A112" s="37" t="s">
        <v>149</v>
      </c>
      <c r="B112" s="38" t="s">
        <v>152</v>
      </c>
      <c r="C112" s="36" t="s">
        <v>65</v>
      </c>
      <c r="D112" s="36" t="s">
        <v>65</v>
      </c>
      <c r="E112" s="36" t="s">
        <v>151</v>
      </c>
      <c r="F112" s="39">
        <v>0</v>
      </c>
      <c r="G112" s="40"/>
      <c r="H112" s="40"/>
    </row>
    <row r="113" spans="1:8" x14ac:dyDescent="0.25">
      <c r="A113" s="37" t="s">
        <v>149</v>
      </c>
      <c r="B113" s="38" t="s">
        <v>166</v>
      </c>
      <c r="C113" s="36" t="s">
        <v>65</v>
      </c>
      <c r="D113" s="36" t="s">
        <v>65</v>
      </c>
      <c r="E113" s="36" t="s">
        <v>151</v>
      </c>
      <c r="F113" s="39">
        <v>4.5999999999999999E-2</v>
      </c>
      <c r="G113" s="40">
        <v>0</v>
      </c>
      <c r="H113" s="40">
        <v>154.16</v>
      </c>
    </row>
    <row r="114" spans="1:8" x14ac:dyDescent="0.25">
      <c r="A114" s="37" t="s">
        <v>149</v>
      </c>
      <c r="B114" s="38" t="s">
        <v>167</v>
      </c>
      <c r="C114" s="36" t="s">
        <v>65</v>
      </c>
      <c r="D114" s="36" t="s">
        <v>65</v>
      </c>
      <c r="E114" s="36" t="s">
        <v>151</v>
      </c>
      <c r="F114" s="39">
        <v>3.5000000000000003E-2</v>
      </c>
      <c r="G114" s="40">
        <v>0</v>
      </c>
      <c r="H114" s="40">
        <v>137.53</v>
      </c>
    </row>
    <row r="115" spans="1:8" x14ac:dyDescent="0.25">
      <c r="A115" s="37" t="s">
        <v>149</v>
      </c>
      <c r="B115" s="38" t="s">
        <v>108</v>
      </c>
      <c r="C115" s="36" t="s">
        <v>109</v>
      </c>
      <c r="D115" s="36" t="s">
        <v>109</v>
      </c>
      <c r="E115" s="36" t="s">
        <v>110</v>
      </c>
      <c r="F115" s="39">
        <v>15</v>
      </c>
      <c r="G115" s="40">
        <v>0</v>
      </c>
      <c r="H115" s="40">
        <v>0.38</v>
      </c>
    </row>
    <row r="116" spans="1:8" x14ac:dyDescent="0.25">
      <c r="A116" s="37" t="s">
        <v>149</v>
      </c>
      <c r="B116" s="38" t="s">
        <v>111</v>
      </c>
      <c r="C116" s="36" t="s">
        <v>109</v>
      </c>
      <c r="D116" s="36" t="s">
        <v>109</v>
      </c>
      <c r="E116" s="36" t="s">
        <v>110</v>
      </c>
      <c r="F116" s="39">
        <v>15</v>
      </c>
      <c r="G116" s="40">
        <v>0</v>
      </c>
      <c r="H116" s="40">
        <v>3.85</v>
      </c>
    </row>
    <row r="117" spans="1:8" x14ac:dyDescent="0.25">
      <c r="A117" s="37" t="s">
        <v>149</v>
      </c>
      <c r="B117" s="38" t="s">
        <v>114</v>
      </c>
      <c r="C117" s="36" t="s">
        <v>115</v>
      </c>
      <c r="D117" s="36" t="s">
        <v>115</v>
      </c>
      <c r="E117" s="36" t="s">
        <v>110</v>
      </c>
      <c r="F117" s="39">
        <v>250</v>
      </c>
      <c r="G117" s="40">
        <v>0</v>
      </c>
      <c r="H117" s="40">
        <v>16</v>
      </c>
    </row>
    <row r="118" spans="1:8" x14ac:dyDescent="0.25">
      <c r="A118" s="37" t="s">
        <v>149</v>
      </c>
      <c r="B118" s="38" t="s">
        <v>159</v>
      </c>
      <c r="C118" s="36" t="s">
        <v>109</v>
      </c>
      <c r="D118" s="36" t="s">
        <v>109</v>
      </c>
      <c r="E118" s="36" t="s">
        <v>110</v>
      </c>
      <c r="F118" s="39">
        <v>5</v>
      </c>
      <c r="G118" s="40">
        <v>0</v>
      </c>
      <c r="H118" s="40">
        <v>1.6</v>
      </c>
    </row>
    <row r="119" spans="1:8" x14ac:dyDescent="0.25">
      <c r="A119" s="37" t="s">
        <v>149</v>
      </c>
      <c r="B119" s="38" t="s">
        <v>117</v>
      </c>
      <c r="C119" s="36" t="s">
        <v>109</v>
      </c>
      <c r="D119" s="36" t="s">
        <v>109</v>
      </c>
      <c r="E119" s="36" t="s">
        <v>110</v>
      </c>
      <c r="F119" s="39">
        <v>0</v>
      </c>
      <c r="G119" s="40"/>
      <c r="H119" s="40"/>
    </row>
    <row r="120" spans="1:8" x14ac:dyDescent="0.25">
      <c r="A120" s="37" t="s">
        <v>149</v>
      </c>
      <c r="B120" s="38" t="s">
        <v>162</v>
      </c>
      <c r="C120" s="36" t="s">
        <v>109</v>
      </c>
      <c r="D120" s="36" t="s">
        <v>109</v>
      </c>
      <c r="E120" s="36" t="s">
        <v>110</v>
      </c>
      <c r="F120" s="39">
        <v>1</v>
      </c>
      <c r="G120" s="40">
        <v>0</v>
      </c>
      <c r="H120" s="40">
        <v>0.38</v>
      </c>
    </row>
    <row r="121" spans="1:8" x14ac:dyDescent="0.25">
      <c r="A121" s="37" t="s">
        <v>149</v>
      </c>
      <c r="B121" s="38" t="s">
        <v>121</v>
      </c>
      <c r="E121" s="36" t="s">
        <v>119</v>
      </c>
      <c r="F121" s="39">
        <v>0.66</v>
      </c>
      <c r="G121" s="40">
        <v>0</v>
      </c>
      <c r="H121" s="40"/>
    </row>
    <row r="122" spans="1:8" x14ac:dyDescent="0.25">
      <c r="A122" s="37" t="s">
        <v>149</v>
      </c>
      <c r="B122" s="38" t="s">
        <v>125</v>
      </c>
      <c r="E122" s="36" t="s">
        <v>119</v>
      </c>
      <c r="F122" s="39">
        <v>0</v>
      </c>
      <c r="G122" s="40"/>
      <c r="H122" s="40"/>
    </row>
    <row r="123" spans="1:8" x14ac:dyDescent="0.25">
      <c r="A123" s="37" t="s">
        <v>149</v>
      </c>
      <c r="B123" s="38" t="s">
        <v>138</v>
      </c>
      <c r="E123" s="36" t="s">
        <v>119</v>
      </c>
      <c r="F123" s="39">
        <v>0</v>
      </c>
      <c r="G123" s="40"/>
      <c r="H123" s="40"/>
    </row>
    <row r="124" spans="1:8" x14ac:dyDescent="0.25">
      <c r="A124" s="37" t="s">
        <v>149</v>
      </c>
      <c r="B124" s="38" t="s">
        <v>163</v>
      </c>
      <c r="E124" s="36" t="s">
        <v>119</v>
      </c>
      <c r="F124" s="39">
        <v>5.04</v>
      </c>
      <c r="G124" s="40">
        <v>0</v>
      </c>
      <c r="H124" s="40"/>
    </row>
    <row r="125" spans="1:8" x14ac:dyDescent="0.25">
      <c r="A125" s="41" t="s">
        <v>164</v>
      </c>
      <c r="B125" s="42" t="s">
        <v>28</v>
      </c>
      <c r="C125" s="43" t="s">
        <v>85</v>
      </c>
      <c r="D125" s="43" t="s">
        <v>85</v>
      </c>
      <c r="E125" s="43" t="s">
        <v>128</v>
      </c>
      <c r="F125" s="44"/>
      <c r="G125" s="45">
        <v>0</v>
      </c>
      <c r="H125" s="45">
        <v>159.19999999999999</v>
      </c>
    </row>
    <row r="126" spans="1:8" x14ac:dyDescent="0.25">
      <c r="A126" s="37" t="s">
        <v>149</v>
      </c>
      <c r="B126" s="38" t="s">
        <v>64</v>
      </c>
      <c r="C126" s="36" t="s">
        <v>65</v>
      </c>
      <c r="D126" s="36" t="s">
        <v>65</v>
      </c>
      <c r="E126" s="36" t="s">
        <v>86</v>
      </c>
      <c r="F126" s="39">
        <v>0.55000000000000004</v>
      </c>
      <c r="G126" s="40">
        <v>1.01</v>
      </c>
      <c r="H126" s="40">
        <v>135.52000000000001</v>
      </c>
    </row>
    <row r="127" spans="1:8" x14ac:dyDescent="0.25">
      <c r="A127" s="37" t="s">
        <v>149</v>
      </c>
      <c r="B127" s="38" t="s">
        <v>168</v>
      </c>
      <c r="C127" s="36" t="s">
        <v>65</v>
      </c>
      <c r="D127" s="36" t="s">
        <v>65</v>
      </c>
      <c r="E127" s="36" t="s">
        <v>151</v>
      </c>
      <c r="F127" s="39">
        <v>0.09</v>
      </c>
      <c r="G127" s="40">
        <v>0</v>
      </c>
      <c r="H127" s="40">
        <v>117.97</v>
      </c>
    </row>
    <row r="128" spans="1:8" x14ac:dyDescent="0.25">
      <c r="A128" s="37" t="s">
        <v>149</v>
      </c>
      <c r="B128" s="38" t="s">
        <v>69</v>
      </c>
      <c r="C128" s="36" t="s">
        <v>65</v>
      </c>
      <c r="D128" s="36" t="s">
        <v>65</v>
      </c>
      <c r="E128" s="36" t="s">
        <v>151</v>
      </c>
      <c r="F128" s="39">
        <v>2.1999999999999999E-2</v>
      </c>
      <c r="G128" s="40">
        <v>0</v>
      </c>
      <c r="H128" s="40">
        <v>103.95</v>
      </c>
    </row>
    <row r="129" spans="1:8" x14ac:dyDescent="0.25">
      <c r="A129" s="37" t="s">
        <v>149</v>
      </c>
      <c r="B129" s="38" t="s">
        <v>169</v>
      </c>
      <c r="C129" s="36" t="s">
        <v>109</v>
      </c>
      <c r="D129" s="36" t="s">
        <v>109</v>
      </c>
      <c r="E129" s="36" t="s">
        <v>110</v>
      </c>
      <c r="F129" s="39">
        <v>1</v>
      </c>
      <c r="G129" s="40">
        <v>0</v>
      </c>
      <c r="H129" s="40">
        <v>0.88</v>
      </c>
    </row>
    <row r="130" spans="1:8" x14ac:dyDescent="0.25">
      <c r="A130" s="37" t="s">
        <v>149</v>
      </c>
      <c r="B130" s="38" t="s">
        <v>121</v>
      </c>
      <c r="E130" s="36" t="s">
        <v>119</v>
      </c>
      <c r="F130" s="39">
        <v>0</v>
      </c>
      <c r="G130" s="40"/>
      <c r="H130" s="40"/>
    </row>
    <row r="131" spans="1:8" x14ac:dyDescent="0.25">
      <c r="A131" s="37" t="s">
        <v>149</v>
      </c>
      <c r="B131" s="38" t="s">
        <v>170</v>
      </c>
      <c r="E131" s="36" t="s">
        <v>119</v>
      </c>
      <c r="F131" s="39">
        <v>4.07</v>
      </c>
      <c r="G131" s="40">
        <v>0</v>
      </c>
      <c r="H131" s="40"/>
    </row>
    <row r="132" spans="1:8" x14ac:dyDescent="0.25">
      <c r="A132" s="41" t="s">
        <v>164</v>
      </c>
      <c r="B132" s="46" t="s">
        <v>26</v>
      </c>
      <c r="C132" s="43" t="s">
        <v>171</v>
      </c>
      <c r="D132" s="43" t="s">
        <v>171</v>
      </c>
      <c r="E132" s="43" t="s">
        <v>128</v>
      </c>
      <c r="F132" s="44"/>
      <c r="G132" s="45">
        <v>0</v>
      </c>
      <c r="H132" s="45">
        <v>84.27</v>
      </c>
    </row>
    <row r="133" spans="1:8" x14ac:dyDescent="0.25">
      <c r="A133" s="37" t="s">
        <v>149</v>
      </c>
      <c r="B133" s="38" t="s">
        <v>147</v>
      </c>
      <c r="C133" s="36" t="s">
        <v>85</v>
      </c>
      <c r="D133" s="36" t="s">
        <v>65</v>
      </c>
      <c r="E133" s="36" t="s">
        <v>86</v>
      </c>
      <c r="F133" s="39">
        <v>0.5</v>
      </c>
      <c r="G133" s="40">
        <v>1.18</v>
      </c>
      <c r="H133" s="40">
        <v>126.99</v>
      </c>
    </row>
    <row r="134" spans="1:8" x14ac:dyDescent="0.25">
      <c r="A134" s="37" t="s">
        <v>149</v>
      </c>
      <c r="B134" s="38" t="s">
        <v>150</v>
      </c>
      <c r="C134" s="36" t="s">
        <v>65</v>
      </c>
      <c r="D134" s="36" t="s">
        <v>65</v>
      </c>
      <c r="E134" s="36" t="s">
        <v>151</v>
      </c>
      <c r="F134" s="39">
        <v>0</v>
      </c>
      <c r="G134" s="40"/>
      <c r="H134" s="40"/>
    </row>
    <row r="135" spans="1:8" x14ac:dyDescent="0.25">
      <c r="A135" s="37" t="s">
        <v>149</v>
      </c>
      <c r="B135" s="38" t="s">
        <v>154</v>
      </c>
      <c r="C135" s="36" t="s">
        <v>65</v>
      </c>
      <c r="D135" s="36" t="s">
        <v>65</v>
      </c>
      <c r="E135" s="36" t="s">
        <v>151</v>
      </c>
      <c r="F135" s="39">
        <v>1.7000000000000001E-2</v>
      </c>
      <c r="G135" s="40">
        <v>0</v>
      </c>
      <c r="H135" s="40">
        <v>101.03</v>
      </c>
    </row>
    <row r="136" spans="1:8" x14ac:dyDescent="0.25">
      <c r="A136" s="37" t="s">
        <v>149</v>
      </c>
      <c r="B136" s="38" t="s">
        <v>111</v>
      </c>
      <c r="C136" s="36" t="s">
        <v>109</v>
      </c>
      <c r="D136" s="36" t="s">
        <v>109</v>
      </c>
      <c r="E136" s="36" t="s">
        <v>110</v>
      </c>
      <c r="F136" s="39">
        <v>30</v>
      </c>
      <c r="G136" s="40">
        <v>0</v>
      </c>
      <c r="H136" s="40">
        <v>3.85</v>
      </c>
    </row>
    <row r="137" spans="1:8" x14ac:dyDescent="0.25">
      <c r="A137" s="37" t="s">
        <v>149</v>
      </c>
      <c r="B137" s="38" t="s">
        <v>155</v>
      </c>
      <c r="C137" s="36" t="s">
        <v>109</v>
      </c>
      <c r="D137" s="36" t="s">
        <v>109</v>
      </c>
      <c r="E137" s="36" t="s">
        <v>110</v>
      </c>
      <c r="F137" s="39">
        <v>0</v>
      </c>
      <c r="G137" s="40"/>
      <c r="H137" s="40"/>
    </row>
    <row r="138" spans="1:8" x14ac:dyDescent="0.25">
      <c r="A138" s="37" t="s">
        <v>149</v>
      </c>
      <c r="B138" s="38" t="s">
        <v>156</v>
      </c>
      <c r="C138" s="36" t="s">
        <v>109</v>
      </c>
      <c r="D138" s="36" t="s">
        <v>109</v>
      </c>
      <c r="E138" s="36" t="s">
        <v>110</v>
      </c>
      <c r="F138" s="39">
        <v>10</v>
      </c>
      <c r="G138" s="40">
        <v>0</v>
      </c>
      <c r="H138" s="40">
        <v>1.6</v>
      </c>
    </row>
    <row r="139" spans="1:8" x14ac:dyDescent="0.25">
      <c r="A139" s="37" t="s">
        <v>149</v>
      </c>
      <c r="B139" s="38" t="s">
        <v>157</v>
      </c>
      <c r="C139" s="36" t="s">
        <v>109</v>
      </c>
      <c r="D139" s="36" t="s">
        <v>109</v>
      </c>
      <c r="E139" s="36" t="s">
        <v>110</v>
      </c>
      <c r="F139" s="39">
        <v>0</v>
      </c>
      <c r="G139" s="40"/>
      <c r="H139" s="40"/>
    </row>
    <row r="140" spans="1:8" x14ac:dyDescent="0.25">
      <c r="A140" s="37" t="s">
        <v>149</v>
      </c>
      <c r="B140" s="38" t="s">
        <v>158</v>
      </c>
      <c r="C140" s="36" t="s">
        <v>109</v>
      </c>
      <c r="D140" s="36" t="s">
        <v>109</v>
      </c>
      <c r="E140" s="36" t="s">
        <v>110</v>
      </c>
      <c r="F140" s="39">
        <v>0</v>
      </c>
      <c r="G140" s="40"/>
      <c r="H140" s="40"/>
    </row>
    <row r="141" spans="1:8" x14ac:dyDescent="0.25">
      <c r="A141" s="37" t="s">
        <v>149</v>
      </c>
      <c r="B141" s="38" t="s">
        <v>159</v>
      </c>
      <c r="C141" s="36" t="s">
        <v>109</v>
      </c>
      <c r="D141" s="36" t="s">
        <v>109</v>
      </c>
      <c r="E141" s="36" t="s">
        <v>110</v>
      </c>
      <c r="F141" s="39">
        <v>0</v>
      </c>
      <c r="G141" s="40"/>
      <c r="H141" s="40"/>
    </row>
    <row r="142" spans="1:8" x14ac:dyDescent="0.25">
      <c r="A142" s="37" t="s">
        <v>149</v>
      </c>
      <c r="B142" s="38" t="s">
        <v>160</v>
      </c>
      <c r="C142" s="36" t="s">
        <v>109</v>
      </c>
      <c r="D142" s="36" t="s">
        <v>109</v>
      </c>
      <c r="E142" s="36" t="s">
        <v>110</v>
      </c>
      <c r="F142" s="39">
        <v>0</v>
      </c>
      <c r="G142" s="40"/>
      <c r="H142" s="40"/>
    </row>
    <row r="143" spans="1:8" x14ac:dyDescent="0.25">
      <c r="A143" s="37" t="s">
        <v>149</v>
      </c>
      <c r="B143" s="38" t="s">
        <v>161</v>
      </c>
      <c r="C143" s="36" t="s">
        <v>109</v>
      </c>
      <c r="D143" s="36" t="s">
        <v>109</v>
      </c>
      <c r="E143" s="36" t="s">
        <v>110</v>
      </c>
      <c r="F143" s="39">
        <v>0</v>
      </c>
      <c r="G143" s="40"/>
      <c r="H143" s="40"/>
    </row>
    <row r="144" spans="1:8" x14ac:dyDescent="0.25">
      <c r="A144" s="37" t="s">
        <v>149</v>
      </c>
      <c r="B144" s="38" t="s">
        <v>162</v>
      </c>
      <c r="C144" s="36" t="s">
        <v>109</v>
      </c>
      <c r="D144" s="36" t="s">
        <v>109</v>
      </c>
      <c r="E144" s="36" t="s">
        <v>110</v>
      </c>
      <c r="F144" s="39">
        <v>1</v>
      </c>
      <c r="G144" s="40">
        <v>0</v>
      </c>
      <c r="H144" s="40">
        <v>0.38</v>
      </c>
    </row>
    <row r="145" spans="1:8" x14ac:dyDescent="0.25">
      <c r="A145" s="37" t="s">
        <v>149</v>
      </c>
      <c r="B145" s="38" t="s">
        <v>121</v>
      </c>
      <c r="E145" s="36" t="s">
        <v>119</v>
      </c>
      <c r="F145" s="39">
        <v>0.33</v>
      </c>
      <c r="G145" s="40">
        <v>0</v>
      </c>
      <c r="H145" s="40"/>
    </row>
    <row r="146" spans="1:8" x14ac:dyDescent="0.25">
      <c r="A146" s="37" t="s">
        <v>149</v>
      </c>
      <c r="B146" s="38" t="s">
        <v>163</v>
      </c>
      <c r="E146" s="36" t="s">
        <v>119</v>
      </c>
      <c r="F146" s="39">
        <v>2.8</v>
      </c>
      <c r="G146" s="40">
        <v>0</v>
      </c>
      <c r="H146" s="40"/>
    </row>
    <row r="147" spans="1:8" x14ac:dyDescent="0.25">
      <c r="A147" s="41" t="s">
        <v>164</v>
      </c>
      <c r="B147" s="42" t="s">
        <v>172</v>
      </c>
      <c r="C147" s="43" t="s">
        <v>109</v>
      </c>
      <c r="D147" s="43" t="s">
        <v>109</v>
      </c>
      <c r="E147" s="43" t="s">
        <v>128</v>
      </c>
      <c r="F147" s="44"/>
      <c r="G147" s="45">
        <v>0</v>
      </c>
      <c r="H147" s="45">
        <v>77.37</v>
      </c>
    </row>
    <row r="148" spans="1:8" x14ac:dyDescent="0.25">
      <c r="A148" s="37" t="s">
        <v>149</v>
      </c>
      <c r="B148" s="38" t="s">
        <v>145</v>
      </c>
      <c r="C148" s="36" t="s">
        <v>85</v>
      </c>
      <c r="D148" s="36" t="s">
        <v>65</v>
      </c>
      <c r="E148" s="36" t="s">
        <v>86</v>
      </c>
      <c r="F148" s="39">
        <v>0.5</v>
      </c>
      <c r="G148" s="40">
        <v>1.1299999999999999</v>
      </c>
      <c r="H148" s="40">
        <v>126.54</v>
      </c>
    </row>
    <row r="149" spans="1:8" x14ac:dyDescent="0.25">
      <c r="A149" s="37" t="s">
        <v>149</v>
      </c>
      <c r="B149" s="38" t="s">
        <v>137</v>
      </c>
      <c r="C149" s="36" t="s">
        <v>65</v>
      </c>
      <c r="D149" s="36" t="s">
        <v>65</v>
      </c>
      <c r="E149" s="36" t="s">
        <v>92</v>
      </c>
      <c r="F149" s="39">
        <v>0</v>
      </c>
      <c r="G149" s="40">
        <v>1.1299999999999999</v>
      </c>
      <c r="H149" s="40"/>
    </row>
    <row r="150" spans="1:8" x14ac:dyDescent="0.25">
      <c r="A150" s="37" t="s">
        <v>149</v>
      </c>
      <c r="B150" s="38" t="s">
        <v>150</v>
      </c>
      <c r="C150" s="36" t="s">
        <v>65</v>
      </c>
      <c r="D150" s="36" t="s">
        <v>65</v>
      </c>
      <c r="E150" s="36" t="s">
        <v>151</v>
      </c>
      <c r="F150" s="39">
        <v>0</v>
      </c>
      <c r="G150" s="40"/>
      <c r="H150" s="40"/>
    </row>
    <row r="151" spans="1:8" x14ac:dyDescent="0.25">
      <c r="A151" s="37" t="s">
        <v>149</v>
      </c>
      <c r="B151" s="38" t="s">
        <v>167</v>
      </c>
      <c r="C151" s="36" t="s">
        <v>65</v>
      </c>
      <c r="D151" s="36" t="s">
        <v>65</v>
      </c>
      <c r="E151" s="36" t="s">
        <v>151</v>
      </c>
      <c r="F151" s="39">
        <v>1.4999999999999999E-2</v>
      </c>
      <c r="G151" s="40">
        <v>0</v>
      </c>
      <c r="H151" s="40">
        <v>137.53</v>
      </c>
    </row>
    <row r="152" spans="1:8" x14ac:dyDescent="0.25">
      <c r="A152" s="37" t="s">
        <v>149</v>
      </c>
      <c r="B152" s="38" t="s">
        <v>111</v>
      </c>
      <c r="C152" s="36" t="s">
        <v>109</v>
      </c>
      <c r="D152" s="36" t="s">
        <v>109</v>
      </c>
      <c r="E152" s="36" t="s">
        <v>110</v>
      </c>
      <c r="F152" s="39">
        <v>30</v>
      </c>
      <c r="G152" s="40">
        <v>0</v>
      </c>
      <c r="H152" s="40">
        <v>3.85</v>
      </c>
    </row>
    <row r="153" spans="1:8" x14ac:dyDescent="0.25">
      <c r="A153" s="37" t="s">
        <v>149</v>
      </c>
      <c r="B153" s="38" t="s">
        <v>155</v>
      </c>
      <c r="C153" s="36" t="s">
        <v>109</v>
      </c>
      <c r="D153" s="36" t="s">
        <v>109</v>
      </c>
      <c r="E153" s="36" t="s">
        <v>110</v>
      </c>
      <c r="F153" s="39">
        <v>0</v>
      </c>
      <c r="G153" s="40"/>
      <c r="H153" s="40"/>
    </row>
    <row r="154" spans="1:8" x14ac:dyDescent="0.25">
      <c r="A154" s="37" t="s">
        <v>149</v>
      </c>
      <c r="B154" s="38" t="s">
        <v>156</v>
      </c>
      <c r="C154" s="36" t="s">
        <v>109</v>
      </c>
      <c r="D154" s="36" t="s">
        <v>109</v>
      </c>
      <c r="E154" s="36" t="s">
        <v>110</v>
      </c>
      <c r="F154" s="39">
        <v>0</v>
      </c>
      <c r="G154" s="40"/>
      <c r="H154" s="40"/>
    </row>
    <row r="155" spans="1:8" x14ac:dyDescent="0.25">
      <c r="A155" s="37" t="s">
        <v>149</v>
      </c>
      <c r="B155" s="38" t="s">
        <v>157</v>
      </c>
      <c r="C155" s="36" t="s">
        <v>109</v>
      </c>
      <c r="D155" s="36" t="s">
        <v>109</v>
      </c>
      <c r="E155" s="36" t="s">
        <v>110</v>
      </c>
      <c r="F155" s="39">
        <v>10</v>
      </c>
      <c r="G155" s="40">
        <v>0</v>
      </c>
      <c r="H155" s="40">
        <v>1.6</v>
      </c>
    </row>
    <row r="156" spans="1:8" x14ac:dyDescent="0.25">
      <c r="A156" s="37" t="s">
        <v>149</v>
      </c>
      <c r="B156" s="38" t="s">
        <v>158</v>
      </c>
      <c r="C156" s="36" t="s">
        <v>109</v>
      </c>
      <c r="D156" s="36" t="s">
        <v>109</v>
      </c>
      <c r="E156" s="36" t="s">
        <v>110</v>
      </c>
      <c r="F156" s="39">
        <v>0</v>
      </c>
      <c r="G156" s="40"/>
      <c r="H156" s="40"/>
    </row>
    <row r="157" spans="1:8" x14ac:dyDescent="0.25">
      <c r="A157" s="37" t="s">
        <v>149</v>
      </c>
      <c r="B157" s="38" t="s">
        <v>159</v>
      </c>
      <c r="C157" s="36" t="s">
        <v>109</v>
      </c>
      <c r="D157" s="36" t="s">
        <v>109</v>
      </c>
      <c r="E157" s="36" t="s">
        <v>110</v>
      </c>
      <c r="F157" s="39">
        <v>0</v>
      </c>
      <c r="G157" s="40"/>
      <c r="H157" s="40"/>
    </row>
    <row r="158" spans="1:8" x14ac:dyDescent="0.25">
      <c r="A158" s="37" t="s">
        <v>149</v>
      </c>
      <c r="B158" s="38" t="s">
        <v>160</v>
      </c>
      <c r="C158" s="36" t="s">
        <v>109</v>
      </c>
      <c r="D158" s="36" t="s">
        <v>109</v>
      </c>
      <c r="E158" s="36" t="s">
        <v>110</v>
      </c>
      <c r="F158" s="39">
        <v>0</v>
      </c>
      <c r="G158" s="40"/>
      <c r="H158" s="40"/>
    </row>
    <row r="159" spans="1:8" x14ac:dyDescent="0.25">
      <c r="A159" s="37" t="s">
        <v>149</v>
      </c>
      <c r="B159" s="38" t="s">
        <v>161</v>
      </c>
      <c r="C159" s="36" t="s">
        <v>109</v>
      </c>
      <c r="D159" s="36" t="s">
        <v>109</v>
      </c>
      <c r="E159" s="36" t="s">
        <v>110</v>
      </c>
      <c r="F159" s="39">
        <v>0</v>
      </c>
      <c r="G159" s="40"/>
      <c r="H159" s="40"/>
    </row>
    <row r="160" spans="1:8" x14ac:dyDescent="0.25">
      <c r="A160" s="37" t="s">
        <v>149</v>
      </c>
      <c r="B160" s="38" t="s">
        <v>162</v>
      </c>
      <c r="C160" s="36" t="s">
        <v>109</v>
      </c>
      <c r="D160" s="36" t="s">
        <v>109</v>
      </c>
      <c r="E160" s="36" t="s">
        <v>110</v>
      </c>
      <c r="F160" s="39">
        <v>1</v>
      </c>
      <c r="G160" s="40">
        <v>0</v>
      </c>
      <c r="H160" s="40">
        <v>0.38</v>
      </c>
    </row>
    <row r="161" spans="1:8" x14ac:dyDescent="0.25">
      <c r="A161" s="37" t="s">
        <v>149</v>
      </c>
      <c r="B161" s="38" t="s">
        <v>121</v>
      </c>
      <c r="E161" s="36" t="s">
        <v>119</v>
      </c>
      <c r="F161" s="39">
        <v>0.33</v>
      </c>
      <c r="G161" s="40">
        <v>0</v>
      </c>
      <c r="H161" s="40"/>
    </row>
    <row r="162" spans="1:8" x14ac:dyDescent="0.25">
      <c r="A162" s="37" t="s">
        <v>149</v>
      </c>
      <c r="B162" s="38" t="s">
        <v>163</v>
      </c>
      <c r="E162" s="36" t="s">
        <v>119</v>
      </c>
      <c r="F162" s="39">
        <v>2.8</v>
      </c>
      <c r="G162" s="40">
        <v>0</v>
      </c>
      <c r="H162" s="40"/>
    </row>
    <row r="163" spans="1:8" x14ac:dyDescent="0.25">
      <c r="A163" s="41" t="s">
        <v>164</v>
      </c>
      <c r="B163" s="42" t="s">
        <v>173</v>
      </c>
      <c r="C163" s="43" t="s">
        <v>109</v>
      </c>
      <c r="D163" s="43" t="s">
        <v>109</v>
      </c>
      <c r="E163" s="43" t="s">
        <v>128</v>
      </c>
      <c r="F163" s="44"/>
      <c r="G163" s="45">
        <v>0</v>
      </c>
      <c r="H163" s="45">
        <v>74.3</v>
      </c>
    </row>
    <row r="164" spans="1:8" x14ac:dyDescent="0.25">
      <c r="A164" s="37" t="s">
        <v>149</v>
      </c>
      <c r="B164" s="38" t="s">
        <v>148</v>
      </c>
      <c r="C164" s="36" t="s">
        <v>85</v>
      </c>
      <c r="D164" s="36" t="s">
        <v>65</v>
      </c>
      <c r="E164" s="36" t="s">
        <v>86</v>
      </c>
      <c r="F164" s="39">
        <v>1</v>
      </c>
      <c r="G164" s="40">
        <v>1</v>
      </c>
      <c r="H164" s="40">
        <v>141.06</v>
      </c>
    </row>
    <row r="165" spans="1:8" x14ac:dyDescent="0.25">
      <c r="A165" s="37" t="s">
        <v>149</v>
      </c>
      <c r="B165" s="38" t="s">
        <v>174</v>
      </c>
      <c r="C165" s="36" t="s">
        <v>65</v>
      </c>
      <c r="D165" s="36" t="s">
        <v>65</v>
      </c>
      <c r="E165" s="36" t="s">
        <v>151</v>
      </c>
      <c r="F165" s="39">
        <v>0.02</v>
      </c>
      <c r="G165" s="40">
        <v>0</v>
      </c>
      <c r="H165" s="40">
        <v>159.63999999999999</v>
      </c>
    </row>
    <row r="166" spans="1:8" x14ac:dyDescent="0.25">
      <c r="A166" s="37" t="s">
        <v>149</v>
      </c>
      <c r="B166" s="38" t="s">
        <v>175</v>
      </c>
      <c r="C166" s="36" t="s">
        <v>65</v>
      </c>
      <c r="D166" s="36" t="s">
        <v>65</v>
      </c>
      <c r="E166" s="36" t="s">
        <v>151</v>
      </c>
      <c r="F166" s="39">
        <v>2.1999999999999999E-2</v>
      </c>
      <c r="G166" s="40">
        <v>0</v>
      </c>
      <c r="H166" s="40">
        <v>165.98</v>
      </c>
    </row>
    <row r="167" spans="1:8" x14ac:dyDescent="0.25">
      <c r="A167" s="37" t="s">
        <v>149</v>
      </c>
      <c r="B167" s="38" t="s">
        <v>176</v>
      </c>
      <c r="C167" s="36" t="s">
        <v>65</v>
      </c>
      <c r="D167" s="36" t="s">
        <v>65</v>
      </c>
      <c r="E167" s="36" t="s">
        <v>151</v>
      </c>
      <c r="F167" s="39">
        <v>1.7000000000000001E-2</v>
      </c>
      <c r="G167" s="40">
        <v>0</v>
      </c>
      <c r="H167" s="40">
        <v>119.9</v>
      </c>
    </row>
    <row r="168" spans="1:8" x14ac:dyDescent="0.25">
      <c r="A168" s="37" t="s">
        <v>149</v>
      </c>
      <c r="B168" s="38" t="s">
        <v>108</v>
      </c>
      <c r="C168" s="36" t="s">
        <v>109</v>
      </c>
      <c r="D168" s="36" t="s">
        <v>109</v>
      </c>
      <c r="E168" s="36" t="s">
        <v>110</v>
      </c>
      <c r="F168" s="39">
        <v>15</v>
      </c>
      <c r="G168" s="40">
        <v>0</v>
      </c>
      <c r="H168" s="40">
        <v>0.38</v>
      </c>
    </row>
    <row r="169" spans="1:8" x14ac:dyDescent="0.25">
      <c r="A169" s="37" t="s">
        <v>149</v>
      </c>
      <c r="B169" s="38" t="s">
        <v>111</v>
      </c>
      <c r="C169" s="36" t="s">
        <v>109</v>
      </c>
      <c r="D169" s="36" t="s">
        <v>109</v>
      </c>
      <c r="E169" s="36" t="s">
        <v>110</v>
      </c>
      <c r="F169" s="39">
        <v>15</v>
      </c>
      <c r="G169" s="40">
        <v>0</v>
      </c>
      <c r="H169" s="40">
        <v>3.85</v>
      </c>
    </row>
    <row r="170" spans="1:8" x14ac:dyDescent="0.25">
      <c r="A170" s="37" t="s">
        <v>149</v>
      </c>
      <c r="B170" s="38" t="s">
        <v>114</v>
      </c>
      <c r="C170" s="36" t="s">
        <v>115</v>
      </c>
      <c r="D170" s="36" t="s">
        <v>115</v>
      </c>
      <c r="E170" s="36" t="s">
        <v>110</v>
      </c>
      <c r="F170" s="39">
        <v>250</v>
      </c>
      <c r="G170" s="40">
        <v>0</v>
      </c>
      <c r="H170" s="40">
        <v>16</v>
      </c>
    </row>
    <row r="171" spans="1:8" x14ac:dyDescent="0.25">
      <c r="A171" s="37" t="s">
        <v>149</v>
      </c>
      <c r="B171" s="38" t="s">
        <v>155</v>
      </c>
      <c r="C171" s="36" t="s">
        <v>109</v>
      </c>
      <c r="D171" s="36" t="s">
        <v>109</v>
      </c>
      <c r="E171" s="36" t="s">
        <v>110</v>
      </c>
      <c r="F171" s="39">
        <v>0</v>
      </c>
      <c r="G171" s="40"/>
      <c r="H171" s="40"/>
    </row>
    <row r="172" spans="1:8" x14ac:dyDescent="0.25">
      <c r="A172" s="37" t="s">
        <v>149</v>
      </c>
      <c r="B172" s="38" t="s">
        <v>156</v>
      </c>
      <c r="C172" s="36" t="s">
        <v>109</v>
      </c>
      <c r="D172" s="36" t="s">
        <v>109</v>
      </c>
      <c r="E172" s="36" t="s">
        <v>110</v>
      </c>
      <c r="F172" s="39">
        <v>0</v>
      </c>
      <c r="G172" s="40"/>
      <c r="H172" s="40"/>
    </row>
    <row r="173" spans="1:8" x14ac:dyDescent="0.25">
      <c r="A173" s="37" t="s">
        <v>149</v>
      </c>
      <c r="B173" s="38" t="s">
        <v>157</v>
      </c>
      <c r="C173" s="36" t="s">
        <v>109</v>
      </c>
      <c r="D173" s="36" t="s">
        <v>109</v>
      </c>
      <c r="E173" s="36" t="s">
        <v>110</v>
      </c>
      <c r="F173" s="39">
        <v>0</v>
      </c>
      <c r="G173" s="40"/>
      <c r="H173" s="40"/>
    </row>
    <row r="174" spans="1:8" x14ac:dyDescent="0.25">
      <c r="A174" s="37" t="s">
        <v>149</v>
      </c>
      <c r="B174" s="38" t="s">
        <v>158</v>
      </c>
      <c r="C174" s="36" t="s">
        <v>109</v>
      </c>
      <c r="D174" s="36" t="s">
        <v>109</v>
      </c>
      <c r="E174" s="36" t="s">
        <v>110</v>
      </c>
      <c r="F174" s="39">
        <v>5</v>
      </c>
      <c r="G174" s="40">
        <v>0</v>
      </c>
      <c r="H174" s="40">
        <v>1.6</v>
      </c>
    </row>
    <row r="175" spans="1:8" x14ac:dyDescent="0.25">
      <c r="A175" s="37" t="s">
        <v>149</v>
      </c>
      <c r="B175" s="38" t="s">
        <v>159</v>
      </c>
      <c r="C175" s="36" t="s">
        <v>109</v>
      </c>
      <c r="D175" s="36" t="s">
        <v>109</v>
      </c>
      <c r="E175" s="36" t="s">
        <v>110</v>
      </c>
      <c r="F175" s="39">
        <v>0</v>
      </c>
      <c r="G175" s="40"/>
      <c r="H175" s="40"/>
    </row>
    <row r="176" spans="1:8" x14ac:dyDescent="0.25">
      <c r="A176" s="37" t="s">
        <v>149</v>
      </c>
      <c r="B176" s="38" t="s">
        <v>160</v>
      </c>
      <c r="C176" s="36" t="s">
        <v>109</v>
      </c>
      <c r="D176" s="36" t="s">
        <v>109</v>
      </c>
      <c r="E176" s="36" t="s">
        <v>110</v>
      </c>
      <c r="F176" s="39">
        <v>0</v>
      </c>
      <c r="G176" s="40"/>
      <c r="H176" s="40"/>
    </row>
    <row r="177" spans="1:8" x14ac:dyDescent="0.25">
      <c r="A177" s="37" t="s">
        <v>149</v>
      </c>
      <c r="B177" s="38" t="s">
        <v>161</v>
      </c>
      <c r="C177" s="36" t="s">
        <v>109</v>
      </c>
      <c r="D177" s="36" t="s">
        <v>109</v>
      </c>
      <c r="E177" s="36" t="s">
        <v>110</v>
      </c>
      <c r="F177" s="39">
        <v>0</v>
      </c>
      <c r="G177" s="40"/>
      <c r="H177" s="40"/>
    </row>
    <row r="178" spans="1:8" x14ac:dyDescent="0.25">
      <c r="A178" s="37" t="s">
        <v>149</v>
      </c>
      <c r="B178" s="38" t="s">
        <v>162</v>
      </c>
      <c r="C178" s="36" t="s">
        <v>109</v>
      </c>
      <c r="D178" s="36" t="s">
        <v>109</v>
      </c>
      <c r="E178" s="36" t="s">
        <v>110</v>
      </c>
      <c r="F178" s="39">
        <v>1</v>
      </c>
      <c r="G178" s="40">
        <v>0</v>
      </c>
      <c r="H178" s="40">
        <v>0.38</v>
      </c>
    </row>
    <row r="179" spans="1:8" x14ac:dyDescent="0.25">
      <c r="A179" s="37" t="s">
        <v>149</v>
      </c>
      <c r="B179" s="38" t="s">
        <v>121</v>
      </c>
      <c r="E179" s="36" t="s">
        <v>119</v>
      </c>
      <c r="F179" s="39">
        <v>5.36</v>
      </c>
      <c r="G179" s="40">
        <v>0</v>
      </c>
      <c r="H179" s="40"/>
    </row>
    <row r="180" spans="1:8" x14ac:dyDescent="0.25">
      <c r="A180" s="37" t="s">
        <v>149</v>
      </c>
      <c r="B180" s="38" t="s">
        <v>125</v>
      </c>
      <c r="E180" s="36" t="s">
        <v>119</v>
      </c>
      <c r="F180" s="39">
        <v>0</v>
      </c>
      <c r="G180" s="40"/>
      <c r="H180" s="40"/>
    </row>
    <row r="181" spans="1:8" x14ac:dyDescent="0.25">
      <c r="A181" s="37" t="s">
        <v>149</v>
      </c>
      <c r="B181" s="38" t="s">
        <v>163</v>
      </c>
      <c r="E181" s="36" t="s">
        <v>119</v>
      </c>
      <c r="F181" s="39">
        <v>5.04</v>
      </c>
      <c r="G181" s="40">
        <v>0</v>
      </c>
      <c r="H181" s="40"/>
    </row>
    <row r="182" spans="1:8" x14ac:dyDescent="0.25">
      <c r="A182" s="41" t="s">
        <v>164</v>
      </c>
      <c r="B182" s="42" t="s">
        <v>177</v>
      </c>
      <c r="C182" s="43" t="s">
        <v>85</v>
      </c>
      <c r="D182" s="43" t="s">
        <v>85</v>
      </c>
      <c r="E182" s="43" t="s">
        <v>128</v>
      </c>
      <c r="F182" s="44">
        <v>1</v>
      </c>
      <c r="G182" s="45">
        <v>0</v>
      </c>
      <c r="H182" s="45">
        <v>160.88</v>
      </c>
    </row>
    <row r="183" spans="1:8" x14ac:dyDescent="0.25">
      <c r="A183" s="37" t="s">
        <v>149</v>
      </c>
      <c r="B183" s="38" t="s">
        <v>148</v>
      </c>
      <c r="C183" s="36" t="s">
        <v>85</v>
      </c>
      <c r="D183" s="36" t="s">
        <v>65</v>
      </c>
      <c r="E183" s="36" t="s">
        <v>86</v>
      </c>
      <c r="F183" s="39">
        <v>1</v>
      </c>
      <c r="G183" s="40">
        <v>1</v>
      </c>
      <c r="H183" s="40">
        <v>141.06</v>
      </c>
    </row>
    <row r="184" spans="1:8" x14ac:dyDescent="0.25">
      <c r="A184" s="37" t="s">
        <v>149</v>
      </c>
      <c r="B184" s="38" t="s">
        <v>178</v>
      </c>
      <c r="C184" s="36" t="s">
        <v>65</v>
      </c>
      <c r="D184" s="36" t="s">
        <v>65</v>
      </c>
      <c r="E184" s="36" t="s">
        <v>151</v>
      </c>
      <c r="F184" s="39">
        <v>2.4E-2</v>
      </c>
      <c r="G184" s="40">
        <v>0</v>
      </c>
      <c r="H184" s="40">
        <v>190.56</v>
      </c>
    </row>
    <row r="185" spans="1:8" x14ac:dyDescent="0.25">
      <c r="A185" s="37" t="s">
        <v>149</v>
      </c>
      <c r="B185" s="38" t="s">
        <v>179</v>
      </c>
      <c r="C185" s="36" t="s">
        <v>65</v>
      </c>
      <c r="D185" s="36" t="s">
        <v>65</v>
      </c>
      <c r="E185" s="36" t="s">
        <v>151</v>
      </c>
      <c r="F185" s="39">
        <v>3.2000000000000001E-2</v>
      </c>
      <c r="G185" s="40">
        <v>0</v>
      </c>
      <c r="H185" s="40">
        <v>175.25</v>
      </c>
    </row>
    <row r="186" spans="1:8" x14ac:dyDescent="0.25">
      <c r="A186" s="37" t="s">
        <v>149</v>
      </c>
      <c r="B186" s="38" t="s">
        <v>108</v>
      </c>
      <c r="C186" s="36" t="s">
        <v>109</v>
      </c>
      <c r="D186" s="36" t="s">
        <v>109</v>
      </c>
      <c r="E186" s="36" t="s">
        <v>110</v>
      </c>
      <c r="F186" s="39">
        <v>15</v>
      </c>
      <c r="G186" s="40">
        <v>0</v>
      </c>
      <c r="H186" s="40">
        <v>0.38</v>
      </c>
    </row>
    <row r="187" spans="1:8" x14ac:dyDescent="0.25">
      <c r="A187" s="37" t="s">
        <v>149</v>
      </c>
      <c r="B187" s="38" t="s">
        <v>111</v>
      </c>
      <c r="C187" s="36" t="s">
        <v>109</v>
      </c>
      <c r="D187" s="36" t="s">
        <v>109</v>
      </c>
      <c r="E187" s="36" t="s">
        <v>110</v>
      </c>
      <c r="F187" s="39">
        <v>15</v>
      </c>
      <c r="G187" s="40">
        <v>0</v>
      </c>
      <c r="H187" s="40">
        <v>3.85</v>
      </c>
    </row>
    <row r="188" spans="1:8" x14ac:dyDescent="0.25">
      <c r="A188" s="37" t="s">
        <v>149</v>
      </c>
      <c r="B188" s="38" t="s">
        <v>114</v>
      </c>
      <c r="C188" s="36" t="s">
        <v>115</v>
      </c>
      <c r="D188" s="36" t="s">
        <v>115</v>
      </c>
      <c r="E188" s="36" t="s">
        <v>110</v>
      </c>
      <c r="F188" s="39">
        <v>250</v>
      </c>
      <c r="G188" s="40">
        <v>0</v>
      </c>
      <c r="H188" s="40">
        <v>16</v>
      </c>
    </row>
    <row r="189" spans="1:8" x14ac:dyDescent="0.25">
      <c r="A189" s="37" t="s">
        <v>149</v>
      </c>
      <c r="B189" s="38" t="s">
        <v>155</v>
      </c>
      <c r="C189" s="36" t="s">
        <v>109</v>
      </c>
      <c r="D189" s="36" t="s">
        <v>109</v>
      </c>
      <c r="E189" s="36" t="s">
        <v>110</v>
      </c>
      <c r="F189" s="39">
        <v>0</v>
      </c>
      <c r="G189" s="40"/>
      <c r="H189" s="40"/>
    </row>
    <row r="190" spans="1:8" x14ac:dyDescent="0.25">
      <c r="A190" s="37" t="s">
        <v>149</v>
      </c>
      <c r="B190" s="38" t="s">
        <v>156</v>
      </c>
      <c r="C190" s="36" t="s">
        <v>109</v>
      </c>
      <c r="D190" s="36" t="s">
        <v>109</v>
      </c>
      <c r="E190" s="36" t="s">
        <v>110</v>
      </c>
      <c r="F190" s="39">
        <v>0</v>
      </c>
      <c r="G190" s="40"/>
      <c r="H190" s="40"/>
    </row>
    <row r="191" spans="1:8" x14ac:dyDescent="0.25">
      <c r="A191" s="37" t="s">
        <v>149</v>
      </c>
      <c r="B191" s="38" t="s">
        <v>157</v>
      </c>
      <c r="C191" s="36" t="s">
        <v>109</v>
      </c>
      <c r="D191" s="36" t="s">
        <v>109</v>
      </c>
      <c r="E191" s="36" t="s">
        <v>110</v>
      </c>
      <c r="F191" s="39">
        <v>5</v>
      </c>
      <c r="G191" s="40">
        <v>0</v>
      </c>
      <c r="H191" s="40">
        <v>1.6</v>
      </c>
    </row>
    <row r="192" spans="1:8" x14ac:dyDescent="0.25">
      <c r="A192" s="37" t="s">
        <v>149</v>
      </c>
      <c r="B192" s="38" t="s">
        <v>158</v>
      </c>
      <c r="C192" s="36" t="s">
        <v>109</v>
      </c>
      <c r="D192" s="36" t="s">
        <v>109</v>
      </c>
      <c r="E192" s="36" t="s">
        <v>110</v>
      </c>
      <c r="F192" s="39">
        <v>0</v>
      </c>
      <c r="G192" s="40"/>
      <c r="H192" s="40"/>
    </row>
    <row r="193" spans="1:8" x14ac:dyDescent="0.25">
      <c r="A193" s="37" t="s">
        <v>149</v>
      </c>
      <c r="B193" s="38" t="s">
        <v>159</v>
      </c>
      <c r="C193" s="36" t="s">
        <v>109</v>
      </c>
      <c r="D193" s="36" t="s">
        <v>109</v>
      </c>
      <c r="E193" s="36" t="s">
        <v>110</v>
      </c>
      <c r="F193" s="39">
        <v>0</v>
      </c>
      <c r="G193" s="40"/>
      <c r="H193" s="40"/>
    </row>
    <row r="194" spans="1:8" x14ac:dyDescent="0.25">
      <c r="A194" s="37" t="s">
        <v>149</v>
      </c>
      <c r="B194" s="38" t="s">
        <v>160</v>
      </c>
      <c r="C194" s="36" t="s">
        <v>109</v>
      </c>
      <c r="D194" s="36" t="s">
        <v>109</v>
      </c>
      <c r="E194" s="36" t="s">
        <v>110</v>
      </c>
      <c r="F194" s="39">
        <v>0</v>
      </c>
      <c r="G194" s="40"/>
      <c r="H194" s="40"/>
    </row>
    <row r="195" spans="1:8" x14ac:dyDescent="0.25">
      <c r="A195" s="37" t="s">
        <v>149</v>
      </c>
      <c r="B195" s="38" t="s">
        <v>161</v>
      </c>
      <c r="C195" s="36" t="s">
        <v>109</v>
      </c>
      <c r="D195" s="36" t="s">
        <v>109</v>
      </c>
      <c r="E195" s="36" t="s">
        <v>110</v>
      </c>
      <c r="F195" s="39">
        <v>0</v>
      </c>
      <c r="G195" s="40"/>
      <c r="H195" s="40"/>
    </row>
    <row r="196" spans="1:8" x14ac:dyDescent="0.25">
      <c r="A196" s="37" t="s">
        <v>149</v>
      </c>
      <c r="B196" s="38" t="s">
        <v>162</v>
      </c>
      <c r="C196" s="36" t="s">
        <v>109</v>
      </c>
      <c r="D196" s="36" t="s">
        <v>109</v>
      </c>
      <c r="E196" s="36" t="s">
        <v>110</v>
      </c>
      <c r="F196" s="39">
        <v>1</v>
      </c>
      <c r="G196" s="40">
        <v>0</v>
      </c>
      <c r="H196" s="40">
        <v>0.38</v>
      </c>
    </row>
    <row r="197" spans="1:8" x14ac:dyDescent="0.25">
      <c r="A197" s="37" t="s">
        <v>149</v>
      </c>
      <c r="B197" s="38" t="s">
        <v>121</v>
      </c>
      <c r="E197" s="36" t="s">
        <v>119</v>
      </c>
      <c r="F197" s="39">
        <v>5.36</v>
      </c>
      <c r="G197" s="40">
        <v>0</v>
      </c>
      <c r="H197" s="40"/>
    </row>
    <row r="198" spans="1:8" x14ac:dyDescent="0.25">
      <c r="A198" s="37" t="s">
        <v>149</v>
      </c>
      <c r="B198" s="38" t="s">
        <v>125</v>
      </c>
      <c r="E198" s="36" t="s">
        <v>119</v>
      </c>
      <c r="F198" s="39">
        <v>0.39</v>
      </c>
      <c r="G198" s="40">
        <v>0</v>
      </c>
      <c r="H198" s="40"/>
    </row>
    <row r="199" spans="1:8" x14ac:dyDescent="0.25">
      <c r="A199" s="37" t="s">
        <v>149</v>
      </c>
      <c r="B199" s="38" t="s">
        <v>163</v>
      </c>
      <c r="E199" s="36" t="s">
        <v>119</v>
      </c>
      <c r="F199" s="39">
        <v>5.04</v>
      </c>
      <c r="G199" s="40">
        <v>0</v>
      </c>
      <c r="H199" s="40"/>
    </row>
    <row r="200" spans="1:8" x14ac:dyDescent="0.25">
      <c r="A200" s="41" t="s">
        <v>164</v>
      </c>
      <c r="B200" s="42" t="s">
        <v>32</v>
      </c>
      <c r="C200" s="43" t="s">
        <v>85</v>
      </c>
      <c r="D200" s="43" t="s">
        <v>85</v>
      </c>
      <c r="E200" s="43" t="s">
        <v>128</v>
      </c>
      <c r="F200" s="44">
        <v>1</v>
      </c>
      <c r="G200" s="45">
        <v>0</v>
      </c>
      <c r="H200" s="45">
        <v>162.57</v>
      </c>
    </row>
    <row r="201" spans="1:8" x14ac:dyDescent="0.25">
      <c r="A201" s="37" t="s">
        <v>149</v>
      </c>
      <c r="B201" s="38" t="s">
        <v>148</v>
      </c>
      <c r="C201" s="36" t="s">
        <v>85</v>
      </c>
      <c r="D201" s="36" t="s">
        <v>65</v>
      </c>
      <c r="E201" s="36" t="s">
        <v>86</v>
      </c>
      <c r="F201" s="39">
        <v>1</v>
      </c>
      <c r="G201" s="40">
        <v>1</v>
      </c>
      <c r="H201" s="40">
        <v>141.06</v>
      </c>
    </row>
    <row r="202" spans="1:8" x14ac:dyDescent="0.25">
      <c r="A202" s="37" t="s">
        <v>149</v>
      </c>
      <c r="B202" s="38" t="s">
        <v>180</v>
      </c>
      <c r="C202" s="36" t="s">
        <v>65</v>
      </c>
      <c r="D202" s="36" t="s">
        <v>65</v>
      </c>
      <c r="E202" s="36" t="s">
        <v>151</v>
      </c>
      <c r="F202" s="39">
        <v>0.04</v>
      </c>
      <c r="G202" s="40">
        <v>0</v>
      </c>
      <c r="H202" s="40">
        <v>107.98</v>
      </c>
    </row>
    <row r="203" spans="1:8" x14ac:dyDescent="0.25">
      <c r="A203" s="37" t="s">
        <v>149</v>
      </c>
      <c r="B203" s="38" t="s">
        <v>181</v>
      </c>
      <c r="C203" s="36" t="s">
        <v>65</v>
      </c>
      <c r="D203" s="36" t="s">
        <v>65</v>
      </c>
      <c r="E203" s="36" t="s">
        <v>151</v>
      </c>
      <c r="F203" s="39">
        <v>0.02</v>
      </c>
      <c r="G203" s="40">
        <v>0</v>
      </c>
      <c r="H203" s="40">
        <v>133.94999999999999</v>
      </c>
    </row>
    <row r="204" spans="1:8" x14ac:dyDescent="0.25">
      <c r="A204" s="37" t="s">
        <v>149</v>
      </c>
      <c r="B204" s="38" t="s">
        <v>108</v>
      </c>
      <c r="C204" s="36" t="s">
        <v>109</v>
      </c>
      <c r="D204" s="36" t="s">
        <v>109</v>
      </c>
      <c r="E204" s="36" t="s">
        <v>110</v>
      </c>
      <c r="F204" s="39">
        <v>0</v>
      </c>
      <c r="G204" s="40"/>
      <c r="H204" s="40"/>
    </row>
    <row r="205" spans="1:8" x14ac:dyDescent="0.25">
      <c r="A205" s="37" t="s">
        <v>149</v>
      </c>
      <c r="B205" s="38" t="s">
        <v>114</v>
      </c>
      <c r="C205" s="36" t="s">
        <v>115</v>
      </c>
      <c r="D205" s="36" t="s">
        <v>115</v>
      </c>
      <c r="E205" s="36" t="s">
        <v>110</v>
      </c>
      <c r="F205" s="39">
        <v>240</v>
      </c>
      <c r="G205" s="40">
        <v>0</v>
      </c>
      <c r="H205" s="40">
        <v>16.2</v>
      </c>
    </row>
    <row r="206" spans="1:8" x14ac:dyDescent="0.25">
      <c r="A206" s="37" t="s">
        <v>149</v>
      </c>
      <c r="B206" s="38" t="s">
        <v>157</v>
      </c>
      <c r="C206" s="36" t="s">
        <v>109</v>
      </c>
      <c r="D206" s="36" t="s">
        <v>109</v>
      </c>
      <c r="E206" s="36" t="s">
        <v>110</v>
      </c>
      <c r="F206" s="39">
        <v>5</v>
      </c>
      <c r="G206" s="40">
        <v>0</v>
      </c>
      <c r="H206" s="40">
        <v>1.57</v>
      </c>
    </row>
    <row r="207" spans="1:8" x14ac:dyDescent="0.25">
      <c r="A207" s="37" t="s">
        <v>149</v>
      </c>
      <c r="B207" s="38" t="s">
        <v>124</v>
      </c>
      <c r="E207" s="36" t="s">
        <v>119</v>
      </c>
      <c r="F207" s="39">
        <v>5.7</v>
      </c>
      <c r="G207" s="40">
        <v>0</v>
      </c>
      <c r="H207" s="40"/>
    </row>
    <row r="208" spans="1:8" x14ac:dyDescent="0.25">
      <c r="A208" s="37" t="s">
        <v>149</v>
      </c>
      <c r="B208" s="38" t="s">
        <v>163</v>
      </c>
      <c r="E208" s="36" t="s">
        <v>119</v>
      </c>
      <c r="F208" s="39">
        <v>5.04</v>
      </c>
      <c r="G208" s="40">
        <v>0</v>
      </c>
      <c r="H208" s="40"/>
    </row>
    <row r="209" spans="1:8" x14ac:dyDescent="0.25">
      <c r="A209" s="41" t="s">
        <v>164</v>
      </c>
      <c r="B209" s="46" t="s">
        <v>19</v>
      </c>
      <c r="C209" s="43" t="s">
        <v>85</v>
      </c>
      <c r="D209" s="43" t="s">
        <v>85</v>
      </c>
      <c r="E209" s="43" t="s">
        <v>128</v>
      </c>
      <c r="F209" s="44">
        <v>1</v>
      </c>
      <c r="G209" s="45">
        <v>0</v>
      </c>
      <c r="H209" s="45">
        <v>158.66999999999999</v>
      </c>
    </row>
    <row r="210" spans="1:8" x14ac:dyDescent="0.25">
      <c r="A210" s="37" t="s">
        <v>149</v>
      </c>
      <c r="B210" s="38" t="s">
        <v>148</v>
      </c>
      <c r="C210" s="36" t="s">
        <v>85</v>
      </c>
      <c r="D210" s="36" t="s">
        <v>65</v>
      </c>
      <c r="E210" s="36" t="s">
        <v>86</v>
      </c>
      <c r="F210" s="39">
        <v>1</v>
      </c>
      <c r="G210" s="40">
        <v>1</v>
      </c>
      <c r="H210" s="40">
        <v>141.06</v>
      </c>
    </row>
    <row r="211" spans="1:8" x14ac:dyDescent="0.25">
      <c r="A211" s="37" t="s">
        <v>149</v>
      </c>
      <c r="B211" s="38" t="s">
        <v>182</v>
      </c>
      <c r="C211" s="36" t="s">
        <v>65</v>
      </c>
      <c r="D211" s="36" t="s">
        <v>65</v>
      </c>
      <c r="E211" s="36" t="s">
        <v>151</v>
      </c>
      <c r="F211" s="39">
        <v>0.06</v>
      </c>
      <c r="G211" s="40">
        <v>0</v>
      </c>
      <c r="H211" s="40">
        <v>154.25</v>
      </c>
    </row>
    <row r="212" spans="1:8" x14ac:dyDescent="0.25">
      <c r="A212" s="37" t="s">
        <v>149</v>
      </c>
      <c r="B212" s="38" t="s">
        <v>183</v>
      </c>
      <c r="C212" s="36" t="s">
        <v>65</v>
      </c>
      <c r="D212" s="36" t="s">
        <v>65</v>
      </c>
      <c r="E212" s="36" t="s">
        <v>151</v>
      </c>
      <c r="F212" s="39">
        <v>0.02</v>
      </c>
      <c r="G212" s="40">
        <v>0</v>
      </c>
      <c r="H212" s="40">
        <v>178.52</v>
      </c>
    </row>
    <row r="213" spans="1:8" x14ac:dyDescent="0.25">
      <c r="A213" s="37" t="s">
        <v>149</v>
      </c>
      <c r="B213" s="38" t="s">
        <v>108</v>
      </c>
      <c r="C213" s="36" t="s">
        <v>109</v>
      </c>
      <c r="D213" s="36" t="s">
        <v>109</v>
      </c>
      <c r="E213" s="36" t="s">
        <v>110</v>
      </c>
      <c r="F213" s="39">
        <v>15</v>
      </c>
      <c r="G213" s="40">
        <v>0</v>
      </c>
      <c r="H213" s="40">
        <v>0.3</v>
      </c>
    </row>
    <row r="214" spans="1:8" x14ac:dyDescent="0.25">
      <c r="A214" s="37" t="s">
        <v>149</v>
      </c>
      <c r="B214" s="38" t="s">
        <v>111</v>
      </c>
      <c r="C214" s="36" t="s">
        <v>109</v>
      </c>
      <c r="D214" s="36" t="s">
        <v>109</v>
      </c>
      <c r="E214" s="36" t="s">
        <v>110</v>
      </c>
      <c r="F214" s="39">
        <v>15</v>
      </c>
      <c r="G214" s="40">
        <v>0</v>
      </c>
      <c r="H214" s="40">
        <v>3.84</v>
      </c>
    </row>
    <row r="215" spans="1:8" x14ac:dyDescent="0.25">
      <c r="A215" s="37" t="s">
        <v>149</v>
      </c>
      <c r="B215" s="38" t="s">
        <v>114</v>
      </c>
      <c r="C215" s="36" t="s">
        <v>115</v>
      </c>
      <c r="D215" s="36" t="s">
        <v>115</v>
      </c>
      <c r="E215" s="36" t="s">
        <v>110</v>
      </c>
      <c r="F215" s="39">
        <v>240</v>
      </c>
      <c r="G215" s="40">
        <v>0</v>
      </c>
      <c r="H215" s="40">
        <v>16.2</v>
      </c>
    </row>
    <row r="216" spans="1:8" x14ac:dyDescent="0.25">
      <c r="A216" s="37" t="s">
        <v>149</v>
      </c>
      <c r="B216" s="38" t="s">
        <v>155</v>
      </c>
      <c r="C216" s="36" t="s">
        <v>109</v>
      </c>
      <c r="D216" s="36" t="s">
        <v>109</v>
      </c>
      <c r="E216" s="36" t="s">
        <v>110</v>
      </c>
      <c r="F216" s="39">
        <v>5</v>
      </c>
      <c r="G216" s="40">
        <v>0</v>
      </c>
      <c r="H216" s="40">
        <v>1.57</v>
      </c>
    </row>
    <row r="217" spans="1:8" x14ac:dyDescent="0.25">
      <c r="A217" s="37" t="s">
        <v>149</v>
      </c>
      <c r="B217" s="38" t="s">
        <v>162</v>
      </c>
      <c r="C217" s="36" t="s">
        <v>109</v>
      </c>
      <c r="D217" s="36" t="s">
        <v>109</v>
      </c>
      <c r="E217" s="36" t="s">
        <v>110</v>
      </c>
      <c r="F217" s="39">
        <v>1</v>
      </c>
      <c r="G217" s="40">
        <v>0</v>
      </c>
      <c r="H217" s="40">
        <v>0.36</v>
      </c>
    </row>
    <row r="218" spans="1:8" x14ac:dyDescent="0.25">
      <c r="A218" s="37" t="s">
        <v>149</v>
      </c>
      <c r="B218" s="38" t="s">
        <v>163</v>
      </c>
      <c r="E218" s="36" t="s">
        <v>119</v>
      </c>
      <c r="F218" s="39">
        <v>5.04</v>
      </c>
      <c r="G218" s="40">
        <v>0</v>
      </c>
      <c r="H218" s="40"/>
    </row>
    <row r="219" spans="1:8" x14ac:dyDescent="0.25">
      <c r="A219" s="37" t="s">
        <v>149</v>
      </c>
      <c r="B219" s="38" t="s">
        <v>184</v>
      </c>
      <c r="E219" s="36" t="s">
        <v>119</v>
      </c>
      <c r="F219" s="39">
        <v>3.36</v>
      </c>
      <c r="G219" s="40">
        <v>0</v>
      </c>
      <c r="H219" s="40"/>
    </row>
    <row r="220" spans="1:8" x14ac:dyDescent="0.25">
      <c r="A220" s="41" t="s">
        <v>164</v>
      </c>
      <c r="B220" s="46" t="s">
        <v>18</v>
      </c>
      <c r="C220" s="43" t="s">
        <v>85</v>
      </c>
      <c r="D220" s="43" t="s">
        <v>85</v>
      </c>
      <c r="E220" s="43" t="s">
        <v>128</v>
      </c>
      <c r="F220" s="44">
        <v>1</v>
      </c>
      <c r="G220" s="45">
        <v>0</v>
      </c>
      <c r="H220" s="45">
        <v>162.80000000000001</v>
      </c>
    </row>
    <row r="221" spans="1:8" x14ac:dyDescent="0.25">
      <c r="A221" s="37" t="s">
        <v>149</v>
      </c>
      <c r="B221" s="38" t="s">
        <v>64</v>
      </c>
      <c r="C221" s="36" t="s">
        <v>65</v>
      </c>
      <c r="D221" s="36" t="s">
        <v>65</v>
      </c>
      <c r="E221" s="36" t="s">
        <v>86</v>
      </c>
      <c r="F221" s="39">
        <v>0.6</v>
      </c>
      <c r="G221" s="40">
        <v>1.01</v>
      </c>
      <c r="H221" s="40">
        <v>135.52000000000001</v>
      </c>
    </row>
    <row r="222" spans="1:8" x14ac:dyDescent="0.25">
      <c r="A222" s="37" t="s">
        <v>149</v>
      </c>
      <c r="B222" s="38" t="s">
        <v>168</v>
      </c>
      <c r="C222" s="36" t="s">
        <v>65</v>
      </c>
      <c r="D222" s="36" t="s">
        <v>65</v>
      </c>
      <c r="E222" s="36" t="s">
        <v>151</v>
      </c>
      <c r="F222" s="39">
        <v>1</v>
      </c>
      <c r="G222" s="40">
        <v>0</v>
      </c>
      <c r="H222" s="40">
        <v>8</v>
      </c>
    </row>
    <row r="223" spans="1:8" x14ac:dyDescent="0.25">
      <c r="A223" s="37" t="s">
        <v>149</v>
      </c>
      <c r="B223" s="38" t="s">
        <v>69</v>
      </c>
      <c r="C223" s="36" t="s">
        <v>65</v>
      </c>
      <c r="D223" s="36" t="s">
        <v>65</v>
      </c>
      <c r="E223" s="36" t="s">
        <v>151</v>
      </c>
      <c r="F223" s="39">
        <v>2.1999999999999999E-2</v>
      </c>
      <c r="G223" s="40">
        <v>0</v>
      </c>
      <c r="H223" s="40">
        <v>103.95</v>
      </c>
    </row>
    <row r="224" spans="1:8" x14ac:dyDescent="0.25">
      <c r="A224" s="37" t="s">
        <v>149</v>
      </c>
      <c r="B224" s="38" t="s">
        <v>185</v>
      </c>
      <c r="C224" s="36" t="s">
        <v>65</v>
      </c>
      <c r="D224" s="36" t="s">
        <v>65</v>
      </c>
      <c r="E224" s="36" t="s">
        <v>151</v>
      </c>
      <c r="F224" s="39">
        <v>1</v>
      </c>
      <c r="G224" s="40">
        <v>0</v>
      </c>
      <c r="H224" s="40">
        <v>4.91</v>
      </c>
    </row>
    <row r="225" spans="1:8" x14ac:dyDescent="0.25">
      <c r="A225" s="37" t="s">
        <v>149</v>
      </c>
      <c r="B225" s="38" t="s">
        <v>186</v>
      </c>
      <c r="C225" s="36" t="s">
        <v>65</v>
      </c>
      <c r="D225" s="36" t="s">
        <v>65</v>
      </c>
      <c r="E225" s="36" t="s">
        <v>151</v>
      </c>
      <c r="F225" s="39">
        <v>1</v>
      </c>
      <c r="G225" s="40">
        <v>0</v>
      </c>
      <c r="H225" s="40">
        <v>5</v>
      </c>
    </row>
    <row r="226" spans="1:8" x14ac:dyDescent="0.25">
      <c r="A226" s="37" t="s">
        <v>149</v>
      </c>
      <c r="B226" s="38" t="s">
        <v>169</v>
      </c>
      <c r="C226" s="36" t="s">
        <v>109</v>
      </c>
      <c r="D226" s="36" t="s">
        <v>109</v>
      </c>
      <c r="E226" s="36" t="s">
        <v>110</v>
      </c>
      <c r="F226" s="39">
        <v>2</v>
      </c>
      <c r="G226" s="40">
        <v>0</v>
      </c>
      <c r="H226" s="40">
        <v>2.91</v>
      </c>
    </row>
    <row r="227" spans="1:8" x14ac:dyDescent="0.25">
      <c r="A227" s="37" t="s">
        <v>149</v>
      </c>
      <c r="B227" s="38" t="s">
        <v>125</v>
      </c>
      <c r="E227" s="36" t="s">
        <v>119</v>
      </c>
      <c r="F227" s="39">
        <v>0</v>
      </c>
      <c r="G227" s="40"/>
      <c r="H227" s="40"/>
    </row>
    <row r="228" spans="1:8" x14ac:dyDescent="0.25">
      <c r="A228" s="37" t="s">
        <v>149</v>
      </c>
      <c r="B228" s="38" t="s">
        <v>163</v>
      </c>
      <c r="E228" s="36" t="s">
        <v>119</v>
      </c>
      <c r="F228" s="39">
        <v>2.8</v>
      </c>
      <c r="G228" s="40">
        <v>0</v>
      </c>
      <c r="H228" s="40"/>
    </row>
    <row r="229" spans="1:8" x14ac:dyDescent="0.25">
      <c r="A229" s="37" t="s">
        <v>149</v>
      </c>
      <c r="B229" s="38" t="s">
        <v>184</v>
      </c>
      <c r="E229" s="36" t="s">
        <v>119</v>
      </c>
      <c r="F229" s="39">
        <v>0</v>
      </c>
      <c r="G229" s="40"/>
      <c r="H229" s="40"/>
    </row>
    <row r="230" spans="1:8" x14ac:dyDescent="0.25">
      <c r="A230" s="41" t="s">
        <v>164</v>
      </c>
      <c r="B230" s="46" t="s">
        <v>187</v>
      </c>
      <c r="C230" s="43" t="s">
        <v>109</v>
      </c>
      <c r="D230" s="43" t="s">
        <v>109</v>
      </c>
      <c r="E230" s="43" t="s">
        <v>128</v>
      </c>
      <c r="F230" s="44">
        <v>1</v>
      </c>
      <c r="G230" s="45">
        <v>0</v>
      </c>
      <c r="H230" s="45">
        <v>95.85</v>
      </c>
    </row>
    <row r="231" spans="1:8" x14ac:dyDescent="0.25">
      <c r="A231" s="37" t="s">
        <v>149</v>
      </c>
      <c r="B231" s="38" t="s">
        <v>148</v>
      </c>
      <c r="C231" s="36" t="s">
        <v>85</v>
      </c>
      <c r="D231" s="36" t="s">
        <v>65</v>
      </c>
      <c r="E231" s="36" t="s">
        <v>86</v>
      </c>
      <c r="F231" s="39">
        <v>1</v>
      </c>
      <c r="G231" s="40">
        <v>1</v>
      </c>
      <c r="H231" s="40">
        <v>141.06</v>
      </c>
    </row>
    <row r="232" spans="1:8" x14ac:dyDescent="0.25">
      <c r="A232" s="37" t="s">
        <v>149</v>
      </c>
      <c r="B232" s="38" t="s">
        <v>154</v>
      </c>
      <c r="C232" s="36" t="s">
        <v>65</v>
      </c>
      <c r="D232" s="36" t="s">
        <v>65</v>
      </c>
      <c r="E232" s="36" t="s">
        <v>151</v>
      </c>
      <c r="F232" s="39">
        <v>0</v>
      </c>
      <c r="G232" s="40"/>
      <c r="H232" s="40"/>
    </row>
    <row r="233" spans="1:8" x14ac:dyDescent="0.25">
      <c r="A233" s="37" t="s">
        <v>149</v>
      </c>
      <c r="B233" s="38" t="s">
        <v>188</v>
      </c>
      <c r="C233" s="36" t="s">
        <v>65</v>
      </c>
      <c r="D233" s="36" t="s">
        <v>65</v>
      </c>
      <c r="E233" s="36" t="s">
        <v>151</v>
      </c>
      <c r="F233" s="39">
        <v>0.01</v>
      </c>
      <c r="G233" s="40">
        <v>0</v>
      </c>
      <c r="H233" s="40">
        <v>126.53</v>
      </c>
    </row>
    <row r="234" spans="1:8" x14ac:dyDescent="0.25">
      <c r="A234" s="37" t="s">
        <v>149</v>
      </c>
      <c r="B234" s="38" t="s">
        <v>189</v>
      </c>
      <c r="C234" s="36" t="s">
        <v>65</v>
      </c>
      <c r="D234" s="36" t="s">
        <v>65</v>
      </c>
      <c r="E234" s="36" t="s">
        <v>151</v>
      </c>
      <c r="F234" s="39">
        <v>0.06</v>
      </c>
      <c r="G234" s="40">
        <v>0</v>
      </c>
      <c r="H234" s="40">
        <v>128.43</v>
      </c>
    </row>
    <row r="235" spans="1:8" x14ac:dyDescent="0.25">
      <c r="A235" s="37" t="s">
        <v>149</v>
      </c>
      <c r="B235" s="38" t="s">
        <v>108</v>
      </c>
      <c r="C235" s="36" t="s">
        <v>109</v>
      </c>
      <c r="D235" s="36" t="s">
        <v>109</v>
      </c>
      <c r="E235" s="36" t="s">
        <v>110</v>
      </c>
      <c r="F235" s="39">
        <v>15</v>
      </c>
      <c r="G235" s="40">
        <v>0</v>
      </c>
      <c r="H235" s="40">
        <v>0.3</v>
      </c>
    </row>
    <row r="236" spans="1:8" x14ac:dyDescent="0.25">
      <c r="A236" s="37" t="s">
        <v>149</v>
      </c>
      <c r="B236" s="38" t="s">
        <v>111</v>
      </c>
      <c r="C236" s="36" t="s">
        <v>109</v>
      </c>
      <c r="D236" s="36" t="s">
        <v>109</v>
      </c>
      <c r="E236" s="36" t="s">
        <v>110</v>
      </c>
      <c r="F236" s="39">
        <v>15</v>
      </c>
      <c r="G236" s="40">
        <v>0</v>
      </c>
      <c r="H236" s="40">
        <v>3.84</v>
      </c>
    </row>
    <row r="237" spans="1:8" x14ac:dyDescent="0.25">
      <c r="A237" s="37" t="s">
        <v>149</v>
      </c>
      <c r="B237" s="38" t="s">
        <v>114</v>
      </c>
      <c r="C237" s="36" t="s">
        <v>115</v>
      </c>
      <c r="D237" s="36" t="s">
        <v>115</v>
      </c>
      <c r="E237" s="36" t="s">
        <v>110</v>
      </c>
      <c r="F237" s="39">
        <v>240</v>
      </c>
      <c r="G237" s="40">
        <v>0</v>
      </c>
      <c r="H237" s="40">
        <v>16.2</v>
      </c>
    </row>
    <row r="238" spans="1:8" x14ac:dyDescent="0.25">
      <c r="A238" s="37" t="s">
        <v>149</v>
      </c>
      <c r="B238" s="38" t="s">
        <v>157</v>
      </c>
      <c r="C238" s="36" t="s">
        <v>109</v>
      </c>
      <c r="D238" s="36" t="s">
        <v>109</v>
      </c>
      <c r="E238" s="36" t="s">
        <v>110</v>
      </c>
      <c r="F238" s="39">
        <v>5</v>
      </c>
      <c r="G238" s="40">
        <v>0</v>
      </c>
      <c r="H238" s="40">
        <v>1.57</v>
      </c>
    </row>
    <row r="239" spans="1:8" x14ac:dyDescent="0.25">
      <c r="A239" s="37" t="s">
        <v>149</v>
      </c>
      <c r="B239" s="38" t="s">
        <v>124</v>
      </c>
      <c r="E239" s="36" t="s">
        <v>119</v>
      </c>
      <c r="F239" s="39">
        <v>5.7</v>
      </c>
      <c r="G239" s="40">
        <v>0</v>
      </c>
      <c r="H239" s="40"/>
    </row>
    <row r="240" spans="1:8" x14ac:dyDescent="0.25">
      <c r="A240" s="37" t="s">
        <v>149</v>
      </c>
      <c r="B240" s="38" t="s">
        <v>163</v>
      </c>
      <c r="E240" s="36" t="s">
        <v>119</v>
      </c>
      <c r="F240" s="39">
        <v>5.04</v>
      </c>
      <c r="G240" s="40">
        <v>0</v>
      </c>
      <c r="H240" s="40"/>
    </row>
    <row r="241" spans="1:8" x14ac:dyDescent="0.25">
      <c r="A241" s="41" t="s">
        <v>164</v>
      </c>
      <c r="B241" s="46" t="s">
        <v>20</v>
      </c>
      <c r="C241" s="43" t="s">
        <v>85</v>
      </c>
      <c r="D241" s="43" t="s">
        <v>85</v>
      </c>
      <c r="E241" s="43" t="s">
        <v>128</v>
      </c>
      <c r="F241" s="44">
        <v>1</v>
      </c>
      <c r="G241" s="45">
        <v>0</v>
      </c>
      <c r="H241" s="45">
        <v>160.91999999999999</v>
      </c>
    </row>
    <row r="242" spans="1:8" x14ac:dyDescent="0.25">
      <c r="A242" s="37" t="s">
        <v>129</v>
      </c>
      <c r="B242" s="38" t="s">
        <v>127</v>
      </c>
      <c r="C242" s="36" t="s">
        <v>85</v>
      </c>
      <c r="D242" s="36" t="s">
        <v>65</v>
      </c>
      <c r="E242" s="36" t="s">
        <v>86</v>
      </c>
      <c r="F242" s="39"/>
      <c r="G242" s="40">
        <v>1.08</v>
      </c>
      <c r="H242" s="40">
        <v>134.88</v>
      </c>
    </row>
    <row r="243" spans="1:8" x14ac:dyDescent="0.25">
      <c r="A243" s="41" t="s">
        <v>130</v>
      </c>
      <c r="B243" s="42" t="s">
        <v>136</v>
      </c>
      <c r="C243" s="43" t="s">
        <v>85</v>
      </c>
      <c r="D243" s="43" t="s">
        <v>65</v>
      </c>
      <c r="E243" s="43" t="s">
        <v>128</v>
      </c>
      <c r="F243" s="44">
        <v>10</v>
      </c>
      <c r="G243" s="45">
        <v>1.01</v>
      </c>
      <c r="H243" s="45">
        <v>134.88</v>
      </c>
    </row>
    <row r="244" spans="1:8" x14ac:dyDescent="0.25">
      <c r="A244" s="37" t="s">
        <v>129</v>
      </c>
      <c r="B244" s="38" t="s">
        <v>127</v>
      </c>
      <c r="C244" s="36" t="s">
        <v>85</v>
      </c>
      <c r="D244" s="36" t="s">
        <v>65</v>
      </c>
      <c r="E244" s="36" t="s">
        <v>86</v>
      </c>
      <c r="F244" s="39"/>
      <c r="G244" s="40">
        <v>1.08</v>
      </c>
      <c r="H244" s="40">
        <v>134.88</v>
      </c>
    </row>
    <row r="245" spans="1:8" x14ac:dyDescent="0.25">
      <c r="A245" s="41" t="s">
        <v>130</v>
      </c>
      <c r="B245" s="42" t="s">
        <v>144</v>
      </c>
      <c r="C245" s="43" t="s">
        <v>85</v>
      </c>
      <c r="D245" s="43" t="s">
        <v>65</v>
      </c>
      <c r="E245" s="43" t="s">
        <v>128</v>
      </c>
      <c r="F245" s="44">
        <v>10</v>
      </c>
      <c r="G245" s="45">
        <v>1.2</v>
      </c>
      <c r="H245" s="45">
        <v>134.88</v>
      </c>
    </row>
    <row r="246" spans="1:8" x14ac:dyDescent="0.25">
      <c r="A246" s="37" t="s">
        <v>129</v>
      </c>
      <c r="B246" s="38" t="s">
        <v>127</v>
      </c>
      <c r="C246" s="36" t="s">
        <v>85</v>
      </c>
      <c r="D246" s="36" t="s">
        <v>65</v>
      </c>
      <c r="E246" s="36" t="s">
        <v>86</v>
      </c>
      <c r="F246" s="39"/>
      <c r="G246" s="40">
        <v>1.08</v>
      </c>
      <c r="H246" s="40">
        <v>134.88</v>
      </c>
    </row>
    <row r="247" spans="1:8" x14ac:dyDescent="0.25">
      <c r="A247" s="41" t="s">
        <v>130</v>
      </c>
      <c r="B247" s="42" t="s">
        <v>146</v>
      </c>
      <c r="C247" s="43" t="s">
        <v>85</v>
      </c>
      <c r="D247" s="43" t="s">
        <v>65</v>
      </c>
      <c r="E247" s="43" t="s">
        <v>128</v>
      </c>
      <c r="F247" s="44">
        <v>10</v>
      </c>
      <c r="G247" s="45">
        <v>1.2</v>
      </c>
      <c r="H247" s="45">
        <v>134.88</v>
      </c>
    </row>
    <row r="248" spans="1:8" x14ac:dyDescent="0.25">
      <c r="A248" s="37" t="s">
        <v>129</v>
      </c>
      <c r="B248" s="38" t="s">
        <v>127</v>
      </c>
      <c r="C248" s="36" t="s">
        <v>85</v>
      </c>
      <c r="D248" s="36" t="s">
        <v>65</v>
      </c>
      <c r="E248" s="36" t="s">
        <v>86</v>
      </c>
      <c r="F248" s="39"/>
      <c r="G248" s="40">
        <v>1.08</v>
      </c>
      <c r="H248" s="40">
        <v>134.88</v>
      </c>
    </row>
    <row r="249" spans="1:8" x14ac:dyDescent="0.25">
      <c r="A249" s="41" t="s">
        <v>130</v>
      </c>
      <c r="B249" s="42" t="s">
        <v>190</v>
      </c>
      <c r="C249" s="43" t="s">
        <v>85</v>
      </c>
      <c r="D249" s="43" t="s">
        <v>65</v>
      </c>
      <c r="E249" s="43" t="s">
        <v>128</v>
      </c>
      <c r="F249" s="44">
        <v>10</v>
      </c>
      <c r="G249" s="45">
        <v>1.4</v>
      </c>
      <c r="H249" s="45">
        <v>134.88</v>
      </c>
    </row>
    <row r="250" spans="1:8" x14ac:dyDescent="0.25">
      <c r="A250" s="37" t="s">
        <v>129</v>
      </c>
      <c r="B250" s="38" t="s">
        <v>127</v>
      </c>
      <c r="C250" s="36" t="s">
        <v>85</v>
      </c>
      <c r="D250" s="36" t="s">
        <v>65</v>
      </c>
      <c r="E250" s="36" t="s">
        <v>86</v>
      </c>
      <c r="F250" s="39"/>
      <c r="G250" s="40">
        <v>1.08</v>
      </c>
      <c r="H250" s="40">
        <v>134.88</v>
      </c>
    </row>
    <row r="251" spans="1:8" x14ac:dyDescent="0.25">
      <c r="A251" s="41" t="s">
        <v>130</v>
      </c>
      <c r="B251" s="42" t="s">
        <v>191</v>
      </c>
      <c r="C251" s="43" t="s">
        <v>85</v>
      </c>
      <c r="D251" s="43" t="s">
        <v>65</v>
      </c>
      <c r="E251" s="43" t="s">
        <v>128</v>
      </c>
      <c r="F251" s="44">
        <v>10</v>
      </c>
      <c r="G251" s="45">
        <v>0.75</v>
      </c>
      <c r="H251" s="45">
        <v>134.88</v>
      </c>
    </row>
    <row r="252" spans="1:8" x14ac:dyDescent="0.25">
      <c r="A252" s="37" t="s">
        <v>129</v>
      </c>
      <c r="B252" s="38" t="s">
        <v>127</v>
      </c>
      <c r="C252" s="36" t="s">
        <v>85</v>
      </c>
      <c r="D252" s="36" t="s">
        <v>65</v>
      </c>
      <c r="E252" s="36" t="s">
        <v>86</v>
      </c>
      <c r="F252" s="39"/>
      <c r="G252" s="40">
        <v>1.08</v>
      </c>
      <c r="H252" s="40">
        <v>134.88</v>
      </c>
    </row>
    <row r="253" spans="1:8" x14ac:dyDescent="0.25">
      <c r="A253" s="41" t="s">
        <v>130</v>
      </c>
      <c r="B253" s="42" t="s">
        <v>192</v>
      </c>
      <c r="C253" s="43" t="s">
        <v>85</v>
      </c>
      <c r="D253" s="43" t="s">
        <v>65</v>
      </c>
      <c r="E253" s="43" t="s">
        <v>128</v>
      </c>
      <c r="F253" s="44">
        <v>10</v>
      </c>
      <c r="G253" s="45">
        <v>1.05</v>
      </c>
      <c r="H253" s="45">
        <v>134.88</v>
      </c>
    </row>
    <row r="254" spans="1:8" x14ac:dyDescent="0.25">
      <c r="A254" s="37" t="s">
        <v>193</v>
      </c>
      <c r="B254" s="38" t="s">
        <v>136</v>
      </c>
      <c r="C254" s="36" t="s">
        <v>85</v>
      </c>
      <c r="D254" s="36" t="s">
        <v>65</v>
      </c>
      <c r="E254" s="36" t="s">
        <v>86</v>
      </c>
      <c r="F254" s="39">
        <v>0.6</v>
      </c>
      <c r="G254" s="40">
        <v>1.01</v>
      </c>
      <c r="H254" s="40">
        <v>134.88</v>
      </c>
    </row>
    <row r="255" spans="1:8" x14ac:dyDescent="0.25">
      <c r="A255" s="37" t="s">
        <v>193</v>
      </c>
      <c r="B255" s="38" t="s">
        <v>137</v>
      </c>
      <c r="C255" s="36" t="s">
        <v>65</v>
      </c>
      <c r="D255" s="36" t="s">
        <v>65</v>
      </c>
      <c r="E255" s="36" t="s">
        <v>92</v>
      </c>
      <c r="F255" s="39">
        <v>1E-3</v>
      </c>
      <c r="G255" s="40">
        <v>0</v>
      </c>
      <c r="H255" s="40">
        <v>67</v>
      </c>
    </row>
    <row r="256" spans="1:8" x14ac:dyDescent="0.25">
      <c r="A256" s="37" t="s">
        <v>193</v>
      </c>
      <c r="B256" s="38" t="s">
        <v>108</v>
      </c>
      <c r="C256" s="36" t="s">
        <v>109</v>
      </c>
      <c r="D256" s="36" t="s">
        <v>109</v>
      </c>
      <c r="E256" s="36" t="s">
        <v>110</v>
      </c>
      <c r="F256" s="39">
        <v>8</v>
      </c>
      <c r="G256" s="40">
        <v>0</v>
      </c>
      <c r="H256" s="40">
        <v>0.3</v>
      </c>
    </row>
    <row r="257" spans="1:8" x14ac:dyDescent="0.25">
      <c r="A257" s="37" t="s">
        <v>193</v>
      </c>
      <c r="B257" s="38" t="s">
        <v>194</v>
      </c>
      <c r="C257" s="36" t="s">
        <v>109</v>
      </c>
      <c r="D257" s="36" t="s">
        <v>109</v>
      </c>
      <c r="E257" s="36" t="s">
        <v>110</v>
      </c>
      <c r="F257" s="39">
        <v>2</v>
      </c>
      <c r="G257" s="40">
        <v>0</v>
      </c>
      <c r="H257" s="40">
        <v>2.98</v>
      </c>
    </row>
    <row r="258" spans="1:8" x14ac:dyDescent="0.25">
      <c r="A258" s="37" t="s">
        <v>193</v>
      </c>
      <c r="B258" s="38" t="s">
        <v>121</v>
      </c>
      <c r="E258" s="36" t="s">
        <v>119</v>
      </c>
      <c r="F258" s="39">
        <v>0</v>
      </c>
      <c r="G258" s="40"/>
      <c r="H258" s="40"/>
    </row>
    <row r="259" spans="1:8" x14ac:dyDescent="0.25">
      <c r="A259" s="37" t="s">
        <v>193</v>
      </c>
      <c r="B259" s="38" t="s">
        <v>124</v>
      </c>
      <c r="E259" s="36" t="s">
        <v>119</v>
      </c>
      <c r="F259" s="39">
        <v>0</v>
      </c>
      <c r="G259" s="40"/>
      <c r="H259" s="40"/>
    </row>
    <row r="260" spans="1:8" x14ac:dyDescent="0.25">
      <c r="A260" s="37" t="s">
        <v>193</v>
      </c>
      <c r="B260" s="38" t="s">
        <v>139</v>
      </c>
      <c r="E260" s="36" t="s">
        <v>119</v>
      </c>
      <c r="F260" s="39">
        <v>4.3899999999999997</v>
      </c>
      <c r="G260" s="40">
        <v>0</v>
      </c>
      <c r="H260" s="40"/>
    </row>
    <row r="261" spans="1:8" x14ac:dyDescent="0.25">
      <c r="A261" s="37" t="s">
        <v>193</v>
      </c>
      <c r="B261" s="38" t="s">
        <v>170</v>
      </c>
      <c r="E261" s="36" t="s">
        <v>119</v>
      </c>
      <c r="F261" s="39">
        <v>2.04</v>
      </c>
      <c r="G261" s="40">
        <v>0</v>
      </c>
      <c r="H261" s="40"/>
    </row>
    <row r="262" spans="1:8" x14ac:dyDescent="0.25">
      <c r="A262" s="41" t="s">
        <v>195</v>
      </c>
      <c r="B262" s="46" t="s">
        <v>3</v>
      </c>
      <c r="C262" s="43" t="s">
        <v>171</v>
      </c>
      <c r="D262" s="43" t="s">
        <v>171</v>
      </c>
      <c r="E262" s="43" t="s">
        <v>128</v>
      </c>
      <c r="F262" s="44">
        <v>0</v>
      </c>
      <c r="G262" s="45">
        <v>0.61</v>
      </c>
      <c r="H262" s="45">
        <v>84.87</v>
      </c>
    </row>
    <row r="263" spans="1:8" x14ac:dyDescent="0.25">
      <c r="A263" s="37" t="s">
        <v>149</v>
      </c>
      <c r="B263" s="38" t="s">
        <v>147</v>
      </c>
      <c r="C263" s="36" t="s">
        <v>85</v>
      </c>
      <c r="D263" s="36" t="s">
        <v>65</v>
      </c>
      <c r="E263" s="36" t="s">
        <v>86</v>
      </c>
      <c r="F263" s="39">
        <v>1</v>
      </c>
      <c r="G263" s="40">
        <v>1.1299999999999999</v>
      </c>
      <c r="H263" s="40">
        <v>141.49</v>
      </c>
    </row>
    <row r="264" spans="1:8" x14ac:dyDescent="0.25">
      <c r="A264" s="37" t="s">
        <v>149</v>
      </c>
      <c r="B264" s="38" t="s">
        <v>182</v>
      </c>
      <c r="C264" s="36" t="s">
        <v>65</v>
      </c>
      <c r="D264" s="36" t="s">
        <v>65</v>
      </c>
      <c r="E264" s="36" t="s">
        <v>151</v>
      </c>
      <c r="F264" s="39">
        <v>0.08</v>
      </c>
      <c r="G264" s="40">
        <v>0</v>
      </c>
      <c r="H264" s="40">
        <v>154.25</v>
      </c>
    </row>
    <row r="265" spans="1:8" x14ac:dyDescent="0.25">
      <c r="A265" s="37" t="s">
        <v>149</v>
      </c>
      <c r="B265" s="38" t="s">
        <v>183</v>
      </c>
      <c r="C265" s="36" t="s">
        <v>65</v>
      </c>
      <c r="D265" s="36" t="s">
        <v>65</v>
      </c>
      <c r="E265" s="36" t="s">
        <v>151</v>
      </c>
      <c r="F265" s="39">
        <v>0.06</v>
      </c>
      <c r="G265" s="40">
        <v>0</v>
      </c>
      <c r="H265" s="40">
        <v>178.52</v>
      </c>
    </row>
    <row r="266" spans="1:8" x14ac:dyDescent="0.25">
      <c r="A266" s="37" t="s">
        <v>149</v>
      </c>
      <c r="B266" s="38" t="s">
        <v>108</v>
      </c>
      <c r="C266" s="36" t="s">
        <v>109</v>
      </c>
      <c r="D266" s="36" t="s">
        <v>109</v>
      </c>
      <c r="E266" s="36" t="s">
        <v>110</v>
      </c>
      <c r="F266" s="39">
        <v>15</v>
      </c>
      <c r="G266" s="40">
        <v>0</v>
      </c>
      <c r="H266" s="40">
        <v>0.3</v>
      </c>
    </row>
    <row r="267" spans="1:8" x14ac:dyDescent="0.25">
      <c r="A267" s="37" t="s">
        <v>149</v>
      </c>
      <c r="B267" s="38" t="s">
        <v>114</v>
      </c>
      <c r="C267" s="36" t="s">
        <v>115</v>
      </c>
      <c r="D267" s="36" t="s">
        <v>115</v>
      </c>
      <c r="E267" s="36" t="s">
        <v>110</v>
      </c>
      <c r="F267" s="39">
        <v>240</v>
      </c>
      <c r="G267" s="40">
        <v>0</v>
      </c>
      <c r="H267" s="40">
        <v>16.2</v>
      </c>
    </row>
    <row r="268" spans="1:8" x14ac:dyDescent="0.25">
      <c r="A268" s="37" t="s">
        <v>149</v>
      </c>
      <c r="B268" s="38" t="s">
        <v>155</v>
      </c>
      <c r="C268" s="36" t="s">
        <v>109</v>
      </c>
      <c r="D268" s="36" t="s">
        <v>109</v>
      </c>
      <c r="E268" s="36" t="s">
        <v>110</v>
      </c>
      <c r="F268" s="39">
        <v>5</v>
      </c>
      <c r="G268" s="40">
        <v>0</v>
      </c>
      <c r="H268" s="40">
        <v>1.57</v>
      </c>
    </row>
    <row r="269" spans="1:8" x14ac:dyDescent="0.25">
      <c r="A269" s="37" t="s">
        <v>149</v>
      </c>
      <c r="B269" s="38" t="s">
        <v>162</v>
      </c>
      <c r="C269" s="36" t="s">
        <v>109</v>
      </c>
      <c r="D269" s="36" t="s">
        <v>109</v>
      </c>
      <c r="E269" s="36" t="s">
        <v>110</v>
      </c>
      <c r="F269" s="39">
        <v>1</v>
      </c>
      <c r="G269" s="40">
        <v>0</v>
      </c>
      <c r="H269" s="40">
        <v>0.36</v>
      </c>
    </row>
    <row r="270" spans="1:8" x14ac:dyDescent="0.25">
      <c r="A270" s="37" t="s">
        <v>149</v>
      </c>
      <c r="B270" s="38" t="s">
        <v>163</v>
      </c>
      <c r="E270" s="36" t="s">
        <v>119</v>
      </c>
      <c r="F270" s="39">
        <v>5.04</v>
      </c>
      <c r="G270" s="40">
        <v>0</v>
      </c>
      <c r="H270" s="40"/>
    </row>
    <row r="271" spans="1:8" x14ac:dyDescent="0.25">
      <c r="A271" s="37" t="s">
        <v>149</v>
      </c>
      <c r="B271" s="38" t="s">
        <v>184</v>
      </c>
      <c r="E271" s="36" t="s">
        <v>119</v>
      </c>
      <c r="F271" s="39">
        <v>0</v>
      </c>
      <c r="G271" s="40"/>
      <c r="H271" s="40"/>
    </row>
    <row r="272" spans="1:8" x14ac:dyDescent="0.25">
      <c r="A272" s="41" t="s">
        <v>164</v>
      </c>
      <c r="B272" s="46" t="s">
        <v>17</v>
      </c>
      <c r="C272" s="43" t="s">
        <v>85</v>
      </c>
      <c r="D272" s="43" t="s">
        <v>85</v>
      </c>
      <c r="E272" s="43" t="s">
        <v>128</v>
      </c>
      <c r="F272" s="44">
        <v>0</v>
      </c>
      <c r="G272" s="45">
        <v>0</v>
      </c>
      <c r="H272" s="45">
        <v>188.46</v>
      </c>
    </row>
    <row r="273" spans="1:8" x14ac:dyDescent="0.25">
      <c r="A273" s="37" t="s">
        <v>149</v>
      </c>
      <c r="B273" s="38" t="s">
        <v>64</v>
      </c>
      <c r="C273" s="36" t="s">
        <v>65</v>
      </c>
      <c r="D273" s="36" t="s">
        <v>65</v>
      </c>
      <c r="E273" s="36" t="s">
        <v>86</v>
      </c>
      <c r="F273" s="39">
        <v>0.55000000000000004</v>
      </c>
      <c r="G273" s="40">
        <v>1.01</v>
      </c>
      <c r="H273" s="40">
        <v>135.52000000000001</v>
      </c>
    </row>
    <row r="274" spans="1:8" x14ac:dyDescent="0.25">
      <c r="A274" s="37" t="s">
        <v>149</v>
      </c>
      <c r="B274" s="38" t="s">
        <v>66</v>
      </c>
      <c r="C274" s="36" t="s">
        <v>171</v>
      </c>
      <c r="D274" s="36" t="s">
        <v>171</v>
      </c>
      <c r="E274" s="36" t="s">
        <v>151</v>
      </c>
      <c r="F274" s="39">
        <v>2</v>
      </c>
      <c r="G274" s="40">
        <v>0</v>
      </c>
      <c r="H274" s="40">
        <v>8</v>
      </c>
    </row>
    <row r="275" spans="1:8" x14ac:dyDescent="0.25">
      <c r="A275" s="37" t="s">
        <v>149</v>
      </c>
      <c r="B275" s="38" t="s">
        <v>69</v>
      </c>
      <c r="C275" s="36" t="s">
        <v>65</v>
      </c>
      <c r="D275" s="36" t="s">
        <v>65</v>
      </c>
      <c r="E275" s="36" t="s">
        <v>151</v>
      </c>
      <c r="F275" s="39">
        <v>2.1999999999999999E-2</v>
      </c>
      <c r="G275" s="40">
        <v>0</v>
      </c>
      <c r="H275" s="40">
        <v>103.95</v>
      </c>
    </row>
    <row r="276" spans="1:8" x14ac:dyDescent="0.25">
      <c r="A276" s="37" t="s">
        <v>149</v>
      </c>
      <c r="B276" s="38" t="s">
        <v>185</v>
      </c>
      <c r="C276" s="36" t="s">
        <v>65</v>
      </c>
      <c r="D276" s="36" t="s">
        <v>65</v>
      </c>
      <c r="E276" s="36" t="s">
        <v>151</v>
      </c>
      <c r="F276" s="39">
        <v>2</v>
      </c>
      <c r="G276" s="40">
        <v>0</v>
      </c>
      <c r="H276" s="40">
        <v>4.91</v>
      </c>
    </row>
    <row r="277" spans="1:8" x14ac:dyDescent="0.25">
      <c r="A277" s="37" t="s">
        <v>149</v>
      </c>
      <c r="B277" s="38" t="s">
        <v>186</v>
      </c>
      <c r="C277" s="36" t="s">
        <v>65</v>
      </c>
      <c r="D277" s="36" t="s">
        <v>65</v>
      </c>
      <c r="E277" s="36" t="s">
        <v>151</v>
      </c>
      <c r="F277" s="39">
        <v>2</v>
      </c>
      <c r="G277" s="40">
        <v>0</v>
      </c>
      <c r="H277" s="40">
        <v>5</v>
      </c>
    </row>
    <row r="278" spans="1:8" x14ac:dyDescent="0.25">
      <c r="A278" s="37" t="s">
        <v>149</v>
      </c>
      <c r="B278" s="38" t="s">
        <v>124</v>
      </c>
      <c r="E278" s="36" t="s">
        <v>119</v>
      </c>
      <c r="F278" s="39">
        <v>0</v>
      </c>
      <c r="G278" s="40"/>
      <c r="H278" s="40"/>
    </row>
    <row r="279" spans="1:8" x14ac:dyDescent="0.25">
      <c r="A279" s="37" t="s">
        <v>149</v>
      </c>
      <c r="B279" s="38" t="s">
        <v>163</v>
      </c>
      <c r="E279" s="36" t="s">
        <v>119</v>
      </c>
      <c r="F279" s="39">
        <v>5.6</v>
      </c>
      <c r="G279" s="40">
        <v>0</v>
      </c>
      <c r="H279" s="40"/>
    </row>
    <row r="280" spans="1:8" x14ac:dyDescent="0.25">
      <c r="A280" s="41" t="s">
        <v>164</v>
      </c>
      <c r="B280" s="46" t="s">
        <v>9</v>
      </c>
      <c r="C280" s="43" t="s">
        <v>171</v>
      </c>
      <c r="D280" s="43" t="s">
        <v>171</v>
      </c>
      <c r="E280" s="43" t="s">
        <v>128</v>
      </c>
      <c r="F280" s="44">
        <v>0</v>
      </c>
      <c r="G280" s="45">
        <v>0</v>
      </c>
      <c r="H280" s="45">
        <v>98.36</v>
      </c>
    </row>
    <row r="281" spans="1:8" x14ac:dyDescent="0.25">
      <c r="A281" s="37" t="s">
        <v>149</v>
      </c>
      <c r="B281" s="38" t="s">
        <v>64</v>
      </c>
      <c r="C281" s="36" t="s">
        <v>65</v>
      </c>
      <c r="D281" s="36" t="s">
        <v>65</v>
      </c>
      <c r="E281" s="36" t="s">
        <v>86</v>
      </c>
      <c r="F281" s="39">
        <v>0.54500000000000004</v>
      </c>
      <c r="G281" s="40">
        <v>1.01</v>
      </c>
      <c r="H281" s="40">
        <v>135.52000000000001</v>
      </c>
    </row>
    <row r="282" spans="1:8" x14ac:dyDescent="0.25">
      <c r="A282" s="37" t="s">
        <v>149</v>
      </c>
      <c r="B282" s="38" t="s">
        <v>154</v>
      </c>
      <c r="C282" s="36" t="s">
        <v>65</v>
      </c>
      <c r="D282" s="36" t="s">
        <v>65</v>
      </c>
      <c r="E282" s="36" t="s">
        <v>151</v>
      </c>
      <c r="F282" s="39">
        <v>0</v>
      </c>
      <c r="G282" s="40"/>
      <c r="H282" s="40"/>
    </row>
    <row r="283" spans="1:8" x14ac:dyDescent="0.25">
      <c r="A283" s="37" t="s">
        <v>149</v>
      </c>
      <c r="B283" s="38" t="s">
        <v>69</v>
      </c>
      <c r="C283" s="36" t="s">
        <v>65</v>
      </c>
      <c r="D283" s="36" t="s">
        <v>65</v>
      </c>
      <c r="E283" s="36" t="s">
        <v>151</v>
      </c>
      <c r="F283" s="39">
        <v>2.1999999999999999E-2</v>
      </c>
      <c r="G283" s="40">
        <v>0</v>
      </c>
      <c r="H283" s="40">
        <v>103.95</v>
      </c>
    </row>
    <row r="284" spans="1:8" x14ac:dyDescent="0.25">
      <c r="A284" s="37" t="s">
        <v>149</v>
      </c>
      <c r="B284" s="38" t="s">
        <v>185</v>
      </c>
      <c r="C284" s="36" t="s">
        <v>65</v>
      </c>
      <c r="D284" s="36" t="s">
        <v>65</v>
      </c>
      <c r="E284" s="36" t="s">
        <v>151</v>
      </c>
      <c r="F284" s="39">
        <v>2</v>
      </c>
      <c r="G284" s="40">
        <v>0</v>
      </c>
      <c r="H284" s="40">
        <v>4.91</v>
      </c>
    </row>
    <row r="285" spans="1:8" x14ac:dyDescent="0.25">
      <c r="A285" s="37" t="s">
        <v>149</v>
      </c>
      <c r="B285" s="38" t="s">
        <v>196</v>
      </c>
      <c r="C285" s="36" t="s">
        <v>65</v>
      </c>
      <c r="D285" s="36" t="s">
        <v>65</v>
      </c>
      <c r="E285" s="36" t="s">
        <v>151</v>
      </c>
      <c r="F285" s="39">
        <v>2</v>
      </c>
      <c r="G285" s="40">
        <v>0</v>
      </c>
      <c r="H285" s="40">
        <v>8</v>
      </c>
    </row>
    <row r="286" spans="1:8" x14ac:dyDescent="0.25">
      <c r="A286" s="37" t="s">
        <v>149</v>
      </c>
      <c r="B286" s="38" t="s">
        <v>186</v>
      </c>
      <c r="C286" s="36" t="s">
        <v>65</v>
      </c>
      <c r="D286" s="36" t="s">
        <v>65</v>
      </c>
      <c r="E286" s="36" t="s">
        <v>151</v>
      </c>
      <c r="F286" s="39">
        <v>2</v>
      </c>
      <c r="G286" s="40">
        <v>0</v>
      </c>
      <c r="H286" s="40">
        <v>5</v>
      </c>
    </row>
    <row r="287" spans="1:8" x14ac:dyDescent="0.25">
      <c r="A287" s="37" t="s">
        <v>149</v>
      </c>
      <c r="B287" s="38" t="s">
        <v>108</v>
      </c>
      <c r="C287" s="36" t="s">
        <v>109</v>
      </c>
      <c r="D287" s="36" t="s">
        <v>109</v>
      </c>
      <c r="E287" s="36" t="s">
        <v>110</v>
      </c>
      <c r="F287" s="39">
        <v>8</v>
      </c>
      <c r="G287" s="40">
        <v>0</v>
      </c>
      <c r="H287" s="40">
        <v>0.3</v>
      </c>
    </row>
    <row r="288" spans="1:8" x14ac:dyDescent="0.25">
      <c r="A288" s="37" t="s">
        <v>149</v>
      </c>
      <c r="B288" s="38" t="s">
        <v>111</v>
      </c>
      <c r="C288" s="36" t="s">
        <v>109</v>
      </c>
      <c r="D288" s="36" t="s">
        <v>109</v>
      </c>
      <c r="E288" s="36" t="s">
        <v>110</v>
      </c>
      <c r="F288" s="39">
        <v>8</v>
      </c>
      <c r="G288" s="40">
        <v>0</v>
      </c>
      <c r="H288" s="40">
        <v>3.84</v>
      </c>
    </row>
    <row r="289" spans="1:8" x14ac:dyDescent="0.25">
      <c r="A289" s="37" t="s">
        <v>149</v>
      </c>
      <c r="B289" s="38" t="s">
        <v>162</v>
      </c>
      <c r="C289" s="36" t="s">
        <v>109</v>
      </c>
      <c r="D289" s="36" t="s">
        <v>109</v>
      </c>
      <c r="E289" s="36" t="s">
        <v>110</v>
      </c>
      <c r="F289" s="39">
        <v>0</v>
      </c>
      <c r="G289" s="40"/>
      <c r="H289" s="40"/>
    </row>
    <row r="290" spans="1:8" x14ac:dyDescent="0.25">
      <c r="A290" s="37" t="s">
        <v>149</v>
      </c>
      <c r="B290" s="38" t="s">
        <v>70</v>
      </c>
      <c r="C290" s="36" t="s">
        <v>109</v>
      </c>
      <c r="D290" s="36" t="s">
        <v>109</v>
      </c>
      <c r="E290" s="36" t="s">
        <v>110</v>
      </c>
      <c r="F290" s="39">
        <v>0.5</v>
      </c>
      <c r="G290" s="40">
        <v>0</v>
      </c>
      <c r="H290" s="40">
        <v>0.78</v>
      </c>
    </row>
    <row r="291" spans="1:8" x14ac:dyDescent="0.25">
      <c r="A291" s="37" t="s">
        <v>149</v>
      </c>
      <c r="B291" s="38" t="s">
        <v>72</v>
      </c>
      <c r="C291" s="36" t="s">
        <v>109</v>
      </c>
      <c r="D291" s="36" t="s">
        <v>109</v>
      </c>
      <c r="E291" s="36" t="s">
        <v>110</v>
      </c>
      <c r="F291" s="39">
        <v>0.5</v>
      </c>
      <c r="G291" s="40">
        <v>0</v>
      </c>
      <c r="H291" s="40">
        <v>2.13</v>
      </c>
    </row>
    <row r="292" spans="1:8" x14ac:dyDescent="0.25">
      <c r="A292" s="37" t="s">
        <v>149</v>
      </c>
      <c r="B292" s="38" t="s">
        <v>121</v>
      </c>
      <c r="E292" s="36" t="s">
        <v>119</v>
      </c>
      <c r="F292" s="39">
        <v>0</v>
      </c>
      <c r="G292" s="40"/>
      <c r="H292" s="40"/>
    </row>
    <row r="293" spans="1:8" x14ac:dyDescent="0.25">
      <c r="A293" s="37" t="s">
        <v>149</v>
      </c>
      <c r="B293" s="38" t="s">
        <v>163</v>
      </c>
      <c r="E293" s="36" t="s">
        <v>119</v>
      </c>
      <c r="F293" s="39">
        <v>6.84</v>
      </c>
      <c r="G293" s="40">
        <v>0</v>
      </c>
      <c r="H293" s="40"/>
    </row>
    <row r="294" spans="1:8" x14ac:dyDescent="0.25">
      <c r="A294" s="41" t="s">
        <v>164</v>
      </c>
      <c r="B294" s="46" t="s">
        <v>10</v>
      </c>
      <c r="C294" s="43" t="s">
        <v>171</v>
      </c>
      <c r="D294" s="43" t="s">
        <v>171</v>
      </c>
      <c r="E294" s="43" t="s">
        <v>128</v>
      </c>
      <c r="F294" s="44">
        <v>0</v>
      </c>
      <c r="G294" s="45">
        <v>0</v>
      </c>
      <c r="H294" s="45">
        <v>99.22</v>
      </c>
    </row>
    <row r="295" spans="1:8" x14ac:dyDescent="0.25">
      <c r="A295" s="37" t="s">
        <v>149</v>
      </c>
      <c r="B295" s="38" t="s">
        <v>64</v>
      </c>
      <c r="C295" s="36" t="s">
        <v>65</v>
      </c>
      <c r="D295" s="36" t="s">
        <v>65</v>
      </c>
      <c r="E295" s="36" t="s">
        <v>86</v>
      </c>
      <c r="F295" s="39">
        <v>0.55000000000000004</v>
      </c>
      <c r="G295" s="40">
        <v>1.01</v>
      </c>
      <c r="H295" s="40">
        <v>135.52000000000001</v>
      </c>
    </row>
    <row r="296" spans="1:8" x14ac:dyDescent="0.25">
      <c r="A296" s="37" t="s">
        <v>149</v>
      </c>
      <c r="B296" s="38" t="s">
        <v>66</v>
      </c>
      <c r="C296" s="36" t="s">
        <v>171</v>
      </c>
      <c r="D296" s="36" t="s">
        <v>171</v>
      </c>
      <c r="E296" s="36" t="s">
        <v>151</v>
      </c>
      <c r="F296" s="39">
        <v>0</v>
      </c>
      <c r="G296" s="40"/>
      <c r="H296" s="40"/>
    </row>
    <row r="297" spans="1:8" x14ac:dyDescent="0.25">
      <c r="A297" s="37" t="s">
        <v>149</v>
      </c>
      <c r="B297" s="38" t="s">
        <v>67</v>
      </c>
      <c r="C297" s="36" t="s">
        <v>171</v>
      </c>
      <c r="D297" s="36" t="s">
        <v>171</v>
      </c>
      <c r="E297" s="36" t="s">
        <v>151</v>
      </c>
      <c r="F297" s="39">
        <v>2</v>
      </c>
      <c r="G297" s="40">
        <v>0</v>
      </c>
      <c r="H297" s="40">
        <v>7.8</v>
      </c>
    </row>
    <row r="298" spans="1:8" x14ac:dyDescent="0.25">
      <c r="A298" s="37" t="s">
        <v>149</v>
      </c>
      <c r="B298" s="38" t="s">
        <v>68</v>
      </c>
      <c r="C298" s="36" t="s">
        <v>171</v>
      </c>
      <c r="D298" s="36" t="s">
        <v>171</v>
      </c>
      <c r="E298" s="36" t="s">
        <v>151</v>
      </c>
      <c r="F298" s="39">
        <v>2</v>
      </c>
      <c r="G298" s="40">
        <v>0</v>
      </c>
      <c r="H298" s="40">
        <v>4.91</v>
      </c>
    </row>
    <row r="299" spans="1:8" x14ac:dyDescent="0.25">
      <c r="A299" s="37" t="s">
        <v>149</v>
      </c>
      <c r="B299" s="38" t="s">
        <v>197</v>
      </c>
      <c r="C299" s="36" t="s">
        <v>171</v>
      </c>
      <c r="D299" s="36" t="s">
        <v>171</v>
      </c>
      <c r="E299" s="36" t="s">
        <v>151</v>
      </c>
      <c r="F299" s="39">
        <v>2</v>
      </c>
      <c r="G299" s="40">
        <v>0</v>
      </c>
      <c r="H299" s="40">
        <v>9</v>
      </c>
    </row>
    <row r="300" spans="1:8" x14ac:dyDescent="0.25">
      <c r="A300" s="37" t="s">
        <v>149</v>
      </c>
      <c r="B300" s="38" t="s">
        <v>198</v>
      </c>
      <c r="C300" s="36" t="s">
        <v>171</v>
      </c>
      <c r="D300" s="36" t="s">
        <v>171</v>
      </c>
      <c r="E300" s="36" t="s">
        <v>151</v>
      </c>
      <c r="F300" s="39">
        <v>2</v>
      </c>
      <c r="G300" s="40">
        <v>0</v>
      </c>
      <c r="H300" s="40">
        <v>0.98</v>
      </c>
    </row>
    <row r="301" spans="1:8" x14ac:dyDescent="0.25">
      <c r="A301" s="37" t="s">
        <v>149</v>
      </c>
      <c r="B301" s="38" t="s">
        <v>69</v>
      </c>
      <c r="C301" s="36" t="s">
        <v>65</v>
      </c>
      <c r="D301" s="36" t="s">
        <v>65</v>
      </c>
      <c r="E301" s="36" t="s">
        <v>151</v>
      </c>
      <c r="F301" s="39">
        <v>2.1999999999999999E-2</v>
      </c>
      <c r="G301" s="40">
        <v>0</v>
      </c>
      <c r="H301" s="40">
        <v>99.82</v>
      </c>
    </row>
    <row r="302" spans="1:8" x14ac:dyDescent="0.25">
      <c r="A302" s="37" t="s">
        <v>149</v>
      </c>
      <c r="B302" s="38" t="s">
        <v>70</v>
      </c>
      <c r="C302" s="36" t="s">
        <v>109</v>
      </c>
      <c r="D302" s="36" t="s">
        <v>109</v>
      </c>
      <c r="E302" s="36" t="s">
        <v>110</v>
      </c>
      <c r="F302" s="39">
        <v>0.5</v>
      </c>
      <c r="G302" s="40">
        <v>0</v>
      </c>
      <c r="H302" s="40">
        <v>0.78</v>
      </c>
    </row>
    <row r="303" spans="1:8" x14ac:dyDescent="0.25">
      <c r="A303" s="37" t="s">
        <v>149</v>
      </c>
      <c r="B303" s="38" t="s">
        <v>72</v>
      </c>
      <c r="C303" s="36" t="s">
        <v>109</v>
      </c>
      <c r="D303" s="36" t="s">
        <v>109</v>
      </c>
      <c r="E303" s="36" t="s">
        <v>110</v>
      </c>
      <c r="F303" s="39">
        <v>0.5</v>
      </c>
      <c r="G303" s="40">
        <v>0</v>
      </c>
      <c r="H303" s="40">
        <v>2.13</v>
      </c>
    </row>
    <row r="304" spans="1:8" x14ac:dyDescent="0.25">
      <c r="A304" s="37" t="s">
        <v>149</v>
      </c>
      <c r="B304" s="38" t="s">
        <v>163</v>
      </c>
      <c r="E304" s="36" t="s">
        <v>119</v>
      </c>
      <c r="F304" s="39">
        <v>6.79</v>
      </c>
      <c r="G304" s="40">
        <v>0</v>
      </c>
      <c r="H304" s="40"/>
    </row>
    <row r="305" spans="1:8" x14ac:dyDescent="0.25">
      <c r="A305" s="37" t="s">
        <v>149</v>
      </c>
      <c r="B305" s="38" t="s">
        <v>184</v>
      </c>
      <c r="E305" s="36" t="s">
        <v>119</v>
      </c>
      <c r="F305" s="39">
        <v>0</v>
      </c>
      <c r="G305" s="40"/>
      <c r="H305" s="40"/>
    </row>
    <row r="306" spans="1:8" x14ac:dyDescent="0.25">
      <c r="A306" s="41" t="s">
        <v>164</v>
      </c>
      <c r="B306" s="46" t="s">
        <v>11</v>
      </c>
      <c r="C306" s="43" t="s">
        <v>171</v>
      </c>
      <c r="D306" s="43" t="s">
        <v>171</v>
      </c>
      <c r="E306" s="43" t="s">
        <v>128</v>
      </c>
      <c r="F306" s="44">
        <v>0</v>
      </c>
      <c r="G306" s="45">
        <v>0</v>
      </c>
      <c r="H306" s="45">
        <v>107.35</v>
      </c>
    </row>
    <row r="307" spans="1:8" x14ac:dyDescent="0.25">
      <c r="A307" s="37" t="s">
        <v>149</v>
      </c>
      <c r="B307" s="38" t="s">
        <v>64</v>
      </c>
      <c r="C307" s="36" t="s">
        <v>65</v>
      </c>
      <c r="D307" s="36" t="s">
        <v>65</v>
      </c>
      <c r="E307" s="36" t="s">
        <v>86</v>
      </c>
      <c r="F307" s="39">
        <v>0.55000000000000004</v>
      </c>
      <c r="G307" s="40">
        <v>1.01</v>
      </c>
      <c r="H307" s="40">
        <v>135.52000000000001</v>
      </c>
    </row>
    <row r="308" spans="1:8" x14ac:dyDescent="0.25">
      <c r="A308" s="37" t="s">
        <v>149</v>
      </c>
      <c r="B308" s="38" t="s">
        <v>199</v>
      </c>
      <c r="C308" s="36" t="s">
        <v>65</v>
      </c>
      <c r="D308" s="36" t="s">
        <v>65</v>
      </c>
      <c r="E308" s="36" t="s">
        <v>151</v>
      </c>
      <c r="F308" s="39">
        <v>2.5999999999999999E-2</v>
      </c>
      <c r="G308" s="40">
        <v>0</v>
      </c>
      <c r="H308" s="40">
        <v>122.19</v>
      </c>
    </row>
    <row r="309" spans="1:8" x14ac:dyDescent="0.25">
      <c r="A309" s="37" t="s">
        <v>149</v>
      </c>
      <c r="B309" s="38" t="s">
        <v>108</v>
      </c>
      <c r="C309" s="36" t="s">
        <v>109</v>
      </c>
      <c r="D309" s="36" t="s">
        <v>109</v>
      </c>
      <c r="E309" s="36" t="s">
        <v>110</v>
      </c>
      <c r="F309" s="39">
        <v>0</v>
      </c>
      <c r="G309" s="40"/>
      <c r="H309" s="40"/>
    </row>
    <row r="310" spans="1:8" x14ac:dyDescent="0.25">
      <c r="A310" s="37" t="s">
        <v>149</v>
      </c>
      <c r="B310" s="38" t="s">
        <v>111</v>
      </c>
      <c r="C310" s="36" t="s">
        <v>109</v>
      </c>
      <c r="D310" s="36" t="s">
        <v>109</v>
      </c>
      <c r="E310" s="36" t="s">
        <v>110</v>
      </c>
      <c r="F310" s="39">
        <v>8</v>
      </c>
      <c r="G310" s="40">
        <v>0</v>
      </c>
      <c r="H310" s="40">
        <v>3.18</v>
      </c>
    </row>
    <row r="311" spans="1:8" x14ac:dyDescent="0.25">
      <c r="A311" s="37" t="s">
        <v>149</v>
      </c>
      <c r="B311" s="38" t="s">
        <v>200</v>
      </c>
      <c r="C311" s="36" t="s">
        <v>109</v>
      </c>
      <c r="D311" s="36" t="s">
        <v>109</v>
      </c>
      <c r="E311" s="36" t="s">
        <v>110</v>
      </c>
      <c r="F311" s="39">
        <v>0</v>
      </c>
      <c r="G311" s="40"/>
      <c r="H311" s="40"/>
    </row>
    <row r="312" spans="1:8" x14ac:dyDescent="0.25">
      <c r="A312" s="37" t="s">
        <v>149</v>
      </c>
      <c r="B312" s="38" t="s">
        <v>201</v>
      </c>
      <c r="C312" s="36" t="s">
        <v>109</v>
      </c>
      <c r="D312" s="36" t="s">
        <v>109</v>
      </c>
      <c r="E312" s="36" t="s">
        <v>110</v>
      </c>
      <c r="F312" s="39">
        <v>2</v>
      </c>
      <c r="G312" s="40">
        <v>0</v>
      </c>
      <c r="H312" s="40">
        <v>2.98</v>
      </c>
    </row>
    <row r="313" spans="1:8" x14ac:dyDescent="0.25">
      <c r="A313" s="37" t="s">
        <v>149</v>
      </c>
      <c r="B313" s="38" t="s">
        <v>121</v>
      </c>
      <c r="E313" s="36" t="s">
        <v>119</v>
      </c>
      <c r="F313" s="39">
        <v>0</v>
      </c>
      <c r="G313" s="40"/>
      <c r="H313" s="40"/>
    </row>
    <row r="314" spans="1:8" x14ac:dyDescent="0.25">
      <c r="A314" s="37" t="s">
        <v>149</v>
      </c>
      <c r="B314" s="38" t="s">
        <v>163</v>
      </c>
      <c r="E314" s="36" t="s">
        <v>119</v>
      </c>
      <c r="F314" s="39">
        <f>3.42*2</f>
        <v>6.84</v>
      </c>
      <c r="G314" s="40">
        <v>0</v>
      </c>
      <c r="H314" s="40"/>
    </row>
    <row r="315" spans="1:8" x14ac:dyDescent="0.25">
      <c r="A315" s="41" t="s">
        <v>164</v>
      </c>
      <c r="B315" s="46" t="s">
        <v>50</v>
      </c>
      <c r="C315" s="43" t="s">
        <v>171</v>
      </c>
      <c r="D315" s="43" t="s">
        <v>171</v>
      </c>
      <c r="E315" s="43" t="s">
        <v>128</v>
      </c>
      <c r="F315" s="44"/>
      <c r="G315" s="45">
        <v>0</v>
      </c>
      <c r="H315" s="45">
        <v>107.9</v>
      </c>
    </row>
    <row r="316" spans="1:8" x14ac:dyDescent="0.25">
      <c r="A316" s="37" t="s">
        <v>149</v>
      </c>
      <c r="B316" s="38" t="s">
        <v>64</v>
      </c>
      <c r="C316" s="36" t="s">
        <v>65</v>
      </c>
      <c r="D316" s="36" t="s">
        <v>65</v>
      </c>
      <c r="E316" s="36" t="s">
        <v>86</v>
      </c>
      <c r="F316" s="39">
        <v>0.55000000000000004</v>
      </c>
      <c r="G316" s="40">
        <v>1.01</v>
      </c>
      <c r="H316" s="40">
        <v>135.52000000000001</v>
      </c>
    </row>
    <row r="317" spans="1:8" x14ac:dyDescent="0.25">
      <c r="A317" s="37" t="s">
        <v>149</v>
      </c>
      <c r="B317" s="38" t="s">
        <v>167</v>
      </c>
      <c r="C317" s="36" t="s">
        <v>65</v>
      </c>
      <c r="D317" s="36" t="s">
        <v>65</v>
      </c>
      <c r="E317" s="36" t="s">
        <v>151</v>
      </c>
      <c r="F317" s="39">
        <v>7.6999999999999999E-2</v>
      </c>
      <c r="G317" s="40">
        <v>0</v>
      </c>
      <c r="H317" s="40">
        <v>152.38999999999999</v>
      </c>
    </row>
    <row r="318" spans="1:8" x14ac:dyDescent="0.25">
      <c r="A318" s="37" t="s">
        <v>149</v>
      </c>
      <c r="B318" s="38" t="s">
        <v>108</v>
      </c>
      <c r="C318" s="36" t="s">
        <v>109</v>
      </c>
      <c r="D318" s="36" t="s">
        <v>109</v>
      </c>
      <c r="E318" s="36" t="s">
        <v>110</v>
      </c>
      <c r="F318" s="39">
        <v>0</v>
      </c>
      <c r="G318" s="40"/>
      <c r="H318" s="40"/>
    </row>
    <row r="319" spans="1:8" x14ac:dyDescent="0.25">
      <c r="A319" s="37" t="s">
        <v>149</v>
      </c>
      <c r="B319" s="38" t="s">
        <v>200</v>
      </c>
      <c r="C319" s="36" t="s">
        <v>109</v>
      </c>
      <c r="D319" s="36" t="s">
        <v>109</v>
      </c>
      <c r="E319" s="36" t="s">
        <v>110</v>
      </c>
      <c r="F319" s="39">
        <v>2</v>
      </c>
      <c r="G319" s="40">
        <v>0</v>
      </c>
      <c r="H319" s="40">
        <v>2.98</v>
      </c>
    </row>
    <row r="320" spans="1:8" x14ac:dyDescent="0.25">
      <c r="A320" s="37" t="s">
        <v>149</v>
      </c>
      <c r="B320" s="38" t="s">
        <v>201</v>
      </c>
      <c r="C320" s="36" t="s">
        <v>109</v>
      </c>
      <c r="D320" s="36" t="s">
        <v>109</v>
      </c>
      <c r="E320" s="36" t="s">
        <v>110</v>
      </c>
      <c r="F320" s="39">
        <v>0</v>
      </c>
      <c r="G320" s="40"/>
      <c r="H320" s="40"/>
    </row>
    <row r="321" spans="1:8" x14ac:dyDescent="0.25">
      <c r="A321" s="37" t="s">
        <v>149</v>
      </c>
      <c r="B321" s="38" t="s">
        <v>121</v>
      </c>
      <c r="E321" s="36" t="s">
        <v>119</v>
      </c>
      <c r="F321" s="39">
        <v>0</v>
      </c>
      <c r="G321" s="40"/>
      <c r="H321" s="40"/>
    </row>
    <row r="322" spans="1:8" x14ac:dyDescent="0.25">
      <c r="A322" s="37" t="s">
        <v>149</v>
      </c>
      <c r="B322" s="38" t="s">
        <v>163</v>
      </c>
      <c r="E322" s="36" t="s">
        <v>119</v>
      </c>
      <c r="F322" s="39">
        <v>6.8</v>
      </c>
      <c r="G322" s="40">
        <v>0</v>
      </c>
      <c r="H322" s="40"/>
    </row>
    <row r="323" spans="1:8" x14ac:dyDescent="0.25">
      <c r="A323" s="41" t="s">
        <v>164</v>
      </c>
      <c r="B323" s="46" t="s">
        <v>48</v>
      </c>
      <c r="C323" s="43" t="s">
        <v>171</v>
      </c>
      <c r="D323" s="43" t="s">
        <v>171</v>
      </c>
      <c r="E323" s="43" t="s">
        <v>128</v>
      </c>
      <c r="F323" s="44"/>
      <c r="G323" s="45">
        <v>0</v>
      </c>
      <c r="H323" s="45">
        <v>85.38</v>
      </c>
    </row>
    <row r="324" spans="1:8" x14ac:dyDescent="0.25">
      <c r="A324" s="37" t="s">
        <v>149</v>
      </c>
      <c r="B324" s="38" t="s">
        <v>64</v>
      </c>
      <c r="C324" s="36" t="s">
        <v>65</v>
      </c>
      <c r="D324" s="36" t="s">
        <v>65</v>
      </c>
      <c r="E324" s="36" t="s">
        <v>86</v>
      </c>
      <c r="F324" s="39">
        <v>0.55000000000000004</v>
      </c>
      <c r="G324" s="40">
        <v>1.01</v>
      </c>
      <c r="H324" s="40">
        <v>135.52000000000001</v>
      </c>
    </row>
    <row r="325" spans="1:8" x14ac:dyDescent="0.25">
      <c r="A325" s="37" t="s">
        <v>149</v>
      </c>
      <c r="B325" s="38" t="s">
        <v>154</v>
      </c>
      <c r="C325" s="36" t="s">
        <v>65</v>
      </c>
      <c r="D325" s="36" t="s">
        <v>65</v>
      </c>
      <c r="E325" s="36" t="s">
        <v>151</v>
      </c>
      <c r="F325" s="39">
        <v>9.0999999999999998E-2</v>
      </c>
      <c r="G325" s="40">
        <v>0</v>
      </c>
      <c r="H325" s="40">
        <v>142.94</v>
      </c>
    </row>
    <row r="326" spans="1:8" x14ac:dyDescent="0.25">
      <c r="A326" s="37" t="s">
        <v>149</v>
      </c>
      <c r="B326" s="38" t="s">
        <v>108</v>
      </c>
      <c r="C326" s="36" t="s">
        <v>109</v>
      </c>
      <c r="D326" s="36" t="s">
        <v>109</v>
      </c>
      <c r="E326" s="36" t="s">
        <v>110</v>
      </c>
      <c r="F326" s="39">
        <v>0</v>
      </c>
      <c r="G326" s="40"/>
      <c r="H326" s="40"/>
    </row>
    <row r="327" spans="1:8" x14ac:dyDescent="0.25">
      <c r="A327" s="37" t="s">
        <v>149</v>
      </c>
      <c r="B327" s="38" t="s">
        <v>111</v>
      </c>
      <c r="C327" s="36" t="s">
        <v>109</v>
      </c>
      <c r="D327" s="36" t="s">
        <v>109</v>
      </c>
      <c r="E327" s="36" t="s">
        <v>110</v>
      </c>
      <c r="F327" s="39">
        <v>0</v>
      </c>
      <c r="G327" s="40"/>
      <c r="H327" s="40"/>
    </row>
    <row r="328" spans="1:8" x14ac:dyDescent="0.25">
      <c r="A328" s="37" t="s">
        <v>149</v>
      </c>
      <c r="B328" s="38" t="s">
        <v>200</v>
      </c>
      <c r="C328" s="36" t="s">
        <v>109</v>
      </c>
      <c r="D328" s="36" t="s">
        <v>109</v>
      </c>
      <c r="E328" s="36" t="s">
        <v>110</v>
      </c>
      <c r="F328" s="39">
        <v>2</v>
      </c>
      <c r="G328" s="40">
        <v>0</v>
      </c>
      <c r="H328" s="40">
        <v>2.98</v>
      </c>
    </row>
    <row r="329" spans="1:8" x14ac:dyDescent="0.25">
      <c r="A329" s="37" t="s">
        <v>149</v>
      </c>
      <c r="B329" s="38" t="s">
        <v>201</v>
      </c>
      <c r="C329" s="36" t="s">
        <v>109</v>
      </c>
      <c r="D329" s="36" t="s">
        <v>109</v>
      </c>
      <c r="E329" s="36" t="s">
        <v>110</v>
      </c>
      <c r="F329" s="39">
        <v>0</v>
      </c>
      <c r="G329" s="40"/>
      <c r="H329" s="40"/>
    </row>
    <row r="330" spans="1:8" x14ac:dyDescent="0.25">
      <c r="A330" s="37" t="s">
        <v>149</v>
      </c>
      <c r="B330" s="38" t="s">
        <v>121</v>
      </c>
      <c r="E330" s="36" t="s">
        <v>119</v>
      </c>
      <c r="F330" s="39">
        <v>0</v>
      </c>
      <c r="G330" s="40"/>
      <c r="H330" s="40"/>
    </row>
    <row r="331" spans="1:8" x14ac:dyDescent="0.25">
      <c r="A331" s="37" t="s">
        <v>149</v>
      </c>
      <c r="B331" s="38" t="s">
        <v>125</v>
      </c>
      <c r="E331" s="36" t="s">
        <v>119</v>
      </c>
      <c r="F331" s="39">
        <v>0</v>
      </c>
      <c r="G331" s="40"/>
      <c r="H331" s="40"/>
    </row>
    <row r="332" spans="1:8" x14ac:dyDescent="0.25">
      <c r="A332" s="37" t="s">
        <v>149</v>
      </c>
      <c r="B332" s="38" t="s">
        <v>163</v>
      </c>
      <c r="E332" s="36" t="s">
        <v>119</v>
      </c>
      <c r="F332" s="39">
        <v>6.79</v>
      </c>
      <c r="G332" s="40">
        <v>0</v>
      </c>
      <c r="H332" s="40"/>
    </row>
    <row r="333" spans="1:8" x14ac:dyDescent="0.25">
      <c r="A333" s="41" t="s">
        <v>164</v>
      </c>
      <c r="B333" s="46" t="s">
        <v>49</v>
      </c>
      <c r="C333" s="43" t="s">
        <v>171</v>
      </c>
      <c r="D333" s="43" t="s">
        <v>171</v>
      </c>
      <c r="E333" s="43" t="s">
        <v>128</v>
      </c>
      <c r="F333" s="44"/>
      <c r="G333" s="45">
        <v>0</v>
      </c>
      <c r="H333" s="45">
        <v>86.07</v>
      </c>
    </row>
    <row r="334" spans="1:8" x14ac:dyDescent="0.25">
      <c r="A334" s="37" t="s">
        <v>149</v>
      </c>
      <c r="B334" s="38" t="s">
        <v>147</v>
      </c>
      <c r="C334" s="36" t="s">
        <v>85</v>
      </c>
      <c r="D334" s="36" t="s">
        <v>65</v>
      </c>
      <c r="E334" s="36" t="s">
        <v>86</v>
      </c>
      <c r="F334" s="39">
        <v>1</v>
      </c>
      <c r="G334" s="40">
        <v>1.18</v>
      </c>
      <c r="H334" s="40">
        <v>141.44999999999999</v>
      </c>
    </row>
    <row r="335" spans="1:8" x14ac:dyDescent="0.25">
      <c r="A335" s="37" t="s">
        <v>149</v>
      </c>
      <c r="B335" s="38" t="s">
        <v>150</v>
      </c>
      <c r="C335" s="36" t="s">
        <v>65</v>
      </c>
      <c r="D335" s="36" t="s">
        <v>65</v>
      </c>
      <c r="E335" s="36" t="s">
        <v>151</v>
      </c>
      <c r="F335" s="39">
        <v>0</v>
      </c>
      <c r="G335" s="40"/>
      <c r="H335" s="40"/>
    </row>
    <row r="336" spans="1:8" x14ac:dyDescent="0.25">
      <c r="A336" s="37" t="s">
        <v>149</v>
      </c>
      <c r="B336" s="38" t="s">
        <v>166</v>
      </c>
      <c r="C336" s="36" t="s">
        <v>65</v>
      </c>
      <c r="D336" s="36" t="s">
        <v>65</v>
      </c>
      <c r="E336" s="36" t="s">
        <v>151</v>
      </c>
      <c r="F336" s="39">
        <v>0.05</v>
      </c>
      <c r="G336" s="40">
        <v>0</v>
      </c>
      <c r="H336" s="40">
        <v>154.16</v>
      </c>
    </row>
    <row r="337" spans="1:8" x14ac:dyDescent="0.25">
      <c r="A337" s="37" t="s">
        <v>149</v>
      </c>
      <c r="B337" s="38" t="s">
        <v>167</v>
      </c>
      <c r="C337" s="36" t="s">
        <v>65</v>
      </c>
      <c r="D337" s="36" t="s">
        <v>65</v>
      </c>
      <c r="E337" s="36" t="s">
        <v>151</v>
      </c>
      <c r="F337" s="39">
        <v>3.6999999999999998E-2</v>
      </c>
      <c r="G337" s="40">
        <v>0</v>
      </c>
      <c r="H337" s="40">
        <v>137.53</v>
      </c>
    </row>
    <row r="338" spans="1:8" x14ac:dyDescent="0.25">
      <c r="A338" s="37" t="s">
        <v>149</v>
      </c>
      <c r="B338" s="38" t="s">
        <v>108</v>
      </c>
      <c r="C338" s="36" t="s">
        <v>109</v>
      </c>
      <c r="D338" s="36" t="s">
        <v>109</v>
      </c>
      <c r="E338" s="36" t="s">
        <v>110</v>
      </c>
      <c r="F338" s="39">
        <v>15</v>
      </c>
      <c r="G338" s="40">
        <v>0</v>
      </c>
      <c r="H338" s="40">
        <v>0.38</v>
      </c>
    </row>
    <row r="339" spans="1:8" x14ac:dyDescent="0.25">
      <c r="A339" s="37" t="s">
        <v>149</v>
      </c>
      <c r="B339" s="38" t="s">
        <v>111</v>
      </c>
      <c r="C339" s="36" t="s">
        <v>109</v>
      </c>
      <c r="D339" s="36" t="s">
        <v>109</v>
      </c>
      <c r="E339" s="36" t="s">
        <v>110</v>
      </c>
      <c r="F339" s="39">
        <v>15</v>
      </c>
      <c r="G339" s="40">
        <v>0</v>
      </c>
      <c r="H339" s="40">
        <v>3.85</v>
      </c>
    </row>
    <row r="340" spans="1:8" x14ac:dyDescent="0.25">
      <c r="A340" s="37" t="s">
        <v>149</v>
      </c>
      <c r="B340" s="38" t="s">
        <v>114</v>
      </c>
      <c r="C340" s="36" t="s">
        <v>115</v>
      </c>
      <c r="D340" s="36" t="s">
        <v>115</v>
      </c>
      <c r="E340" s="36" t="s">
        <v>110</v>
      </c>
      <c r="F340" s="39">
        <v>250</v>
      </c>
      <c r="G340" s="40">
        <v>0</v>
      </c>
      <c r="H340" s="40">
        <v>16</v>
      </c>
    </row>
    <row r="341" spans="1:8" x14ac:dyDescent="0.25">
      <c r="A341" s="37" t="s">
        <v>149</v>
      </c>
      <c r="B341" s="38" t="s">
        <v>155</v>
      </c>
      <c r="C341" s="36" t="s">
        <v>109</v>
      </c>
      <c r="D341" s="36" t="s">
        <v>109</v>
      </c>
      <c r="E341" s="36" t="s">
        <v>110</v>
      </c>
      <c r="F341" s="39">
        <v>5</v>
      </c>
      <c r="G341" s="40">
        <v>0</v>
      </c>
      <c r="H341" s="40">
        <v>1.6</v>
      </c>
    </row>
    <row r="342" spans="1:8" hidden="1" x14ac:dyDescent="0.25">
      <c r="A342" s="37" t="s">
        <v>149</v>
      </c>
      <c r="B342" s="38" t="s">
        <v>156</v>
      </c>
      <c r="C342" s="36" t="s">
        <v>109</v>
      </c>
      <c r="D342" s="36" t="s">
        <v>109</v>
      </c>
      <c r="E342" s="36" t="s">
        <v>110</v>
      </c>
      <c r="F342" s="39">
        <v>0</v>
      </c>
      <c r="G342" s="40"/>
      <c r="H342" s="40"/>
    </row>
    <row r="343" spans="1:8" hidden="1" x14ac:dyDescent="0.25">
      <c r="A343" s="37" t="s">
        <v>149</v>
      </c>
      <c r="B343" s="38" t="s">
        <v>157</v>
      </c>
      <c r="C343" s="36" t="s">
        <v>109</v>
      </c>
      <c r="D343" s="36" t="s">
        <v>109</v>
      </c>
      <c r="E343" s="36" t="s">
        <v>110</v>
      </c>
      <c r="F343" s="39">
        <v>0</v>
      </c>
      <c r="G343" s="40"/>
      <c r="H343" s="40"/>
    </row>
    <row r="344" spans="1:8" hidden="1" x14ac:dyDescent="0.25">
      <c r="A344" s="37" t="s">
        <v>149</v>
      </c>
      <c r="B344" s="38" t="s">
        <v>158</v>
      </c>
      <c r="C344" s="36" t="s">
        <v>109</v>
      </c>
      <c r="D344" s="36" t="s">
        <v>109</v>
      </c>
      <c r="E344" s="36" t="s">
        <v>110</v>
      </c>
      <c r="F344" s="39">
        <v>0</v>
      </c>
      <c r="G344" s="40"/>
      <c r="H344" s="40"/>
    </row>
    <row r="345" spans="1:8" hidden="1" x14ac:dyDescent="0.25">
      <c r="A345" s="37" t="s">
        <v>149</v>
      </c>
      <c r="B345" s="38" t="s">
        <v>159</v>
      </c>
      <c r="C345" s="36" t="s">
        <v>109</v>
      </c>
      <c r="D345" s="36" t="s">
        <v>109</v>
      </c>
      <c r="E345" s="36" t="s">
        <v>110</v>
      </c>
      <c r="F345" s="39">
        <v>0</v>
      </c>
      <c r="G345" s="40"/>
      <c r="H345" s="40"/>
    </row>
    <row r="346" spans="1:8" hidden="1" x14ac:dyDescent="0.25">
      <c r="A346" s="37" t="s">
        <v>149</v>
      </c>
      <c r="B346" s="38" t="s">
        <v>160</v>
      </c>
      <c r="C346" s="36" t="s">
        <v>109</v>
      </c>
      <c r="D346" s="36" t="s">
        <v>109</v>
      </c>
      <c r="E346" s="36" t="s">
        <v>110</v>
      </c>
      <c r="F346" s="39">
        <v>0</v>
      </c>
      <c r="G346" s="40"/>
      <c r="H346" s="40"/>
    </row>
    <row r="347" spans="1:8" hidden="1" x14ac:dyDescent="0.25">
      <c r="A347" s="37" t="s">
        <v>149</v>
      </c>
      <c r="B347" s="38" t="s">
        <v>161</v>
      </c>
      <c r="C347" s="36" t="s">
        <v>109</v>
      </c>
      <c r="D347" s="36" t="s">
        <v>109</v>
      </c>
      <c r="E347" s="36" t="s">
        <v>110</v>
      </c>
      <c r="F347" s="39">
        <v>0</v>
      </c>
      <c r="G347" s="40"/>
      <c r="H347" s="40"/>
    </row>
    <row r="348" spans="1:8" x14ac:dyDescent="0.25">
      <c r="A348" s="37" t="s">
        <v>149</v>
      </c>
      <c r="B348" s="38" t="s">
        <v>162</v>
      </c>
      <c r="C348" s="36" t="s">
        <v>109</v>
      </c>
      <c r="D348" s="36" t="s">
        <v>109</v>
      </c>
      <c r="E348" s="36" t="s">
        <v>110</v>
      </c>
      <c r="F348" s="39">
        <v>1</v>
      </c>
      <c r="G348" s="40">
        <v>0</v>
      </c>
      <c r="H348" s="40">
        <v>0.38</v>
      </c>
    </row>
    <row r="349" spans="1:8" x14ac:dyDescent="0.25">
      <c r="A349" s="37" t="s">
        <v>149</v>
      </c>
      <c r="B349" s="38" t="s">
        <v>121</v>
      </c>
      <c r="E349" s="36" t="s">
        <v>119</v>
      </c>
      <c r="F349" s="39">
        <v>0.66</v>
      </c>
      <c r="G349" s="40">
        <v>0</v>
      </c>
      <c r="H349" s="40"/>
    </row>
    <row r="350" spans="1:8" x14ac:dyDescent="0.25">
      <c r="A350" s="37" t="s">
        <v>149</v>
      </c>
      <c r="B350" s="38" t="s">
        <v>125</v>
      </c>
      <c r="E350" s="36" t="s">
        <v>119</v>
      </c>
      <c r="F350" s="39">
        <v>0</v>
      </c>
      <c r="G350" s="40"/>
      <c r="H350" s="40"/>
    </row>
    <row r="351" spans="1:8" x14ac:dyDescent="0.25">
      <c r="A351" s="37" t="s">
        <v>149</v>
      </c>
      <c r="B351" s="38" t="s">
        <v>163</v>
      </c>
      <c r="E351" s="36" t="s">
        <v>119</v>
      </c>
      <c r="F351" s="39">
        <v>5.04</v>
      </c>
      <c r="G351" s="40">
        <v>0</v>
      </c>
      <c r="H351" s="40"/>
    </row>
    <row r="352" spans="1:8" x14ac:dyDescent="0.25">
      <c r="A352" s="41" t="s">
        <v>164</v>
      </c>
      <c r="B352" s="46" t="s">
        <v>27</v>
      </c>
      <c r="C352" s="43" t="s">
        <v>85</v>
      </c>
      <c r="D352" s="43" t="s">
        <v>85</v>
      </c>
      <c r="E352" s="43" t="s">
        <v>128</v>
      </c>
      <c r="F352" s="44"/>
      <c r="G352" s="45">
        <v>0</v>
      </c>
      <c r="H352" s="45">
        <v>185.75</v>
      </c>
    </row>
    <row r="353" spans="1:8" x14ac:dyDescent="0.25">
      <c r="A353" s="37" t="s">
        <v>149</v>
      </c>
      <c r="B353" s="38" t="s">
        <v>147</v>
      </c>
      <c r="C353" s="36" t="s">
        <v>85</v>
      </c>
      <c r="D353" s="36" t="s">
        <v>65</v>
      </c>
      <c r="E353" s="36" t="s">
        <v>86</v>
      </c>
      <c r="F353" s="39">
        <v>1</v>
      </c>
      <c r="G353" s="40">
        <v>1.18</v>
      </c>
      <c r="H353" s="40">
        <v>141.44999999999999</v>
      </c>
    </row>
    <row r="354" spans="1:8" x14ac:dyDescent="0.25">
      <c r="A354" s="37" t="s">
        <v>149</v>
      </c>
      <c r="B354" s="38" t="s">
        <v>150</v>
      </c>
      <c r="C354" s="36" t="s">
        <v>65</v>
      </c>
      <c r="D354" s="36" t="s">
        <v>65</v>
      </c>
      <c r="E354" s="36" t="s">
        <v>151</v>
      </c>
      <c r="F354" s="39">
        <v>0</v>
      </c>
      <c r="G354" s="40"/>
      <c r="H354" s="40"/>
    </row>
    <row r="355" spans="1:8" x14ac:dyDescent="0.25">
      <c r="A355" s="37" t="s">
        <v>149</v>
      </c>
      <c r="B355" s="38" t="s">
        <v>153</v>
      </c>
      <c r="C355" s="36" t="s">
        <v>65</v>
      </c>
      <c r="D355" s="36" t="s">
        <v>65</v>
      </c>
      <c r="E355" s="36" t="s">
        <v>151</v>
      </c>
      <c r="F355" s="39">
        <v>0.08</v>
      </c>
      <c r="G355" s="40">
        <v>0</v>
      </c>
      <c r="H355" s="40">
        <v>118.05</v>
      </c>
    </row>
    <row r="356" spans="1:8" x14ac:dyDescent="0.25">
      <c r="A356" s="37" t="s">
        <v>149</v>
      </c>
      <c r="B356" s="38" t="s">
        <v>154</v>
      </c>
      <c r="C356" s="36" t="s">
        <v>65</v>
      </c>
      <c r="D356" s="36" t="s">
        <v>65</v>
      </c>
      <c r="E356" s="36" t="s">
        <v>151</v>
      </c>
      <c r="F356" s="39">
        <v>3.5000000000000003E-2</v>
      </c>
      <c r="G356" s="40">
        <v>0</v>
      </c>
      <c r="H356" s="40">
        <v>101.03</v>
      </c>
    </row>
    <row r="357" spans="1:8" x14ac:dyDescent="0.25">
      <c r="A357" s="37" t="s">
        <v>149</v>
      </c>
      <c r="B357" s="38" t="s">
        <v>108</v>
      </c>
      <c r="C357" s="36" t="s">
        <v>109</v>
      </c>
      <c r="D357" s="36" t="s">
        <v>109</v>
      </c>
      <c r="E357" s="36" t="s">
        <v>110</v>
      </c>
      <c r="F357" s="39">
        <v>15</v>
      </c>
      <c r="G357" s="40">
        <v>0</v>
      </c>
      <c r="H357" s="40">
        <v>0.38</v>
      </c>
    </row>
    <row r="358" spans="1:8" x14ac:dyDescent="0.25">
      <c r="A358" s="37" t="s">
        <v>149</v>
      </c>
      <c r="B358" s="38" t="s">
        <v>111</v>
      </c>
      <c r="C358" s="36" t="s">
        <v>109</v>
      </c>
      <c r="D358" s="36" t="s">
        <v>109</v>
      </c>
      <c r="E358" s="36" t="s">
        <v>110</v>
      </c>
      <c r="F358" s="39">
        <v>15</v>
      </c>
      <c r="G358" s="40">
        <v>0</v>
      </c>
      <c r="H358" s="40">
        <v>0.38</v>
      </c>
    </row>
    <row r="359" spans="1:8" x14ac:dyDescent="0.25">
      <c r="A359" s="37" t="s">
        <v>149</v>
      </c>
      <c r="B359" s="38" t="s">
        <v>114</v>
      </c>
      <c r="C359" s="36" t="s">
        <v>115</v>
      </c>
      <c r="D359" s="36" t="s">
        <v>115</v>
      </c>
      <c r="E359" s="36" t="s">
        <v>110</v>
      </c>
      <c r="F359" s="39">
        <v>240</v>
      </c>
      <c r="G359" s="40">
        <v>0</v>
      </c>
      <c r="H359" s="40">
        <v>16</v>
      </c>
    </row>
    <row r="360" spans="1:8" hidden="1" x14ac:dyDescent="0.25">
      <c r="A360" s="37" t="s">
        <v>149</v>
      </c>
      <c r="B360" s="38" t="s">
        <v>155</v>
      </c>
      <c r="C360" s="36" t="s">
        <v>109</v>
      </c>
      <c r="D360" s="36" t="s">
        <v>109</v>
      </c>
      <c r="E360" s="36" t="s">
        <v>110</v>
      </c>
      <c r="F360" s="39">
        <v>0</v>
      </c>
      <c r="G360" s="40"/>
      <c r="H360" s="40"/>
    </row>
    <row r="361" spans="1:8" hidden="1" x14ac:dyDescent="0.25">
      <c r="A361" s="37" t="s">
        <v>149</v>
      </c>
      <c r="B361" s="38" t="s">
        <v>156</v>
      </c>
      <c r="C361" s="36" t="s">
        <v>109</v>
      </c>
      <c r="D361" s="36" t="s">
        <v>109</v>
      </c>
      <c r="E361" s="36" t="s">
        <v>110</v>
      </c>
      <c r="F361" s="39">
        <v>0</v>
      </c>
      <c r="G361" s="40"/>
      <c r="H361" s="40"/>
    </row>
    <row r="362" spans="1:8" hidden="1" x14ac:dyDescent="0.25">
      <c r="A362" s="37" t="s">
        <v>149</v>
      </c>
      <c r="B362" s="38" t="s">
        <v>157</v>
      </c>
      <c r="C362" s="36" t="s">
        <v>109</v>
      </c>
      <c r="D362" s="36" t="s">
        <v>109</v>
      </c>
      <c r="E362" s="36" t="s">
        <v>110</v>
      </c>
      <c r="F362" s="39">
        <v>0</v>
      </c>
      <c r="G362" s="40"/>
      <c r="H362" s="40"/>
    </row>
    <row r="363" spans="1:8" hidden="1" x14ac:dyDescent="0.25">
      <c r="A363" s="37" t="s">
        <v>149</v>
      </c>
      <c r="B363" s="38" t="s">
        <v>158</v>
      </c>
      <c r="C363" s="36" t="s">
        <v>109</v>
      </c>
      <c r="D363" s="36" t="s">
        <v>109</v>
      </c>
      <c r="E363" s="36" t="s">
        <v>110</v>
      </c>
      <c r="F363" s="39">
        <v>0</v>
      </c>
      <c r="G363" s="40"/>
      <c r="H363" s="40"/>
    </row>
    <row r="364" spans="1:8" hidden="1" x14ac:dyDescent="0.25">
      <c r="A364" s="37" t="s">
        <v>149</v>
      </c>
      <c r="B364" s="38" t="s">
        <v>159</v>
      </c>
      <c r="C364" s="36" t="s">
        <v>109</v>
      </c>
      <c r="D364" s="36" t="s">
        <v>109</v>
      </c>
      <c r="E364" s="36" t="s">
        <v>110</v>
      </c>
      <c r="F364" s="39">
        <v>0</v>
      </c>
      <c r="G364" s="40"/>
      <c r="H364" s="40"/>
    </row>
    <row r="365" spans="1:8" x14ac:dyDescent="0.25">
      <c r="A365" s="37" t="s">
        <v>149</v>
      </c>
      <c r="B365" s="38" t="s">
        <v>160</v>
      </c>
      <c r="C365" s="36" t="s">
        <v>109</v>
      </c>
      <c r="D365" s="36" t="s">
        <v>109</v>
      </c>
      <c r="E365" s="36" t="s">
        <v>110</v>
      </c>
      <c r="F365" s="39">
        <v>5</v>
      </c>
      <c r="G365" s="40">
        <v>0</v>
      </c>
      <c r="H365" s="40">
        <v>1.6</v>
      </c>
    </row>
    <row r="366" spans="1:8" x14ac:dyDescent="0.25">
      <c r="A366" s="37" t="s">
        <v>149</v>
      </c>
      <c r="B366" s="38" t="s">
        <v>161</v>
      </c>
      <c r="C366" s="36" t="s">
        <v>109</v>
      </c>
      <c r="D366" s="36" t="s">
        <v>109</v>
      </c>
      <c r="E366" s="36" t="s">
        <v>110</v>
      </c>
      <c r="F366" s="39">
        <v>0</v>
      </c>
      <c r="G366" s="40"/>
      <c r="H366" s="40"/>
    </row>
    <row r="367" spans="1:8" x14ac:dyDescent="0.25">
      <c r="A367" s="37" t="s">
        <v>149</v>
      </c>
      <c r="B367" s="38" t="s">
        <v>162</v>
      </c>
      <c r="C367" s="36" t="s">
        <v>109</v>
      </c>
      <c r="D367" s="36" t="s">
        <v>109</v>
      </c>
      <c r="E367" s="36" t="s">
        <v>110</v>
      </c>
      <c r="F367" s="39">
        <v>1</v>
      </c>
      <c r="G367" s="40">
        <v>0</v>
      </c>
      <c r="H367" s="40">
        <v>0.38</v>
      </c>
    </row>
    <row r="368" spans="1:8" x14ac:dyDescent="0.25">
      <c r="A368" s="37" t="s">
        <v>149</v>
      </c>
      <c r="B368" s="38" t="s">
        <v>121</v>
      </c>
      <c r="E368" s="36" t="s">
        <v>119</v>
      </c>
      <c r="F368" s="39">
        <v>0.66</v>
      </c>
      <c r="G368" s="40">
        <v>0</v>
      </c>
      <c r="H368" s="40"/>
    </row>
    <row r="369" spans="1:8" x14ac:dyDescent="0.25">
      <c r="A369" s="37" t="s">
        <v>149</v>
      </c>
      <c r="B369" s="38" t="s">
        <v>125</v>
      </c>
      <c r="E369" s="36" t="s">
        <v>119</v>
      </c>
      <c r="F369" s="39">
        <v>0</v>
      </c>
      <c r="G369" s="40"/>
      <c r="H369" s="40"/>
    </row>
    <row r="370" spans="1:8" x14ac:dyDescent="0.25">
      <c r="A370" s="37" t="s">
        <v>149</v>
      </c>
      <c r="B370" s="38" t="s">
        <v>163</v>
      </c>
      <c r="E370" s="36" t="s">
        <v>119</v>
      </c>
      <c r="F370" s="39">
        <v>5.04</v>
      </c>
      <c r="G370" s="40">
        <v>0</v>
      </c>
      <c r="H370" s="40"/>
    </row>
    <row r="371" spans="1:8" x14ac:dyDescent="0.25">
      <c r="A371" s="41" t="s">
        <v>164</v>
      </c>
      <c r="B371" s="46" t="s">
        <v>29</v>
      </c>
      <c r="C371" s="43" t="s">
        <v>85</v>
      </c>
      <c r="D371" s="43" t="s">
        <v>85</v>
      </c>
      <c r="E371" s="43" t="s">
        <v>128</v>
      </c>
      <c r="F371" s="44"/>
      <c r="G371" s="45">
        <v>0</v>
      </c>
      <c r="H371" s="45">
        <v>186.71</v>
      </c>
    </row>
    <row r="372" spans="1:8" x14ac:dyDescent="0.25">
      <c r="A372" s="37" t="s">
        <v>149</v>
      </c>
      <c r="B372" s="38" t="s">
        <v>223</v>
      </c>
      <c r="C372" s="36" t="s">
        <v>171</v>
      </c>
      <c r="D372" s="36" t="s">
        <v>171</v>
      </c>
      <c r="E372" s="36" t="s">
        <v>224</v>
      </c>
      <c r="F372" s="39">
        <v>0</v>
      </c>
      <c r="G372" s="40">
        <v>0</v>
      </c>
      <c r="H372" s="40"/>
    </row>
    <row r="373" spans="1:8" x14ac:dyDescent="0.25">
      <c r="A373" s="37" t="s">
        <v>225</v>
      </c>
      <c r="B373" s="38" t="s">
        <v>136</v>
      </c>
      <c r="C373" s="36" t="s">
        <v>85</v>
      </c>
      <c r="D373" s="36" t="s">
        <v>65</v>
      </c>
      <c r="E373" s="36" t="s">
        <v>86</v>
      </c>
      <c r="F373" s="39">
        <v>1</v>
      </c>
      <c r="G373" s="40">
        <v>1.01</v>
      </c>
      <c r="H373" s="40">
        <v>134.88</v>
      </c>
    </row>
    <row r="374" spans="1:8" x14ac:dyDescent="0.25">
      <c r="A374" s="37" t="s">
        <v>225</v>
      </c>
      <c r="B374" s="38" t="s">
        <v>226</v>
      </c>
      <c r="C374" s="36" t="s">
        <v>115</v>
      </c>
      <c r="D374" s="36" t="s">
        <v>115</v>
      </c>
      <c r="E374" s="36" t="s">
        <v>110</v>
      </c>
      <c r="F374" s="39">
        <v>240</v>
      </c>
      <c r="G374" s="40">
        <v>0</v>
      </c>
      <c r="H374" s="40">
        <v>43</v>
      </c>
    </row>
    <row r="375" spans="1:8" x14ac:dyDescent="0.25">
      <c r="A375" s="37" t="s">
        <v>225</v>
      </c>
      <c r="B375" s="38" t="s">
        <v>227</v>
      </c>
      <c r="C375" s="36" t="s">
        <v>109</v>
      </c>
      <c r="D375" s="36" t="s">
        <v>109</v>
      </c>
      <c r="E375" s="36" t="s">
        <v>110</v>
      </c>
      <c r="F375" s="39">
        <v>1</v>
      </c>
      <c r="G375" s="40">
        <v>0</v>
      </c>
      <c r="H375" s="40">
        <v>1.17</v>
      </c>
    </row>
    <row r="376" spans="1:8" x14ac:dyDescent="0.25">
      <c r="A376" s="37" t="s">
        <v>225</v>
      </c>
      <c r="B376" s="38" t="s">
        <v>114</v>
      </c>
      <c r="C376" s="36" t="s">
        <v>115</v>
      </c>
      <c r="D376" s="36" t="s">
        <v>115</v>
      </c>
      <c r="E376" s="36" t="s">
        <v>110</v>
      </c>
      <c r="F376" s="39">
        <v>240</v>
      </c>
      <c r="G376" s="40">
        <v>0</v>
      </c>
      <c r="H376" s="40">
        <v>16.2</v>
      </c>
    </row>
    <row r="377" spans="1:8" x14ac:dyDescent="0.25">
      <c r="A377" s="37" t="s">
        <v>225</v>
      </c>
      <c r="B377" s="38" t="s">
        <v>228</v>
      </c>
      <c r="E377" s="36" t="s">
        <v>119</v>
      </c>
      <c r="F377" s="39">
        <v>0.56000000000000005</v>
      </c>
      <c r="G377" s="40">
        <v>0</v>
      </c>
      <c r="H377" s="40"/>
    </row>
    <row r="378" spans="1:8" x14ac:dyDescent="0.25">
      <c r="A378" s="41" t="s">
        <v>229</v>
      </c>
      <c r="B378" s="46" t="s">
        <v>1</v>
      </c>
      <c r="C378" s="43" t="s">
        <v>85</v>
      </c>
      <c r="D378" s="43" t="s">
        <v>65</v>
      </c>
      <c r="E378" s="43" t="s">
        <v>128</v>
      </c>
      <c r="F378" s="44">
        <v>0</v>
      </c>
      <c r="G378" s="45">
        <v>1.01</v>
      </c>
      <c r="H378" s="45">
        <v>136.84</v>
      </c>
    </row>
    <row r="379" spans="1:8" x14ac:dyDescent="0.25">
      <c r="A379" s="37" t="s">
        <v>225</v>
      </c>
      <c r="B379" s="38" t="s">
        <v>136</v>
      </c>
      <c r="C379" s="36" t="s">
        <v>85</v>
      </c>
      <c r="D379" s="36" t="s">
        <v>65</v>
      </c>
      <c r="E379" s="36" t="s">
        <v>86</v>
      </c>
      <c r="F379" s="39">
        <v>1</v>
      </c>
      <c r="G379" s="40">
        <v>1.01</v>
      </c>
      <c r="H379" s="40">
        <v>134.88</v>
      </c>
    </row>
    <row r="380" spans="1:8" x14ac:dyDescent="0.25">
      <c r="A380" s="37" t="s">
        <v>225</v>
      </c>
      <c r="B380" s="38" t="s">
        <v>230</v>
      </c>
      <c r="C380" s="36" t="s">
        <v>109</v>
      </c>
      <c r="D380" s="36" t="s">
        <v>109</v>
      </c>
      <c r="E380" s="36" t="s">
        <v>110</v>
      </c>
      <c r="F380" s="39">
        <v>1</v>
      </c>
      <c r="G380" s="40">
        <v>0</v>
      </c>
      <c r="H380" s="40">
        <v>1.17</v>
      </c>
    </row>
    <row r="381" spans="1:8" x14ac:dyDescent="0.25">
      <c r="A381" s="37" t="s">
        <v>225</v>
      </c>
      <c r="B381" s="38" t="s">
        <v>108</v>
      </c>
      <c r="C381" s="36" t="s">
        <v>109</v>
      </c>
      <c r="D381" s="36" t="s">
        <v>109</v>
      </c>
      <c r="E381" s="36" t="s">
        <v>110</v>
      </c>
      <c r="F381" s="39">
        <v>15</v>
      </c>
      <c r="G381" s="40">
        <v>0</v>
      </c>
      <c r="H381" s="40">
        <v>0.37</v>
      </c>
    </row>
    <row r="382" spans="1:8" x14ac:dyDescent="0.25">
      <c r="A382" s="37" t="s">
        <v>225</v>
      </c>
      <c r="B382" s="38" t="s">
        <v>114</v>
      </c>
      <c r="C382" s="36" t="s">
        <v>115</v>
      </c>
      <c r="D382" s="36" t="s">
        <v>115</v>
      </c>
      <c r="E382" s="36" t="s">
        <v>110</v>
      </c>
      <c r="F382" s="39">
        <v>240</v>
      </c>
      <c r="G382" s="40">
        <v>0</v>
      </c>
      <c r="H382" s="40">
        <v>16.2</v>
      </c>
    </row>
    <row r="383" spans="1:8" x14ac:dyDescent="0.25">
      <c r="A383" s="37" t="s">
        <v>225</v>
      </c>
      <c r="B383" s="38" t="s">
        <v>228</v>
      </c>
      <c r="E383" s="36" t="s">
        <v>119</v>
      </c>
      <c r="F383" s="39">
        <v>0.56000000000000005</v>
      </c>
      <c r="G383" s="40">
        <v>0</v>
      </c>
      <c r="H383" s="40"/>
    </row>
    <row r="384" spans="1:8" x14ac:dyDescent="0.25">
      <c r="A384" s="37" t="s">
        <v>225</v>
      </c>
      <c r="B384" s="38" t="s">
        <v>184</v>
      </c>
      <c r="E384" s="36" t="s">
        <v>119</v>
      </c>
      <c r="F384" s="39">
        <v>0</v>
      </c>
      <c r="G384" s="40"/>
      <c r="H384" s="40"/>
    </row>
    <row r="385" spans="1:8" x14ac:dyDescent="0.25">
      <c r="A385" s="41" t="s">
        <v>229</v>
      </c>
      <c r="B385" s="42" t="s">
        <v>2</v>
      </c>
      <c r="C385" s="43" t="s">
        <v>65</v>
      </c>
      <c r="D385" s="43" t="s">
        <v>65</v>
      </c>
      <c r="E385" s="43" t="s">
        <v>128</v>
      </c>
      <c r="F385" s="44">
        <v>0</v>
      </c>
      <c r="G385" s="45">
        <v>1.01</v>
      </c>
      <c r="H385" s="45">
        <v>136.68</v>
      </c>
    </row>
    <row r="386" spans="1:8" customFormat="1" x14ac:dyDescent="0.25">
      <c r="A386" s="50" t="s">
        <v>149</v>
      </c>
      <c r="B386" s="25" t="s">
        <v>143</v>
      </c>
      <c r="C386" s="51" t="s">
        <v>85</v>
      </c>
      <c r="D386" s="51" t="s">
        <v>65</v>
      </c>
      <c r="E386" s="51" t="s">
        <v>86</v>
      </c>
      <c r="F386" s="52">
        <v>1</v>
      </c>
      <c r="G386" s="53" t="s">
        <v>245</v>
      </c>
      <c r="H386" s="53">
        <v>116.16</v>
      </c>
    </row>
    <row r="387" spans="1:8" customFormat="1" x14ac:dyDescent="0.25">
      <c r="A387" s="50" t="s">
        <v>149</v>
      </c>
      <c r="B387" s="25" t="s">
        <v>182</v>
      </c>
      <c r="C387" s="51" t="s">
        <v>65</v>
      </c>
      <c r="D387" s="51" t="s">
        <v>65</v>
      </c>
      <c r="E387" s="51" t="s">
        <v>151</v>
      </c>
      <c r="F387" s="52">
        <v>0.06</v>
      </c>
      <c r="G387" s="53" t="s">
        <v>246</v>
      </c>
      <c r="H387" s="53">
        <v>134.65</v>
      </c>
    </row>
    <row r="388" spans="1:8" customFormat="1" x14ac:dyDescent="0.25">
      <c r="A388" s="50" t="s">
        <v>149</v>
      </c>
      <c r="B388" s="25" t="s">
        <v>183</v>
      </c>
      <c r="C388" s="51" t="s">
        <v>65</v>
      </c>
      <c r="D388" s="51" t="s">
        <v>65</v>
      </c>
      <c r="E388" s="51" t="s">
        <v>151</v>
      </c>
      <c r="F388" s="52">
        <v>0.02</v>
      </c>
      <c r="G388" s="53" t="s">
        <v>247</v>
      </c>
      <c r="H388" s="53">
        <v>153.69</v>
      </c>
    </row>
    <row r="389" spans="1:8" customFormat="1" x14ac:dyDescent="0.25">
      <c r="A389" s="50" t="s">
        <v>149</v>
      </c>
      <c r="B389" s="25" t="s">
        <v>108</v>
      </c>
      <c r="C389" s="51" t="s">
        <v>109</v>
      </c>
      <c r="D389" s="51" t="s">
        <v>109</v>
      </c>
      <c r="E389" s="51" t="s">
        <v>110</v>
      </c>
      <c r="F389" s="52">
        <v>15</v>
      </c>
      <c r="G389" s="53" t="s">
        <v>248</v>
      </c>
      <c r="H389" s="53">
        <v>0.3</v>
      </c>
    </row>
    <row r="390" spans="1:8" customFormat="1" x14ac:dyDescent="0.25">
      <c r="A390" s="50" t="s">
        <v>149</v>
      </c>
      <c r="B390" s="25" t="s">
        <v>111</v>
      </c>
      <c r="C390" s="51" t="s">
        <v>109</v>
      </c>
      <c r="D390" s="51" t="s">
        <v>109</v>
      </c>
      <c r="E390" s="51" t="s">
        <v>110</v>
      </c>
      <c r="F390" s="52">
        <v>15</v>
      </c>
      <c r="G390" s="53" t="s">
        <v>248</v>
      </c>
      <c r="H390" s="53">
        <v>3.84</v>
      </c>
    </row>
    <row r="391" spans="1:8" customFormat="1" x14ac:dyDescent="0.25">
      <c r="A391" s="50" t="s">
        <v>149</v>
      </c>
      <c r="B391" s="25" t="s">
        <v>114</v>
      </c>
      <c r="C391" s="51" t="s">
        <v>115</v>
      </c>
      <c r="D391" s="51" t="s">
        <v>115</v>
      </c>
      <c r="E391" s="51" t="s">
        <v>110</v>
      </c>
      <c r="F391" s="52">
        <v>240</v>
      </c>
      <c r="G391" s="53">
        <v>471.21</v>
      </c>
      <c r="H391" s="53">
        <v>16.2</v>
      </c>
    </row>
    <row r="392" spans="1:8" customFormat="1" x14ac:dyDescent="0.25">
      <c r="A392" s="50" t="s">
        <v>149</v>
      </c>
      <c r="B392" s="25" t="s">
        <v>155</v>
      </c>
      <c r="C392" s="51" t="s">
        <v>109</v>
      </c>
      <c r="D392" s="51" t="s">
        <v>109</v>
      </c>
      <c r="E392" s="51" t="s">
        <v>110</v>
      </c>
      <c r="F392" s="52">
        <v>5</v>
      </c>
      <c r="G392" s="53" t="s">
        <v>249</v>
      </c>
      <c r="H392" s="53">
        <v>1.57</v>
      </c>
    </row>
    <row r="393" spans="1:8" customFormat="1" x14ac:dyDescent="0.25">
      <c r="A393" s="50" t="s">
        <v>149</v>
      </c>
      <c r="B393" s="25" t="s">
        <v>162</v>
      </c>
      <c r="C393" s="51" t="s">
        <v>109</v>
      </c>
      <c r="D393" s="51" t="s">
        <v>109</v>
      </c>
      <c r="E393" s="51" t="s">
        <v>110</v>
      </c>
      <c r="F393" s="52">
        <v>1</v>
      </c>
      <c r="G393" s="53" t="s">
        <v>245</v>
      </c>
      <c r="H393" s="53">
        <v>0.36</v>
      </c>
    </row>
    <row r="394" spans="1:8" customFormat="1" x14ac:dyDescent="0.25">
      <c r="A394" s="50" t="s">
        <v>149</v>
      </c>
      <c r="B394" s="25" t="s">
        <v>163</v>
      </c>
      <c r="C394" s="51"/>
      <c r="D394" s="51"/>
      <c r="E394" s="51" t="s">
        <v>119</v>
      </c>
      <c r="F394" s="52">
        <v>5.04</v>
      </c>
      <c r="G394" s="53"/>
      <c r="H394" s="53"/>
    </row>
    <row r="395" spans="1:8" customFormat="1" x14ac:dyDescent="0.25">
      <c r="A395" s="54" t="s">
        <v>164</v>
      </c>
      <c r="B395" s="55" t="s">
        <v>250</v>
      </c>
      <c r="C395" s="56" t="s">
        <v>85</v>
      </c>
      <c r="D395" s="56" t="s">
        <v>85</v>
      </c>
      <c r="E395" s="56" t="s">
        <v>128</v>
      </c>
      <c r="F395" s="57">
        <v>1</v>
      </c>
      <c r="G395" s="58" t="s">
        <v>245</v>
      </c>
      <c r="H395" s="58">
        <v>118.2</v>
      </c>
    </row>
    <row r="396" spans="1:8" customFormat="1" x14ac:dyDescent="0.25">
      <c r="A396" s="54"/>
      <c r="B396" s="60" t="s">
        <v>244</v>
      </c>
      <c r="C396" s="56"/>
      <c r="D396" s="56"/>
      <c r="E396" s="56"/>
      <c r="F396" s="57"/>
      <c r="G396" s="58"/>
      <c r="H396" s="58"/>
    </row>
  </sheetData>
  <pageMargins left="0.7" right="0.7" top="0.75" bottom="0.75" header="0.3" footer="0.3"/>
  <pageSetup orientation="portrait" horizontalDpi="4294967293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81CB-018A-4636-A042-CC4B3BA40DA4}">
  <sheetPr codeName="Sheet3"/>
  <dimension ref="A1:K22"/>
  <sheetViews>
    <sheetView topLeftCell="A3" workbookViewId="0">
      <selection activeCell="J7" sqref="J7"/>
    </sheetView>
  </sheetViews>
  <sheetFormatPr defaultRowHeight="15" x14ac:dyDescent="0.25"/>
  <cols>
    <col min="3" max="3" width="30.28515625" bestFit="1" customWidth="1"/>
    <col min="4" max="8" width="9.140625" style="23"/>
  </cols>
  <sheetData>
    <row r="1" spans="1:11" x14ac:dyDescent="0.25">
      <c r="K1" t="s">
        <v>272</v>
      </c>
    </row>
    <row r="2" spans="1:11" x14ac:dyDescent="0.25">
      <c r="B2">
        <v>1000000</v>
      </c>
      <c r="C2" t="s">
        <v>136</v>
      </c>
      <c r="D2" s="23">
        <v>1.01</v>
      </c>
      <c r="I2" s="5">
        <v>1013</v>
      </c>
      <c r="J2" s="5" t="s">
        <v>251</v>
      </c>
    </row>
    <row r="3" spans="1:11" x14ac:dyDescent="0.25">
      <c r="B3">
        <v>1000003</v>
      </c>
      <c r="C3" t="s">
        <v>134</v>
      </c>
      <c r="D3" s="23">
        <v>0.87</v>
      </c>
      <c r="I3" s="5">
        <v>1014</v>
      </c>
      <c r="J3" s="8"/>
    </row>
    <row r="4" spans="1:11" x14ac:dyDescent="0.25">
      <c r="B4">
        <v>1000002</v>
      </c>
      <c r="C4" t="s">
        <v>133</v>
      </c>
      <c r="D4" s="23">
        <v>0.8</v>
      </c>
      <c r="I4" s="5">
        <v>1015</v>
      </c>
      <c r="J4" s="5" t="s">
        <v>251</v>
      </c>
    </row>
    <row r="5" spans="1:11" x14ac:dyDescent="0.25">
      <c r="B5">
        <v>1000004</v>
      </c>
      <c r="C5" t="s">
        <v>131</v>
      </c>
      <c r="D5" s="23">
        <v>1.04</v>
      </c>
      <c r="I5" s="5">
        <v>1016</v>
      </c>
      <c r="J5" s="5" t="s">
        <v>251</v>
      </c>
    </row>
    <row r="6" spans="1:11" x14ac:dyDescent="0.25">
      <c r="B6">
        <v>1000005</v>
      </c>
      <c r="C6" t="s">
        <v>144</v>
      </c>
      <c r="D6" s="23">
        <v>1.2</v>
      </c>
      <c r="G6" s="23">
        <v>1.2</v>
      </c>
      <c r="I6" s="5">
        <v>1017</v>
      </c>
      <c r="J6" s="8"/>
    </row>
    <row r="7" spans="1:11" x14ac:dyDescent="0.25">
      <c r="A7" s="26" t="s">
        <v>202</v>
      </c>
      <c r="B7">
        <v>1000006</v>
      </c>
      <c r="C7" t="s">
        <v>146</v>
      </c>
      <c r="D7" s="23">
        <v>1.2454182754182754</v>
      </c>
      <c r="E7" s="23">
        <v>1.2454182754182754</v>
      </c>
      <c r="G7" s="23">
        <v>1.25</v>
      </c>
      <c r="I7" s="5">
        <v>1018</v>
      </c>
      <c r="J7" s="5"/>
    </row>
    <row r="8" spans="1:11" x14ac:dyDescent="0.25">
      <c r="B8">
        <v>1000007</v>
      </c>
      <c r="C8" t="s">
        <v>190</v>
      </c>
      <c r="D8" s="23">
        <v>1.4</v>
      </c>
      <c r="I8" s="5">
        <v>1019</v>
      </c>
      <c r="J8" s="5" t="s">
        <v>251</v>
      </c>
    </row>
    <row r="9" spans="1:11" x14ac:dyDescent="0.25">
      <c r="B9">
        <v>1000010</v>
      </c>
      <c r="C9" t="s">
        <v>191</v>
      </c>
      <c r="D9" s="23">
        <v>0.75</v>
      </c>
      <c r="I9" s="5">
        <v>1020</v>
      </c>
      <c r="J9" s="5" t="s">
        <v>251</v>
      </c>
    </row>
    <row r="10" spans="1:11" x14ac:dyDescent="0.25">
      <c r="B10">
        <v>1000008</v>
      </c>
      <c r="C10" t="s">
        <v>192</v>
      </c>
      <c r="D10" s="23">
        <v>1.05</v>
      </c>
      <c r="I10" s="5">
        <v>1021</v>
      </c>
      <c r="J10" s="5"/>
    </row>
    <row r="11" spans="1:11" x14ac:dyDescent="0.25">
      <c r="B11">
        <v>1000009</v>
      </c>
      <c r="C11" t="s">
        <v>132</v>
      </c>
      <c r="D11" s="23">
        <v>1.1000000000000001</v>
      </c>
      <c r="I11" s="5">
        <v>1022</v>
      </c>
      <c r="J11" s="5" t="s">
        <v>251</v>
      </c>
    </row>
    <row r="12" spans="1:11" x14ac:dyDescent="0.25">
      <c r="I12" s="5">
        <v>1023</v>
      </c>
      <c r="J12" s="5"/>
    </row>
    <row r="13" spans="1:11" x14ac:dyDescent="0.25">
      <c r="I13" s="5">
        <v>1024</v>
      </c>
      <c r="J13" s="5" t="s">
        <v>251</v>
      </c>
    </row>
    <row r="14" spans="1:11" x14ac:dyDescent="0.25">
      <c r="C14" s="25" t="s">
        <v>127</v>
      </c>
      <c r="I14" s="5">
        <v>1025</v>
      </c>
      <c r="J14" s="5" t="s">
        <v>251</v>
      </c>
    </row>
    <row r="15" spans="1:11" x14ac:dyDescent="0.25">
      <c r="I15" s="5">
        <v>1026</v>
      </c>
      <c r="J15" s="5" t="s">
        <v>251</v>
      </c>
      <c r="K15" s="5" t="s">
        <v>251</v>
      </c>
    </row>
    <row r="16" spans="1:11" x14ac:dyDescent="0.25">
      <c r="G16" s="29">
        <f>0.56/0.55</f>
        <v>1.0181818181818183</v>
      </c>
      <c r="I16" s="5">
        <v>1027</v>
      </c>
      <c r="J16" s="5"/>
    </row>
    <row r="17" spans="9:11" x14ac:dyDescent="0.25">
      <c r="I17" s="5">
        <v>1028</v>
      </c>
      <c r="J17" s="5" t="s">
        <v>251</v>
      </c>
    </row>
    <row r="18" spans="9:11" x14ac:dyDescent="0.25">
      <c r="I18" s="5">
        <v>1029</v>
      </c>
      <c r="J18" s="5" t="s">
        <v>251</v>
      </c>
    </row>
    <row r="19" spans="9:11" x14ac:dyDescent="0.25">
      <c r="I19" s="5">
        <v>1030</v>
      </c>
      <c r="J19" s="5" t="s">
        <v>251</v>
      </c>
    </row>
    <row r="20" spans="9:11" x14ac:dyDescent="0.25">
      <c r="I20" s="5">
        <v>1031</v>
      </c>
      <c r="J20" s="5" t="s">
        <v>251</v>
      </c>
    </row>
    <row r="21" spans="9:11" x14ac:dyDescent="0.25">
      <c r="I21" s="5">
        <v>1032</v>
      </c>
      <c r="J21" s="5" t="s">
        <v>251</v>
      </c>
      <c r="K21" s="5" t="s">
        <v>251</v>
      </c>
    </row>
    <row r="22" spans="9:11" x14ac:dyDescent="0.25">
      <c r="I22" s="5">
        <v>1033</v>
      </c>
      <c r="J22" s="5" t="s">
        <v>251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45B7-2306-42CE-9B61-BE8CB925AFF9}">
  <dimension ref="A1:Z21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63" t="s">
        <v>219</v>
      </c>
      <c r="D3" s="63" t="s">
        <v>220</v>
      </c>
      <c r="E3" s="63" t="s">
        <v>219</v>
      </c>
      <c r="F3" s="63" t="s">
        <v>220</v>
      </c>
      <c r="G3" s="63" t="s">
        <v>219</v>
      </c>
      <c r="H3" s="63" t="s">
        <v>220</v>
      </c>
      <c r="I3" s="63" t="s">
        <v>219</v>
      </c>
      <c r="J3" s="63" t="s">
        <v>220</v>
      </c>
      <c r="K3" s="63" t="s">
        <v>219</v>
      </c>
      <c r="L3" s="63" t="s">
        <v>220</v>
      </c>
      <c r="M3" s="63" t="s">
        <v>219</v>
      </c>
      <c r="N3" s="63" t="s">
        <v>220</v>
      </c>
      <c r="O3" s="63" t="s">
        <v>219</v>
      </c>
      <c r="P3" s="63" t="s">
        <v>220</v>
      </c>
      <c r="Q3" s="63" t="s">
        <v>219</v>
      </c>
      <c r="R3" s="63" t="s">
        <v>220</v>
      </c>
      <c r="S3" s="63" t="s">
        <v>219</v>
      </c>
      <c r="T3" s="63" t="s">
        <v>220</v>
      </c>
      <c r="U3" s="63" t="s">
        <v>219</v>
      </c>
      <c r="V3" s="63" t="s">
        <v>220</v>
      </c>
      <c r="W3" s="63" t="s">
        <v>219</v>
      </c>
      <c r="X3" s="63" t="s">
        <v>220</v>
      </c>
      <c r="Y3" s="63" t="s">
        <v>219</v>
      </c>
      <c r="Z3" s="63" t="s">
        <v>220</v>
      </c>
    </row>
    <row r="4" spans="1:26" x14ac:dyDescent="0.25">
      <c r="A4">
        <v>1000092</v>
      </c>
      <c r="B4" t="s">
        <v>16</v>
      </c>
      <c r="C4">
        <v>41.08</v>
      </c>
      <c r="E4">
        <v>41.08</v>
      </c>
      <c r="G4">
        <v>41.08</v>
      </c>
      <c r="I4">
        <v>41.08</v>
      </c>
      <c r="K4">
        <v>41.08</v>
      </c>
      <c r="M4">
        <v>41.08</v>
      </c>
      <c r="O4">
        <v>41.08</v>
      </c>
      <c r="Q4">
        <v>41.08</v>
      </c>
      <c r="S4">
        <v>41.08</v>
      </c>
      <c r="U4">
        <v>41.08</v>
      </c>
      <c r="W4">
        <v>41.08</v>
      </c>
      <c r="Y4">
        <v>41.08</v>
      </c>
    </row>
    <row r="5" spans="1:26" x14ac:dyDescent="0.25">
      <c r="A5">
        <v>1900008</v>
      </c>
      <c r="B5" t="s">
        <v>31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40</v>
      </c>
      <c r="C6">
        <v>11.28</v>
      </c>
      <c r="E6">
        <v>11.28</v>
      </c>
      <c r="G6">
        <v>11.28</v>
      </c>
      <c r="I6">
        <v>11.28</v>
      </c>
      <c r="K6">
        <v>11.28</v>
      </c>
      <c r="M6">
        <v>11.28</v>
      </c>
      <c r="O6">
        <v>11.28</v>
      </c>
      <c r="Q6">
        <v>11.28</v>
      </c>
      <c r="S6">
        <v>11.28</v>
      </c>
      <c r="U6">
        <v>11.28</v>
      </c>
      <c r="W6">
        <v>11.28</v>
      </c>
      <c r="Y6">
        <v>11.28</v>
      </c>
    </row>
    <row r="7" spans="1:26" x14ac:dyDescent="0.25">
      <c r="A7">
        <v>1000670</v>
      </c>
      <c r="B7" t="s">
        <v>44</v>
      </c>
      <c r="C7">
        <v>11.25</v>
      </c>
      <c r="E7">
        <v>11.25</v>
      </c>
      <c r="G7">
        <v>11.25</v>
      </c>
      <c r="I7">
        <v>11.25</v>
      </c>
      <c r="K7">
        <v>11.25</v>
      </c>
      <c r="M7">
        <v>11.25</v>
      </c>
      <c r="O7">
        <v>11.25</v>
      </c>
      <c r="Q7">
        <v>11.25</v>
      </c>
      <c r="S7">
        <v>11.25</v>
      </c>
      <c r="U7">
        <v>11.25</v>
      </c>
      <c r="W7">
        <v>11.25</v>
      </c>
      <c r="Y7">
        <v>11.25</v>
      </c>
    </row>
    <row r="8" spans="1:26" x14ac:dyDescent="0.25">
      <c r="A8">
        <v>1000678</v>
      </c>
      <c r="B8" t="s">
        <v>42</v>
      </c>
      <c r="C8">
        <v>10.55</v>
      </c>
      <c r="E8">
        <v>10.55</v>
      </c>
      <c r="G8">
        <v>10.55</v>
      </c>
      <c r="I8">
        <v>10.55</v>
      </c>
      <c r="K8">
        <v>10.55</v>
      </c>
      <c r="M8">
        <v>10.55</v>
      </c>
      <c r="O8">
        <v>10.55</v>
      </c>
      <c r="Q8">
        <v>10.55</v>
      </c>
      <c r="S8">
        <v>10.55</v>
      </c>
      <c r="U8">
        <v>10.55</v>
      </c>
      <c r="W8">
        <v>10.55</v>
      </c>
      <c r="Y8">
        <v>10.55</v>
      </c>
    </row>
    <row r="9" spans="1:26" x14ac:dyDescent="0.25">
      <c r="A9">
        <v>1001082</v>
      </c>
      <c r="B9" t="s">
        <v>38</v>
      </c>
      <c r="C9">
        <v>69.17</v>
      </c>
      <c r="E9">
        <v>69.17</v>
      </c>
      <c r="G9">
        <v>69.17</v>
      </c>
      <c r="I9">
        <v>69.17</v>
      </c>
      <c r="K9">
        <v>69.17</v>
      </c>
      <c r="M9">
        <v>69.17</v>
      </c>
      <c r="O9">
        <v>69.17</v>
      </c>
      <c r="Q9">
        <v>69.17</v>
      </c>
      <c r="S9">
        <v>69.17</v>
      </c>
      <c r="U9">
        <v>69.17</v>
      </c>
      <c r="W9">
        <v>69.17</v>
      </c>
      <c r="Y9">
        <v>69.17</v>
      </c>
    </row>
    <row r="10" spans="1:26" x14ac:dyDescent="0.25">
      <c r="A10">
        <v>4000000</v>
      </c>
      <c r="B10" t="s">
        <v>243</v>
      </c>
      <c r="C10">
        <v>48.63</v>
      </c>
      <c r="E10">
        <v>48.63</v>
      </c>
      <c r="G10">
        <v>48.63</v>
      </c>
      <c r="I10">
        <v>48.63</v>
      </c>
      <c r="K10">
        <v>48.63</v>
      </c>
      <c r="M10">
        <v>48.63</v>
      </c>
      <c r="O10">
        <v>48.63</v>
      </c>
      <c r="Q10">
        <v>48.63</v>
      </c>
      <c r="S10">
        <v>48.63</v>
      </c>
      <c r="U10">
        <v>48.63</v>
      </c>
      <c r="W10">
        <v>48.63</v>
      </c>
      <c r="Y10">
        <v>48.63</v>
      </c>
    </row>
    <row r="11" spans="1:26" x14ac:dyDescent="0.25">
      <c r="A11">
        <v>4500063</v>
      </c>
      <c r="B11" t="s">
        <v>36</v>
      </c>
      <c r="C11">
        <v>123.4</v>
      </c>
      <c r="E11">
        <v>123.4</v>
      </c>
      <c r="G11">
        <v>123.4</v>
      </c>
      <c r="I11">
        <v>123.4</v>
      </c>
      <c r="K11">
        <v>123.4</v>
      </c>
      <c r="M11">
        <v>123.4</v>
      </c>
      <c r="O11">
        <v>123.4</v>
      </c>
      <c r="Q11">
        <v>123.4</v>
      </c>
      <c r="S11">
        <v>123.4</v>
      </c>
      <c r="U11">
        <v>123.4</v>
      </c>
      <c r="W11">
        <v>123.4</v>
      </c>
      <c r="Y11">
        <v>123.4</v>
      </c>
    </row>
    <row r="12" spans="1:26" x14ac:dyDescent="0.25">
      <c r="A12">
        <v>4500064</v>
      </c>
      <c r="B12" t="s">
        <v>39</v>
      </c>
      <c r="C12">
        <v>106.98</v>
      </c>
      <c r="E12">
        <v>106.98</v>
      </c>
      <c r="G12">
        <v>106.98</v>
      </c>
      <c r="I12">
        <v>106.98</v>
      </c>
      <c r="K12">
        <v>106.98</v>
      </c>
      <c r="M12">
        <v>106.98</v>
      </c>
      <c r="O12">
        <v>106.98</v>
      </c>
      <c r="Q12">
        <v>106.98</v>
      </c>
      <c r="S12">
        <v>106.98</v>
      </c>
      <c r="U12">
        <v>106.98</v>
      </c>
      <c r="W12">
        <v>106.98</v>
      </c>
      <c r="Y12">
        <v>106.98</v>
      </c>
    </row>
    <row r="13" spans="1:26" x14ac:dyDescent="0.25">
      <c r="A13">
        <v>4500065</v>
      </c>
      <c r="B13" t="s">
        <v>37</v>
      </c>
      <c r="C13">
        <v>131.72999999999999</v>
      </c>
      <c r="E13">
        <v>131.72999999999999</v>
      </c>
      <c r="G13">
        <v>131.72999999999999</v>
      </c>
      <c r="I13">
        <v>131.72999999999999</v>
      </c>
      <c r="K13">
        <v>131.72999999999999</v>
      </c>
      <c r="M13">
        <v>131.72999999999999</v>
      </c>
      <c r="O13">
        <v>131.72999999999999</v>
      </c>
      <c r="Q13">
        <v>131.72999999999999</v>
      </c>
      <c r="S13">
        <v>131.72999999999999</v>
      </c>
      <c r="U13">
        <v>131.72999999999999</v>
      </c>
      <c r="W13">
        <v>131.72999999999999</v>
      </c>
      <c r="Y13">
        <v>131.72999999999999</v>
      </c>
    </row>
    <row r="14" spans="1:26" x14ac:dyDescent="0.25">
      <c r="A14">
        <v>4500072</v>
      </c>
      <c r="B14" t="s">
        <v>43</v>
      </c>
      <c r="C14">
        <v>163.65</v>
      </c>
      <c r="E14">
        <v>163.65</v>
      </c>
      <c r="G14">
        <v>163.65</v>
      </c>
      <c r="I14">
        <v>163.65</v>
      </c>
      <c r="K14">
        <v>163.65</v>
      </c>
      <c r="M14">
        <v>163.65</v>
      </c>
      <c r="O14">
        <v>163.65</v>
      </c>
      <c r="Q14">
        <v>163.65</v>
      </c>
      <c r="S14">
        <v>163.65</v>
      </c>
      <c r="U14">
        <v>163.65</v>
      </c>
      <c r="W14">
        <v>163.65</v>
      </c>
      <c r="Y14">
        <v>163.65</v>
      </c>
    </row>
    <row r="15" spans="1:26" x14ac:dyDescent="0.25">
      <c r="A15">
        <v>4500080</v>
      </c>
      <c r="B15" t="s">
        <v>41</v>
      </c>
      <c r="C15">
        <v>65.39</v>
      </c>
      <c r="E15">
        <v>65.39</v>
      </c>
      <c r="G15">
        <v>65.39</v>
      </c>
      <c r="I15">
        <v>65.39</v>
      </c>
      <c r="K15">
        <v>65.39</v>
      </c>
      <c r="M15">
        <v>65.39</v>
      </c>
      <c r="O15">
        <v>65.39</v>
      </c>
      <c r="Q15">
        <v>65.39</v>
      </c>
      <c r="S15">
        <v>65.39</v>
      </c>
      <c r="U15">
        <v>65.39</v>
      </c>
      <c r="W15">
        <v>65.39</v>
      </c>
      <c r="Y15">
        <v>65.39</v>
      </c>
    </row>
    <row r="16" spans="1:26" x14ac:dyDescent="0.25">
      <c r="A16">
        <v>4500013</v>
      </c>
      <c r="B16" t="s">
        <v>40</v>
      </c>
      <c r="C16">
        <v>14.96</v>
      </c>
      <c r="E16">
        <v>14.96</v>
      </c>
      <c r="G16">
        <v>14.96</v>
      </c>
      <c r="I16">
        <v>14.96</v>
      </c>
      <c r="K16">
        <v>14.96</v>
      </c>
      <c r="M16">
        <v>14.96</v>
      </c>
      <c r="O16">
        <v>14.96</v>
      </c>
      <c r="Q16">
        <v>14.96</v>
      </c>
      <c r="S16">
        <v>14.96</v>
      </c>
      <c r="U16">
        <v>14.96</v>
      </c>
      <c r="W16">
        <v>14.96</v>
      </c>
      <c r="Y16">
        <v>14.96</v>
      </c>
    </row>
    <row r="17" spans="1:25" x14ac:dyDescent="0.25">
      <c r="A17">
        <v>4500015</v>
      </c>
      <c r="B17" t="s">
        <v>42</v>
      </c>
      <c r="C17">
        <v>11.42</v>
      </c>
      <c r="E17">
        <v>11.42</v>
      </c>
      <c r="G17">
        <v>11.42</v>
      </c>
      <c r="I17">
        <v>11.42</v>
      </c>
      <c r="K17">
        <v>11.42</v>
      </c>
      <c r="M17">
        <v>11.42</v>
      </c>
      <c r="O17">
        <v>11.42</v>
      </c>
      <c r="Q17">
        <v>11.42</v>
      </c>
      <c r="S17">
        <v>11.42</v>
      </c>
      <c r="U17">
        <v>11.42</v>
      </c>
      <c r="W17">
        <v>11.42</v>
      </c>
      <c r="Y17">
        <v>11.42</v>
      </c>
    </row>
    <row r="18" spans="1:25" x14ac:dyDescent="0.25">
      <c r="A18">
        <v>4500009</v>
      </c>
      <c r="B18" t="s">
        <v>252</v>
      </c>
      <c r="C18">
        <v>50.76</v>
      </c>
      <c r="E18">
        <v>50.76</v>
      </c>
      <c r="G18">
        <v>50.76</v>
      </c>
      <c r="I18">
        <v>50.76</v>
      </c>
      <c r="K18">
        <v>50.76</v>
      </c>
      <c r="M18">
        <v>50.76</v>
      </c>
      <c r="O18">
        <v>50.76</v>
      </c>
      <c r="Q18">
        <v>50.76</v>
      </c>
      <c r="S18">
        <v>50.76</v>
      </c>
      <c r="U18">
        <v>50.76</v>
      </c>
      <c r="W18">
        <v>50.76</v>
      </c>
      <c r="Y18">
        <v>50.76</v>
      </c>
    </row>
    <row r="19" spans="1:25" x14ac:dyDescent="0.25">
      <c r="A19">
        <v>3900534</v>
      </c>
      <c r="B19" t="s">
        <v>253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5" x14ac:dyDescent="0.25">
      <c r="A20">
        <v>4500012</v>
      </c>
      <c r="B20" t="s">
        <v>254</v>
      </c>
      <c r="C20">
        <v>6.01</v>
      </c>
      <c r="E20">
        <v>6.01</v>
      </c>
      <c r="G20">
        <v>6.01</v>
      </c>
      <c r="I20">
        <v>6.01</v>
      </c>
      <c r="K20">
        <v>6.01</v>
      </c>
      <c r="M20">
        <v>6.01</v>
      </c>
      <c r="O20">
        <v>6.01</v>
      </c>
      <c r="Q20">
        <v>6.01</v>
      </c>
      <c r="S20">
        <v>6.01</v>
      </c>
      <c r="U20">
        <v>6.01</v>
      </c>
      <c r="W20">
        <v>6.01</v>
      </c>
      <c r="Y20">
        <v>6.01</v>
      </c>
    </row>
    <row r="21" spans="1:25" x14ac:dyDescent="0.25">
      <c r="A21">
        <v>4500014</v>
      </c>
      <c r="B21" t="s">
        <v>44</v>
      </c>
      <c r="C21">
        <v>14.53</v>
      </c>
      <c r="E21">
        <v>14.53</v>
      </c>
      <c r="G21">
        <v>14.53</v>
      </c>
      <c r="I21">
        <v>14.53</v>
      </c>
      <c r="K21">
        <v>14.53</v>
      </c>
      <c r="M21">
        <v>14.53</v>
      </c>
      <c r="O21">
        <v>14.53</v>
      </c>
      <c r="Q21">
        <v>14.53</v>
      </c>
      <c r="S21">
        <v>14.53</v>
      </c>
      <c r="U21">
        <v>14.53</v>
      </c>
      <c r="W21">
        <v>14.53</v>
      </c>
      <c r="Y21">
        <v>14.53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D367-43BB-4402-B2B3-9DE9B2D207C9}">
  <dimension ref="A1:Z21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63" t="s">
        <v>219</v>
      </c>
      <c r="D3" s="63" t="s">
        <v>220</v>
      </c>
      <c r="E3" s="63" t="s">
        <v>219</v>
      </c>
      <c r="F3" s="63" t="s">
        <v>220</v>
      </c>
      <c r="G3" s="63" t="s">
        <v>219</v>
      </c>
      <c r="H3" s="63" t="s">
        <v>220</v>
      </c>
      <c r="I3" s="63" t="s">
        <v>219</v>
      </c>
      <c r="J3" s="63" t="s">
        <v>220</v>
      </c>
      <c r="K3" s="63" t="s">
        <v>219</v>
      </c>
      <c r="L3" s="63" t="s">
        <v>220</v>
      </c>
      <c r="M3" s="63" t="s">
        <v>219</v>
      </c>
      <c r="N3" s="63" t="s">
        <v>220</v>
      </c>
      <c r="O3" s="63" t="s">
        <v>219</v>
      </c>
      <c r="P3" s="63" t="s">
        <v>220</v>
      </c>
      <c r="Q3" s="63" t="s">
        <v>219</v>
      </c>
      <c r="R3" s="63" t="s">
        <v>220</v>
      </c>
      <c r="S3" s="63" t="s">
        <v>219</v>
      </c>
      <c r="T3" s="63" t="s">
        <v>220</v>
      </c>
      <c r="U3" s="63" t="s">
        <v>219</v>
      </c>
      <c r="V3" s="63" t="s">
        <v>220</v>
      </c>
      <c r="W3" s="63" t="s">
        <v>219</v>
      </c>
      <c r="X3" s="63" t="s">
        <v>220</v>
      </c>
      <c r="Y3" s="63" t="s">
        <v>219</v>
      </c>
      <c r="Z3" s="63" t="s">
        <v>220</v>
      </c>
    </row>
    <row r="4" spans="1:26" x14ac:dyDescent="0.25">
      <c r="A4">
        <v>1000092</v>
      </c>
      <c r="B4" t="s">
        <v>16</v>
      </c>
      <c r="C4">
        <v>46.23</v>
      </c>
      <c r="E4">
        <v>46.23</v>
      </c>
      <c r="G4">
        <v>46.23</v>
      </c>
      <c r="I4">
        <v>46.23</v>
      </c>
      <c r="K4">
        <v>46.23</v>
      </c>
      <c r="M4">
        <v>46.23</v>
      </c>
      <c r="O4">
        <v>46.23</v>
      </c>
      <c r="Q4">
        <v>46.23</v>
      </c>
      <c r="S4">
        <v>46.23</v>
      </c>
      <c r="U4">
        <v>46.23</v>
      </c>
      <c r="W4">
        <v>46.23</v>
      </c>
      <c r="Y4">
        <v>46.23</v>
      </c>
    </row>
    <row r="5" spans="1:26" x14ac:dyDescent="0.25">
      <c r="A5">
        <v>1900008</v>
      </c>
      <c r="B5" t="s">
        <v>31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40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44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42</v>
      </c>
      <c r="C8">
        <v>11.42</v>
      </c>
      <c r="E8">
        <v>11.42</v>
      </c>
      <c r="G8">
        <v>11.42</v>
      </c>
      <c r="I8">
        <v>11.42</v>
      </c>
      <c r="K8">
        <v>11.42</v>
      </c>
      <c r="M8">
        <v>11.42</v>
      </c>
      <c r="O8">
        <v>11.42</v>
      </c>
      <c r="Q8">
        <v>11.42</v>
      </c>
      <c r="S8">
        <v>11.42</v>
      </c>
      <c r="U8">
        <v>11.42</v>
      </c>
      <c r="W8">
        <v>11.42</v>
      </c>
      <c r="Y8">
        <v>11.42</v>
      </c>
    </row>
    <row r="9" spans="1:26" x14ac:dyDescent="0.25">
      <c r="A9">
        <v>1001082</v>
      </c>
      <c r="B9" t="s">
        <v>38</v>
      </c>
      <c r="C9">
        <v>71.88</v>
      </c>
      <c r="E9">
        <v>71.88</v>
      </c>
      <c r="G9">
        <v>71.88</v>
      </c>
      <c r="I9">
        <v>71.88</v>
      </c>
      <c r="K9">
        <v>71.88</v>
      </c>
      <c r="M9">
        <v>71.88</v>
      </c>
      <c r="O9">
        <v>71.88</v>
      </c>
      <c r="Q9">
        <v>71.88</v>
      </c>
      <c r="S9">
        <v>71.88</v>
      </c>
      <c r="U9">
        <v>71.88</v>
      </c>
      <c r="W9">
        <v>71.88</v>
      </c>
      <c r="Y9">
        <v>71.88</v>
      </c>
    </row>
    <row r="10" spans="1:26" x14ac:dyDescent="0.25">
      <c r="A10">
        <v>4000000</v>
      </c>
      <c r="B10" t="s">
        <v>243</v>
      </c>
      <c r="C10">
        <v>51.29</v>
      </c>
      <c r="E10">
        <v>51.29</v>
      </c>
      <c r="G10">
        <v>51.29</v>
      </c>
      <c r="I10">
        <v>51.29</v>
      </c>
      <c r="K10">
        <v>51.29</v>
      </c>
      <c r="M10">
        <v>51.29</v>
      </c>
      <c r="O10">
        <v>51.29</v>
      </c>
      <c r="Q10">
        <v>51.29</v>
      </c>
      <c r="S10">
        <v>51.29</v>
      </c>
      <c r="U10">
        <v>51.29</v>
      </c>
      <c r="W10">
        <v>51.29</v>
      </c>
      <c r="Y10">
        <v>51.29</v>
      </c>
    </row>
    <row r="11" spans="1:26" x14ac:dyDescent="0.25">
      <c r="A11">
        <v>4500063</v>
      </c>
      <c r="B11" t="s">
        <v>36</v>
      </c>
      <c r="C11">
        <v>120</v>
      </c>
      <c r="E11">
        <v>120</v>
      </c>
      <c r="G11">
        <v>120</v>
      </c>
      <c r="I11">
        <v>120</v>
      </c>
      <c r="K11">
        <v>120</v>
      </c>
      <c r="M11">
        <v>120</v>
      </c>
      <c r="O11">
        <v>120</v>
      </c>
      <c r="Q11">
        <v>120</v>
      </c>
      <c r="S11">
        <v>120</v>
      </c>
      <c r="U11">
        <v>120</v>
      </c>
      <c r="W11">
        <v>120</v>
      </c>
      <c r="Y11">
        <v>120</v>
      </c>
    </row>
    <row r="12" spans="1:26" x14ac:dyDescent="0.25">
      <c r="A12">
        <v>4500064</v>
      </c>
      <c r="B12" t="s">
        <v>39</v>
      </c>
      <c r="C12">
        <v>101.89</v>
      </c>
      <c r="E12">
        <v>101.89</v>
      </c>
      <c r="G12">
        <v>101.89</v>
      </c>
      <c r="I12">
        <v>101.89</v>
      </c>
      <c r="K12">
        <v>101.89</v>
      </c>
      <c r="M12">
        <v>101.89</v>
      </c>
      <c r="O12">
        <v>101.89</v>
      </c>
      <c r="Q12">
        <v>101.89</v>
      </c>
      <c r="S12">
        <v>101.89</v>
      </c>
      <c r="U12">
        <v>101.89</v>
      </c>
      <c r="W12">
        <v>101.89</v>
      </c>
      <c r="Y12">
        <v>101.89</v>
      </c>
    </row>
    <row r="13" spans="1:26" x14ac:dyDescent="0.25">
      <c r="A13">
        <v>4500065</v>
      </c>
      <c r="B13" t="s">
        <v>37</v>
      </c>
      <c r="C13">
        <v>126.51</v>
      </c>
      <c r="E13">
        <v>126.51</v>
      </c>
      <c r="G13">
        <v>126.51</v>
      </c>
      <c r="I13">
        <v>126.51</v>
      </c>
      <c r="K13">
        <v>126.51</v>
      </c>
      <c r="M13">
        <v>126.51</v>
      </c>
      <c r="O13">
        <v>126.51</v>
      </c>
      <c r="Q13">
        <v>126.51</v>
      </c>
      <c r="S13">
        <v>126.51</v>
      </c>
      <c r="U13">
        <v>126.51</v>
      </c>
      <c r="W13">
        <v>126.51</v>
      </c>
      <c r="Y13">
        <v>126.51</v>
      </c>
    </row>
    <row r="14" spans="1:26" x14ac:dyDescent="0.25">
      <c r="A14">
        <v>4500072</v>
      </c>
      <c r="B14" t="s">
        <v>43</v>
      </c>
      <c r="C14">
        <v>158.34</v>
      </c>
      <c r="E14">
        <v>158.34</v>
      </c>
      <c r="G14">
        <v>158.34</v>
      </c>
      <c r="I14">
        <v>158.34</v>
      </c>
      <c r="K14">
        <v>158.34</v>
      </c>
      <c r="M14">
        <v>158.34</v>
      </c>
      <c r="O14">
        <v>158.34</v>
      </c>
      <c r="Q14">
        <v>158.34</v>
      </c>
      <c r="S14">
        <v>158.34</v>
      </c>
      <c r="U14">
        <v>158.34</v>
      </c>
      <c r="W14">
        <v>158.34</v>
      </c>
      <c r="Y14">
        <v>158.34</v>
      </c>
    </row>
    <row r="15" spans="1:26" x14ac:dyDescent="0.25">
      <c r="A15">
        <v>4500080</v>
      </c>
      <c r="B15" t="s">
        <v>41</v>
      </c>
      <c r="C15">
        <v>54.61</v>
      </c>
      <c r="E15">
        <v>54.61</v>
      </c>
      <c r="G15">
        <v>54.61</v>
      </c>
      <c r="I15">
        <v>54.61</v>
      </c>
      <c r="K15">
        <v>54.61</v>
      </c>
      <c r="M15">
        <v>54.61</v>
      </c>
      <c r="O15">
        <v>54.61</v>
      </c>
      <c r="Q15">
        <v>54.61</v>
      </c>
      <c r="S15">
        <v>54.61</v>
      </c>
      <c r="U15">
        <v>54.61</v>
      </c>
      <c r="W15">
        <v>54.61</v>
      </c>
      <c r="Y15">
        <v>54.61</v>
      </c>
    </row>
    <row r="16" spans="1:26" x14ac:dyDescent="0.25">
      <c r="A16">
        <v>4500013</v>
      </c>
      <c r="B16" t="s">
        <v>40</v>
      </c>
      <c r="C16">
        <v>10.79</v>
      </c>
      <c r="E16">
        <v>10.79</v>
      </c>
      <c r="G16">
        <v>10.79</v>
      </c>
      <c r="I16">
        <v>10.79</v>
      </c>
      <c r="K16">
        <v>10.79</v>
      </c>
      <c r="M16">
        <v>10.79</v>
      </c>
      <c r="O16">
        <v>10.79</v>
      </c>
      <c r="Q16">
        <v>10.79</v>
      </c>
      <c r="S16">
        <v>10.79</v>
      </c>
      <c r="U16">
        <v>10.79</v>
      </c>
      <c r="W16">
        <v>10.79</v>
      </c>
      <c r="Y16">
        <v>10.79</v>
      </c>
    </row>
    <row r="17" spans="1:25" x14ac:dyDescent="0.25">
      <c r="A17">
        <v>4500015</v>
      </c>
      <c r="B17" t="s">
        <v>42</v>
      </c>
      <c r="C17">
        <v>10.79</v>
      </c>
      <c r="E17">
        <v>10.79</v>
      </c>
      <c r="G17">
        <v>10.79</v>
      </c>
      <c r="I17">
        <v>10.79</v>
      </c>
      <c r="K17">
        <v>10.79</v>
      </c>
      <c r="M17">
        <v>10.79</v>
      </c>
      <c r="O17">
        <v>10.79</v>
      </c>
      <c r="Q17">
        <v>10.79</v>
      </c>
      <c r="S17">
        <v>10.79</v>
      </c>
      <c r="U17">
        <v>10.79</v>
      </c>
      <c r="W17">
        <v>10.79</v>
      </c>
      <c r="Y17">
        <v>10.79</v>
      </c>
    </row>
    <row r="18" spans="1:25" x14ac:dyDescent="0.25">
      <c r="A18">
        <v>4500009</v>
      </c>
      <c r="B18" t="s">
        <v>252</v>
      </c>
      <c r="C18">
        <v>51.02</v>
      </c>
      <c r="E18">
        <v>51.02</v>
      </c>
      <c r="G18">
        <v>51.02</v>
      </c>
      <c r="I18">
        <v>51.02</v>
      </c>
      <c r="K18">
        <v>51.02</v>
      </c>
      <c r="M18">
        <v>51.02</v>
      </c>
      <c r="O18">
        <v>51.02</v>
      </c>
      <c r="Q18">
        <v>51.02</v>
      </c>
      <c r="S18">
        <v>51.02</v>
      </c>
      <c r="U18">
        <v>51.02</v>
      </c>
      <c r="W18">
        <v>51.02</v>
      </c>
      <c r="Y18">
        <v>51.02</v>
      </c>
    </row>
    <row r="19" spans="1:25" x14ac:dyDescent="0.25">
      <c r="A19">
        <v>3900534</v>
      </c>
      <c r="B19" t="s">
        <v>253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5" x14ac:dyDescent="0.25">
      <c r="A20">
        <v>4500012</v>
      </c>
      <c r="B20" t="s">
        <v>254</v>
      </c>
      <c r="C20">
        <v>9.31</v>
      </c>
      <c r="E20">
        <v>9.31</v>
      </c>
      <c r="G20">
        <v>9.31</v>
      </c>
      <c r="I20">
        <v>9.31</v>
      </c>
      <c r="K20">
        <v>9.31</v>
      </c>
      <c r="M20">
        <v>9.31</v>
      </c>
      <c r="O20">
        <v>9.31</v>
      </c>
      <c r="Q20">
        <v>9.31</v>
      </c>
      <c r="S20">
        <v>9.31</v>
      </c>
      <c r="U20">
        <v>9.31</v>
      </c>
      <c r="W20">
        <v>9.31</v>
      </c>
      <c r="Y20">
        <v>9.31</v>
      </c>
    </row>
    <row r="21" spans="1:25" x14ac:dyDescent="0.25">
      <c r="A21">
        <v>4500014</v>
      </c>
      <c r="B21" t="s">
        <v>44</v>
      </c>
      <c r="C21">
        <v>10.79</v>
      </c>
      <c r="E21">
        <v>10.79</v>
      </c>
      <c r="G21">
        <v>10.79</v>
      </c>
      <c r="I21">
        <v>10.79</v>
      </c>
      <c r="K21">
        <v>10.79</v>
      </c>
      <c r="M21">
        <v>10.79</v>
      </c>
      <c r="O21">
        <v>10.79</v>
      </c>
      <c r="Q21">
        <v>10.79</v>
      </c>
      <c r="S21">
        <v>10.79</v>
      </c>
      <c r="U21">
        <v>10.79</v>
      </c>
      <c r="W21">
        <v>10.79</v>
      </c>
      <c r="Y21">
        <v>10.79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9B00-782A-4D68-A8AF-66D2234EDA78}">
  <sheetPr codeName="Sheet4"/>
  <dimension ref="A1:Z42"/>
  <sheetViews>
    <sheetView workbookViewId="0">
      <pane ySplit="3" topLeftCell="A4" activePane="bottomLeft" state="frozen"/>
      <selection pane="bottomLeft" activeCell="C19" sqref="C19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28" t="s">
        <v>219</v>
      </c>
      <c r="D3" s="28" t="s">
        <v>220</v>
      </c>
      <c r="E3" s="28" t="s">
        <v>219</v>
      </c>
      <c r="F3" s="28" t="s">
        <v>220</v>
      </c>
      <c r="G3" s="28" t="s">
        <v>219</v>
      </c>
      <c r="H3" s="28" t="s">
        <v>220</v>
      </c>
      <c r="I3" s="28" t="s">
        <v>219</v>
      </c>
      <c r="J3" s="28" t="s">
        <v>220</v>
      </c>
      <c r="K3" s="28" t="s">
        <v>219</v>
      </c>
      <c r="L3" s="28" t="s">
        <v>220</v>
      </c>
      <c r="M3" s="28" t="s">
        <v>219</v>
      </c>
      <c r="N3" s="28" t="s">
        <v>220</v>
      </c>
      <c r="O3" s="28" t="s">
        <v>219</v>
      </c>
      <c r="P3" s="28" t="s">
        <v>220</v>
      </c>
      <c r="Q3" s="28" t="s">
        <v>219</v>
      </c>
      <c r="R3" s="28" t="s">
        <v>220</v>
      </c>
      <c r="S3" s="28" t="s">
        <v>219</v>
      </c>
      <c r="T3" s="28" t="s">
        <v>220</v>
      </c>
      <c r="U3" s="28" t="s">
        <v>219</v>
      </c>
      <c r="V3" s="28" t="s">
        <v>220</v>
      </c>
      <c r="W3" s="28" t="s">
        <v>219</v>
      </c>
      <c r="X3" s="28" t="s">
        <v>220</v>
      </c>
      <c r="Y3" s="28" t="s">
        <v>219</v>
      </c>
      <c r="Z3" s="28" t="s">
        <v>220</v>
      </c>
    </row>
    <row r="4" spans="1:26" x14ac:dyDescent="0.25">
      <c r="A4">
        <v>1000092</v>
      </c>
      <c r="B4" t="s">
        <v>16</v>
      </c>
      <c r="C4">
        <v>37.619999999999997</v>
      </c>
      <c r="E4">
        <v>37.619999999999997</v>
      </c>
      <c r="G4">
        <v>37.619999999999997</v>
      </c>
      <c r="I4">
        <v>37.619999999999997</v>
      </c>
      <c r="K4">
        <v>37.619999999999997</v>
      </c>
      <c r="M4">
        <v>37.619999999999997</v>
      </c>
      <c r="O4">
        <v>37.619999999999997</v>
      </c>
      <c r="Q4">
        <v>37.619999999999997</v>
      </c>
      <c r="S4">
        <v>37.619999999999997</v>
      </c>
      <c r="U4">
        <v>37.619999999999997</v>
      </c>
      <c r="W4">
        <v>37.619999999999997</v>
      </c>
      <c r="Y4">
        <v>37.619999999999997</v>
      </c>
    </row>
    <row r="5" spans="1:26" x14ac:dyDescent="0.25">
      <c r="A5">
        <v>1900008</v>
      </c>
      <c r="B5" t="s">
        <v>31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40</v>
      </c>
      <c r="C6">
        <v>11.48</v>
      </c>
      <c r="E6">
        <v>11.48</v>
      </c>
      <c r="G6">
        <v>11.48</v>
      </c>
      <c r="I6">
        <v>11.48</v>
      </c>
      <c r="K6">
        <v>11.48</v>
      </c>
      <c r="M6">
        <v>11.48</v>
      </c>
      <c r="O6">
        <v>11.48</v>
      </c>
      <c r="Q6">
        <v>11.48</v>
      </c>
      <c r="S6">
        <v>11.48</v>
      </c>
      <c r="U6">
        <v>11.48</v>
      </c>
      <c r="W6">
        <v>11.48</v>
      </c>
      <c r="Y6">
        <v>11.48</v>
      </c>
    </row>
    <row r="7" spans="1:26" x14ac:dyDescent="0.25">
      <c r="A7">
        <v>1000670</v>
      </c>
      <c r="B7" t="s">
        <v>44</v>
      </c>
      <c r="C7">
        <v>11.58</v>
      </c>
      <c r="E7">
        <v>11.58</v>
      </c>
      <c r="G7">
        <v>11.58</v>
      </c>
      <c r="I7">
        <v>11.58</v>
      </c>
      <c r="K7">
        <v>11.58</v>
      </c>
      <c r="M7">
        <v>11.58</v>
      </c>
      <c r="O7">
        <v>11.58</v>
      </c>
      <c r="Q7">
        <v>11.58</v>
      </c>
      <c r="S7">
        <v>11.58</v>
      </c>
      <c r="U7">
        <v>11.58</v>
      </c>
      <c r="W7">
        <v>11.58</v>
      </c>
      <c r="Y7">
        <v>11.58</v>
      </c>
    </row>
    <row r="8" spans="1:26" x14ac:dyDescent="0.25">
      <c r="A8">
        <v>1000678</v>
      </c>
      <c r="B8" t="s">
        <v>42</v>
      </c>
      <c r="C8">
        <v>11.29</v>
      </c>
      <c r="E8">
        <v>11.29</v>
      </c>
      <c r="G8">
        <v>11.29</v>
      </c>
      <c r="I8">
        <v>11.29</v>
      </c>
      <c r="K8">
        <v>11.29</v>
      </c>
      <c r="M8">
        <v>11.29</v>
      </c>
      <c r="O8">
        <v>11.29</v>
      </c>
      <c r="Q8">
        <v>11.29</v>
      </c>
      <c r="S8">
        <v>11.29</v>
      </c>
      <c r="U8">
        <v>11.29</v>
      </c>
      <c r="W8">
        <v>11.29</v>
      </c>
      <c r="Y8">
        <v>11.29</v>
      </c>
    </row>
    <row r="9" spans="1:26" x14ac:dyDescent="0.25">
      <c r="A9">
        <v>1001082</v>
      </c>
      <c r="B9" t="s">
        <v>38</v>
      </c>
      <c r="C9">
        <v>63.38</v>
      </c>
      <c r="E9">
        <v>63.38</v>
      </c>
      <c r="G9">
        <v>63.38</v>
      </c>
      <c r="I9">
        <v>63.38</v>
      </c>
      <c r="K9">
        <v>63.38</v>
      </c>
      <c r="M9">
        <v>63.38</v>
      </c>
      <c r="O9">
        <v>63.38</v>
      </c>
      <c r="Q9">
        <v>63.38</v>
      </c>
      <c r="S9">
        <v>63.38</v>
      </c>
      <c r="U9">
        <v>63.38</v>
      </c>
      <c r="W9">
        <v>63.38</v>
      </c>
      <c r="Y9">
        <v>63.38</v>
      </c>
    </row>
    <row r="10" spans="1:26" x14ac:dyDescent="0.25">
      <c r="A10">
        <v>4000000</v>
      </c>
      <c r="B10" t="s">
        <v>243</v>
      </c>
      <c r="C10">
        <v>43.36</v>
      </c>
      <c r="E10">
        <v>43.36</v>
      </c>
      <c r="G10">
        <v>43.36</v>
      </c>
      <c r="I10">
        <v>43.36</v>
      </c>
      <c r="K10">
        <v>43.36</v>
      </c>
      <c r="M10">
        <v>43.36</v>
      </c>
      <c r="O10">
        <v>43.36</v>
      </c>
      <c r="Q10">
        <v>43.36</v>
      </c>
      <c r="S10">
        <v>43.36</v>
      </c>
      <c r="U10">
        <v>43.36</v>
      </c>
      <c r="W10">
        <v>43.36</v>
      </c>
      <c r="Y10">
        <v>43.36</v>
      </c>
    </row>
    <row r="11" spans="1:26" x14ac:dyDescent="0.25">
      <c r="A11">
        <v>4500063</v>
      </c>
      <c r="B11" t="s">
        <v>36</v>
      </c>
      <c r="C11">
        <v>120.65</v>
      </c>
      <c r="E11">
        <v>120.65</v>
      </c>
      <c r="G11">
        <v>120.65</v>
      </c>
      <c r="I11">
        <v>120.65</v>
      </c>
      <c r="K11">
        <v>120.65</v>
      </c>
      <c r="M11">
        <v>120.65</v>
      </c>
      <c r="O11">
        <v>120.65</v>
      </c>
      <c r="Q11">
        <v>120.65</v>
      </c>
      <c r="S11">
        <v>120.65</v>
      </c>
      <c r="U11">
        <v>120.65</v>
      </c>
      <c r="W11">
        <v>120.65</v>
      </c>
      <c r="Y11">
        <v>120.65</v>
      </c>
    </row>
    <row r="12" spans="1:26" x14ac:dyDescent="0.25">
      <c r="A12">
        <v>4500064</v>
      </c>
      <c r="B12" t="s">
        <v>39</v>
      </c>
      <c r="C12">
        <v>98.05</v>
      </c>
      <c r="E12">
        <v>98.05</v>
      </c>
      <c r="G12">
        <v>98.05</v>
      </c>
      <c r="I12">
        <v>98.05</v>
      </c>
      <c r="K12">
        <v>98.05</v>
      </c>
      <c r="M12">
        <v>98.05</v>
      </c>
      <c r="O12">
        <v>98.05</v>
      </c>
      <c r="Q12">
        <v>98.05</v>
      </c>
      <c r="S12">
        <v>98.05</v>
      </c>
      <c r="U12">
        <v>98.05</v>
      </c>
      <c r="W12">
        <v>98.05</v>
      </c>
      <c r="Y12">
        <v>98.05</v>
      </c>
    </row>
    <row r="13" spans="1:26" x14ac:dyDescent="0.25">
      <c r="A13">
        <v>4500065</v>
      </c>
      <c r="B13" t="s">
        <v>37</v>
      </c>
      <c r="C13">
        <v>128.84</v>
      </c>
      <c r="E13">
        <v>128.84</v>
      </c>
      <c r="G13">
        <v>128.84</v>
      </c>
      <c r="I13">
        <v>128.84</v>
      </c>
      <c r="K13">
        <v>128.84</v>
      </c>
      <c r="M13">
        <v>128.84</v>
      </c>
      <c r="O13">
        <v>128.84</v>
      </c>
      <c r="Q13">
        <v>128.84</v>
      </c>
      <c r="S13">
        <v>128.84</v>
      </c>
      <c r="U13">
        <v>128.84</v>
      </c>
      <c r="W13">
        <v>128.84</v>
      </c>
      <c r="Y13">
        <v>128.84</v>
      </c>
    </row>
    <row r="14" spans="1:26" x14ac:dyDescent="0.25">
      <c r="A14">
        <v>4500072</v>
      </c>
      <c r="B14" t="s">
        <v>43</v>
      </c>
      <c r="C14">
        <v>105.66</v>
      </c>
      <c r="E14">
        <v>105.66</v>
      </c>
      <c r="G14">
        <v>105.66</v>
      </c>
      <c r="I14">
        <v>105.66</v>
      </c>
      <c r="K14">
        <v>105.66</v>
      </c>
      <c r="M14">
        <v>105.66</v>
      </c>
      <c r="O14">
        <v>105.66</v>
      </c>
      <c r="Q14">
        <v>105.66</v>
      </c>
      <c r="S14">
        <v>105.66</v>
      </c>
      <c r="U14">
        <v>105.66</v>
      </c>
      <c r="W14">
        <v>105.66</v>
      </c>
      <c r="Y14">
        <v>105.66</v>
      </c>
    </row>
    <row r="15" spans="1:26" x14ac:dyDescent="0.25">
      <c r="A15">
        <v>4500080</v>
      </c>
      <c r="B15" t="s">
        <v>41</v>
      </c>
      <c r="C15">
        <v>54.63</v>
      </c>
      <c r="E15">
        <v>54.63</v>
      </c>
      <c r="G15">
        <v>54.63</v>
      </c>
      <c r="I15">
        <v>54.63</v>
      </c>
      <c r="K15">
        <v>54.63</v>
      </c>
      <c r="M15">
        <v>54.63</v>
      </c>
      <c r="O15">
        <v>54.63</v>
      </c>
      <c r="Q15">
        <v>54.63</v>
      </c>
      <c r="S15">
        <v>54.63</v>
      </c>
      <c r="U15">
        <v>54.63</v>
      </c>
      <c r="W15">
        <v>54.63</v>
      </c>
      <c r="Y15">
        <v>54.63</v>
      </c>
    </row>
    <row r="16" spans="1:26" x14ac:dyDescent="0.25">
      <c r="A16">
        <v>4500013</v>
      </c>
      <c r="B16" t="s">
        <v>40</v>
      </c>
      <c r="C16">
        <v>10.79</v>
      </c>
      <c r="E16">
        <v>10.79</v>
      </c>
      <c r="G16">
        <v>10.79</v>
      </c>
      <c r="I16">
        <v>10.79</v>
      </c>
      <c r="K16">
        <v>10.79</v>
      </c>
      <c r="M16">
        <v>10.79</v>
      </c>
      <c r="O16">
        <v>10.79</v>
      </c>
      <c r="Q16">
        <v>10.79</v>
      </c>
      <c r="S16">
        <v>10.79</v>
      </c>
      <c r="U16">
        <v>10.79</v>
      </c>
      <c r="W16">
        <v>10.79</v>
      </c>
      <c r="Y16">
        <v>10.79</v>
      </c>
    </row>
    <row r="17" spans="1:25" x14ac:dyDescent="0.25">
      <c r="A17">
        <v>4500015</v>
      </c>
      <c r="B17" t="s">
        <v>42</v>
      </c>
      <c r="C17">
        <v>10.79</v>
      </c>
      <c r="E17">
        <v>10.79</v>
      </c>
      <c r="G17">
        <v>10.79</v>
      </c>
      <c r="I17">
        <v>10.79</v>
      </c>
      <c r="K17">
        <v>10.79</v>
      </c>
      <c r="M17">
        <v>10.79</v>
      </c>
      <c r="O17">
        <v>10.79</v>
      </c>
      <c r="Q17">
        <v>10.79</v>
      </c>
      <c r="S17">
        <v>10.79</v>
      </c>
      <c r="U17">
        <v>10.79</v>
      </c>
      <c r="W17">
        <v>10.79</v>
      </c>
      <c r="Y17">
        <v>10.79</v>
      </c>
    </row>
    <row r="18" spans="1:25" x14ac:dyDescent="0.25">
      <c r="A18">
        <v>4500009</v>
      </c>
      <c r="B18" t="s">
        <v>252</v>
      </c>
      <c r="C18">
        <v>50.46</v>
      </c>
      <c r="E18">
        <v>50.46</v>
      </c>
      <c r="G18">
        <v>50.46</v>
      </c>
      <c r="I18">
        <v>50.46</v>
      </c>
      <c r="K18">
        <v>50.46</v>
      </c>
      <c r="M18">
        <v>50.46</v>
      </c>
      <c r="O18">
        <v>50.46</v>
      </c>
      <c r="Q18">
        <v>50.46</v>
      </c>
      <c r="S18">
        <v>50.46</v>
      </c>
      <c r="U18">
        <v>50.46</v>
      </c>
      <c r="W18">
        <v>50.46</v>
      </c>
      <c r="Y18">
        <v>50.46</v>
      </c>
    </row>
    <row r="19" spans="1:25" x14ac:dyDescent="0.25">
      <c r="A19">
        <v>3900534</v>
      </c>
      <c r="B19" t="s">
        <v>253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5" x14ac:dyDescent="0.25">
      <c r="A20">
        <v>4500012</v>
      </c>
      <c r="B20" t="s">
        <v>254</v>
      </c>
      <c r="C20">
        <v>9.4600000000000009</v>
      </c>
      <c r="E20">
        <v>9.4600000000000009</v>
      </c>
      <c r="G20">
        <v>9.4600000000000009</v>
      </c>
      <c r="I20">
        <v>9.4600000000000009</v>
      </c>
      <c r="K20">
        <v>9.4600000000000009</v>
      </c>
      <c r="M20">
        <v>9.4600000000000009</v>
      </c>
      <c r="O20">
        <v>9.4600000000000009</v>
      </c>
      <c r="Q20">
        <v>9.4600000000000009</v>
      </c>
      <c r="S20">
        <v>9.4600000000000009</v>
      </c>
      <c r="U20">
        <v>9.4600000000000009</v>
      </c>
      <c r="W20">
        <v>9.4600000000000009</v>
      </c>
      <c r="Y20">
        <v>9.4600000000000009</v>
      </c>
    </row>
    <row r="21" spans="1:25" x14ac:dyDescent="0.25">
      <c r="A21">
        <v>4500014</v>
      </c>
      <c r="B21" t="s">
        <v>44</v>
      </c>
      <c r="C21">
        <v>10.87</v>
      </c>
      <c r="E21">
        <v>10.87</v>
      </c>
      <c r="G21">
        <v>10.87</v>
      </c>
      <c r="I21">
        <v>10.87</v>
      </c>
      <c r="K21">
        <v>10.87</v>
      </c>
      <c r="M21">
        <v>10.87</v>
      </c>
      <c r="O21">
        <v>10.87</v>
      </c>
      <c r="Q21">
        <v>10.87</v>
      </c>
      <c r="S21">
        <v>10.87</v>
      </c>
      <c r="U21">
        <v>10.87</v>
      </c>
      <c r="W21">
        <v>10.87</v>
      </c>
      <c r="Y21">
        <v>10.87</v>
      </c>
    </row>
    <row r="25" spans="1:25" x14ac:dyDescent="0.25">
      <c r="A25" t="s">
        <v>271</v>
      </c>
    </row>
    <row r="26" spans="1:25" x14ac:dyDescent="0.25">
      <c r="A26">
        <v>1000378</v>
      </c>
      <c r="B26" t="s">
        <v>258</v>
      </c>
      <c r="F26" t="s">
        <v>259</v>
      </c>
    </row>
    <row r="27" spans="1:25" x14ac:dyDescent="0.25">
      <c r="A27">
        <v>1000383</v>
      </c>
      <c r="B27" t="s">
        <v>260</v>
      </c>
      <c r="F27" t="s">
        <v>259</v>
      </c>
    </row>
    <row r="28" spans="1:25" x14ac:dyDescent="0.25">
      <c r="A28">
        <v>1000497</v>
      </c>
      <c r="B28" t="s">
        <v>256</v>
      </c>
      <c r="F28" t="s">
        <v>259</v>
      </c>
    </row>
    <row r="29" spans="1:25" x14ac:dyDescent="0.25">
      <c r="A29">
        <v>1000386</v>
      </c>
      <c r="B29" t="s">
        <v>261</v>
      </c>
      <c r="F29" t="s">
        <v>259</v>
      </c>
    </row>
    <row r="30" spans="1:25" x14ac:dyDescent="0.25">
      <c r="A30">
        <v>1000694</v>
      </c>
      <c r="B30" t="s">
        <v>262</v>
      </c>
      <c r="F30" t="s">
        <v>259</v>
      </c>
    </row>
    <row r="31" spans="1:25" x14ac:dyDescent="0.25">
      <c r="A31">
        <v>1000697</v>
      </c>
      <c r="B31" t="s">
        <v>263</v>
      </c>
      <c r="F31" t="s">
        <v>259</v>
      </c>
    </row>
    <row r="32" spans="1:25" x14ac:dyDescent="0.25">
      <c r="A32">
        <v>1000696</v>
      </c>
      <c r="B32" t="s">
        <v>264</v>
      </c>
      <c r="F32" t="s">
        <v>259</v>
      </c>
    </row>
    <row r="33" spans="1:6" x14ac:dyDescent="0.25">
      <c r="A33">
        <v>1000506</v>
      </c>
      <c r="B33" t="s">
        <v>265</v>
      </c>
      <c r="F33" t="s">
        <v>259</v>
      </c>
    </row>
    <row r="34" spans="1:6" x14ac:dyDescent="0.25">
      <c r="A34">
        <v>1000505</v>
      </c>
      <c r="B34" t="s">
        <v>266</v>
      </c>
      <c r="F34" t="s">
        <v>259</v>
      </c>
    </row>
    <row r="35" spans="1:6" x14ac:dyDescent="0.25">
      <c r="A35">
        <v>1000232</v>
      </c>
      <c r="B35" t="s">
        <v>267</v>
      </c>
      <c r="F35" t="s">
        <v>259</v>
      </c>
    </row>
    <row r="36" spans="1:6" x14ac:dyDescent="0.25">
      <c r="A36">
        <v>1000409</v>
      </c>
      <c r="B36" t="s">
        <v>268</v>
      </c>
      <c r="F36" t="s">
        <v>259</v>
      </c>
    </row>
    <row r="37" spans="1:6" x14ac:dyDescent="0.25">
      <c r="A37">
        <v>1000312</v>
      </c>
      <c r="B37" t="s">
        <v>269</v>
      </c>
      <c r="F37" t="s">
        <v>259</v>
      </c>
    </row>
    <row r="38" spans="1:6" x14ac:dyDescent="0.25">
      <c r="A38">
        <v>1000339</v>
      </c>
      <c r="B38" t="s">
        <v>270</v>
      </c>
      <c r="F38" t="s">
        <v>259</v>
      </c>
    </row>
    <row r="39" spans="1:6" x14ac:dyDescent="0.25">
      <c r="A39">
        <v>4500015</v>
      </c>
      <c r="B39" t="s">
        <v>42</v>
      </c>
      <c r="F39" t="s">
        <v>259</v>
      </c>
    </row>
    <row r="40" spans="1:6" x14ac:dyDescent="0.25">
      <c r="A40">
        <v>4500009</v>
      </c>
      <c r="B40" t="s">
        <v>252</v>
      </c>
      <c r="F40" t="s">
        <v>259</v>
      </c>
    </row>
    <row r="41" spans="1:6" x14ac:dyDescent="0.25">
      <c r="A41">
        <v>3900534</v>
      </c>
      <c r="B41" t="s">
        <v>253</v>
      </c>
      <c r="F41" t="s">
        <v>259</v>
      </c>
    </row>
    <row r="42" spans="1:6" x14ac:dyDescent="0.25">
      <c r="A42">
        <v>4500012</v>
      </c>
      <c r="B42" t="s">
        <v>254</v>
      </c>
      <c r="F42" t="s">
        <v>259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I2:J2"/>
    <mergeCell ref="A2:A3"/>
    <mergeCell ref="B2:B3"/>
    <mergeCell ref="C2:D2"/>
    <mergeCell ref="E2:F2"/>
    <mergeCell ref="G2:H2"/>
  </mergeCells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C120-9FC2-40E9-A32D-DF649B59343B}">
  <dimension ref="A1:Z21"/>
  <sheetViews>
    <sheetView workbookViewId="0">
      <pane ySplit="3" topLeftCell="A7" activePane="bottomLeft" state="frozen"/>
      <selection pane="bottomLeft" activeCell="A21" sqref="A21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59" t="s">
        <v>219</v>
      </c>
      <c r="D3" s="59" t="s">
        <v>220</v>
      </c>
      <c r="E3" s="59" t="s">
        <v>219</v>
      </c>
      <c r="F3" s="59" t="s">
        <v>220</v>
      </c>
      <c r="G3" s="59" t="s">
        <v>219</v>
      </c>
      <c r="H3" s="59" t="s">
        <v>220</v>
      </c>
      <c r="I3" s="59" t="s">
        <v>219</v>
      </c>
      <c r="J3" s="59" t="s">
        <v>220</v>
      </c>
      <c r="K3" s="59" t="s">
        <v>219</v>
      </c>
      <c r="L3" s="59" t="s">
        <v>220</v>
      </c>
      <c r="M3" s="59" t="s">
        <v>219</v>
      </c>
      <c r="N3" s="59" t="s">
        <v>220</v>
      </c>
      <c r="O3" s="59" t="s">
        <v>219</v>
      </c>
      <c r="P3" s="59" t="s">
        <v>220</v>
      </c>
      <c r="Q3" s="59" t="s">
        <v>219</v>
      </c>
      <c r="R3" s="59" t="s">
        <v>220</v>
      </c>
      <c r="S3" s="59" t="s">
        <v>219</v>
      </c>
      <c r="T3" s="59" t="s">
        <v>220</v>
      </c>
      <c r="U3" s="59" t="s">
        <v>219</v>
      </c>
      <c r="V3" s="59" t="s">
        <v>220</v>
      </c>
      <c r="W3" s="59" t="s">
        <v>219</v>
      </c>
      <c r="X3" s="59" t="s">
        <v>220</v>
      </c>
      <c r="Y3" s="59" t="s">
        <v>219</v>
      </c>
      <c r="Z3" s="59" t="s">
        <v>220</v>
      </c>
    </row>
    <row r="4" spans="1:26" x14ac:dyDescent="0.25">
      <c r="A4">
        <v>1000092</v>
      </c>
      <c r="B4" t="s">
        <v>16</v>
      </c>
      <c r="C4">
        <v>36.78</v>
      </c>
      <c r="E4">
        <v>36.78</v>
      </c>
      <c r="G4">
        <v>36.78</v>
      </c>
      <c r="I4">
        <v>36.78</v>
      </c>
      <c r="K4">
        <v>36.78</v>
      </c>
      <c r="M4">
        <v>36.78</v>
      </c>
      <c r="O4">
        <v>36.78</v>
      </c>
      <c r="Q4">
        <v>36.78</v>
      </c>
      <c r="S4">
        <v>36.78</v>
      </c>
      <c r="U4">
        <v>36.78</v>
      </c>
      <c r="W4">
        <v>36.78</v>
      </c>
      <c r="Y4">
        <v>36.78</v>
      </c>
    </row>
    <row r="5" spans="1:26" x14ac:dyDescent="0.25">
      <c r="A5">
        <v>1000669</v>
      </c>
      <c r="B5" t="s">
        <v>40</v>
      </c>
      <c r="C5">
        <v>11.42</v>
      </c>
      <c r="E5">
        <v>11.42</v>
      </c>
      <c r="G5">
        <v>11.42</v>
      </c>
      <c r="I5">
        <v>11.42</v>
      </c>
      <c r="K5">
        <v>11.42</v>
      </c>
      <c r="M5">
        <v>11.42</v>
      </c>
      <c r="O5">
        <v>11.42</v>
      </c>
      <c r="Q5">
        <v>11.42</v>
      </c>
      <c r="S5">
        <v>11.42</v>
      </c>
      <c r="U5">
        <v>11.42</v>
      </c>
      <c r="W5">
        <v>11.42</v>
      </c>
      <c r="Y5">
        <v>11.42</v>
      </c>
    </row>
    <row r="6" spans="1:26" x14ac:dyDescent="0.25">
      <c r="A6">
        <v>1000670</v>
      </c>
      <c r="B6" t="s">
        <v>44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1000678</v>
      </c>
      <c r="B7" t="s">
        <v>42</v>
      </c>
      <c r="C7">
        <v>10.81</v>
      </c>
      <c r="E7">
        <v>10.81</v>
      </c>
      <c r="G7">
        <v>10.81</v>
      </c>
      <c r="I7">
        <v>10.81</v>
      </c>
      <c r="K7">
        <v>10.81</v>
      </c>
      <c r="M7">
        <v>10.81</v>
      </c>
      <c r="O7">
        <v>10.81</v>
      </c>
      <c r="Q7">
        <v>10.81</v>
      </c>
      <c r="S7">
        <v>10.81</v>
      </c>
      <c r="U7">
        <v>10.81</v>
      </c>
      <c r="W7">
        <v>10.81</v>
      </c>
      <c r="Y7">
        <v>10.81</v>
      </c>
    </row>
    <row r="8" spans="1:26" x14ac:dyDescent="0.25">
      <c r="A8">
        <v>1001082</v>
      </c>
      <c r="B8" t="s">
        <v>38</v>
      </c>
      <c r="C8">
        <v>59.8</v>
      </c>
      <c r="E8">
        <v>59.8</v>
      </c>
      <c r="G8">
        <v>59.8</v>
      </c>
      <c r="I8">
        <v>59.8</v>
      </c>
      <c r="K8">
        <v>59.8</v>
      </c>
      <c r="M8">
        <v>59.8</v>
      </c>
      <c r="O8">
        <v>59.8</v>
      </c>
      <c r="Q8">
        <v>59.8</v>
      </c>
      <c r="S8">
        <v>59.8</v>
      </c>
      <c r="U8">
        <v>59.8</v>
      </c>
      <c r="W8">
        <v>59.8</v>
      </c>
      <c r="Y8">
        <v>59.8</v>
      </c>
    </row>
    <row r="9" spans="1:26" x14ac:dyDescent="0.25">
      <c r="A9">
        <v>1900008</v>
      </c>
      <c r="B9" t="s">
        <v>31</v>
      </c>
      <c r="C9">
        <v>202</v>
      </c>
      <c r="E9">
        <v>202</v>
      </c>
      <c r="G9">
        <v>202</v>
      </c>
      <c r="I9">
        <v>202</v>
      </c>
      <c r="K9">
        <v>202</v>
      </c>
      <c r="M9">
        <v>202</v>
      </c>
      <c r="O9">
        <v>202</v>
      </c>
      <c r="Q9">
        <v>202</v>
      </c>
      <c r="S9">
        <v>202</v>
      </c>
      <c r="U9">
        <v>202</v>
      </c>
      <c r="W9">
        <v>202</v>
      </c>
      <c r="Y9">
        <v>202</v>
      </c>
    </row>
    <row r="10" spans="1:26" x14ac:dyDescent="0.25">
      <c r="A10">
        <v>4000000</v>
      </c>
      <c r="B10" t="s">
        <v>243</v>
      </c>
      <c r="C10">
        <v>42.18</v>
      </c>
      <c r="E10">
        <v>42.18</v>
      </c>
      <c r="G10">
        <v>42.18</v>
      </c>
      <c r="I10">
        <v>42.18</v>
      </c>
      <c r="K10">
        <v>42.18</v>
      </c>
      <c r="M10">
        <v>42.18</v>
      </c>
      <c r="O10">
        <v>42.18</v>
      </c>
      <c r="Q10">
        <v>42.18</v>
      </c>
      <c r="S10">
        <v>42.18</v>
      </c>
      <c r="U10">
        <v>42.18</v>
      </c>
      <c r="W10">
        <v>42.18</v>
      </c>
      <c r="Y10">
        <v>42.18</v>
      </c>
    </row>
    <row r="11" spans="1:26" x14ac:dyDescent="0.25">
      <c r="A11">
        <v>4500009</v>
      </c>
      <c r="B11" t="s">
        <v>252</v>
      </c>
      <c r="C11">
        <v>50.74</v>
      </c>
      <c r="E11">
        <v>50.74</v>
      </c>
      <c r="G11">
        <v>50.74</v>
      </c>
      <c r="I11">
        <v>50.74</v>
      </c>
      <c r="K11">
        <v>50.74</v>
      </c>
      <c r="M11">
        <v>50.74</v>
      </c>
      <c r="O11">
        <v>50.74</v>
      </c>
      <c r="Q11">
        <v>50.74</v>
      </c>
      <c r="S11">
        <v>50.74</v>
      </c>
      <c r="U11">
        <v>50.74</v>
      </c>
      <c r="W11">
        <v>50.74</v>
      </c>
      <c r="Y11">
        <v>50.74</v>
      </c>
    </row>
    <row r="12" spans="1:26" x14ac:dyDescent="0.25">
      <c r="A12">
        <v>4500012</v>
      </c>
      <c r="B12" t="s">
        <v>254</v>
      </c>
      <c r="C12">
        <v>9.31</v>
      </c>
      <c r="E12">
        <v>9.31</v>
      </c>
      <c r="G12">
        <v>9.31</v>
      </c>
      <c r="I12">
        <v>9.31</v>
      </c>
      <c r="K12">
        <v>9.31</v>
      </c>
      <c r="M12">
        <v>9.31</v>
      </c>
      <c r="O12">
        <v>9.31</v>
      </c>
      <c r="Q12">
        <v>9.31</v>
      </c>
      <c r="S12">
        <v>9.31</v>
      </c>
      <c r="U12">
        <v>9.31</v>
      </c>
      <c r="W12">
        <v>9.31</v>
      </c>
      <c r="Y12">
        <v>9.31</v>
      </c>
    </row>
    <row r="13" spans="1:26" x14ac:dyDescent="0.25">
      <c r="A13">
        <v>4500013</v>
      </c>
      <c r="B13" t="s">
        <v>40</v>
      </c>
      <c r="C13">
        <v>11.67</v>
      </c>
      <c r="E13">
        <v>11.67</v>
      </c>
      <c r="G13">
        <v>11.67</v>
      </c>
      <c r="I13">
        <v>11.67</v>
      </c>
      <c r="K13">
        <v>11.67</v>
      </c>
      <c r="M13">
        <v>11.67</v>
      </c>
      <c r="O13">
        <v>11.67</v>
      </c>
      <c r="Q13">
        <v>11.67</v>
      </c>
      <c r="S13">
        <v>11.67</v>
      </c>
      <c r="U13">
        <v>11.67</v>
      </c>
      <c r="W13">
        <v>11.67</v>
      </c>
      <c r="Y13">
        <v>11.67</v>
      </c>
    </row>
    <row r="14" spans="1:26" x14ac:dyDescent="0.25">
      <c r="A14">
        <v>4500014</v>
      </c>
      <c r="B14" t="s">
        <v>44</v>
      </c>
      <c r="C14">
        <v>12.06</v>
      </c>
      <c r="E14">
        <v>12.06</v>
      </c>
      <c r="G14">
        <v>12.06</v>
      </c>
      <c r="I14">
        <v>12.06</v>
      </c>
      <c r="K14">
        <v>12.06</v>
      </c>
      <c r="M14">
        <v>12.06</v>
      </c>
      <c r="O14">
        <v>12.06</v>
      </c>
      <c r="Q14">
        <v>12.06</v>
      </c>
      <c r="S14">
        <v>12.06</v>
      </c>
      <c r="U14">
        <v>12.06</v>
      </c>
      <c r="W14">
        <v>12.06</v>
      </c>
      <c r="Y14">
        <v>12.06</v>
      </c>
    </row>
    <row r="15" spans="1:26" x14ac:dyDescent="0.25">
      <c r="A15">
        <v>4500015</v>
      </c>
      <c r="B15" t="s">
        <v>42</v>
      </c>
      <c r="C15">
        <v>11.42</v>
      </c>
      <c r="E15">
        <v>11.42</v>
      </c>
      <c r="G15">
        <v>11.42</v>
      </c>
      <c r="I15">
        <v>11.42</v>
      </c>
      <c r="K15">
        <v>11.42</v>
      </c>
      <c r="M15">
        <v>11.42</v>
      </c>
      <c r="O15">
        <v>11.42</v>
      </c>
      <c r="Q15">
        <v>11.42</v>
      </c>
      <c r="S15">
        <v>11.42</v>
      </c>
      <c r="U15">
        <v>11.42</v>
      </c>
      <c r="W15">
        <v>11.42</v>
      </c>
      <c r="Y15">
        <v>11.42</v>
      </c>
    </row>
    <row r="16" spans="1:26" x14ac:dyDescent="0.25">
      <c r="A16">
        <v>4500063</v>
      </c>
      <c r="B16" t="s">
        <v>36</v>
      </c>
      <c r="C16">
        <v>116.63</v>
      </c>
      <c r="E16">
        <v>116.63</v>
      </c>
      <c r="G16">
        <v>116.63</v>
      </c>
      <c r="I16">
        <v>116.63</v>
      </c>
      <c r="K16">
        <v>116.63</v>
      </c>
      <c r="M16">
        <v>116.63</v>
      </c>
      <c r="O16">
        <v>116.63</v>
      </c>
      <c r="Q16">
        <v>116.63</v>
      </c>
      <c r="S16">
        <v>116.63</v>
      </c>
      <c r="U16">
        <v>116.63</v>
      </c>
      <c r="W16">
        <v>116.63</v>
      </c>
      <c r="Y16">
        <v>116.63</v>
      </c>
    </row>
    <row r="17" spans="1:25" x14ac:dyDescent="0.25">
      <c r="A17">
        <v>4500064</v>
      </c>
      <c r="B17" t="s">
        <v>39</v>
      </c>
      <c r="C17">
        <v>100.02</v>
      </c>
      <c r="E17">
        <v>100.02</v>
      </c>
      <c r="G17">
        <v>100.02</v>
      </c>
      <c r="I17">
        <v>100.02</v>
      </c>
      <c r="K17">
        <v>100.02</v>
      </c>
      <c r="M17">
        <v>100.02</v>
      </c>
      <c r="O17">
        <v>100.02</v>
      </c>
      <c r="Q17">
        <v>100.02</v>
      </c>
      <c r="S17">
        <v>100.02</v>
      </c>
      <c r="U17">
        <v>100.02</v>
      </c>
      <c r="W17">
        <v>100.02</v>
      </c>
      <c r="Y17">
        <v>100.02</v>
      </c>
    </row>
    <row r="18" spans="1:25" x14ac:dyDescent="0.25">
      <c r="A18">
        <v>4500065</v>
      </c>
      <c r="B18" t="s">
        <v>37</v>
      </c>
      <c r="C18">
        <v>127.44</v>
      </c>
      <c r="E18">
        <v>127.44</v>
      </c>
      <c r="G18">
        <v>127.44</v>
      </c>
      <c r="I18">
        <v>127.44</v>
      </c>
      <c r="K18">
        <v>127.44</v>
      </c>
      <c r="M18">
        <v>127.44</v>
      </c>
      <c r="O18">
        <v>127.44</v>
      </c>
      <c r="Q18">
        <v>127.44</v>
      </c>
      <c r="S18">
        <v>127.44</v>
      </c>
      <c r="U18">
        <v>127.44</v>
      </c>
      <c r="W18">
        <v>127.44</v>
      </c>
      <c r="Y18">
        <v>127.44</v>
      </c>
    </row>
    <row r="19" spans="1:25" x14ac:dyDescent="0.25">
      <c r="A19">
        <v>4500072</v>
      </c>
      <c r="B19" t="s">
        <v>43</v>
      </c>
      <c r="C19">
        <v>129.86000000000001</v>
      </c>
      <c r="E19">
        <v>129.86000000000001</v>
      </c>
      <c r="G19">
        <v>129.86000000000001</v>
      </c>
      <c r="I19">
        <v>129.86000000000001</v>
      </c>
      <c r="K19">
        <v>129.86000000000001</v>
      </c>
      <c r="M19">
        <v>129.86000000000001</v>
      </c>
      <c r="O19">
        <v>129.86000000000001</v>
      </c>
      <c r="Q19">
        <v>129.86000000000001</v>
      </c>
      <c r="S19">
        <v>129.86000000000001</v>
      </c>
      <c r="U19">
        <v>129.86000000000001</v>
      </c>
      <c r="W19">
        <v>129.86000000000001</v>
      </c>
      <c r="Y19">
        <v>129.86000000000001</v>
      </c>
    </row>
    <row r="20" spans="1:25" x14ac:dyDescent="0.25">
      <c r="A20">
        <v>4500080</v>
      </c>
      <c r="B20" t="s">
        <v>41</v>
      </c>
      <c r="C20">
        <v>54.6</v>
      </c>
      <c r="E20">
        <v>54.6</v>
      </c>
      <c r="G20">
        <v>54.6</v>
      </c>
      <c r="I20">
        <v>54.6</v>
      </c>
      <c r="K20">
        <v>54.6</v>
      </c>
      <c r="M20">
        <v>54.6</v>
      </c>
      <c r="O20">
        <v>54.6</v>
      </c>
      <c r="Q20">
        <v>54.6</v>
      </c>
      <c r="S20">
        <v>54.6</v>
      </c>
      <c r="U20">
        <v>54.6</v>
      </c>
      <c r="W20">
        <v>54.6</v>
      </c>
      <c r="Y20">
        <v>54.6</v>
      </c>
    </row>
    <row r="21" spans="1:25" x14ac:dyDescent="0.25">
      <c r="A21" s="62"/>
      <c r="B21" s="62"/>
    </row>
  </sheetData>
  <mergeCells count="14">
    <mergeCell ref="I2:J2"/>
    <mergeCell ref="A2:A3"/>
    <mergeCell ref="B2:B3"/>
    <mergeCell ref="C2:D2"/>
    <mergeCell ref="E2:F2"/>
    <mergeCell ref="G2:H2"/>
    <mergeCell ref="W2:X2"/>
    <mergeCell ref="Y2:Z2"/>
    <mergeCell ref="K2:L2"/>
    <mergeCell ref="M2:N2"/>
    <mergeCell ref="O2:P2"/>
    <mergeCell ref="Q2:R2"/>
    <mergeCell ref="S2:T2"/>
    <mergeCell ref="U2:V2"/>
  </mergeCells>
  <conditionalFormatting sqref="A1:A1048576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7291-F7DE-4F57-953E-975CB8C6049C}">
  <sheetPr codeName="Sheet5"/>
  <dimension ref="A1:Z14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49" t="s">
        <v>219</v>
      </c>
      <c r="D3" s="49" t="s">
        <v>220</v>
      </c>
      <c r="E3" s="49" t="s">
        <v>219</v>
      </c>
      <c r="F3" s="49" t="s">
        <v>220</v>
      </c>
      <c r="G3" s="49" t="s">
        <v>219</v>
      </c>
      <c r="H3" s="49" t="s">
        <v>220</v>
      </c>
      <c r="I3" s="49" t="s">
        <v>219</v>
      </c>
      <c r="J3" s="49" t="s">
        <v>220</v>
      </c>
      <c r="K3" s="49" t="s">
        <v>219</v>
      </c>
      <c r="L3" s="49" t="s">
        <v>220</v>
      </c>
      <c r="M3" s="49" t="s">
        <v>219</v>
      </c>
      <c r="N3" s="49" t="s">
        <v>220</v>
      </c>
      <c r="O3" s="49" t="s">
        <v>219</v>
      </c>
      <c r="P3" s="49" t="s">
        <v>220</v>
      </c>
      <c r="Q3" s="49" t="s">
        <v>219</v>
      </c>
      <c r="R3" s="49" t="s">
        <v>220</v>
      </c>
      <c r="S3" s="49" t="s">
        <v>219</v>
      </c>
      <c r="T3" s="49" t="s">
        <v>220</v>
      </c>
      <c r="U3" s="49" t="s">
        <v>219</v>
      </c>
      <c r="V3" s="49" t="s">
        <v>220</v>
      </c>
      <c r="W3" s="49" t="s">
        <v>219</v>
      </c>
      <c r="X3" s="49" t="s">
        <v>220</v>
      </c>
      <c r="Y3" s="49" t="s">
        <v>219</v>
      </c>
      <c r="Z3" s="49" t="s">
        <v>220</v>
      </c>
    </row>
    <row r="4" spans="1:26" x14ac:dyDescent="0.25">
      <c r="A4">
        <v>1000092</v>
      </c>
      <c r="B4" t="s">
        <v>16</v>
      </c>
      <c r="C4">
        <v>40.53</v>
      </c>
      <c r="E4">
        <v>40.53</v>
      </c>
      <c r="G4">
        <v>40.53</v>
      </c>
      <c r="I4">
        <v>40.53</v>
      </c>
      <c r="K4">
        <v>40.53</v>
      </c>
      <c r="M4">
        <v>40.53</v>
      </c>
      <c r="O4">
        <v>40.53</v>
      </c>
      <c r="Q4">
        <v>40.53</v>
      </c>
      <c r="S4">
        <v>40.53</v>
      </c>
      <c r="U4">
        <v>40.53</v>
      </c>
      <c r="W4">
        <v>40.53</v>
      </c>
      <c r="Y4">
        <v>40.53</v>
      </c>
    </row>
    <row r="5" spans="1:26" x14ac:dyDescent="0.25">
      <c r="A5">
        <v>1000669</v>
      </c>
      <c r="B5" t="s">
        <v>40</v>
      </c>
      <c r="C5">
        <v>11.39</v>
      </c>
      <c r="E5">
        <v>11.39</v>
      </c>
      <c r="G5">
        <v>11.39</v>
      </c>
      <c r="I5">
        <v>11.39</v>
      </c>
      <c r="K5">
        <v>11.39</v>
      </c>
      <c r="M5">
        <v>11.39</v>
      </c>
      <c r="O5">
        <v>11.39</v>
      </c>
      <c r="Q5">
        <v>11.39</v>
      </c>
      <c r="S5">
        <v>11.39</v>
      </c>
      <c r="U5">
        <v>11.39</v>
      </c>
      <c r="W5">
        <v>11.39</v>
      </c>
      <c r="Y5">
        <v>11.39</v>
      </c>
    </row>
    <row r="6" spans="1:26" x14ac:dyDescent="0.25">
      <c r="A6">
        <v>1000670</v>
      </c>
      <c r="B6" t="s">
        <v>44</v>
      </c>
      <c r="C6">
        <v>11.4</v>
      </c>
      <c r="E6">
        <v>11.4</v>
      </c>
      <c r="G6">
        <v>11.4</v>
      </c>
      <c r="I6">
        <v>11.4</v>
      </c>
      <c r="K6">
        <v>11.4</v>
      </c>
      <c r="M6">
        <v>11.4</v>
      </c>
      <c r="O6">
        <v>11.4</v>
      </c>
      <c r="Q6">
        <v>11.4</v>
      </c>
      <c r="S6">
        <v>11.4</v>
      </c>
      <c r="U6">
        <v>11.4</v>
      </c>
      <c r="W6">
        <v>11.4</v>
      </c>
      <c r="Y6">
        <v>11.4</v>
      </c>
    </row>
    <row r="7" spans="1:26" x14ac:dyDescent="0.25">
      <c r="A7">
        <v>1000678</v>
      </c>
      <c r="B7" t="s">
        <v>42</v>
      </c>
      <c r="C7">
        <v>10.96</v>
      </c>
      <c r="E7">
        <v>10.96</v>
      </c>
      <c r="G7">
        <v>10.96</v>
      </c>
      <c r="I7">
        <v>10.96</v>
      </c>
      <c r="K7">
        <v>10.96</v>
      </c>
      <c r="M7">
        <v>10.96</v>
      </c>
      <c r="O7">
        <v>10.96</v>
      </c>
      <c r="Q7">
        <v>10.96</v>
      </c>
      <c r="S7">
        <v>10.96</v>
      </c>
      <c r="U7">
        <v>10.96</v>
      </c>
      <c r="W7">
        <v>10.96</v>
      </c>
      <c r="Y7">
        <v>10.96</v>
      </c>
    </row>
    <row r="8" spans="1:26" x14ac:dyDescent="0.25">
      <c r="A8">
        <v>1900008</v>
      </c>
      <c r="B8" t="s">
        <v>31</v>
      </c>
      <c r="C8">
        <v>205</v>
      </c>
      <c r="E8">
        <v>205</v>
      </c>
      <c r="G8">
        <v>205</v>
      </c>
      <c r="I8">
        <v>205</v>
      </c>
      <c r="K8">
        <v>205</v>
      </c>
      <c r="M8">
        <v>205</v>
      </c>
      <c r="O8">
        <v>205</v>
      </c>
      <c r="Q8">
        <v>205</v>
      </c>
      <c r="S8">
        <v>205</v>
      </c>
      <c r="U8">
        <v>205</v>
      </c>
      <c r="W8">
        <v>205</v>
      </c>
      <c r="Y8">
        <v>205</v>
      </c>
    </row>
    <row r="9" spans="1:26" x14ac:dyDescent="0.25">
      <c r="A9">
        <v>4000000</v>
      </c>
      <c r="B9" t="s">
        <v>243</v>
      </c>
      <c r="C9">
        <v>63.92</v>
      </c>
      <c r="E9">
        <v>63.92</v>
      </c>
      <c r="G9">
        <v>63.92</v>
      </c>
      <c r="I9">
        <v>63.92</v>
      </c>
      <c r="K9">
        <v>63.92</v>
      </c>
      <c r="M9">
        <v>63.92</v>
      </c>
      <c r="O9">
        <v>63.92</v>
      </c>
      <c r="Q9">
        <v>63.92</v>
      </c>
      <c r="S9">
        <v>63.92</v>
      </c>
      <c r="U9">
        <v>63.92</v>
      </c>
      <c r="W9">
        <v>63.92</v>
      </c>
      <c r="Y9">
        <v>63.92</v>
      </c>
    </row>
    <row r="10" spans="1:26" x14ac:dyDescent="0.25">
      <c r="A10">
        <v>4500063</v>
      </c>
      <c r="B10" t="s">
        <v>36</v>
      </c>
      <c r="C10">
        <v>140.51</v>
      </c>
      <c r="E10">
        <v>140.51</v>
      </c>
      <c r="G10">
        <v>140.51</v>
      </c>
      <c r="I10">
        <v>140.51</v>
      </c>
      <c r="K10">
        <v>140.51</v>
      </c>
      <c r="M10">
        <v>140.51</v>
      </c>
      <c r="O10">
        <v>140.51</v>
      </c>
      <c r="Q10">
        <v>140.51</v>
      </c>
      <c r="S10">
        <v>140.51</v>
      </c>
      <c r="U10">
        <v>140.51</v>
      </c>
      <c r="W10">
        <v>140.51</v>
      </c>
      <c r="Y10">
        <v>140.51</v>
      </c>
    </row>
    <row r="11" spans="1:26" x14ac:dyDescent="0.25">
      <c r="A11">
        <v>4500064</v>
      </c>
      <c r="B11" t="s">
        <v>39</v>
      </c>
      <c r="C11">
        <v>83.42</v>
      </c>
      <c r="E11">
        <v>83.42</v>
      </c>
      <c r="G11">
        <v>83.42</v>
      </c>
      <c r="I11">
        <v>83.42</v>
      </c>
      <c r="K11">
        <v>83.42</v>
      </c>
      <c r="M11">
        <v>83.42</v>
      </c>
      <c r="O11">
        <v>83.42</v>
      </c>
      <c r="Q11">
        <v>83.42</v>
      </c>
      <c r="S11">
        <v>83.42</v>
      </c>
      <c r="U11">
        <v>83.42</v>
      </c>
      <c r="W11">
        <v>83.42</v>
      </c>
      <c r="Y11">
        <v>83.42</v>
      </c>
    </row>
    <row r="12" spans="1:26" x14ac:dyDescent="0.25">
      <c r="A12">
        <v>4500065</v>
      </c>
      <c r="B12" t="s">
        <v>37</v>
      </c>
      <c r="C12">
        <v>117.91</v>
      </c>
      <c r="E12">
        <v>117.91</v>
      </c>
      <c r="G12">
        <v>117.91</v>
      </c>
      <c r="I12">
        <v>117.91</v>
      </c>
      <c r="K12">
        <v>117.91</v>
      </c>
      <c r="M12">
        <v>117.91</v>
      </c>
      <c r="O12">
        <v>117.91</v>
      </c>
      <c r="Q12">
        <v>117.91</v>
      </c>
      <c r="S12">
        <v>117.91</v>
      </c>
      <c r="U12">
        <v>117.91</v>
      </c>
      <c r="W12">
        <v>117.91</v>
      </c>
      <c r="Y12">
        <v>117.91</v>
      </c>
    </row>
    <row r="13" spans="1:26" x14ac:dyDescent="0.25">
      <c r="A13">
        <v>4500072</v>
      </c>
      <c r="B13" t="s">
        <v>43</v>
      </c>
      <c r="C13">
        <v>164.21</v>
      </c>
      <c r="E13">
        <v>164.21</v>
      </c>
      <c r="G13">
        <v>164.21</v>
      </c>
      <c r="I13">
        <v>164.21</v>
      </c>
      <c r="K13">
        <v>164.21</v>
      </c>
      <c r="M13">
        <v>164.21</v>
      </c>
      <c r="O13">
        <v>164.21</v>
      </c>
      <c r="Q13">
        <v>164.21</v>
      </c>
      <c r="S13">
        <v>164.21</v>
      </c>
      <c r="U13">
        <v>164.21</v>
      </c>
      <c r="W13">
        <v>164.21</v>
      </c>
      <c r="Y13">
        <v>164.21</v>
      </c>
    </row>
    <row r="14" spans="1:26" x14ac:dyDescent="0.25">
      <c r="A14">
        <v>4500080</v>
      </c>
      <c r="B14" t="s">
        <v>41</v>
      </c>
      <c r="C14">
        <v>54.6</v>
      </c>
      <c r="E14">
        <v>54.6</v>
      </c>
      <c r="G14">
        <v>54.6</v>
      </c>
      <c r="I14">
        <v>54.6</v>
      </c>
      <c r="K14">
        <v>54.6</v>
      </c>
      <c r="M14">
        <v>54.6</v>
      </c>
      <c r="O14">
        <v>54.6</v>
      </c>
      <c r="Q14">
        <v>54.6</v>
      </c>
      <c r="S14">
        <v>54.6</v>
      </c>
      <c r="U14">
        <v>54.6</v>
      </c>
      <c r="W14">
        <v>54.6</v>
      </c>
      <c r="Y14">
        <v>54.6</v>
      </c>
    </row>
  </sheetData>
  <mergeCells count="14">
    <mergeCell ref="I2:J2"/>
    <mergeCell ref="A2:A3"/>
    <mergeCell ref="B2:B3"/>
    <mergeCell ref="C2:D2"/>
    <mergeCell ref="E2:F2"/>
    <mergeCell ref="G2:H2"/>
    <mergeCell ref="W2:X2"/>
    <mergeCell ref="Y2:Z2"/>
    <mergeCell ref="K2:L2"/>
    <mergeCell ref="M2:N2"/>
    <mergeCell ref="O2:P2"/>
    <mergeCell ref="Q2:R2"/>
    <mergeCell ref="S2:T2"/>
    <mergeCell ref="U2:V2"/>
  </mergeCell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85C6F-475E-47C2-B78C-7EE2824DA931}">
  <sheetPr codeName="Sheet6"/>
  <dimension ref="A1:Z15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24" t="s">
        <v>204</v>
      </c>
    </row>
    <row r="2" spans="1:26" x14ac:dyDescent="0.25">
      <c r="A2" s="64" t="s">
        <v>205</v>
      </c>
      <c r="B2" s="64" t="s">
        <v>206</v>
      </c>
      <c r="C2" s="64" t="s">
        <v>207</v>
      </c>
      <c r="D2" s="64"/>
      <c r="E2" s="64" t="s">
        <v>208</v>
      </c>
      <c r="F2" s="64"/>
      <c r="G2" s="64" t="s">
        <v>209</v>
      </c>
      <c r="H2" s="64"/>
      <c r="I2" s="64" t="s">
        <v>210</v>
      </c>
      <c r="J2" s="64"/>
      <c r="K2" s="64" t="s">
        <v>211</v>
      </c>
      <c r="L2" s="64"/>
      <c r="M2" s="64" t="s">
        <v>212</v>
      </c>
      <c r="N2" s="64"/>
      <c r="O2" s="64" t="s">
        <v>213</v>
      </c>
      <c r="P2" s="64"/>
      <c r="Q2" s="64" t="s">
        <v>214</v>
      </c>
      <c r="R2" s="64"/>
      <c r="S2" s="64" t="s">
        <v>215</v>
      </c>
      <c r="T2" s="64"/>
      <c r="U2" s="64" t="s">
        <v>216</v>
      </c>
      <c r="V2" s="64"/>
      <c r="W2" s="64" t="s">
        <v>217</v>
      </c>
      <c r="X2" s="64"/>
      <c r="Y2" s="64" t="s">
        <v>218</v>
      </c>
      <c r="Z2" s="64"/>
    </row>
    <row r="3" spans="1:26" x14ac:dyDescent="0.25">
      <c r="A3" s="64"/>
      <c r="B3" s="64"/>
      <c r="C3" s="49" t="s">
        <v>219</v>
      </c>
      <c r="D3" s="49" t="s">
        <v>220</v>
      </c>
      <c r="E3" s="49" t="s">
        <v>219</v>
      </c>
      <c r="F3" s="49" t="s">
        <v>220</v>
      </c>
      <c r="G3" s="49" t="s">
        <v>219</v>
      </c>
      <c r="H3" s="49" t="s">
        <v>220</v>
      </c>
      <c r="I3" s="49" t="s">
        <v>219</v>
      </c>
      <c r="J3" s="49" t="s">
        <v>220</v>
      </c>
      <c r="K3" s="49" t="s">
        <v>219</v>
      </c>
      <c r="L3" s="49" t="s">
        <v>220</v>
      </c>
      <c r="M3" s="49" t="s">
        <v>219</v>
      </c>
      <c r="N3" s="49" t="s">
        <v>220</v>
      </c>
      <c r="O3" s="49" t="s">
        <v>219</v>
      </c>
      <c r="P3" s="49" t="s">
        <v>220</v>
      </c>
      <c r="Q3" s="49" t="s">
        <v>219</v>
      </c>
      <c r="R3" s="49" t="s">
        <v>220</v>
      </c>
      <c r="S3" s="49" t="s">
        <v>219</v>
      </c>
      <c r="T3" s="49" t="s">
        <v>220</v>
      </c>
      <c r="U3" s="49" t="s">
        <v>219</v>
      </c>
      <c r="V3" s="49" t="s">
        <v>220</v>
      </c>
      <c r="W3" s="49" t="s">
        <v>219</v>
      </c>
      <c r="X3" s="49" t="s">
        <v>220</v>
      </c>
      <c r="Y3" s="49" t="s">
        <v>219</v>
      </c>
      <c r="Z3" s="49" t="s">
        <v>220</v>
      </c>
    </row>
    <row r="4" spans="1:26" x14ac:dyDescent="0.25">
      <c r="A4">
        <v>1000092</v>
      </c>
      <c r="B4" t="s">
        <v>16</v>
      </c>
      <c r="C4">
        <v>58.28</v>
      </c>
      <c r="E4">
        <v>58.28</v>
      </c>
      <c r="G4">
        <v>58.28</v>
      </c>
      <c r="I4">
        <v>58.28</v>
      </c>
      <c r="K4">
        <v>58.28</v>
      </c>
      <c r="M4">
        <v>58.28</v>
      </c>
      <c r="O4">
        <v>58.28</v>
      </c>
      <c r="Q4">
        <v>58.28</v>
      </c>
      <c r="S4">
        <v>58.28</v>
      </c>
      <c r="U4">
        <v>58.28</v>
      </c>
      <c r="W4">
        <v>58.28</v>
      </c>
      <c r="Y4">
        <v>58.28</v>
      </c>
    </row>
    <row r="5" spans="1:26" x14ac:dyDescent="0.25">
      <c r="A5">
        <v>1000669</v>
      </c>
      <c r="B5" t="s">
        <v>40</v>
      </c>
      <c r="C5">
        <v>9.91</v>
      </c>
      <c r="E5">
        <v>9.91</v>
      </c>
      <c r="G5">
        <v>9.91</v>
      </c>
      <c r="I5">
        <v>9.91</v>
      </c>
      <c r="K5">
        <v>9.91</v>
      </c>
      <c r="M5">
        <v>9.91</v>
      </c>
      <c r="O5">
        <v>9.91</v>
      </c>
      <c r="Q5">
        <v>9.91</v>
      </c>
      <c r="S5">
        <v>9.91</v>
      </c>
      <c r="U5">
        <v>9.91</v>
      </c>
      <c r="W5">
        <v>9.91</v>
      </c>
      <c r="Y5">
        <v>9.91</v>
      </c>
    </row>
    <row r="6" spans="1:26" x14ac:dyDescent="0.25">
      <c r="A6">
        <v>1000670</v>
      </c>
      <c r="B6" t="s">
        <v>44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1000678</v>
      </c>
      <c r="B7" t="s">
        <v>42</v>
      </c>
      <c r="C7">
        <v>11.02</v>
      </c>
      <c r="E7">
        <v>11.02</v>
      </c>
      <c r="G7">
        <v>11.02</v>
      </c>
      <c r="I7">
        <v>11.02</v>
      </c>
      <c r="K7">
        <v>11.02</v>
      </c>
      <c r="M7">
        <v>11.02</v>
      </c>
      <c r="O7">
        <v>11.02</v>
      </c>
      <c r="Q7">
        <v>11.02</v>
      </c>
      <c r="S7">
        <v>11.02</v>
      </c>
      <c r="U7">
        <v>11.02</v>
      </c>
      <c r="W7">
        <v>11.02</v>
      </c>
      <c r="Y7">
        <v>11.02</v>
      </c>
    </row>
    <row r="8" spans="1:26" x14ac:dyDescent="0.25">
      <c r="A8">
        <v>1001082</v>
      </c>
      <c r="B8" t="s">
        <v>38</v>
      </c>
      <c r="C8">
        <v>114.07</v>
      </c>
      <c r="E8">
        <v>114.07</v>
      </c>
      <c r="G8">
        <v>114.07</v>
      </c>
      <c r="I8">
        <v>114.07</v>
      </c>
      <c r="K8">
        <v>114.07</v>
      </c>
      <c r="M8">
        <v>114.07</v>
      </c>
      <c r="O8">
        <v>114.07</v>
      </c>
      <c r="Q8">
        <v>114.07</v>
      </c>
      <c r="S8">
        <v>114.07</v>
      </c>
      <c r="U8">
        <v>114.07</v>
      </c>
      <c r="W8">
        <v>114.07</v>
      </c>
      <c r="Y8">
        <v>114.07</v>
      </c>
    </row>
    <row r="9" spans="1:26" x14ac:dyDescent="0.25">
      <c r="A9">
        <v>1900008</v>
      </c>
      <c r="B9" t="s">
        <v>31</v>
      </c>
      <c r="C9">
        <v>205</v>
      </c>
      <c r="E9">
        <v>205</v>
      </c>
      <c r="G9">
        <v>205</v>
      </c>
      <c r="I9">
        <v>205</v>
      </c>
      <c r="K9">
        <v>205</v>
      </c>
      <c r="M9">
        <v>205</v>
      </c>
      <c r="O9">
        <v>205</v>
      </c>
      <c r="Q9">
        <v>205</v>
      </c>
      <c r="S9">
        <v>205</v>
      </c>
      <c r="U9">
        <v>205</v>
      </c>
      <c r="W9">
        <v>205</v>
      </c>
      <c r="Y9">
        <v>205</v>
      </c>
    </row>
    <row r="10" spans="1:26" x14ac:dyDescent="0.25">
      <c r="A10">
        <v>4000000</v>
      </c>
      <c r="B10" t="s">
        <v>243</v>
      </c>
      <c r="C10">
        <v>44.34</v>
      </c>
      <c r="E10">
        <v>44.34</v>
      </c>
      <c r="G10">
        <v>44.34</v>
      </c>
      <c r="I10">
        <v>44.34</v>
      </c>
      <c r="K10">
        <v>44.34</v>
      </c>
      <c r="M10">
        <v>44.34</v>
      </c>
      <c r="O10">
        <v>44.34</v>
      </c>
      <c r="Q10">
        <v>44.34</v>
      </c>
      <c r="S10">
        <v>44.34</v>
      </c>
      <c r="U10">
        <v>44.34</v>
      </c>
      <c r="W10">
        <v>44.34</v>
      </c>
      <c r="Y10">
        <v>44.34</v>
      </c>
    </row>
    <row r="11" spans="1:26" x14ac:dyDescent="0.25">
      <c r="A11">
        <v>4500063</v>
      </c>
      <c r="B11" t="s">
        <v>36</v>
      </c>
      <c r="C11">
        <v>108.7</v>
      </c>
      <c r="E11">
        <v>108.7</v>
      </c>
      <c r="G11">
        <v>108.7</v>
      </c>
      <c r="I11">
        <v>108.7</v>
      </c>
      <c r="K11">
        <v>108.7</v>
      </c>
      <c r="M11">
        <v>108.7</v>
      </c>
      <c r="O11">
        <v>108.7</v>
      </c>
      <c r="Q11">
        <v>108.7</v>
      </c>
      <c r="S11">
        <v>108.7</v>
      </c>
      <c r="U11">
        <v>108.7</v>
      </c>
      <c r="W11">
        <v>108.7</v>
      </c>
      <c r="Y11">
        <v>108.7</v>
      </c>
    </row>
    <row r="12" spans="1:26" x14ac:dyDescent="0.25">
      <c r="A12">
        <v>4500064</v>
      </c>
      <c r="B12" t="s">
        <v>39</v>
      </c>
      <c r="C12">
        <v>80.95</v>
      </c>
      <c r="E12">
        <v>80.95</v>
      </c>
      <c r="G12">
        <v>80.95</v>
      </c>
      <c r="I12">
        <v>80.95</v>
      </c>
      <c r="K12">
        <v>80.95</v>
      </c>
      <c r="M12">
        <v>80.95</v>
      </c>
      <c r="O12">
        <v>80.95</v>
      </c>
      <c r="Q12">
        <v>80.95</v>
      </c>
      <c r="S12">
        <v>80.95</v>
      </c>
      <c r="U12">
        <v>80.95</v>
      </c>
      <c r="W12">
        <v>80.95</v>
      </c>
      <c r="Y12">
        <v>80.95</v>
      </c>
    </row>
    <row r="13" spans="1:26" x14ac:dyDescent="0.25">
      <c r="A13">
        <v>4500065</v>
      </c>
      <c r="B13" t="s">
        <v>37</v>
      </c>
      <c r="C13">
        <v>118.63</v>
      </c>
      <c r="E13">
        <v>118.63</v>
      </c>
      <c r="G13">
        <v>118.63</v>
      </c>
      <c r="I13">
        <v>118.63</v>
      </c>
      <c r="K13">
        <v>118.63</v>
      </c>
      <c r="M13">
        <v>118.63</v>
      </c>
      <c r="O13">
        <v>118.63</v>
      </c>
      <c r="Q13">
        <v>118.63</v>
      </c>
      <c r="S13">
        <v>118.63</v>
      </c>
      <c r="U13">
        <v>118.63</v>
      </c>
      <c r="W13">
        <v>118.63</v>
      </c>
      <c r="Y13">
        <v>118.63</v>
      </c>
    </row>
    <row r="14" spans="1:26" x14ac:dyDescent="0.25">
      <c r="A14">
        <v>4500072</v>
      </c>
      <c r="B14" t="s">
        <v>43</v>
      </c>
      <c r="C14">
        <v>95.63</v>
      </c>
      <c r="E14">
        <v>95.63</v>
      </c>
      <c r="G14">
        <v>95.63</v>
      </c>
      <c r="I14">
        <v>95.63</v>
      </c>
      <c r="K14">
        <v>95.63</v>
      </c>
      <c r="M14">
        <v>95.63</v>
      </c>
      <c r="O14">
        <v>95.63</v>
      </c>
      <c r="Q14">
        <v>95.63</v>
      </c>
      <c r="S14">
        <v>95.63</v>
      </c>
      <c r="U14">
        <v>95.63</v>
      </c>
      <c r="W14">
        <v>95.63</v>
      </c>
      <c r="Y14">
        <v>95.63</v>
      </c>
    </row>
    <row r="15" spans="1:26" x14ac:dyDescent="0.25">
      <c r="A15">
        <v>4500080</v>
      </c>
      <c r="B15" t="s">
        <v>41</v>
      </c>
      <c r="C15">
        <v>58.1</v>
      </c>
      <c r="E15">
        <v>58.1</v>
      </c>
      <c r="G15">
        <v>58.1</v>
      </c>
      <c r="I15">
        <v>58.1</v>
      </c>
      <c r="K15">
        <v>58.1</v>
      </c>
      <c r="M15">
        <v>58.1</v>
      </c>
      <c r="O15">
        <v>58.1</v>
      </c>
      <c r="Q15">
        <v>58.1</v>
      </c>
      <c r="S15">
        <v>58.1</v>
      </c>
      <c r="U15">
        <v>58.1</v>
      </c>
      <c r="W15">
        <v>58.1</v>
      </c>
      <c r="Y15">
        <v>58.1</v>
      </c>
    </row>
  </sheetData>
  <mergeCells count="14">
    <mergeCell ref="I2:J2"/>
    <mergeCell ref="A2:A3"/>
    <mergeCell ref="B2:B3"/>
    <mergeCell ref="C2:D2"/>
    <mergeCell ref="E2:F2"/>
    <mergeCell ref="G2:H2"/>
    <mergeCell ref="W2:X2"/>
    <mergeCell ref="Y2:Z2"/>
    <mergeCell ref="K2:L2"/>
    <mergeCell ref="M2:N2"/>
    <mergeCell ref="O2:P2"/>
    <mergeCell ref="Q2:R2"/>
    <mergeCell ref="S2:T2"/>
    <mergeCell ref="U2:V2"/>
  </mergeCell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Product Lists</vt:lpstr>
      <vt:lpstr>Marinado Costing</vt:lpstr>
      <vt:lpstr>Classification</vt:lpstr>
      <vt:lpstr>1026</vt:lpstr>
      <vt:lpstr>1018</vt:lpstr>
      <vt:lpstr>1019</vt:lpstr>
      <vt:lpstr>1022</vt:lpstr>
      <vt:lpstr>1024</vt:lpstr>
      <vt:lpstr>1020</vt:lpstr>
      <vt:lpstr>1013</vt:lpstr>
      <vt:lpstr>1025</vt:lpstr>
      <vt:lpstr>1016</vt:lpstr>
      <vt:lpstr>MARINADO FC - BUFFALO 500G</vt:lpstr>
      <vt:lpstr>1029</vt:lpstr>
      <vt:lpstr>1015</vt:lpstr>
      <vt:lpstr>1033</vt:lpstr>
      <vt:lpstr>1032</vt:lpstr>
      <vt:lpstr>1031</vt:lpstr>
      <vt:lpstr>1030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2022-10-01T02:43:14Z</dcterms:created>
  <dcterms:modified xsi:type="dcterms:W3CDTF">2022-10-04T08:33:56Z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