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einhauser/Library/Mobile Documents/com~apple~CloudDocs/Research/TWEAC/AMD Metrics/"/>
    </mc:Choice>
  </mc:AlternateContent>
  <xr:revisionPtr revIDLastSave="0" documentId="13_ncr:1_{C9C746E9-E0B4-8D4D-9C58-519205E4149A}" xr6:coauthVersionLast="46" xr6:coauthVersionMax="46" xr10:uidLastSave="{00000000-0000-0000-0000-000000000000}"/>
  <bookViews>
    <workbookView xWindow="0" yWindow="460" windowWidth="28800" windowHeight="16280" xr2:uid="{00000000-000D-0000-FFFF-FFFF00000000}"/>
  </bookViews>
  <sheets>
    <sheet name="NewTWEAC_MI100_Instruction_Roo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T12" i="1"/>
  <c r="S23" i="1"/>
  <c r="S12" i="1"/>
  <c r="R23" i="1"/>
  <c r="R12" i="1"/>
  <c r="Q23" i="1"/>
  <c r="Q12" i="1"/>
  <c r="X23" i="1"/>
  <c r="Y23" i="1" s="1"/>
  <c r="U23" i="1"/>
  <c r="U12" i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X2" i="1"/>
  <c r="Y2" i="1" s="1"/>
  <c r="Y13" i="1" l="1"/>
</calcChain>
</file>

<file path=xl/sharedStrings.xml><?xml version="1.0" encoding="utf-8"?>
<sst xmlns="http://schemas.openxmlformats.org/spreadsheetml/2006/main" count="87" uniqueCount="31">
  <si>
    <t>Index</t>
  </si>
  <si>
    <t>KernelName</t>
  </si>
  <si>
    <t>gpu-id</t>
  </si>
  <si>
    <t>queue-id</t>
  </si>
  <si>
    <t>queue-index</t>
  </si>
  <si>
    <t>pid</t>
  </si>
  <si>
    <t>tid</t>
  </si>
  <si>
    <t>grd</t>
  </si>
  <si>
    <t>wgr</t>
  </si>
  <si>
    <t>lds</t>
  </si>
  <si>
    <t>scr</t>
  </si>
  <si>
    <t>vgpr</t>
  </si>
  <si>
    <t>sgpr</t>
  </si>
  <si>
    <t>fbar</t>
  </si>
  <si>
    <t>sig</t>
  </si>
  <si>
    <t>obj</t>
  </si>
  <si>
    <t>FetchSize</t>
  </si>
  <si>
    <t>SQ_INSTS_VALU</t>
  </si>
  <si>
    <t>WriteSize</t>
  </si>
  <si>
    <t>SQ_INSTS_SALU</t>
  </si>
  <si>
    <t>GPUBusy</t>
  </si>
  <si>
    <t>BeginNs</t>
  </si>
  <si>
    <t>EndNs</t>
  </si>
  <si>
    <t>0x0</t>
  </si>
  <si>
    <t>0x15512927fb80</t>
  </si>
  <si>
    <t>0x155129281180</t>
  </si>
  <si>
    <t>MoveAndMark</t>
  </si>
  <si>
    <t>ComputeCurrent</t>
  </si>
  <si>
    <t>MAX</t>
  </si>
  <si>
    <t>Kernel Runtime (ns)</t>
  </si>
  <si>
    <t>Kernel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</si>
</sst>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16" fillId="33" borderId="0" xfId="0" applyFont="1" applyFill="1"/>
    <xf numFmtId="2" fontId="16" fillId="33" borderId="0" xfId="0" applyNumberFormat="1" applyFont="1" applyFill="1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topLeftCell="D1" workbookViewId="0">
      <selection activeCell="Z10" sqref="Z10"/>
    </sheetView>
  </sheetViews>
  <sheetFormatPr baseColWidth="10" defaultRowHeight="16" x14ac:dyDescent="0.2"/>
  <cols>
    <col min="1" max="1" width="5.5" bestFit="1" customWidth="1"/>
    <col min="2" max="2" width="14.5" style="2" bestFit="1" customWidth="1"/>
    <col min="3" max="3" width="6.33203125" bestFit="1" customWidth="1"/>
    <col min="4" max="4" width="8.33203125" bestFit="1" customWidth="1"/>
    <col min="5" max="5" width="11.1640625" bestFit="1" customWidth="1"/>
    <col min="6" max="7" width="7.1640625" bestFit="1" customWidth="1"/>
    <col min="8" max="8" width="8.1640625" bestFit="1" customWidth="1"/>
    <col min="9" max="9" width="4.33203125" bestFit="1" customWidth="1"/>
    <col min="10" max="10" width="6.1640625" bestFit="1" customWidth="1"/>
    <col min="11" max="11" width="3.5" bestFit="1" customWidth="1"/>
    <col min="12" max="13" width="4.6640625" bestFit="1" customWidth="1"/>
    <col min="14" max="14" width="7.1640625" bestFit="1" customWidth="1"/>
    <col min="15" max="15" width="4" bestFit="1" customWidth="1"/>
    <col min="16" max="16" width="15" bestFit="1" customWidth="1"/>
    <col min="17" max="17" width="9" bestFit="1" customWidth="1"/>
    <col min="18" max="18" width="14.83203125" bestFit="1" customWidth="1"/>
    <col min="19" max="19" width="9.1640625" bestFit="1" customWidth="1"/>
    <col min="20" max="20" width="14.6640625" bestFit="1" customWidth="1"/>
    <col min="21" max="21" width="8.6640625" bestFit="1" customWidth="1"/>
    <col min="22" max="23" width="12.1640625" bestFit="1" customWidth="1"/>
    <col min="24" max="24" width="17.83203125" bestFit="1" customWidth="1"/>
    <col min="25" max="25" width="16.83203125" bestFit="1" customWidth="1"/>
  </cols>
  <sheetData>
    <row r="1" spans="1:25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5" t="s">
        <v>29</v>
      </c>
      <c r="Y1" s="5" t="s">
        <v>30</v>
      </c>
    </row>
    <row r="2" spans="1:25" x14ac:dyDescent="0.2">
      <c r="A2">
        <v>870</v>
      </c>
      <c r="B2" s="2" t="s">
        <v>27</v>
      </c>
      <c r="C2">
        <v>0</v>
      </c>
      <c r="D2">
        <v>2</v>
      </c>
      <c r="E2">
        <v>1304</v>
      </c>
      <c r="F2">
        <v>756432</v>
      </c>
      <c r="G2">
        <v>756446</v>
      </c>
      <c r="H2">
        <v>2097152</v>
      </c>
      <c r="I2">
        <v>256</v>
      </c>
      <c r="J2">
        <v>18432</v>
      </c>
      <c r="K2">
        <v>0</v>
      </c>
      <c r="L2">
        <v>56</v>
      </c>
      <c r="M2">
        <v>80</v>
      </c>
      <c r="N2">
        <v>319808</v>
      </c>
      <c r="O2" t="s">
        <v>23</v>
      </c>
      <c r="P2" t="s">
        <v>25</v>
      </c>
      <c r="Q2">
        <v>1626553</v>
      </c>
      <c r="R2">
        <v>1857650532</v>
      </c>
      <c r="S2">
        <v>82927</v>
      </c>
      <c r="T2">
        <v>676498269</v>
      </c>
      <c r="U2">
        <v>100</v>
      </c>
      <c r="V2">
        <v>500848137652881</v>
      </c>
      <c r="W2">
        <v>500848159086726</v>
      </c>
      <c r="X2" s="6">
        <f>W2-V2</f>
        <v>21433845</v>
      </c>
      <c r="Y2">
        <f>X2 * POWER(10, -9)</f>
        <v>2.1433845E-2</v>
      </c>
    </row>
    <row r="3" spans="1:25" x14ac:dyDescent="0.2">
      <c r="A3">
        <v>1254</v>
      </c>
      <c r="B3" s="2" t="s">
        <v>27</v>
      </c>
      <c r="C3">
        <v>0</v>
      </c>
      <c r="D3">
        <v>4</v>
      </c>
      <c r="E3">
        <v>334</v>
      </c>
      <c r="F3">
        <v>756432</v>
      </c>
      <c r="G3">
        <v>756457</v>
      </c>
      <c r="H3">
        <v>2097152</v>
      </c>
      <c r="I3">
        <v>256</v>
      </c>
      <c r="J3">
        <v>18432</v>
      </c>
      <c r="K3">
        <v>0</v>
      </c>
      <c r="L3">
        <v>56</v>
      </c>
      <c r="M3">
        <v>80</v>
      </c>
      <c r="N3">
        <v>319808</v>
      </c>
      <c r="O3" t="s">
        <v>23</v>
      </c>
      <c r="P3" t="s">
        <v>25</v>
      </c>
      <c r="Q3">
        <v>1624316</v>
      </c>
      <c r="R3">
        <v>2180889918</v>
      </c>
      <c r="S3">
        <v>71351</v>
      </c>
      <c r="T3">
        <v>892176606</v>
      </c>
      <c r="U3">
        <v>100</v>
      </c>
      <c r="V3">
        <v>500848306505723</v>
      </c>
      <c r="W3">
        <v>500848335581461</v>
      </c>
      <c r="X3" s="6">
        <f t="shared" ref="X3:X22" si="0">W3-V3</f>
        <v>29075738</v>
      </c>
      <c r="Y3">
        <f t="shared" ref="Y3:Y22" si="1">X3 * POWER(10, -9)</f>
        <v>2.9075738E-2</v>
      </c>
    </row>
    <row r="4" spans="1:25" x14ac:dyDescent="0.2">
      <c r="A4">
        <v>1638</v>
      </c>
      <c r="B4" s="2" t="s">
        <v>27</v>
      </c>
      <c r="C4">
        <v>0</v>
      </c>
      <c r="D4">
        <v>2</v>
      </c>
      <c r="E4">
        <v>1669</v>
      </c>
      <c r="F4">
        <v>756432</v>
      </c>
      <c r="G4">
        <v>756455</v>
      </c>
      <c r="H4">
        <v>2097152</v>
      </c>
      <c r="I4">
        <v>256</v>
      </c>
      <c r="J4">
        <v>18432</v>
      </c>
      <c r="K4">
        <v>0</v>
      </c>
      <c r="L4">
        <v>56</v>
      </c>
      <c r="M4">
        <v>80</v>
      </c>
      <c r="N4">
        <v>319808</v>
      </c>
      <c r="O4" t="s">
        <v>23</v>
      </c>
      <c r="P4" t="s">
        <v>25</v>
      </c>
      <c r="Q4">
        <v>1624136</v>
      </c>
      <c r="R4">
        <v>2205629044</v>
      </c>
      <c r="S4">
        <v>70608</v>
      </c>
      <c r="T4">
        <v>908521326</v>
      </c>
      <c r="U4">
        <v>100</v>
      </c>
      <c r="V4">
        <v>500848476623022</v>
      </c>
      <c r="W4">
        <v>500848506720676</v>
      </c>
      <c r="X4" s="6">
        <f t="shared" si="0"/>
        <v>30097654</v>
      </c>
      <c r="Y4">
        <f t="shared" si="1"/>
        <v>3.0097654000000001E-2</v>
      </c>
    </row>
    <row r="5" spans="1:25" x14ac:dyDescent="0.2">
      <c r="A5">
        <v>2022</v>
      </c>
      <c r="B5" s="2" t="s">
        <v>27</v>
      </c>
      <c r="C5">
        <v>0</v>
      </c>
      <c r="D5">
        <v>4</v>
      </c>
      <c r="E5">
        <v>695</v>
      </c>
      <c r="F5">
        <v>756432</v>
      </c>
      <c r="G5">
        <v>756453</v>
      </c>
      <c r="H5">
        <v>2097152</v>
      </c>
      <c r="I5">
        <v>256</v>
      </c>
      <c r="J5">
        <v>18432</v>
      </c>
      <c r="K5">
        <v>0</v>
      </c>
      <c r="L5">
        <v>56</v>
      </c>
      <c r="M5">
        <v>80</v>
      </c>
      <c r="N5">
        <v>319808</v>
      </c>
      <c r="O5" t="s">
        <v>23</v>
      </c>
      <c r="P5" t="s">
        <v>25</v>
      </c>
      <c r="Q5">
        <v>1624185</v>
      </c>
      <c r="R5">
        <v>2213347125</v>
      </c>
      <c r="S5">
        <v>72826</v>
      </c>
      <c r="T5">
        <v>913900028</v>
      </c>
      <c r="U5">
        <v>100</v>
      </c>
      <c r="V5">
        <v>500848648574329</v>
      </c>
      <c r="W5">
        <v>500848679260623</v>
      </c>
      <c r="X5" s="6">
        <f t="shared" si="0"/>
        <v>30686294</v>
      </c>
      <c r="Y5">
        <f t="shared" si="1"/>
        <v>3.0686294000000003E-2</v>
      </c>
    </row>
    <row r="6" spans="1:25" x14ac:dyDescent="0.2">
      <c r="A6">
        <v>2406</v>
      </c>
      <c r="B6" s="2" t="s">
        <v>27</v>
      </c>
      <c r="C6">
        <v>0</v>
      </c>
      <c r="D6">
        <v>3</v>
      </c>
      <c r="E6">
        <v>883</v>
      </c>
      <c r="F6">
        <v>756432</v>
      </c>
      <c r="G6">
        <v>756458</v>
      </c>
      <c r="H6">
        <v>2097152</v>
      </c>
      <c r="I6">
        <v>256</v>
      </c>
      <c r="J6">
        <v>18432</v>
      </c>
      <c r="K6">
        <v>0</v>
      </c>
      <c r="L6">
        <v>56</v>
      </c>
      <c r="M6">
        <v>80</v>
      </c>
      <c r="N6">
        <v>319808</v>
      </c>
      <c r="O6" t="s">
        <v>23</v>
      </c>
      <c r="P6" t="s">
        <v>25</v>
      </c>
      <c r="Q6">
        <v>1624065</v>
      </c>
      <c r="R6">
        <v>2219835710</v>
      </c>
      <c r="S6">
        <v>71371</v>
      </c>
      <c r="T6">
        <v>918407082</v>
      </c>
      <c r="U6">
        <v>93</v>
      </c>
      <c r="V6">
        <v>500848848944144</v>
      </c>
      <c r="W6">
        <v>500848880095876</v>
      </c>
      <c r="X6" s="6">
        <f t="shared" si="0"/>
        <v>31151732</v>
      </c>
      <c r="Y6">
        <f t="shared" si="1"/>
        <v>3.1151732000000001E-2</v>
      </c>
    </row>
    <row r="7" spans="1:25" x14ac:dyDescent="0.2">
      <c r="A7">
        <v>2791</v>
      </c>
      <c r="B7" s="2" t="s">
        <v>27</v>
      </c>
      <c r="C7">
        <v>0</v>
      </c>
      <c r="D7">
        <v>4</v>
      </c>
      <c r="E7">
        <v>1084</v>
      </c>
      <c r="F7">
        <v>756432</v>
      </c>
      <c r="G7">
        <v>756457</v>
      </c>
      <c r="H7">
        <v>2097152</v>
      </c>
      <c r="I7">
        <v>256</v>
      </c>
      <c r="J7">
        <v>18432</v>
      </c>
      <c r="K7">
        <v>0</v>
      </c>
      <c r="L7">
        <v>56</v>
      </c>
      <c r="M7">
        <v>80</v>
      </c>
      <c r="N7">
        <v>319808</v>
      </c>
      <c r="O7" t="s">
        <v>23</v>
      </c>
      <c r="P7" t="s">
        <v>25</v>
      </c>
      <c r="Q7">
        <v>1623947</v>
      </c>
      <c r="R7">
        <v>2225651586</v>
      </c>
      <c r="S7">
        <v>72528</v>
      </c>
      <c r="T7">
        <v>922283547</v>
      </c>
      <c r="U7">
        <v>100</v>
      </c>
      <c r="V7">
        <v>500849033464729</v>
      </c>
      <c r="W7">
        <v>500849065004778</v>
      </c>
      <c r="X7" s="6">
        <f t="shared" si="0"/>
        <v>31540049</v>
      </c>
      <c r="Y7">
        <f t="shared" si="1"/>
        <v>3.1540049000000001E-2</v>
      </c>
    </row>
    <row r="8" spans="1:25" x14ac:dyDescent="0.2">
      <c r="A8">
        <v>3175</v>
      </c>
      <c r="B8" s="2" t="s">
        <v>27</v>
      </c>
      <c r="C8">
        <v>0</v>
      </c>
      <c r="D8">
        <v>2</v>
      </c>
      <c r="E8">
        <v>2421</v>
      </c>
      <c r="F8">
        <v>756432</v>
      </c>
      <c r="G8">
        <v>756455</v>
      </c>
      <c r="H8">
        <v>2097152</v>
      </c>
      <c r="I8">
        <v>256</v>
      </c>
      <c r="J8">
        <v>18432</v>
      </c>
      <c r="K8">
        <v>0</v>
      </c>
      <c r="L8">
        <v>56</v>
      </c>
      <c r="M8">
        <v>80</v>
      </c>
      <c r="N8">
        <v>319808</v>
      </c>
      <c r="O8" t="s">
        <v>23</v>
      </c>
      <c r="P8" t="s">
        <v>25</v>
      </c>
      <c r="Q8">
        <v>1624111</v>
      </c>
      <c r="R8">
        <v>2231173336</v>
      </c>
      <c r="S8">
        <v>72497</v>
      </c>
      <c r="T8">
        <v>925606448</v>
      </c>
      <c r="U8">
        <v>100</v>
      </c>
      <c r="V8">
        <v>500849206003731</v>
      </c>
      <c r="W8">
        <v>500849237822501</v>
      </c>
      <c r="X8" s="6">
        <f t="shared" si="0"/>
        <v>31818770</v>
      </c>
      <c r="Y8">
        <f t="shared" si="1"/>
        <v>3.1818770000000003E-2</v>
      </c>
    </row>
    <row r="9" spans="1:25" x14ac:dyDescent="0.2">
      <c r="A9">
        <v>3560</v>
      </c>
      <c r="B9" s="2" t="s">
        <v>27</v>
      </c>
      <c r="C9">
        <v>0</v>
      </c>
      <c r="D9">
        <v>3</v>
      </c>
      <c r="E9">
        <v>1406</v>
      </c>
      <c r="F9">
        <v>756432</v>
      </c>
      <c r="G9">
        <v>756454</v>
      </c>
      <c r="H9">
        <v>2097152</v>
      </c>
      <c r="I9">
        <v>256</v>
      </c>
      <c r="J9">
        <v>18432</v>
      </c>
      <c r="K9">
        <v>0</v>
      </c>
      <c r="L9">
        <v>56</v>
      </c>
      <c r="M9">
        <v>80</v>
      </c>
      <c r="N9">
        <v>319808</v>
      </c>
      <c r="O9" t="s">
        <v>23</v>
      </c>
      <c r="P9" t="s">
        <v>25</v>
      </c>
      <c r="Q9">
        <v>1623946</v>
      </c>
      <c r="R9">
        <v>2236022801</v>
      </c>
      <c r="S9">
        <v>72994</v>
      </c>
      <c r="T9">
        <v>928888366</v>
      </c>
      <c r="U9">
        <v>100</v>
      </c>
      <c r="V9">
        <v>500849419906276</v>
      </c>
      <c r="W9">
        <v>500849451952406</v>
      </c>
      <c r="X9" s="6">
        <f t="shared" si="0"/>
        <v>32046130</v>
      </c>
      <c r="Y9">
        <f t="shared" si="1"/>
        <v>3.2046129999999999E-2</v>
      </c>
    </row>
    <row r="10" spans="1:25" x14ac:dyDescent="0.2">
      <c r="A10">
        <v>3945</v>
      </c>
      <c r="B10" s="2" t="s">
        <v>27</v>
      </c>
      <c r="C10">
        <v>0</v>
      </c>
      <c r="D10">
        <v>4</v>
      </c>
      <c r="E10">
        <v>1646</v>
      </c>
      <c r="F10">
        <v>756432</v>
      </c>
      <c r="G10">
        <v>756453</v>
      </c>
      <c r="H10">
        <v>2097152</v>
      </c>
      <c r="I10">
        <v>256</v>
      </c>
      <c r="J10">
        <v>18432</v>
      </c>
      <c r="K10">
        <v>0</v>
      </c>
      <c r="L10">
        <v>56</v>
      </c>
      <c r="M10">
        <v>80</v>
      </c>
      <c r="N10">
        <v>319808</v>
      </c>
      <c r="O10" t="s">
        <v>23</v>
      </c>
      <c r="P10" t="s">
        <v>25</v>
      </c>
      <c r="Q10">
        <v>1623847</v>
      </c>
      <c r="R10">
        <v>2239972639</v>
      </c>
      <c r="S10">
        <v>121361</v>
      </c>
      <c r="T10">
        <v>932538647</v>
      </c>
      <c r="U10">
        <v>100</v>
      </c>
      <c r="V10">
        <v>500849600755657</v>
      </c>
      <c r="W10">
        <v>500849632963226</v>
      </c>
      <c r="X10" s="6">
        <f t="shared" si="0"/>
        <v>32207569</v>
      </c>
      <c r="Y10">
        <f t="shared" si="1"/>
        <v>3.2207569000000005E-2</v>
      </c>
    </row>
    <row r="11" spans="1:25" x14ac:dyDescent="0.2">
      <c r="A11">
        <v>4328</v>
      </c>
      <c r="B11" s="2" t="s">
        <v>27</v>
      </c>
      <c r="C11">
        <v>0</v>
      </c>
      <c r="D11">
        <v>4</v>
      </c>
      <c r="E11">
        <v>1814</v>
      </c>
      <c r="F11">
        <v>756432</v>
      </c>
      <c r="G11">
        <v>756457</v>
      </c>
      <c r="H11">
        <v>2097152</v>
      </c>
      <c r="I11">
        <v>256</v>
      </c>
      <c r="J11">
        <v>18432</v>
      </c>
      <c r="K11">
        <v>0</v>
      </c>
      <c r="L11">
        <v>56</v>
      </c>
      <c r="M11">
        <v>80</v>
      </c>
      <c r="N11">
        <v>319808</v>
      </c>
      <c r="O11" t="s">
        <v>23</v>
      </c>
      <c r="P11" t="s">
        <v>25</v>
      </c>
      <c r="Q11">
        <v>1623874</v>
      </c>
      <c r="R11">
        <v>2243681391</v>
      </c>
      <c r="S11">
        <v>73573</v>
      </c>
      <c r="T11">
        <v>934079591</v>
      </c>
      <c r="U11">
        <v>100</v>
      </c>
      <c r="V11">
        <v>500849778560307</v>
      </c>
      <c r="W11">
        <v>500849810839714</v>
      </c>
      <c r="X11" s="6">
        <f t="shared" si="0"/>
        <v>32279407</v>
      </c>
      <c r="Y11">
        <f t="shared" si="1"/>
        <v>3.2279407000000003E-2</v>
      </c>
    </row>
    <row r="12" spans="1:25" s="1" customFormat="1" x14ac:dyDescent="0.2">
      <c r="A12" s="3" t="s">
        <v>28</v>
      </c>
      <c r="Q12" s="3">
        <f>AVERAGE(Q2:Q11)</f>
        <v>1624298</v>
      </c>
      <c r="R12" s="3">
        <f>AVERAGE(R2:R11)</f>
        <v>2185385408.1999998</v>
      </c>
      <c r="S12" s="3">
        <f>AVERAGE(S2:S11)</f>
        <v>78203.600000000006</v>
      </c>
      <c r="T12" s="3">
        <f>AVERAGE(T2:T11)</f>
        <v>895289991</v>
      </c>
      <c r="U12" s="4">
        <f>AVERAGE(U2:U11)</f>
        <v>99.3</v>
      </c>
      <c r="X12" s="4">
        <f>AVERAGE(X2:X11)</f>
        <v>30233718.800000001</v>
      </c>
      <c r="Y12" s="3">
        <f t="shared" si="1"/>
        <v>3.0233718800000003E-2</v>
      </c>
    </row>
    <row r="13" spans="1:25" x14ac:dyDescent="0.2">
      <c r="A13">
        <v>703</v>
      </c>
      <c r="B13" s="2" t="s">
        <v>26</v>
      </c>
      <c r="C13">
        <v>0</v>
      </c>
      <c r="D13">
        <v>4</v>
      </c>
      <c r="E13">
        <v>68</v>
      </c>
      <c r="F13">
        <v>756432</v>
      </c>
      <c r="G13">
        <v>756457</v>
      </c>
      <c r="H13">
        <v>2097152</v>
      </c>
      <c r="I13">
        <v>256</v>
      </c>
      <c r="J13">
        <v>28160</v>
      </c>
      <c r="K13">
        <v>0</v>
      </c>
      <c r="L13">
        <v>64</v>
      </c>
      <c r="M13">
        <v>112</v>
      </c>
      <c r="N13">
        <v>126528</v>
      </c>
      <c r="O13" t="s">
        <v>23</v>
      </c>
      <c r="P13" t="s">
        <v>24</v>
      </c>
      <c r="Q13">
        <v>1667106</v>
      </c>
      <c r="R13">
        <v>1030876869</v>
      </c>
      <c r="S13">
        <v>1389463</v>
      </c>
      <c r="T13">
        <v>57351688</v>
      </c>
      <c r="U13">
        <v>100</v>
      </c>
      <c r="V13">
        <v>500848065420275</v>
      </c>
      <c r="W13">
        <v>500848079167905</v>
      </c>
      <c r="X13" s="6">
        <f t="shared" si="0"/>
        <v>13747630</v>
      </c>
      <c r="Y13">
        <f t="shared" si="1"/>
        <v>1.374763E-2</v>
      </c>
    </row>
    <row r="14" spans="1:25" x14ac:dyDescent="0.2">
      <c r="A14">
        <v>1086</v>
      </c>
      <c r="B14" s="2" t="s">
        <v>26</v>
      </c>
      <c r="C14">
        <v>0</v>
      </c>
      <c r="D14">
        <v>3</v>
      </c>
      <c r="E14">
        <v>254</v>
      </c>
      <c r="F14">
        <v>756432</v>
      </c>
      <c r="G14">
        <v>756454</v>
      </c>
      <c r="H14">
        <v>2097152</v>
      </c>
      <c r="I14">
        <v>256</v>
      </c>
      <c r="J14">
        <v>28160</v>
      </c>
      <c r="K14">
        <v>0</v>
      </c>
      <c r="L14">
        <v>64</v>
      </c>
      <c r="M14">
        <v>112</v>
      </c>
      <c r="N14">
        <v>126528</v>
      </c>
      <c r="O14" t="s">
        <v>23</v>
      </c>
      <c r="P14" t="s">
        <v>24</v>
      </c>
      <c r="Q14">
        <v>1668951</v>
      </c>
      <c r="R14">
        <v>1035789431</v>
      </c>
      <c r="S14">
        <v>1393583</v>
      </c>
      <c r="T14">
        <v>57629970</v>
      </c>
      <c r="U14">
        <v>100</v>
      </c>
      <c r="V14">
        <v>500848235725730</v>
      </c>
      <c r="W14">
        <v>500848249776562</v>
      </c>
      <c r="X14" s="6">
        <f t="shared" si="0"/>
        <v>14050832</v>
      </c>
      <c r="Y14">
        <f t="shared" si="1"/>
        <v>1.4050832000000001E-2</v>
      </c>
    </row>
    <row r="15" spans="1:25" x14ac:dyDescent="0.2">
      <c r="A15">
        <v>1470</v>
      </c>
      <c r="B15" s="2" t="s">
        <v>26</v>
      </c>
      <c r="C15">
        <v>0</v>
      </c>
      <c r="D15">
        <v>2</v>
      </c>
      <c r="E15">
        <v>1569</v>
      </c>
      <c r="F15">
        <v>756432</v>
      </c>
      <c r="G15">
        <v>756446</v>
      </c>
      <c r="H15">
        <v>2097152</v>
      </c>
      <c r="I15">
        <v>256</v>
      </c>
      <c r="J15">
        <v>28160</v>
      </c>
      <c r="K15">
        <v>0</v>
      </c>
      <c r="L15">
        <v>64</v>
      </c>
      <c r="M15">
        <v>112</v>
      </c>
      <c r="N15">
        <v>126528</v>
      </c>
      <c r="O15" t="s">
        <v>23</v>
      </c>
      <c r="P15" t="s">
        <v>24</v>
      </c>
      <c r="Q15">
        <v>1669033</v>
      </c>
      <c r="R15">
        <v>1035889131</v>
      </c>
      <c r="S15">
        <v>1393620</v>
      </c>
      <c r="T15">
        <v>57644216</v>
      </c>
      <c r="U15">
        <v>100</v>
      </c>
      <c r="V15">
        <v>500848406407654</v>
      </c>
      <c r="W15">
        <v>500848420498644</v>
      </c>
      <c r="X15" s="6">
        <f t="shared" si="0"/>
        <v>14090990</v>
      </c>
      <c r="Y15">
        <f t="shared" si="1"/>
        <v>1.4090990000000001E-2</v>
      </c>
    </row>
    <row r="16" spans="1:25" x14ac:dyDescent="0.2">
      <c r="A16">
        <v>1854</v>
      </c>
      <c r="B16" s="2" t="s">
        <v>26</v>
      </c>
      <c r="C16">
        <v>0</v>
      </c>
      <c r="D16">
        <v>4</v>
      </c>
      <c r="E16">
        <v>598</v>
      </c>
      <c r="F16">
        <v>756432</v>
      </c>
      <c r="G16">
        <v>756457</v>
      </c>
      <c r="H16">
        <v>2097152</v>
      </c>
      <c r="I16">
        <v>256</v>
      </c>
      <c r="J16">
        <v>28160</v>
      </c>
      <c r="K16">
        <v>0</v>
      </c>
      <c r="L16">
        <v>64</v>
      </c>
      <c r="M16">
        <v>112</v>
      </c>
      <c r="N16">
        <v>126528</v>
      </c>
      <c r="O16" t="s">
        <v>23</v>
      </c>
      <c r="P16" t="s">
        <v>24</v>
      </c>
      <c r="Q16">
        <v>1668971</v>
      </c>
      <c r="R16">
        <v>1035927442</v>
      </c>
      <c r="S16">
        <v>1393691</v>
      </c>
      <c r="T16">
        <v>57645806</v>
      </c>
      <c r="U16">
        <v>100</v>
      </c>
      <c r="V16">
        <v>500848577403446</v>
      </c>
      <c r="W16">
        <v>500848591547876</v>
      </c>
      <c r="X16" s="6">
        <f t="shared" si="0"/>
        <v>14144430</v>
      </c>
      <c r="Y16">
        <f t="shared" si="1"/>
        <v>1.4144430000000001E-2</v>
      </c>
    </row>
    <row r="17" spans="1:25" x14ac:dyDescent="0.2">
      <c r="A17">
        <v>2238</v>
      </c>
      <c r="B17" s="2" t="s">
        <v>26</v>
      </c>
      <c r="C17">
        <v>0</v>
      </c>
      <c r="D17">
        <v>2</v>
      </c>
      <c r="E17">
        <v>1958</v>
      </c>
      <c r="F17">
        <v>756432</v>
      </c>
      <c r="G17">
        <v>756455</v>
      </c>
      <c r="H17">
        <v>2097152</v>
      </c>
      <c r="I17">
        <v>256</v>
      </c>
      <c r="J17">
        <v>28160</v>
      </c>
      <c r="K17">
        <v>0</v>
      </c>
      <c r="L17">
        <v>64</v>
      </c>
      <c r="M17">
        <v>112</v>
      </c>
      <c r="N17">
        <v>126528</v>
      </c>
      <c r="O17" t="s">
        <v>23</v>
      </c>
      <c r="P17" t="s">
        <v>24</v>
      </c>
      <c r="Q17">
        <v>1669081</v>
      </c>
      <c r="R17">
        <v>1035909544</v>
      </c>
      <c r="S17">
        <v>1393703</v>
      </c>
      <c r="T17">
        <v>57643942</v>
      </c>
      <c r="U17">
        <v>100</v>
      </c>
      <c r="V17">
        <v>500848749758495</v>
      </c>
      <c r="W17">
        <v>500848763931404</v>
      </c>
      <c r="X17" s="6">
        <f t="shared" si="0"/>
        <v>14172909</v>
      </c>
      <c r="Y17">
        <f t="shared" si="1"/>
        <v>1.4172909000000001E-2</v>
      </c>
    </row>
    <row r="18" spans="1:25" x14ac:dyDescent="0.2">
      <c r="A18">
        <v>2622</v>
      </c>
      <c r="B18" s="2" t="s">
        <v>26</v>
      </c>
      <c r="C18">
        <v>0</v>
      </c>
      <c r="D18">
        <v>4</v>
      </c>
      <c r="E18">
        <v>985</v>
      </c>
      <c r="F18">
        <v>756432</v>
      </c>
      <c r="G18">
        <v>756453</v>
      </c>
      <c r="H18">
        <v>2097152</v>
      </c>
      <c r="I18">
        <v>256</v>
      </c>
      <c r="J18">
        <v>28160</v>
      </c>
      <c r="K18">
        <v>0</v>
      </c>
      <c r="L18">
        <v>64</v>
      </c>
      <c r="M18">
        <v>112</v>
      </c>
      <c r="N18">
        <v>126528</v>
      </c>
      <c r="O18" t="s">
        <v>23</v>
      </c>
      <c r="P18" t="s">
        <v>24</v>
      </c>
      <c r="Q18">
        <v>1669042</v>
      </c>
      <c r="R18">
        <v>1035909694</v>
      </c>
      <c r="S18">
        <v>1393646</v>
      </c>
      <c r="T18">
        <v>57646392</v>
      </c>
      <c r="U18">
        <v>100</v>
      </c>
      <c r="V18">
        <v>500848956816426</v>
      </c>
      <c r="W18">
        <v>500848971008537</v>
      </c>
      <c r="X18" s="6">
        <f t="shared" si="0"/>
        <v>14192111</v>
      </c>
      <c r="Y18">
        <f t="shared" si="1"/>
        <v>1.4192111E-2</v>
      </c>
    </row>
    <row r="19" spans="1:25" x14ac:dyDescent="0.2">
      <c r="A19">
        <v>3007</v>
      </c>
      <c r="B19" s="2" t="s">
        <v>26</v>
      </c>
      <c r="C19">
        <v>0</v>
      </c>
      <c r="D19">
        <v>2</v>
      </c>
      <c r="E19">
        <v>2328</v>
      </c>
      <c r="F19">
        <v>756432</v>
      </c>
      <c r="G19">
        <v>756446</v>
      </c>
      <c r="H19">
        <v>2097152</v>
      </c>
      <c r="I19">
        <v>256</v>
      </c>
      <c r="J19">
        <v>28160</v>
      </c>
      <c r="K19">
        <v>0</v>
      </c>
      <c r="L19">
        <v>64</v>
      </c>
      <c r="M19">
        <v>112</v>
      </c>
      <c r="N19">
        <v>126528</v>
      </c>
      <c r="O19" t="s">
        <v>23</v>
      </c>
      <c r="P19" t="s">
        <v>24</v>
      </c>
      <c r="Q19">
        <v>1669081</v>
      </c>
      <c r="R19">
        <v>1035900856</v>
      </c>
      <c r="S19">
        <v>1393657</v>
      </c>
      <c r="T19">
        <v>57647900</v>
      </c>
      <c r="U19">
        <v>100</v>
      </c>
      <c r="V19">
        <v>500849135433271</v>
      </c>
      <c r="W19">
        <v>500849149633382</v>
      </c>
      <c r="X19" s="6">
        <f t="shared" si="0"/>
        <v>14200111</v>
      </c>
      <c r="Y19">
        <f t="shared" si="1"/>
        <v>1.4200111000000001E-2</v>
      </c>
    </row>
    <row r="20" spans="1:25" x14ac:dyDescent="0.2">
      <c r="A20">
        <v>3391</v>
      </c>
      <c r="B20" s="2" t="s">
        <v>26</v>
      </c>
      <c r="C20">
        <v>0</v>
      </c>
      <c r="D20">
        <v>4</v>
      </c>
      <c r="E20">
        <v>1353</v>
      </c>
      <c r="F20">
        <v>756432</v>
      </c>
      <c r="G20">
        <v>756457</v>
      </c>
      <c r="H20">
        <v>2097152</v>
      </c>
      <c r="I20">
        <v>256</v>
      </c>
      <c r="J20">
        <v>28160</v>
      </c>
      <c r="K20">
        <v>0</v>
      </c>
      <c r="L20">
        <v>64</v>
      </c>
      <c r="M20">
        <v>112</v>
      </c>
      <c r="N20">
        <v>126528</v>
      </c>
      <c r="O20" t="s">
        <v>23</v>
      </c>
      <c r="P20" t="s">
        <v>24</v>
      </c>
      <c r="Q20">
        <v>1669015</v>
      </c>
      <c r="R20">
        <v>1035939337</v>
      </c>
      <c r="S20">
        <v>1393652</v>
      </c>
      <c r="T20">
        <v>57647664</v>
      </c>
      <c r="U20">
        <v>100</v>
      </c>
      <c r="V20">
        <v>500849307924325</v>
      </c>
      <c r="W20">
        <v>500849322130356</v>
      </c>
      <c r="X20" s="6">
        <f t="shared" si="0"/>
        <v>14206031</v>
      </c>
      <c r="Y20">
        <f t="shared" si="1"/>
        <v>1.4206031000000001E-2</v>
      </c>
    </row>
    <row r="21" spans="1:25" x14ac:dyDescent="0.2">
      <c r="A21">
        <v>3776</v>
      </c>
      <c r="B21" s="2" t="s">
        <v>26</v>
      </c>
      <c r="C21">
        <v>0</v>
      </c>
      <c r="D21">
        <v>1</v>
      </c>
      <c r="E21">
        <v>774</v>
      </c>
      <c r="F21">
        <v>756432</v>
      </c>
      <c r="G21">
        <v>756456</v>
      </c>
      <c r="H21">
        <v>2097152</v>
      </c>
      <c r="I21">
        <v>256</v>
      </c>
      <c r="J21">
        <v>28160</v>
      </c>
      <c r="K21">
        <v>0</v>
      </c>
      <c r="L21">
        <v>64</v>
      </c>
      <c r="M21">
        <v>112</v>
      </c>
      <c r="N21">
        <v>126528</v>
      </c>
      <c r="O21" t="s">
        <v>23</v>
      </c>
      <c r="P21" t="s">
        <v>24</v>
      </c>
      <c r="Q21">
        <v>1669096</v>
      </c>
      <c r="R21">
        <v>1035934348</v>
      </c>
      <c r="S21">
        <v>1393632</v>
      </c>
      <c r="T21">
        <v>57644770</v>
      </c>
      <c r="U21">
        <v>100</v>
      </c>
      <c r="V21">
        <v>500849525545411</v>
      </c>
      <c r="W21">
        <v>500849539777522</v>
      </c>
      <c r="X21" s="6">
        <f t="shared" si="0"/>
        <v>14232111</v>
      </c>
      <c r="Y21">
        <f t="shared" si="1"/>
        <v>1.4232111E-2</v>
      </c>
    </row>
    <row r="22" spans="1:25" x14ac:dyDescent="0.2">
      <c r="A22">
        <v>4161</v>
      </c>
      <c r="B22" s="2" t="s">
        <v>26</v>
      </c>
      <c r="C22">
        <v>0</v>
      </c>
      <c r="D22">
        <v>2</v>
      </c>
      <c r="E22">
        <v>2886</v>
      </c>
      <c r="F22">
        <v>756432</v>
      </c>
      <c r="G22">
        <v>756455</v>
      </c>
      <c r="H22">
        <v>2097152</v>
      </c>
      <c r="I22">
        <v>256</v>
      </c>
      <c r="J22">
        <v>28160</v>
      </c>
      <c r="K22">
        <v>0</v>
      </c>
      <c r="L22">
        <v>64</v>
      </c>
      <c r="M22">
        <v>112</v>
      </c>
      <c r="N22">
        <v>126528</v>
      </c>
      <c r="O22" t="s">
        <v>23</v>
      </c>
      <c r="P22" t="s">
        <v>24</v>
      </c>
      <c r="Q22">
        <v>1669109</v>
      </c>
      <c r="R22">
        <v>1035965606</v>
      </c>
      <c r="S22">
        <v>1393655</v>
      </c>
      <c r="T22">
        <v>57647164</v>
      </c>
      <c r="U22">
        <v>100</v>
      </c>
      <c r="V22">
        <v>500849703598297</v>
      </c>
      <c r="W22">
        <v>500849717834248</v>
      </c>
      <c r="X22" s="6">
        <f t="shared" si="0"/>
        <v>14235951</v>
      </c>
      <c r="Y22">
        <f t="shared" si="1"/>
        <v>1.4235951E-2</v>
      </c>
    </row>
    <row r="23" spans="1:25" s="1" customFormat="1" x14ac:dyDescent="0.2">
      <c r="A23" s="3" t="s">
        <v>28</v>
      </c>
      <c r="Q23" s="3">
        <f>AVERAGE(Q13:Q22)</f>
        <v>1668848.5</v>
      </c>
      <c r="R23" s="3">
        <f>AVERAGE(R13:R22)</f>
        <v>1035404225.8</v>
      </c>
      <c r="S23" s="3">
        <f>AVERAGE(S13:S22)</f>
        <v>1393230.2</v>
      </c>
      <c r="T23" s="3">
        <f>AVERAGE(T13:T22)</f>
        <v>57614951.200000003</v>
      </c>
      <c r="U23" s="4">
        <f>AVERAGE(U13:U22)</f>
        <v>100</v>
      </c>
      <c r="X23" s="4">
        <f>AVERAGE(X13:X22)</f>
        <v>14127310.6</v>
      </c>
      <c r="Y23" s="3">
        <f t="shared" ref="Y23" si="2">X23 * POWER(10, -9)</f>
        <v>1.41273106E-2</v>
      </c>
    </row>
  </sheetData>
  <sortState xmlns:xlrd2="http://schemas.microsoft.com/office/spreadsheetml/2017/richdata2" ref="A2:W22">
    <sortCondition ref="B2:B22"/>
  </sortState>
  <pageMargins left="0.75" right="0.75" top="1" bottom="1" header="0.5" footer="0.5"/>
  <ignoredErrors>
    <ignoredError sqref="X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NewTWEAC_MI100_Instruction_Roof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Leinhauser, Matthew J.</cp:lastModifiedBy>
  <dcterms:created xsi:type="dcterms:W3CDTF">2021-04-12T13:48:27Z</dcterms:created>
  <dcterms:modified xsi:type="dcterms:W3CDTF">2021-05-07T15:11:19Z</dcterms:modified>
</cp:coreProperties>
</file>