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trlProps/ctrlProp2.xml" ContentType="application/vnd.ms-excel.controlproperties+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aurabh jog\Documents\GitHub\ERP-Software\"/>
    </mc:Choice>
  </mc:AlternateContent>
  <bookViews>
    <workbookView xWindow="-105" yWindow="-105" windowWidth="19305" windowHeight="7320" activeTab="3"/>
  </bookViews>
  <sheets>
    <sheet name="Fico" sheetId="11" r:id="rId1"/>
    <sheet name="schedule" sheetId="13" r:id="rId2"/>
    <sheet name="menus" sheetId="14" r:id="rId3"/>
    <sheet name="transactions" sheetId="15" r:id="rId4"/>
    <sheet name="1_Construction Program" sheetId="9" state="hidden" r:id="rId5"/>
    <sheet name="Sheet1" sheetId="10" state="hidden" r:id="rId6"/>
    <sheet name="Help" sheetId="6" state="hidden" r:id="rId7"/>
  </sheets>
  <definedNames>
    <definedName name="prevWBS" localSheetId="4">'1_Construction Program'!$A1048576</definedName>
    <definedName name="prevWBS" localSheetId="0">Fico!$A1048576</definedName>
    <definedName name="_xlnm.Print_Area" localSheetId="4">'1_Construction Program'!$A$1:$AY$46</definedName>
    <definedName name="_xlnm.Print_Area" localSheetId="0">Fico!$A$1:$AY$50</definedName>
    <definedName name="_xlnm.Print_Titles" localSheetId="4">'1_Construction Program'!$3:$6</definedName>
    <definedName name="_xlnm.Print_Titles" localSheetId="0">Fico!$3:$6</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D17" i="13" l="1"/>
  <c r="F9" i="13"/>
  <c r="D12" i="13" s="1"/>
  <c r="F8" i="13" l="1"/>
  <c r="D11" i="13" s="1"/>
  <c r="F10" i="13" l="1"/>
  <c r="F11" i="13" l="1"/>
  <c r="D15" i="13"/>
  <c r="F22" i="13"/>
  <c r="F12" i="13" l="1"/>
  <c r="D13" i="13" s="1"/>
  <c r="F13" i="13" s="1"/>
  <c r="D14" i="13"/>
  <c r="D23" i="13"/>
  <c r="D19" i="13"/>
  <c r="F3" i="13"/>
  <c r="F4" i="13" l="1"/>
  <c r="D6" i="13" s="1"/>
  <c r="D5" i="13"/>
  <c r="D24" i="13"/>
  <c r="D16" i="13"/>
  <c r="F16" i="13" s="1"/>
  <c r="F5" i="13"/>
  <c r="D7" i="13" s="1"/>
  <c r="F6" i="13" l="1"/>
  <c r="F7" i="13" s="1"/>
  <c r="F14" i="13"/>
  <c r="F17" i="11"/>
  <c r="F16" i="11"/>
  <c r="F15" i="11"/>
  <c r="F14" i="11"/>
  <c r="F13" i="11"/>
  <c r="F12" i="11"/>
  <c r="F11" i="11"/>
  <c r="F10" i="11"/>
  <c r="F9" i="11"/>
  <c r="F8" i="11"/>
  <c r="F20" i="11"/>
  <c r="F21" i="11"/>
  <c r="F22" i="11"/>
  <c r="F23" i="11"/>
  <c r="F24" i="11"/>
  <c r="F25" i="11"/>
  <c r="F26" i="11"/>
  <c r="F27" i="11"/>
  <c r="F28" i="11"/>
  <c r="F29" i="11"/>
  <c r="F30" i="11"/>
  <c r="F33" i="11"/>
  <c r="E34" i="11"/>
  <c r="D49" i="11"/>
  <c r="D22" i="11"/>
  <c r="D23" i="11" s="1"/>
  <c r="D24" i="11" s="1"/>
  <c r="D25" i="11" s="1"/>
  <c r="D26" i="11" s="1"/>
  <c r="D27" i="11" s="1"/>
  <c r="D28" i="11" s="1"/>
  <c r="D29" i="11" s="1"/>
  <c r="D31" i="11" s="1"/>
  <c r="D32" i="11" s="1"/>
  <c r="F32" i="11" s="1"/>
  <c r="F15" i="13" l="1"/>
  <c r="D26" i="13"/>
  <c r="F31" i="11"/>
  <c r="F18" i="11"/>
  <c r="E50" i="11"/>
  <c r="D50" i="11"/>
  <c r="F43" i="11"/>
  <c r="F42" i="11"/>
  <c r="F40" i="11"/>
  <c r="F38" i="11"/>
  <c r="F37" i="11"/>
  <c r="F36" i="11"/>
  <c r="F44" i="11"/>
  <c r="F19" i="11"/>
  <c r="E19" i="11"/>
  <c r="H18" i="11"/>
  <c r="D7" i="11"/>
  <c r="A7" i="11"/>
  <c r="A8" i="11" s="1"/>
  <c r="A9" i="11" s="1"/>
  <c r="J5" i="11"/>
  <c r="J4" i="11" s="1"/>
  <c r="D33" i="9"/>
  <c r="F17" i="13" l="1"/>
  <c r="D27" i="13"/>
  <c r="F50" i="11"/>
  <c r="K5" i="11"/>
  <c r="K6" i="11" s="1"/>
  <c r="J6" i="11"/>
  <c r="A10" i="11"/>
  <c r="A11" i="11" s="1"/>
  <c r="A12" i="11" s="1"/>
  <c r="A13" i="11" s="1"/>
  <c r="A14" i="11" s="1"/>
  <c r="A15" i="11" s="1"/>
  <c r="A16" i="11" s="1"/>
  <c r="A17" i="11" s="1"/>
  <c r="J3" i="11"/>
  <c r="E27" i="9"/>
  <c r="D28" i="9" s="1"/>
  <c r="E23" i="9"/>
  <c r="D28" i="13" l="1"/>
  <c r="D18" i="13"/>
  <c r="F18" i="13" s="1"/>
  <c r="A18" i="11"/>
  <c r="A19" i="11" s="1"/>
  <c r="A20" i="11" s="1"/>
  <c r="A21" i="11" s="1"/>
  <c r="A22" i="11" s="1"/>
  <c r="A23" i="11" s="1"/>
  <c r="A24" i="11" s="1"/>
  <c r="L5" i="11"/>
  <c r="M5" i="11" s="1"/>
  <c r="H44" i="11"/>
  <c r="D46" i="11"/>
  <c r="D20" i="11"/>
  <c r="D21" i="11" s="1"/>
  <c r="E7" i="11"/>
  <c r="D24" i="9"/>
  <c r="E24" i="9" s="1"/>
  <c r="D26" i="9" s="1"/>
  <c r="E26" i="9" s="1"/>
  <c r="D25" i="9"/>
  <c r="E25" i="9" s="1"/>
  <c r="D29" i="9" s="1"/>
  <c r="E29" i="9" s="1"/>
  <c r="E8" i="9"/>
  <c r="H8" i="9" s="1"/>
  <c r="D7" i="9"/>
  <c r="A7" i="9"/>
  <c r="A8" i="9" s="1"/>
  <c r="A9" i="9" s="1"/>
  <c r="A10" i="9" s="1"/>
  <c r="A11" i="9" s="1"/>
  <c r="A12" i="9" s="1"/>
  <c r="A13" i="9" s="1"/>
  <c r="A14" i="9" s="1"/>
  <c r="A15" i="9" s="1"/>
  <c r="A16" i="9" s="1"/>
  <c r="A17" i="9" s="1"/>
  <c r="D47" i="11" l="1"/>
  <c r="F46" i="11"/>
  <c r="A25" i="11"/>
  <c r="A26" i="11" s="1"/>
  <c r="A27" i="11" s="1"/>
  <c r="A28" i="11" s="1"/>
  <c r="A29" i="11" s="1"/>
  <c r="A30" i="11" s="1"/>
  <c r="A31" i="11" s="1"/>
  <c r="A32" i="11" s="1"/>
  <c r="A33" i="11" s="1"/>
  <c r="A34" i="11" s="1"/>
  <c r="A35" i="11" s="1"/>
  <c r="A36" i="11" s="1"/>
  <c r="A37" i="11" s="1"/>
  <c r="A38" i="11" s="1"/>
  <c r="A39" i="11" s="1"/>
  <c r="A40" i="11" s="1"/>
  <c r="A41" i="11" s="1"/>
  <c r="A42" i="11" s="1"/>
  <c r="A43" i="11" s="1"/>
  <c r="L6" i="11"/>
  <c r="M6" i="11"/>
  <c r="N5" i="11"/>
  <c r="D45" i="11"/>
  <c r="H46" i="11"/>
  <c r="H7" i="11"/>
  <c r="F7" i="11"/>
  <c r="D19" i="11"/>
  <c r="D30" i="9"/>
  <c r="D34" i="9"/>
  <c r="H29" i="9"/>
  <c r="A18" i="9"/>
  <c r="A19" i="9" s="1"/>
  <c r="A20" i="9" s="1"/>
  <c r="A21" i="9" s="1"/>
  <c r="A22" i="9" s="1"/>
  <c r="A23" i="9" s="1"/>
  <c r="A24" i="9" s="1"/>
  <c r="D9" i="9"/>
  <c r="E9" i="9" s="1"/>
  <c r="D10" i="9" s="1"/>
  <c r="E10" i="9" s="1"/>
  <c r="D48" i="11" l="1"/>
  <c r="F47" i="11"/>
  <c r="H47" i="11"/>
  <c r="A44" i="11"/>
  <c r="A45" i="11" s="1"/>
  <c r="A46" i="11" s="1"/>
  <c r="A47" i="11" s="1"/>
  <c r="A48" i="11" s="1"/>
  <c r="A49" i="11" s="1"/>
  <c r="A50" i="11" s="1"/>
  <c r="N6" i="11"/>
  <c r="O5" i="11"/>
  <c r="H20" i="11"/>
  <c r="A25" i="9"/>
  <c r="A26" i="9" s="1"/>
  <c r="A27" i="9" s="1"/>
  <c r="E7" i="9"/>
  <c r="F7" i="9" s="1"/>
  <c r="D12" i="9"/>
  <c r="H9" i="9"/>
  <c r="F48" i="11" l="1"/>
  <c r="H48" i="11"/>
  <c r="H21" i="11"/>
  <c r="O6" i="11"/>
  <c r="P5" i="11"/>
  <c r="A28" i="9"/>
  <c r="D11" i="9"/>
  <c r="E12" i="9"/>
  <c r="D13" i="9" s="1"/>
  <c r="E13" i="9" s="1"/>
  <c r="D14" i="9" s="1"/>
  <c r="E14" i="9" s="1"/>
  <c r="D15" i="9" s="1"/>
  <c r="E15" i="9" s="1"/>
  <c r="D16" i="9" s="1"/>
  <c r="E16" i="9" s="1"/>
  <c r="H10" i="9"/>
  <c r="P6" i="11" l="1"/>
  <c r="Q5" i="11"/>
  <c r="H22" i="11"/>
  <c r="A29" i="9"/>
  <c r="H16" i="9"/>
  <c r="E11" i="9"/>
  <c r="F11" i="9" s="1"/>
  <c r="D17" i="9"/>
  <c r="E17" i="9" s="1"/>
  <c r="H7" i="9"/>
  <c r="H23" i="11" l="1"/>
  <c r="Q6" i="11"/>
  <c r="R5" i="11"/>
  <c r="Q4" i="11"/>
  <c r="Q3" i="11"/>
  <c r="H50" i="11"/>
  <c r="A30" i="9"/>
  <c r="A31" i="9" s="1"/>
  <c r="H17" i="9"/>
  <c r="D19" i="9"/>
  <c r="H11" i="9"/>
  <c r="R6" i="11" l="1"/>
  <c r="S5" i="11"/>
  <c r="H24" i="11"/>
  <c r="H45" i="11"/>
  <c r="F45" i="11"/>
  <c r="A32" i="9"/>
  <c r="A33" i="9" s="1"/>
  <c r="A34" i="9" s="1"/>
  <c r="A35" i="9" s="1"/>
  <c r="A36" i="9" s="1"/>
  <c r="A37" i="9" s="1"/>
  <c r="A38" i="9" s="1"/>
  <c r="A39" i="9" s="1"/>
  <c r="A40" i="9" s="1"/>
  <c r="E19" i="9"/>
  <c r="D18" i="9"/>
  <c r="H12" i="9"/>
  <c r="H33" i="11" l="1"/>
  <c r="D35" i="11"/>
  <c r="F35" i="11" s="1"/>
  <c r="H19" i="11"/>
  <c r="S6" i="11"/>
  <c r="T5" i="11"/>
  <c r="H19" i="9"/>
  <c r="D20" i="9"/>
  <c r="E20" i="9" s="1"/>
  <c r="H13" i="9"/>
  <c r="U5" i="11" l="1"/>
  <c r="T6" i="11"/>
  <c r="D34" i="11"/>
  <c r="H20" i="9"/>
  <c r="D21" i="9"/>
  <c r="E21" i="9" s="1"/>
  <c r="H14" i="9"/>
  <c r="H15" i="9"/>
  <c r="V5" i="11" l="1"/>
  <c r="U6" i="11"/>
  <c r="F34" i="11"/>
  <c r="H34" i="11"/>
  <c r="H21" i="9"/>
  <c r="D22" i="9"/>
  <c r="E22" i="9" s="1"/>
  <c r="H22" i="9" s="1"/>
  <c r="I11" i="10"/>
  <c r="V6" i="11" l="1"/>
  <c r="W5" i="11"/>
  <c r="E28" i="9"/>
  <c r="J5" i="9"/>
  <c r="J6" i="9" s="1"/>
  <c r="H49" i="11" l="1"/>
  <c r="F49" i="11"/>
  <c r="W6" i="11"/>
  <c r="X5" i="11"/>
  <c r="H28" i="9"/>
  <c r="D31" i="9"/>
  <c r="E31" i="9" s="1"/>
  <c r="J3" i="9"/>
  <c r="X6" i="11" l="1"/>
  <c r="X4" i="11"/>
  <c r="X3" i="11"/>
  <c r="Y5" i="11"/>
  <c r="E30" i="9"/>
  <c r="H30" i="9" s="1"/>
  <c r="H31" i="9"/>
  <c r="E18" i="9"/>
  <c r="K5" i="9"/>
  <c r="K6" i="9" s="1"/>
  <c r="Y6" i="11" l="1"/>
  <c r="Z5" i="11"/>
  <c r="F18" i="9"/>
  <c r="H18" i="9"/>
  <c r="E33" i="9"/>
  <c r="D32" i="9"/>
  <c r="L5" i="9"/>
  <c r="L6" i="9" s="1"/>
  <c r="AA5" i="11" l="1"/>
  <c r="Z6" i="11"/>
  <c r="H33" i="9"/>
  <c r="M5" i="9"/>
  <c r="M6" i="9" s="1"/>
  <c r="AA6" i="11" l="1"/>
  <c r="AB5" i="11"/>
  <c r="N5" i="9"/>
  <c r="N6" i="9" s="1"/>
  <c r="J4" i="9"/>
  <c r="AC5" i="11" l="1"/>
  <c r="AB6" i="11"/>
  <c r="O5" i="9"/>
  <c r="O6" i="9" s="1"/>
  <c r="AD5" i="11" l="1"/>
  <c r="AC6" i="11"/>
  <c r="E34" i="9"/>
  <c r="D35" i="9" s="1"/>
  <c r="E35" i="9" s="1"/>
  <c r="P5" i="9"/>
  <c r="P6" i="9" s="1"/>
  <c r="AD6" i="11" l="1"/>
  <c r="AE5" i="11"/>
  <c r="D36" i="9"/>
  <c r="E36" i="9" s="1"/>
  <c r="D38" i="9" s="1"/>
  <c r="E38" i="9" s="1"/>
  <c r="H35" i="9"/>
  <c r="H34" i="9"/>
  <c r="Q5" i="9"/>
  <c r="Q6" i="9" s="1"/>
  <c r="AE6" i="11" l="1"/>
  <c r="AE4" i="11"/>
  <c r="AE3" i="11"/>
  <c r="AF5" i="11"/>
  <c r="H38" i="9"/>
  <c r="D39" i="9"/>
  <c r="E39" i="9" s="1"/>
  <c r="H36" i="9"/>
  <c r="D37" i="9"/>
  <c r="E37" i="9" s="1"/>
  <c r="R5" i="9"/>
  <c r="R6" i="9" s="1"/>
  <c r="AF6" i="11" l="1"/>
  <c r="AG5" i="11"/>
  <c r="H39" i="9"/>
  <c r="D40" i="9"/>
  <c r="E40" i="9" s="1"/>
  <c r="E32" i="9" s="1"/>
  <c r="H37" i="9"/>
  <c r="S5" i="9"/>
  <c r="S6" i="9" s="1"/>
  <c r="AG6" i="11" l="1"/>
  <c r="AH5" i="11"/>
  <c r="H40" i="9"/>
  <c r="D43" i="9"/>
  <c r="E43" i="9" s="1"/>
  <c r="D42" i="9"/>
  <c r="T5" i="9"/>
  <c r="T6" i="9" s="1"/>
  <c r="AI5" i="11" l="1"/>
  <c r="AH6" i="11"/>
  <c r="E42" i="9"/>
  <c r="H42" i="9" s="1"/>
  <c r="H43" i="9"/>
  <c r="D44" i="9"/>
  <c r="U5" i="9"/>
  <c r="U6" i="9" s="1"/>
  <c r="Q4" i="9"/>
  <c r="Q3" i="9"/>
  <c r="AI6" i="11" l="1"/>
  <c r="AJ5" i="11"/>
  <c r="D41" i="9"/>
  <c r="E44" i="9"/>
  <c r="F32" i="9"/>
  <c r="H32" i="9"/>
  <c r="V5" i="9"/>
  <c r="V6" i="9" s="1"/>
  <c r="AK5" i="11" l="1"/>
  <c r="AJ6" i="11"/>
  <c r="D45" i="9"/>
  <c r="E45" i="9" s="1"/>
  <c r="H44" i="9"/>
  <c r="W5" i="9"/>
  <c r="W6" i="9" s="1"/>
  <c r="AL5" i="11" l="1"/>
  <c r="AK6" i="11"/>
  <c r="H45" i="9"/>
  <c r="D46" i="9"/>
  <c r="E46" i="9" s="1"/>
  <c r="X5" i="9"/>
  <c r="X6" i="9" s="1"/>
  <c r="AL6" i="11" l="1"/>
  <c r="AL4" i="11"/>
  <c r="AL3" i="11"/>
  <c r="AM5" i="11"/>
  <c r="H46" i="9"/>
  <c r="E41" i="9"/>
  <c r="Y5" i="9"/>
  <c r="Y6" i="9" s="1"/>
  <c r="AM6" i="11" l="1"/>
  <c r="AN5" i="11"/>
  <c r="F41" i="9"/>
  <c r="H41" i="9"/>
  <c r="Z5" i="9"/>
  <c r="Z6" i="9" s="1"/>
  <c r="AN6" i="11" l="1"/>
  <c r="AO5" i="11"/>
  <c r="AA5" i="9"/>
  <c r="AA6" i="9" s="1"/>
  <c r="X4" i="9"/>
  <c r="X3" i="9"/>
  <c r="AO6" i="11" l="1"/>
  <c r="AP5" i="11"/>
  <c r="AB5" i="9"/>
  <c r="AB6" i="9" s="1"/>
  <c r="AQ5" i="11" l="1"/>
  <c r="AP6" i="11"/>
  <c r="AC5" i="9"/>
  <c r="AC6" i="9" s="1"/>
  <c r="AQ6" i="11" l="1"/>
  <c r="AR5" i="11"/>
  <c r="AD5" i="9"/>
  <c r="AD6" i="9" s="1"/>
  <c r="AS5" i="11" l="1"/>
  <c r="AR6" i="11"/>
  <c r="AE5" i="9"/>
  <c r="AE6" i="9" s="1"/>
  <c r="AT5" i="11" l="1"/>
  <c r="AS6" i="11"/>
  <c r="AS4" i="11"/>
  <c r="AS3" i="11"/>
  <c r="AF5" i="9"/>
  <c r="AF6" i="9" s="1"/>
  <c r="AT6" i="11" l="1"/>
  <c r="AU5" i="11"/>
  <c r="AG5" i="9"/>
  <c r="AG6" i="9" s="1"/>
  <c r="AV5" i="11" l="1"/>
  <c r="AU6" i="11"/>
  <c r="AH5" i="9"/>
  <c r="AH6" i="9" s="1"/>
  <c r="AE3" i="9"/>
  <c r="AE4" i="9"/>
  <c r="AW5" i="11" l="1"/>
  <c r="AV6" i="11"/>
  <c r="AI5" i="9"/>
  <c r="AI6" i="9" s="1"/>
  <c r="AW6" i="11" l="1"/>
  <c r="AX5" i="11"/>
  <c r="AJ5" i="9"/>
  <c r="AJ6" i="9" s="1"/>
  <c r="AY5" i="11" l="1"/>
  <c r="AX6" i="11"/>
  <c r="AK5" i="9"/>
  <c r="AK6" i="9" s="1"/>
  <c r="AY6" i="11" l="1"/>
  <c r="AZ5" i="11"/>
  <c r="AL5" i="9"/>
  <c r="AL6" i="9" s="1"/>
  <c r="AZ6" i="11" l="1"/>
  <c r="AZ4" i="11"/>
  <c r="AZ3" i="11"/>
  <c r="BA5" i="11"/>
  <c r="AM5" i="9"/>
  <c r="AM6" i="9" s="1"/>
  <c r="BB5" i="11" l="1"/>
  <c r="BA6" i="11"/>
  <c r="AN5" i="9"/>
  <c r="AN6" i="9" s="1"/>
  <c r="BB6" i="11" l="1"/>
  <c r="BC5" i="11"/>
  <c r="AO5" i="9"/>
  <c r="AO6" i="9" s="1"/>
  <c r="AL4" i="9"/>
  <c r="AL3" i="9"/>
  <c r="BD5" i="11" l="1"/>
  <c r="BC6" i="11"/>
  <c r="AP5" i="9"/>
  <c r="AP6" i="9" s="1"/>
  <c r="BE5" i="11" l="1"/>
  <c r="BD6" i="11"/>
  <c r="AQ5" i="9"/>
  <c r="AQ6" i="9" s="1"/>
  <c r="BE6" i="11" l="1"/>
  <c r="BF5" i="11"/>
  <c r="AR5" i="9"/>
  <c r="BG5" i="11" l="1"/>
  <c r="BF6" i="11"/>
  <c r="AR6" i="9"/>
  <c r="AS5" i="9"/>
  <c r="BG6" i="11" l="1"/>
  <c r="BH5" i="11"/>
  <c r="BG4" i="11"/>
  <c r="BG3" i="11"/>
  <c r="AS6" i="9"/>
  <c r="AS3" i="9"/>
  <c r="AS4" i="9"/>
  <c r="AT5" i="9"/>
  <c r="BI5" i="11" l="1"/>
  <c r="BH6" i="11"/>
  <c r="AT6" i="9"/>
  <c r="AU5" i="9"/>
  <c r="BJ5" i="11" l="1"/>
  <c r="BI6" i="11"/>
  <c r="AU6" i="9"/>
  <c r="AV5" i="9"/>
  <c r="BJ6" i="11" l="1"/>
  <c r="BK5" i="11"/>
  <c r="AV6" i="9"/>
  <c r="AW5" i="9"/>
  <c r="BL5" i="11" l="1"/>
  <c r="BK6" i="11"/>
  <c r="AX5" i="9"/>
  <c r="AW6" i="9"/>
  <c r="BM5" i="11" l="1"/>
  <c r="BL6" i="11"/>
  <c r="AY5" i="9"/>
  <c r="AX6" i="9"/>
  <c r="BM6" i="11" l="1"/>
  <c r="BN5" i="11"/>
  <c r="AZ5" i="9"/>
  <c r="AY6" i="9"/>
  <c r="BO5" i="11" l="1"/>
  <c r="BN4" i="11"/>
  <c r="BN3" i="11"/>
  <c r="BN6" i="11"/>
  <c r="AZ4" i="9"/>
  <c r="AZ6" i="9"/>
  <c r="AZ3" i="9"/>
  <c r="BA5" i="9"/>
  <c r="BO6" i="11" l="1"/>
  <c r="BP5" i="11"/>
  <c r="BA6" i="9"/>
  <c r="BB5" i="9"/>
  <c r="BQ5" i="11" l="1"/>
  <c r="BP6" i="11"/>
  <c r="BB6" i="9"/>
  <c r="BC5" i="9"/>
  <c r="BR5" i="11" l="1"/>
  <c r="BQ6" i="11"/>
  <c r="BC6" i="9"/>
  <c r="BD5" i="9"/>
  <c r="BR6" i="11" l="1"/>
  <c r="BS5" i="11"/>
  <c r="BD6" i="9"/>
  <c r="BE5" i="9"/>
  <c r="BT5" i="11" l="1"/>
  <c r="BS6" i="11"/>
  <c r="BF5" i="9"/>
  <c r="BE6" i="9"/>
  <c r="BU5" i="11" l="1"/>
  <c r="BT6" i="11"/>
  <c r="BG5" i="9"/>
  <c r="BF6" i="9"/>
  <c r="BU6" i="11" l="1"/>
  <c r="BV5" i="11"/>
  <c r="BU4" i="11"/>
  <c r="BU3" i="11"/>
  <c r="BH5" i="9"/>
  <c r="BG4" i="9"/>
  <c r="BG6" i="9"/>
  <c r="BG3" i="9"/>
  <c r="BW5" i="11" l="1"/>
  <c r="BV6" i="11"/>
  <c r="BH6" i="9"/>
  <c r="BI5" i="9"/>
  <c r="BW6" i="11" l="1"/>
  <c r="BX5" i="11"/>
  <c r="BI6" i="9"/>
  <c r="BJ5" i="9"/>
  <c r="BY5" i="11" l="1"/>
  <c r="BX6" i="11"/>
  <c r="BJ6" i="9"/>
  <c r="BK5" i="9"/>
  <c r="BZ5" i="11" l="1"/>
  <c r="BY6" i="11"/>
  <c r="BK6" i="9"/>
  <c r="BL5" i="9"/>
  <c r="BZ6" i="11" l="1"/>
  <c r="CA5" i="11"/>
  <c r="BL6" i="9"/>
  <c r="BM5" i="9"/>
  <c r="CB5" i="11" l="1"/>
  <c r="CA6" i="11"/>
  <c r="BN5" i="9"/>
  <c r="BM6" i="9"/>
  <c r="CC5" i="11" l="1"/>
  <c r="CB6" i="11"/>
  <c r="CB4" i="11"/>
  <c r="CB3" i="11"/>
  <c r="BN4" i="9"/>
  <c r="BO5" i="9"/>
  <c r="BN3" i="9"/>
  <c r="BN6" i="9"/>
  <c r="CC6" i="11" l="1"/>
  <c r="CD5" i="11"/>
  <c r="BP5" i="9"/>
  <c r="BO6" i="9"/>
  <c r="CE5" i="11" l="1"/>
  <c r="CD6" i="11"/>
  <c r="BP6" i="9"/>
  <c r="BQ5" i="9"/>
  <c r="CE6" i="11" l="1"/>
  <c r="CF5" i="11"/>
  <c r="BQ6" i="9"/>
  <c r="BR5" i="9"/>
  <c r="CF6" i="11" l="1"/>
  <c r="CG5" i="11"/>
  <c r="BR6" i="9"/>
  <c r="BS5" i="9"/>
  <c r="CH5" i="11" l="1"/>
  <c r="CG6" i="11"/>
  <c r="BS6" i="9"/>
  <c r="BT5" i="9"/>
  <c r="CH6" i="11" l="1"/>
  <c r="CI5" i="11"/>
  <c r="BT6" i="9"/>
  <c r="BU5" i="9"/>
  <c r="CJ5" i="11" l="1"/>
  <c r="CI6" i="11"/>
  <c r="CI4" i="11"/>
  <c r="CI3" i="11"/>
  <c r="BV5" i="9"/>
  <c r="BU4" i="9"/>
  <c r="BU3" i="9"/>
  <c r="BU6" i="9"/>
  <c r="CK5" i="11" l="1"/>
  <c r="CJ6" i="11"/>
  <c r="BW5" i="9"/>
  <c r="BV6" i="9"/>
  <c r="CK6" i="11" l="1"/>
  <c r="CL5" i="11"/>
  <c r="BX5" i="9"/>
  <c r="BW6" i="9"/>
  <c r="CM5" i="11" l="1"/>
  <c r="CL6" i="11"/>
  <c r="BX6" i="9"/>
  <c r="BY5" i="9"/>
  <c r="CM6" i="11" l="1"/>
  <c r="CN5" i="11"/>
  <c r="BZ5" i="9"/>
  <c r="BY6" i="9"/>
  <c r="CO5" i="11" l="1"/>
  <c r="CN6" i="11"/>
  <c r="BZ6" i="9"/>
  <c r="CA5" i="9"/>
  <c r="CP5" i="11" l="1"/>
  <c r="CO6" i="11"/>
  <c r="CA6" i="9"/>
  <c r="CB5" i="9"/>
  <c r="CP6" i="11" l="1"/>
  <c r="CQ5" i="11"/>
  <c r="CP4" i="11"/>
  <c r="CP3" i="11"/>
  <c r="CB6" i="9"/>
  <c r="CC5" i="9"/>
  <c r="CB3" i="9"/>
  <c r="CB4" i="9"/>
  <c r="CR5" i="11" l="1"/>
  <c r="CQ6" i="11"/>
  <c r="CC6" i="9"/>
  <c r="CD5" i="9"/>
  <c r="CS5" i="11" l="1"/>
  <c r="CR6" i="11"/>
  <c r="CD6" i="9"/>
  <c r="CE5" i="9"/>
  <c r="CS6" i="11" l="1"/>
  <c r="CT5" i="11"/>
  <c r="CF5" i="9"/>
  <c r="CE6" i="9"/>
  <c r="CU5" i="11" l="1"/>
  <c r="CT6" i="11"/>
  <c r="CG5" i="9"/>
  <c r="CF6" i="9"/>
  <c r="CU6" i="11" l="1"/>
  <c r="CV5" i="11"/>
  <c r="CH5" i="9"/>
  <c r="CG6" i="9"/>
  <c r="CV6" i="11" l="1"/>
  <c r="CW5" i="11"/>
  <c r="CH6" i="9"/>
  <c r="CI5" i="9"/>
  <c r="CX5" i="11" l="1"/>
  <c r="CW6" i="11"/>
  <c r="CW4" i="11"/>
  <c r="CW3" i="11"/>
  <c r="CJ5" i="9"/>
  <c r="CI6" i="9"/>
  <c r="CI4" i="9"/>
  <c r="CI3" i="9"/>
  <c r="CX6" i="11" l="1"/>
  <c r="CY5" i="11"/>
  <c r="CK5" i="9"/>
  <c r="CJ6" i="9"/>
  <c r="CZ5" i="11" l="1"/>
  <c r="CY6" i="11"/>
  <c r="CL5" i="9"/>
  <c r="CK6" i="9"/>
  <c r="DA5" i="11" l="1"/>
  <c r="CZ6" i="11"/>
  <c r="CM5" i="9"/>
  <c r="CL6" i="9"/>
  <c r="DA6" i="11" l="1"/>
  <c r="DB5" i="11"/>
  <c r="CM6" i="9"/>
  <c r="CN5" i="9"/>
  <c r="DC5" i="11" l="1"/>
  <c r="DB6" i="11"/>
  <c r="CN6" i="9"/>
  <c r="CO5" i="9"/>
  <c r="DC6" i="11" l="1"/>
  <c r="DD5" i="11"/>
  <c r="CO6" i="9"/>
  <c r="CP5" i="9"/>
  <c r="DD6" i="11" l="1"/>
  <c r="DE5" i="11"/>
  <c r="DD3" i="11"/>
  <c r="DD4" i="11"/>
  <c r="CQ5" i="9"/>
  <c r="CP4" i="9"/>
  <c r="CP3" i="9"/>
  <c r="CP6" i="9"/>
  <c r="DF5" i="11" l="1"/>
  <c r="DE6" i="11"/>
  <c r="CR5" i="9"/>
  <c r="CQ6" i="9"/>
  <c r="DF6" i="11" l="1"/>
  <c r="DG5" i="11"/>
  <c r="CS5" i="9"/>
  <c r="CR6" i="9"/>
  <c r="DH5" i="11" l="1"/>
  <c r="DG6" i="11"/>
  <c r="CT5" i="9"/>
  <c r="CS6" i="9"/>
  <c r="DI5" i="11" l="1"/>
  <c r="DH6" i="11"/>
  <c r="CU5" i="9"/>
  <c r="CT6" i="9"/>
  <c r="DI6" i="11" l="1"/>
  <c r="DJ5" i="11"/>
  <c r="CV5" i="9"/>
  <c r="CU6" i="9"/>
  <c r="DK5" i="11" l="1"/>
  <c r="DJ6" i="11"/>
  <c r="CV6" i="9"/>
  <c r="CW5" i="9"/>
  <c r="DK6" i="11" l="1"/>
  <c r="DK4" i="11"/>
  <c r="DL5" i="11"/>
  <c r="DK3" i="11"/>
  <c r="CX5" i="9"/>
  <c r="CW6" i="9"/>
  <c r="CW4" i="9"/>
  <c r="CW3" i="9"/>
  <c r="DL6" i="11" l="1"/>
  <c r="DM5" i="11"/>
  <c r="CY5" i="9"/>
  <c r="CX6" i="9"/>
  <c r="DN5" i="11" l="1"/>
  <c r="DM6" i="11"/>
  <c r="CZ5" i="9"/>
  <c r="CY6" i="9"/>
  <c r="DN6" i="11" l="1"/>
  <c r="DO5" i="11"/>
  <c r="DA5" i="9"/>
  <c r="CZ6" i="9"/>
  <c r="DP5" i="11" l="1"/>
  <c r="DO6" i="11"/>
  <c r="DB5" i="9"/>
  <c r="DA6" i="9"/>
  <c r="DQ5" i="11" l="1"/>
  <c r="DP6" i="11"/>
  <c r="DB6" i="9"/>
  <c r="DC5" i="9"/>
  <c r="DQ6" i="11" l="1"/>
  <c r="DR5" i="11"/>
  <c r="DC6" i="9"/>
  <c r="DD5" i="9"/>
  <c r="DS5" i="11" l="1"/>
  <c r="DR4" i="11"/>
  <c r="DR3" i="11"/>
  <c r="DR6" i="11"/>
  <c r="DE5" i="9"/>
  <c r="DD4" i="9"/>
  <c r="DD3" i="9"/>
  <c r="DD6" i="9"/>
  <c r="DS6" i="11" l="1"/>
  <c r="DT5" i="11"/>
  <c r="DF5" i="9"/>
  <c r="DE6" i="9"/>
  <c r="DT6" i="11" l="1"/>
  <c r="DU5" i="11"/>
  <c r="DG5" i="9"/>
  <c r="DF6" i="9"/>
  <c r="DV5" i="11" l="1"/>
  <c r="DU6" i="11"/>
  <c r="DG6" i="9"/>
  <c r="DH5" i="9"/>
  <c r="DV6" i="11" l="1"/>
  <c r="DW5" i="11"/>
  <c r="DH6" i="9"/>
  <c r="DI5" i="9"/>
  <c r="DX5" i="11" l="1"/>
  <c r="DW6" i="11"/>
  <c r="DJ5" i="9"/>
  <c r="DI6" i="9"/>
  <c r="DY5" i="11" l="1"/>
  <c r="DX6" i="11"/>
  <c r="DJ6" i="9"/>
  <c r="DK5" i="9"/>
  <c r="DY6" i="11" l="1"/>
  <c r="DY4" i="11"/>
  <c r="DY3" i="11"/>
  <c r="DZ5" i="11"/>
  <c r="DL5" i="9"/>
  <c r="DK6" i="9"/>
  <c r="DK4" i="9"/>
  <c r="DK3" i="9"/>
  <c r="EA5" i="11" l="1"/>
  <c r="DZ6" i="11"/>
  <c r="DM5" i="9"/>
  <c r="DL6" i="9"/>
  <c r="EA6" i="11" l="1"/>
  <c r="EB5" i="11"/>
  <c r="DN5" i="9"/>
  <c r="DM6" i="9"/>
  <c r="EC5" i="11" l="1"/>
  <c r="EB6" i="11"/>
  <c r="DO5" i="9"/>
  <c r="DN6" i="9"/>
  <c r="ED5" i="11" l="1"/>
  <c r="EC6" i="11"/>
  <c r="DP5" i="9"/>
  <c r="DO6" i="9"/>
  <c r="ED6" i="11" l="1"/>
  <c r="EE5" i="11"/>
  <c r="DP6" i="9"/>
  <c r="DQ5" i="9"/>
  <c r="EF5" i="11" l="1"/>
  <c r="EE6" i="11"/>
  <c r="DQ6" i="9"/>
  <c r="DR5" i="9"/>
  <c r="EG5" i="11" l="1"/>
  <c r="EF6" i="11"/>
  <c r="EF4" i="11"/>
  <c r="EF3" i="11"/>
  <c r="DS5" i="9"/>
  <c r="DR4" i="9"/>
  <c r="DR3" i="9"/>
  <c r="DR6" i="9"/>
  <c r="EG6" i="11" l="1"/>
  <c r="EH5" i="11"/>
  <c r="DT5" i="9"/>
  <c r="DS6" i="9"/>
  <c r="EI5" i="11" l="1"/>
  <c r="EH6" i="11"/>
  <c r="DU5" i="9"/>
  <c r="DT6" i="9"/>
  <c r="EI6" i="11" l="1"/>
  <c r="EJ5" i="11"/>
  <c r="DV5" i="9"/>
  <c r="DU6" i="9"/>
  <c r="EJ6" i="11" l="1"/>
  <c r="EK5" i="11"/>
  <c r="DW5" i="9"/>
  <c r="DV6" i="9"/>
  <c r="EL5" i="11" l="1"/>
  <c r="EK6" i="11"/>
  <c r="DW6" i="9"/>
  <c r="DX5" i="9"/>
  <c r="EL6" i="11" l="1"/>
  <c r="EM5" i="11"/>
  <c r="DX6" i="9"/>
  <c r="DY5" i="9"/>
  <c r="EN5" i="11" l="1"/>
  <c r="EM6" i="11"/>
  <c r="EM4" i="11"/>
  <c r="EM3" i="11"/>
  <c r="DZ5" i="9"/>
  <c r="DY6" i="9"/>
  <c r="DY4" i="9"/>
  <c r="DY3" i="9"/>
  <c r="EO5" i="11" l="1"/>
  <c r="EN6" i="11"/>
  <c r="EA5" i="9"/>
  <c r="DZ6" i="9"/>
  <c r="EO6" i="11" l="1"/>
  <c r="EP5" i="11"/>
  <c r="EB5" i="9"/>
  <c r="EA6" i="9"/>
  <c r="EQ5" i="11" l="1"/>
  <c r="EP6" i="11"/>
  <c r="EB6" i="9"/>
  <c r="EC5" i="9"/>
  <c r="EQ6" i="11" l="1"/>
  <c r="ER5" i="11"/>
  <c r="EC6" i="9"/>
  <c r="ED5" i="9"/>
  <c r="ES5" i="11" l="1"/>
  <c r="ER6" i="11"/>
  <c r="ED6" i="9"/>
  <c r="EE5" i="9"/>
  <c r="ET5" i="11" l="1"/>
  <c r="ES6" i="11"/>
  <c r="EE6" i="9"/>
  <c r="EF5" i="9"/>
  <c r="ET6" i="11" l="1"/>
  <c r="EU5" i="11"/>
  <c r="ET4" i="11"/>
  <c r="ET3" i="11"/>
  <c r="EF6" i="9"/>
  <c r="EF4" i="9"/>
  <c r="EF3" i="9"/>
  <c r="EG5" i="9"/>
  <c r="EV5" i="11" l="1"/>
  <c r="EU6" i="11"/>
  <c r="EG6" i="9"/>
  <c r="EH5" i="9"/>
  <c r="EW5" i="11" l="1"/>
  <c r="EV6" i="11"/>
  <c r="EH6" i="9"/>
  <c r="EI5" i="9"/>
  <c r="EW6" i="11" l="1"/>
  <c r="EX5" i="11"/>
  <c r="EI6" i="9"/>
  <c r="EJ5" i="9"/>
  <c r="EY5" i="11" l="1"/>
  <c r="EX6" i="11"/>
  <c r="EJ6" i="9"/>
  <c r="EK5" i="9"/>
  <c r="EY6" i="11" l="1"/>
  <c r="EZ5" i="11"/>
  <c r="EK6" i="9"/>
  <c r="EL5" i="9"/>
  <c r="EZ6" i="11" l="1"/>
  <c r="FA5" i="11"/>
  <c r="EM5" i="9"/>
  <c r="EL6" i="9"/>
  <c r="FB5" i="11" l="1"/>
  <c r="FA6" i="11"/>
  <c r="FA4" i="11"/>
  <c r="FA3" i="11"/>
  <c r="EM4" i="9"/>
  <c r="EM6" i="9"/>
  <c r="EN5" i="9"/>
  <c r="EM3" i="9"/>
  <c r="FB6" i="11" l="1"/>
  <c r="FC5" i="11"/>
  <c r="EN6" i="9"/>
  <c r="EO5" i="9"/>
  <c r="FD5" i="11" l="1"/>
  <c r="FC6" i="11"/>
  <c r="EO6" i="9"/>
  <c r="EP5" i="9"/>
  <c r="FE5" i="11" l="1"/>
  <c r="FD6" i="11"/>
  <c r="EP6" i="9"/>
  <c r="EQ5" i="9"/>
  <c r="FE6" i="11" l="1"/>
  <c r="FF5" i="11"/>
  <c r="EQ6" i="9"/>
  <c r="ER5" i="9"/>
  <c r="FG5" i="11" l="1"/>
  <c r="FF6" i="11"/>
  <c r="ES5" i="9"/>
  <c r="ER6" i="9"/>
  <c r="FG6" i="11" l="1"/>
  <c r="FH5" i="11"/>
  <c r="ET5" i="9"/>
  <c r="ES6" i="9"/>
  <c r="FH6" i="11" l="1"/>
  <c r="FI5" i="11"/>
  <c r="FH4" i="11"/>
  <c r="FH3" i="11"/>
  <c r="ET6" i="9"/>
  <c r="EU5" i="9"/>
  <c r="ET4" i="9"/>
  <c r="ET3" i="9"/>
  <c r="FJ5" i="11" l="1"/>
  <c r="FI6" i="11"/>
  <c r="EU6" i="9"/>
  <c r="EV5" i="9"/>
  <c r="FJ6" i="11" l="1"/>
  <c r="FK5" i="11"/>
  <c r="EV6" i="9"/>
  <c r="EW5" i="9"/>
  <c r="FL5" i="11" l="1"/>
  <c r="FK6" i="11"/>
  <c r="EW6" i="9"/>
  <c r="EX5" i="9"/>
  <c r="FM5" i="11" l="1"/>
  <c r="FL6" i="11"/>
  <c r="EX6" i="9"/>
  <c r="EY5" i="9"/>
  <c r="FM6" i="11" l="1"/>
  <c r="FN5" i="11"/>
  <c r="EY6" i="9"/>
  <c r="EZ5" i="9"/>
  <c r="FO5" i="11" l="1"/>
  <c r="FN6" i="11"/>
  <c r="EZ6" i="9"/>
  <c r="FA5" i="9"/>
  <c r="FO6" i="11" l="1"/>
  <c r="FP5" i="11"/>
  <c r="FO4" i="11"/>
  <c r="FO3" i="11"/>
  <c r="FA6" i="9"/>
  <c r="FB5" i="9"/>
  <c r="FA4" i="9"/>
  <c r="FA3" i="9"/>
  <c r="FP6" i="11" l="1"/>
  <c r="FQ5" i="11"/>
  <c r="FB6" i="9"/>
  <c r="FC5" i="9"/>
  <c r="FR5" i="11" l="1"/>
  <c r="FQ6" i="11"/>
  <c r="FC6" i="9"/>
  <c r="FD5" i="9"/>
  <c r="FR6" i="11" l="1"/>
  <c r="FS5" i="11"/>
  <c r="FD6" i="9"/>
  <c r="FE5" i="9"/>
  <c r="FT5" i="11" l="1"/>
  <c r="FS6" i="11"/>
  <c r="FF5" i="9"/>
  <c r="FE6" i="9"/>
  <c r="FU5" i="11" l="1"/>
  <c r="FT6" i="11"/>
  <c r="FG5" i="9"/>
  <c r="FF6" i="9"/>
  <c r="FU6" i="11" l="1"/>
  <c r="FV5" i="11"/>
  <c r="FH5" i="9"/>
  <c r="FG6" i="9"/>
  <c r="FW5" i="11" l="1"/>
  <c r="FV4" i="11"/>
  <c r="FV3" i="11"/>
  <c r="FV6" i="11"/>
  <c r="FI5" i="9"/>
  <c r="FH3" i="9"/>
  <c r="FH6" i="9"/>
  <c r="FH4" i="9"/>
  <c r="FW6" i="11" l="1"/>
  <c r="FX5" i="11"/>
  <c r="FI6" i="9"/>
  <c r="FJ5" i="9"/>
  <c r="FX6" i="11" l="1"/>
  <c r="FY5" i="11"/>
  <c r="FJ6" i="9"/>
  <c r="FK5" i="9"/>
  <c r="FZ5" i="11" l="1"/>
  <c r="FY6" i="11"/>
  <c r="FK6" i="9"/>
  <c r="FL5" i="9"/>
  <c r="FZ6" i="11" l="1"/>
  <c r="GA5" i="11"/>
  <c r="FL6" i="9"/>
  <c r="FM5" i="9"/>
  <c r="GB5" i="11" l="1"/>
  <c r="GA6" i="11"/>
  <c r="FN5" i="9"/>
  <c r="FM6" i="9"/>
  <c r="GC5" i="11" l="1"/>
  <c r="GB6" i="11"/>
  <c r="FN6" i="9"/>
  <c r="FO5" i="9"/>
  <c r="GC6" i="11" l="1"/>
  <c r="GD5" i="11"/>
  <c r="GC4" i="11"/>
  <c r="GC3" i="11"/>
  <c r="FO3" i="9"/>
  <c r="FO4" i="9"/>
  <c r="FP5" i="9"/>
  <c r="FO6" i="9"/>
  <c r="GE5" i="11" l="1"/>
  <c r="GD6" i="11"/>
  <c r="FP6" i="9"/>
  <c r="FQ5" i="9"/>
  <c r="GE6" i="11" l="1"/>
  <c r="GF5" i="11"/>
  <c r="FR5" i="9"/>
  <c r="FQ6" i="9"/>
  <c r="GF6" i="11" l="1"/>
  <c r="GG5" i="11"/>
  <c r="FS5" i="9"/>
  <c r="FR6" i="9"/>
  <c r="GH5" i="11" l="1"/>
  <c r="GG6" i="11"/>
  <c r="FS6" i="9"/>
  <c r="FT5" i="9"/>
  <c r="GH6" i="11" l="1"/>
  <c r="GI5" i="11"/>
  <c r="FT6" i="9"/>
  <c r="FU5" i="9"/>
  <c r="GJ5" i="11" l="1"/>
  <c r="GI6" i="11"/>
  <c r="FV5" i="9"/>
  <c r="FU6" i="9"/>
  <c r="GK5" i="11" l="1"/>
  <c r="GJ6" i="11"/>
  <c r="GJ4" i="11"/>
  <c r="GJ3" i="11"/>
  <c r="FV3" i="9"/>
  <c r="FW5" i="9"/>
  <c r="FV6" i="9"/>
  <c r="FV4" i="9"/>
  <c r="GK6" i="11" l="1"/>
  <c r="GL5" i="11"/>
  <c r="FX5" i="9"/>
  <c r="FW6" i="9"/>
  <c r="GM5" i="11" l="1"/>
  <c r="GL6" i="11"/>
  <c r="FX6" i="9"/>
  <c r="FY5" i="9"/>
  <c r="GM6" i="11" l="1"/>
  <c r="GN5" i="11"/>
  <c r="FY6" i="9"/>
  <c r="FZ5" i="9"/>
  <c r="GO5" i="11" l="1"/>
  <c r="GN6" i="11"/>
  <c r="FZ6" i="9"/>
  <c r="GA5" i="9"/>
  <c r="GP5" i="11" l="1"/>
  <c r="GO6" i="11"/>
  <c r="GA6" i="9"/>
  <c r="GB5" i="9"/>
  <c r="GP6" i="11" l="1"/>
  <c r="GQ5" i="11"/>
  <c r="GB6" i="9"/>
  <c r="GC5" i="9"/>
  <c r="GR5" i="11" l="1"/>
  <c r="GQ6" i="11"/>
  <c r="GQ4" i="11"/>
  <c r="GQ3" i="11"/>
  <c r="GD5" i="9"/>
  <c r="GC3" i="9"/>
  <c r="GC4" i="9"/>
  <c r="GC6" i="9"/>
  <c r="GS5" i="11" l="1"/>
  <c r="GR6" i="11"/>
  <c r="GE5" i="9"/>
  <c r="GD6" i="9"/>
  <c r="GS6" i="11" l="1"/>
  <c r="GT5" i="11"/>
  <c r="GF5" i="9"/>
  <c r="GE6" i="9"/>
  <c r="GU5" i="11" l="1"/>
  <c r="GT6" i="11"/>
  <c r="GG5" i="9"/>
  <c r="GF6" i="9"/>
  <c r="GU6" i="11" l="1"/>
  <c r="GV5" i="11"/>
  <c r="GG6" i="9"/>
  <c r="GH5" i="9"/>
  <c r="GV6" i="11" l="1"/>
  <c r="GW5" i="11"/>
  <c r="GH6" i="9"/>
  <c r="GI5" i="9"/>
  <c r="GX5" i="11" l="1"/>
  <c r="GW6" i="11"/>
  <c r="GI6" i="9"/>
  <c r="GJ5" i="9"/>
  <c r="GX6" i="11" l="1"/>
  <c r="GY5" i="11"/>
  <c r="GX4" i="11"/>
  <c r="GX3" i="11"/>
  <c r="GJ6" i="9"/>
  <c r="GJ4" i="9"/>
  <c r="GJ3" i="9"/>
  <c r="GK5" i="9"/>
  <c r="GZ5" i="11" l="1"/>
  <c r="GY6" i="11"/>
  <c r="GK6" i="9"/>
  <c r="GL5" i="9"/>
  <c r="HA5" i="11" l="1"/>
  <c r="GZ6" i="11"/>
  <c r="GM5" i="9"/>
  <c r="GL6" i="9"/>
  <c r="HA6" i="11" l="1"/>
  <c r="HB5" i="11"/>
  <c r="GN5" i="9"/>
  <c r="GM6" i="9"/>
  <c r="HC5" i="11" l="1"/>
  <c r="HB6" i="11"/>
  <c r="GN6" i="9"/>
  <c r="GO5" i="9"/>
  <c r="HC6" i="11" l="1"/>
  <c r="HD5" i="11"/>
  <c r="GO6" i="9"/>
  <c r="GP5" i="9"/>
  <c r="HD6" i="11" l="1"/>
  <c r="HE5" i="11"/>
  <c r="GQ5" i="9"/>
  <c r="GP6" i="9"/>
  <c r="HF5" i="11" l="1"/>
  <c r="HE6" i="11"/>
  <c r="HE4" i="11"/>
  <c r="HE3" i="11"/>
  <c r="GQ6" i="9"/>
  <c r="GR5" i="9"/>
  <c r="GQ4" i="9"/>
  <c r="GQ3" i="9"/>
  <c r="HF6" i="11" l="1"/>
  <c r="HG5" i="11"/>
  <c r="GR6" i="9"/>
  <c r="GS5" i="9"/>
  <c r="HH5" i="11" l="1"/>
  <c r="HG6" i="11"/>
  <c r="GT5" i="9"/>
  <c r="GS6" i="9"/>
  <c r="HI5" i="11" l="1"/>
  <c r="HH6" i="11"/>
  <c r="GU5" i="9"/>
  <c r="GT6" i="9"/>
  <c r="HI6" i="11" l="1"/>
  <c r="HJ5" i="11"/>
  <c r="GV5" i="9"/>
  <c r="GU6" i="9"/>
  <c r="HK5" i="11" l="1"/>
  <c r="HJ6" i="11"/>
  <c r="GV6" i="9"/>
  <c r="GW5" i="9"/>
  <c r="HK6" i="11" l="1"/>
  <c r="HL5" i="11"/>
  <c r="GW6" i="9"/>
  <c r="GX5" i="9"/>
  <c r="HL6" i="11" l="1"/>
  <c r="HM5" i="11"/>
  <c r="HL4" i="11"/>
  <c r="HL3" i="11"/>
  <c r="GX6" i="9"/>
  <c r="GY5" i="9"/>
  <c r="GX4" i="9"/>
  <c r="GX3" i="9"/>
  <c r="HN5" i="11" l="1"/>
  <c r="HM6" i="11"/>
  <c r="GY6" i="9"/>
  <c r="GZ5" i="9"/>
  <c r="HN6" i="11" l="1"/>
  <c r="HO5" i="11"/>
  <c r="GZ6" i="9"/>
  <c r="HA5" i="9"/>
  <c r="HP5" i="11" l="1"/>
  <c r="HO6" i="11"/>
  <c r="HB5" i="9"/>
  <c r="HA6" i="9"/>
  <c r="HQ5" i="11" l="1"/>
  <c r="HP6" i="11"/>
  <c r="HC5" i="9"/>
  <c r="HB6" i="9"/>
  <c r="HQ6" i="11" l="1"/>
  <c r="HR5" i="11"/>
  <c r="HC6" i="9"/>
  <c r="HD5" i="9"/>
  <c r="HS5" i="11" l="1"/>
  <c r="HR6" i="11"/>
  <c r="HE5" i="9"/>
  <c r="HD6" i="9"/>
  <c r="HS6" i="11" l="1"/>
  <c r="HS4" i="11"/>
  <c r="HS3" i="11"/>
  <c r="HT5" i="11"/>
  <c r="HF5" i="9"/>
  <c r="HE6" i="9"/>
  <c r="HE3" i="9"/>
  <c r="HE4" i="9"/>
  <c r="HU5" i="11" l="1"/>
  <c r="HT6" i="11"/>
  <c r="HG5" i="9"/>
  <c r="HF6" i="9"/>
  <c r="HV5" i="11" l="1"/>
  <c r="HU6" i="11"/>
  <c r="HG6" i="9"/>
  <c r="HH5" i="9"/>
  <c r="HV6" i="11" l="1"/>
  <c r="HW5" i="11"/>
  <c r="HH6" i="9"/>
  <c r="HI5" i="9"/>
  <c r="HX5" i="11" l="1"/>
  <c r="HW6" i="11"/>
  <c r="HI6" i="9"/>
  <c r="HJ5" i="9"/>
  <c r="HY5" i="11" l="1"/>
  <c r="HX6" i="11"/>
  <c r="HK5" i="9"/>
  <c r="HJ6" i="9"/>
  <c r="HY6" i="11" l="1"/>
  <c r="HZ5" i="11"/>
  <c r="HL5" i="9"/>
  <c r="HK6" i="9"/>
  <c r="IA5" i="11" l="1"/>
  <c r="HZ4" i="11"/>
  <c r="HZ3" i="11"/>
  <c r="HZ6" i="11"/>
  <c r="HL3" i="9"/>
  <c r="HL6" i="9"/>
  <c r="HM5" i="9"/>
  <c r="HL4" i="9"/>
  <c r="IA6" i="11" l="1"/>
  <c r="IB5" i="11"/>
  <c r="HN5" i="9"/>
  <c r="HM6" i="9"/>
  <c r="IB6" i="11" l="1"/>
  <c r="IC5" i="11"/>
  <c r="HN6" i="9"/>
  <c r="HO5" i="9"/>
  <c r="ID5" i="11" l="1"/>
  <c r="IC6" i="11"/>
  <c r="HO6" i="9"/>
  <c r="HP5" i="9"/>
  <c r="ID6" i="11" l="1"/>
  <c r="IE5" i="11"/>
  <c r="HP6" i="9"/>
  <c r="HQ5" i="9"/>
  <c r="IF5" i="11" l="1"/>
  <c r="IE6" i="11"/>
  <c r="HR5" i="9"/>
  <c r="HQ6" i="9"/>
  <c r="IG5" i="11" l="1"/>
  <c r="IF6" i="11"/>
  <c r="HS5" i="9"/>
  <c r="HR6" i="9"/>
  <c r="IG6" i="11" l="1"/>
  <c r="IG4" i="11"/>
  <c r="IG3" i="11"/>
  <c r="IH5" i="11"/>
  <c r="HS3" i="9"/>
  <c r="HT5" i="9"/>
  <c r="HS6" i="9"/>
  <c r="HS4" i="9"/>
  <c r="II5" i="11" l="1"/>
  <c r="IH6" i="11"/>
  <c r="HU5" i="9"/>
  <c r="HT6" i="9"/>
  <c r="II6" i="11" l="1"/>
  <c r="IJ5" i="11"/>
  <c r="HU6" i="9"/>
  <c r="HV5" i="9"/>
  <c r="IK5" i="11" l="1"/>
  <c r="IJ6" i="11"/>
  <c r="HV6" i="9"/>
  <c r="HW5" i="9"/>
  <c r="IL5" i="11" l="1"/>
  <c r="IK6" i="11"/>
  <c r="HW6" i="9"/>
  <c r="HX5" i="9"/>
  <c r="IL6" i="11" l="1"/>
  <c r="IM5" i="11"/>
  <c r="HX6" i="9"/>
  <c r="HY5" i="9"/>
  <c r="IN5" i="11" l="1"/>
  <c r="IM6" i="11"/>
  <c r="HY6" i="9"/>
  <c r="HZ5" i="9"/>
  <c r="IO5" i="11" l="1"/>
  <c r="IN6" i="11"/>
  <c r="IN4" i="11"/>
  <c r="IN3" i="11"/>
  <c r="HZ3" i="9"/>
  <c r="HZ6" i="9"/>
  <c r="IA5" i="9"/>
  <c r="HZ4" i="9"/>
  <c r="IO6" i="11" l="1"/>
  <c r="IP5" i="11"/>
  <c r="IB5" i="9"/>
  <c r="IA6" i="9"/>
  <c r="IQ5" i="11" l="1"/>
  <c r="IP6" i="11"/>
  <c r="IB6" i="9"/>
  <c r="IC5" i="9"/>
  <c r="IQ6" i="11" l="1"/>
  <c r="IR5" i="11"/>
  <c r="IC6" i="9"/>
  <c r="ID5" i="9"/>
  <c r="IR6" i="11" l="1"/>
  <c r="IS5" i="11"/>
  <c r="IE5" i="9"/>
  <c r="ID6" i="9"/>
  <c r="IT5" i="11" l="1"/>
  <c r="IS6" i="11"/>
  <c r="IE6" i="9"/>
  <c r="IF5" i="9"/>
  <c r="IT6" i="11" l="1"/>
  <c r="IU5" i="11"/>
  <c r="IF6" i="9"/>
  <c r="IG5" i="9"/>
  <c r="IV5" i="11" l="1"/>
  <c r="IU6" i="11"/>
  <c r="IU4" i="11"/>
  <c r="IU3" i="11"/>
  <c r="IG6" i="9"/>
  <c r="IG3" i="9"/>
  <c r="IH5" i="9"/>
  <c r="IG4" i="9"/>
  <c r="IW5" i="11" l="1"/>
  <c r="IV6" i="11"/>
  <c r="II5" i="9"/>
  <c r="IH6" i="9"/>
  <c r="IW6" i="11" l="1"/>
  <c r="IX5" i="11"/>
  <c r="II6" i="9"/>
  <c r="IJ5" i="9"/>
  <c r="IY5" i="11" l="1"/>
  <c r="IX6" i="11"/>
  <c r="IJ6" i="9"/>
  <c r="IK5" i="9"/>
  <c r="IY6" i="11" l="1"/>
  <c r="IZ5" i="11"/>
  <c r="IL5" i="9"/>
  <c r="IK6" i="9"/>
  <c r="IZ6" i="11" l="1"/>
  <c r="JA5" i="11"/>
  <c r="IL6" i="9"/>
  <c r="IM5" i="9"/>
  <c r="JB5" i="11" l="1"/>
  <c r="JA6" i="11"/>
  <c r="IN5" i="9"/>
  <c r="IM6" i="9"/>
  <c r="JB6" i="11" l="1"/>
  <c r="JC5" i="11"/>
  <c r="JB4" i="11"/>
  <c r="JB3" i="11"/>
  <c r="IN6" i="9"/>
  <c r="IO5" i="9"/>
  <c r="IN3" i="9"/>
  <c r="IN4" i="9"/>
  <c r="JD5" i="11" l="1"/>
  <c r="JC6" i="11"/>
  <c r="IP5" i="9"/>
  <c r="IO6" i="9"/>
  <c r="JE5" i="11" l="1"/>
  <c r="JD6" i="11"/>
  <c r="IP6" i="9"/>
  <c r="IQ5" i="9"/>
  <c r="JE6" i="11" l="1"/>
  <c r="JF5" i="11"/>
  <c r="IQ6" i="9"/>
  <c r="IR5" i="9"/>
  <c r="JG5" i="11" l="1"/>
  <c r="JF6" i="11"/>
  <c r="IS5" i="9"/>
  <c r="IR6" i="9"/>
  <c r="JG6" i="11" l="1"/>
  <c r="JH5" i="11"/>
  <c r="IT5" i="9"/>
  <c r="IS6" i="9"/>
  <c r="JH6" i="11" l="1"/>
  <c r="JI5" i="11"/>
  <c r="IU5" i="9"/>
  <c r="IT6" i="9"/>
  <c r="JJ5" i="11" l="1"/>
  <c r="JI6" i="11"/>
  <c r="JI4" i="11"/>
  <c r="JI3" i="11"/>
  <c r="IU4" i="9"/>
  <c r="IU6" i="9"/>
  <c r="IU3" i="9"/>
  <c r="IV5" i="9"/>
  <c r="JJ6" i="11" l="1"/>
  <c r="JK5" i="11"/>
  <c r="IV6" i="9"/>
  <c r="IW5" i="9"/>
  <c r="JL5" i="11" l="1"/>
  <c r="JK6" i="11"/>
  <c r="IW6" i="9"/>
  <c r="IX5" i="9"/>
  <c r="JM5" i="11" l="1"/>
  <c r="JL6" i="11"/>
  <c r="IX6" i="9"/>
  <c r="IY5" i="9"/>
  <c r="JM6" i="11" l="1"/>
  <c r="JN5" i="11"/>
  <c r="IY6" i="9"/>
  <c r="IZ5" i="9"/>
  <c r="JO5" i="11" l="1"/>
  <c r="JN6" i="11"/>
  <c r="IZ6" i="9"/>
  <c r="JA5" i="9"/>
  <c r="JO6" i="11" l="1"/>
  <c r="JP5" i="11"/>
  <c r="JB5" i="9"/>
  <c r="JA6" i="9"/>
  <c r="JQ5" i="11" l="1"/>
  <c r="JP6" i="11"/>
  <c r="JP3" i="11"/>
  <c r="JP4" i="11"/>
  <c r="JB3" i="9"/>
  <c r="JB6" i="9"/>
  <c r="JC5" i="9"/>
  <c r="JB4" i="9"/>
  <c r="JR5" i="11" l="1"/>
  <c r="JQ6" i="11"/>
  <c r="JD5" i="9"/>
  <c r="JC6" i="9"/>
  <c r="JR6" i="11" l="1"/>
  <c r="JS5" i="11"/>
  <c r="JD6" i="9"/>
  <c r="JE5" i="9"/>
  <c r="JT5" i="11" l="1"/>
  <c r="JS6" i="11"/>
  <c r="JE6" i="9"/>
  <c r="JF5" i="9"/>
  <c r="JU5" i="11" l="1"/>
  <c r="JT6" i="11"/>
  <c r="JG5" i="9"/>
  <c r="JF6" i="9"/>
  <c r="JU6" i="11" l="1"/>
  <c r="JV5" i="11"/>
  <c r="JG6" i="9"/>
  <c r="JH5" i="9"/>
  <c r="JW5" i="11" l="1"/>
  <c r="JV6" i="11"/>
  <c r="JI5" i="9"/>
  <c r="JH6" i="9"/>
  <c r="JW6" i="11" l="1"/>
  <c r="JX5" i="11"/>
  <c r="JW4" i="11"/>
  <c r="JW3" i="11"/>
  <c r="JJ5" i="9"/>
  <c r="JI6" i="9"/>
  <c r="JI3" i="9"/>
  <c r="JI4" i="9"/>
  <c r="JX6" i="11" l="1"/>
  <c r="JY5" i="11"/>
  <c r="JJ6" i="9"/>
  <c r="JK5" i="9"/>
  <c r="JZ5" i="11" l="1"/>
  <c r="JY6" i="11"/>
  <c r="JK6" i="9"/>
  <c r="JL5" i="9"/>
  <c r="JZ6" i="11" l="1"/>
  <c r="KA5" i="11"/>
  <c r="JL6" i="9"/>
  <c r="JM5" i="9"/>
  <c r="KB5" i="11" l="1"/>
  <c r="KA6" i="11"/>
  <c r="JM6" i="9"/>
  <c r="JN5" i="9"/>
  <c r="KC5" i="11" l="1"/>
  <c r="KC6" i="11" s="1"/>
  <c r="KB6" i="11"/>
  <c r="JN6" i="9"/>
  <c r="JO5" i="9"/>
  <c r="JO6" i="9" l="1"/>
  <c r="JP5" i="9"/>
  <c r="JP6" i="9" l="1"/>
  <c r="JQ5" i="9"/>
  <c r="JP4" i="9"/>
  <c r="JP3" i="9"/>
  <c r="JQ6" i="9" l="1"/>
  <c r="JR5" i="9"/>
  <c r="JR6" i="9" l="1"/>
  <c r="JS5" i="9"/>
  <c r="JS6" i="9" l="1"/>
  <c r="JT5" i="9"/>
  <c r="JU5" i="9" l="1"/>
  <c r="JT6" i="9"/>
  <c r="JV5" i="9" l="1"/>
  <c r="JU6" i="9"/>
  <c r="JW5" i="9" l="1"/>
  <c r="JV6" i="9"/>
  <c r="JX5" i="9" l="1"/>
  <c r="JW4" i="9"/>
  <c r="JW6" i="9"/>
  <c r="JW3" i="9"/>
  <c r="JX6" i="9" l="1"/>
  <c r="JY5" i="9"/>
  <c r="JY6" i="9" l="1"/>
  <c r="JZ5" i="9"/>
  <c r="JZ6" i="9" l="1"/>
  <c r="KA5" i="9"/>
  <c r="KA6" i="9" l="1"/>
  <c r="KB5" i="9"/>
  <c r="KC5" i="9" l="1"/>
  <c r="KC6" i="9" s="1"/>
  <c r="KB6" i="9"/>
  <c r="A41" i="9"/>
  <c r="A42" i="9" s="1"/>
  <c r="A43" i="9" s="1"/>
  <c r="A44" i="9" s="1"/>
  <c r="A45" i="9" s="1"/>
  <c r="A46" i="9" s="1"/>
  <c r="H38" i="11" l="1"/>
  <c r="H36" i="11"/>
  <c r="H35" i="11"/>
  <c r="H37" i="11"/>
  <c r="F41" i="11"/>
  <c r="F39" i="11"/>
  <c r="H9" i="11" l="1"/>
  <c r="H8" i="11"/>
  <c r="F19" i="13" l="1"/>
  <c r="F23" i="13" l="1"/>
  <c r="F26" i="13"/>
  <c r="F28" i="13" s="1"/>
  <c r="D21" i="13" l="1"/>
  <c r="F21" i="13" s="1"/>
  <c r="D29" i="13" s="1"/>
  <c r="F29" i="13" s="1"/>
  <c r="F27" i="13"/>
  <c r="F24" i="13"/>
  <c r="D25" i="13" l="1"/>
  <c r="F25" i="13" s="1"/>
  <c r="D20" i="13"/>
  <c r="F20" i="13" s="1"/>
</calcChain>
</file>

<file path=xl/comments1.xml><?xml version="1.0" encoding="utf-8"?>
<comments xmlns="http://schemas.openxmlformats.org/spreadsheetml/2006/main">
  <authors>
    <author>Vertex42</author>
    <author>Vertex42.com Templates</author>
  </authors>
  <commentList>
    <comment ref="A6"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C6" authorId="0" shapeId="0">
      <text>
        <r>
          <rPr>
            <b/>
            <sz val="9"/>
            <color indexed="81"/>
            <rFont val="Tahoma"/>
            <family val="2"/>
          </rPr>
          <t>Task Lead</t>
        </r>
        <r>
          <rPr>
            <sz val="9"/>
            <color indexed="81"/>
            <rFont val="Tahoma"/>
            <family val="2"/>
          </rPr>
          <t xml:space="preserve">
Enter the name of the Task Lead in this column.</t>
        </r>
      </text>
    </comment>
    <comment ref="D6"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E6"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F6"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G6"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H6"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Vertex42.com Templates</author>
  </authors>
  <commentList>
    <comment ref="A6"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C6" authorId="0" shapeId="0">
      <text>
        <r>
          <rPr>
            <b/>
            <sz val="9"/>
            <color indexed="81"/>
            <rFont val="Tahoma"/>
            <family val="2"/>
          </rPr>
          <t>Task Lead</t>
        </r>
        <r>
          <rPr>
            <sz val="9"/>
            <color indexed="81"/>
            <rFont val="Tahoma"/>
            <family val="2"/>
          </rPr>
          <t xml:space="preserve">
Enter the name of the Task Lead in this column.</t>
        </r>
      </text>
    </comment>
    <comment ref="D6"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E6"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F6"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G6"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H6"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3.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<sst xmlns="http://schemas.openxmlformats.org/spreadsheetml/2006/main" count="405" uniqueCount="316">
  <si>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</si>
  <si>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</si>
  <si>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</si>
  <si>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</si>
  <si>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</si>
  <si>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</si>
  <si>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</si>
  <si>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</si>
  <si>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</si>
  <si>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</si>
  <si>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</si>
  <si>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</si>
  <si>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</si>
  <si>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</si>
  <si>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</si>
  <si>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</si>
  <si>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</si>
  <si>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</si>
  <si>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</si>
  <si>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</si>
  <si>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</si>
  <si>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</si>
  <si>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</si>
  <si>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</si>
  <si>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START</t>
  </si>
  <si>
    <t>END</t>
  </si>
  <si>
    <t>DAYS</t>
  </si>
  <si>
    <t>% DONE</t>
  </si>
  <si>
    <t>WORK DAYS</t>
  </si>
  <si>
    <t xml:space="preserve">Display Week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</si>
  <si>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</si>
  <si>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</si>
  <si>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</si>
  <si>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</si>
  <si>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</si>
  <si>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</si>
  <si>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</si>
  <si>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</si>
  <si>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</si>
  <si>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</si>
  <si>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</si>
  <si>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</si>
  <si>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</si>
  <si>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</si>
  <si>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</si>
  <si>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</si>
  <si>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</si>
  <si>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</si>
  <si>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</si>
  <si>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</si>
  <si>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</si>
  <si>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</si>
  <si>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</si>
  <si>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</si>
  <si>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</si>
  <si>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</si>
  <si>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</si>
  <si>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</si>
  <si>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</si>
  <si>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</si>
  <si>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</si>
  <si>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</si>
  <si>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</si>
  <si>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</si>
  <si>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</si>
  <si>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</si>
  <si>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</si>
  <si>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</si>
  <si>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</si>
  <si>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</si>
  <si>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</si>
  <si>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</si>
  <si>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</si>
  <si>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</si>
  <si>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</si>
  <si>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</si>
  <si>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</si>
  <si>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</si>
  <si>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</si>
  <si>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</si>
  <si>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</si>
  <si>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</si>
  <si>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</si>
  <si>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</si>
  <si>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approval for tcjnical submittal</t>
  </si>
  <si>
    <t>shipment of mockup</t>
  </si>
  <si>
    <t>31st May</t>
  </si>
  <si>
    <t>receipt of mockp</t>
  </si>
  <si>
    <t>Inspection of Mockup</t>
  </si>
  <si>
    <t>Approval of Mockup</t>
  </si>
  <si>
    <t>19/07/201</t>
  </si>
  <si>
    <t>First Shipmnt</t>
  </si>
  <si>
    <t>PROJECT</t>
  </si>
  <si>
    <t xml:space="preserve"> Start Date </t>
  </si>
  <si>
    <t>Project Manager</t>
  </si>
  <si>
    <t>Saurabh Jog</t>
  </si>
  <si>
    <t>Scope Discussions with ERP Supplier</t>
  </si>
  <si>
    <t>Collection of Final Quote From ERP Supplier</t>
  </si>
  <si>
    <t>QI : 2021 : ERP Evaluation</t>
  </si>
  <si>
    <t>Comparison of all Identified ERP : Features &amp; Costing</t>
  </si>
  <si>
    <t>Shortlisting of ERP</t>
  </si>
  <si>
    <t>Presentation to Management of Selected ERP</t>
  </si>
  <si>
    <t>Approval from Management</t>
  </si>
  <si>
    <t>Personal Visit to ERP Supplier Office to Kerala</t>
  </si>
  <si>
    <t>Signing of Contract &amp; Release of PO</t>
  </si>
  <si>
    <t>QII : 2021 : First Phase of Project</t>
  </si>
  <si>
    <t>QIV : 2020 : Search of ERP System</t>
  </si>
  <si>
    <t>Search of ERP</t>
  </si>
  <si>
    <t>Preparation of Product Data : Milestone 1</t>
  </si>
  <si>
    <t>Release of Milestone 2</t>
  </si>
  <si>
    <t>Development of Masters : Product Formula &amp; Other : Milestone 2</t>
  </si>
  <si>
    <t>Release of Milestone 3</t>
  </si>
  <si>
    <t>QIII : 2021 : Second Phase of Project</t>
  </si>
  <si>
    <t>Testing &amp; Implementation of Sales Module : Quotation &amp; Sales Order</t>
  </si>
  <si>
    <t>Testing &amp; Implementation of Production Module : Grilles &amp; Damper</t>
  </si>
  <si>
    <t>Parallel Run with Visacc : Sales Module</t>
  </si>
  <si>
    <t>Parallel Run with Visacc : Production Module : Grilles &amp; Damper</t>
  </si>
  <si>
    <t>Parallel Run with Visacc : Ducting Module</t>
  </si>
  <si>
    <t>Testing &amp; Implementation of Production Module : Ducting</t>
  </si>
  <si>
    <t>QIV : 2021 : Final Phase of Project</t>
  </si>
  <si>
    <t>Implementation of Submittal Module</t>
  </si>
  <si>
    <t>Rectification works</t>
  </si>
  <si>
    <t>Release of Milestone 4,5,6 &amp; 7</t>
  </si>
  <si>
    <t>Development of Production Module : Ducting : Milestone 8 &amp; 9</t>
  </si>
  <si>
    <t>Release of Milestone 8 &amp; 9</t>
  </si>
  <si>
    <t>Development of Submittal Module : Milestone 10</t>
  </si>
  <si>
    <t>Release of Milestone 10 : Submittal Module</t>
  </si>
  <si>
    <t>CHALLENGER Implementation</t>
  </si>
  <si>
    <t>Data Entry of Master in System : Product Group, Product Categeory, Parameters &amp; Configurations</t>
  </si>
  <si>
    <t>Forumula Master Entry &amp; Mapping</t>
  </si>
  <si>
    <t>Forumula Master BOM - For Balance Produts</t>
  </si>
  <si>
    <t>New Part Code Creation &amp; Mapping to the Old Part Code.</t>
  </si>
  <si>
    <t>Task Lead</t>
  </si>
  <si>
    <t>Amal</t>
  </si>
  <si>
    <t>Arun</t>
  </si>
  <si>
    <t>Numaan</t>
  </si>
  <si>
    <t>Ronak</t>
  </si>
  <si>
    <t>Numaan/ Arun</t>
  </si>
  <si>
    <t>Development : Part Code Generation Program as Per New Logic</t>
  </si>
  <si>
    <t>Development of Production &amp; Procurement Module : Grilles &amp; Damper : Milestone 4, 5, 6 &amp; 7</t>
  </si>
  <si>
    <t>Sonakshi</t>
  </si>
  <si>
    <t>Numaan / Arun</t>
  </si>
  <si>
    <t>Grilles &amp; Damper Old Part Codes</t>
  </si>
  <si>
    <t>Data Entry of Grilles &amp; Damper Old Part Code in System</t>
  </si>
  <si>
    <t>Sale Module : Quote &amp; SO Format - Development : Milestone 3</t>
  </si>
  <si>
    <t>Numaan / Kiran</t>
  </si>
  <si>
    <t>CHALLENGER Implementation-FiCo</t>
  </si>
  <si>
    <t>Masters -Create/Alter/View with user rights</t>
  </si>
  <si>
    <t>User Roles &amp; Users</t>
  </si>
  <si>
    <t>A/c Schedule</t>
  </si>
  <si>
    <t>A/c Master</t>
  </si>
  <si>
    <t>Currency &amp; rates Master</t>
  </si>
  <si>
    <t>Cost Centre</t>
  </si>
  <si>
    <t>Opening Balance</t>
  </si>
  <si>
    <t>Budget -P&amp;L</t>
  </si>
  <si>
    <t>Budget Cash flow</t>
  </si>
  <si>
    <t>Cash flow- payment &amp; receipts types</t>
  </si>
  <si>
    <t>LC master</t>
  </si>
  <si>
    <t>Balance sheet formatting</t>
  </si>
  <si>
    <t>Bank Payments</t>
  </si>
  <si>
    <t>PDC cheques Issue</t>
  </si>
  <si>
    <t>Prepayments LC</t>
  </si>
  <si>
    <t>Cash Payments</t>
  </si>
  <si>
    <t>Cash Receipts</t>
  </si>
  <si>
    <t>Purchase</t>
  </si>
  <si>
    <t>Sales</t>
  </si>
  <si>
    <t>Debit Note</t>
  </si>
  <si>
    <t>Credit Note</t>
  </si>
  <si>
    <t>Journal Voucher</t>
  </si>
  <si>
    <t>Bank Reconciliation</t>
  </si>
  <si>
    <t>PDC Clearance</t>
  </si>
  <si>
    <t>LC register Update</t>
  </si>
  <si>
    <t>Unadjusted bills knockoff</t>
  </si>
  <si>
    <t>Registers- for each Transaction Type</t>
  </si>
  <si>
    <t>Voucher Printing- For each Transaction Type</t>
  </si>
  <si>
    <t>Masters listing- all types</t>
  </si>
  <si>
    <t>A/c - Ledger, Trial Balance, PL , Balance sheet</t>
  </si>
  <si>
    <t>Cash Flow</t>
  </si>
  <si>
    <t>Budget Vs Actual- P&amp;L</t>
  </si>
  <si>
    <t>Budget Vs Actual- Cash Flow</t>
  </si>
  <si>
    <t>Receivable Reports- aging ,o/s</t>
  </si>
  <si>
    <t>Payables Reports- Aging, o/s</t>
  </si>
  <si>
    <t>Dash Boards with graphical presentation</t>
  </si>
  <si>
    <t>Transactions -Create/Alter/View with user rights</t>
  </si>
  <si>
    <t>Reports- screen, pdf, excel, csv</t>
  </si>
  <si>
    <t>Accounting Functionality</t>
  </si>
  <si>
    <t>Year End Closing &amp; balance c/f</t>
  </si>
  <si>
    <t>Transactions Authorisation</t>
  </si>
  <si>
    <t>User Acceptance testing</t>
  </si>
  <si>
    <t>overall testing before go live</t>
  </si>
  <si>
    <t>task</t>
  </si>
  <si>
    <t>start</t>
  </si>
  <si>
    <t>days</t>
  </si>
  <si>
    <t>end</t>
  </si>
  <si>
    <t>team</t>
  </si>
  <si>
    <t>remarks</t>
  </si>
  <si>
    <t>this document will outline exact requirements</t>
  </si>
  <si>
    <t>Testing - Company &amp; Users</t>
  </si>
  <si>
    <t>Kiran</t>
  </si>
  <si>
    <t>Test, Report.</t>
  </si>
  <si>
    <t>Rectify -Company,Users</t>
  </si>
  <si>
    <t>Company,Users-Help File</t>
  </si>
  <si>
    <t>test report &amp; acceptance</t>
  </si>
  <si>
    <t>Backend</t>
  </si>
  <si>
    <t>Budget-Backend</t>
  </si>
  <si>
    <t>Jainam</t>
  </si>
  <si>
    <t>Testing-LC</t>
  </si>
  <si>
    <t>Testing- Opening Balance</t>
  </si>
  <si>
    <t>Testing - Budget</t>
  </si>
  <si>
    <t>Heading, Groups &amp; Ledger</t>
  </si>
  <si>
    <t>Categories, Cost Center</t>
  </si>
  <si>
    <t>Testing Ledgers,Cost Centers, Vouchers</t>
  </si>
  <si>
    <t>Rectify -Ledgers,Cost Centers, Vouchers</t>
  </si>
  <si>
    <t>Help File-Ledgers Cost Centers, Vouchers</t>
  </si>
  <si>
    <t>Rectify -LC,Opening Balance, Budget</t>
  </si>
  <si>
    <t>Help File-LC,Opening Balance ,Budget</t>
  </si>
  <si>
    <t>Harsh</t>
  </si>
  <si>
    <t>K,J,H</t>
  </si>
  <si>
    <t xml:space="preserve">all data table </t>
  </si>
  <si>
    <t>all trasactions/ entries</t>
  </si>
  <si>
    <t>Deploy on Azure Server</t>
  </si>
  <si>
    <t>live testing, entire project</t>
  </si>
  <si>
    <t>Ledgers-CRUD Frontend</t>
  </si>
  <si>
    <t>Cost Centers -CRUDFront End</t>
  </si>
  <si>
    <t>Currency- CRUD Frontend</t>
  </si>
  <si>
    <t>LC-CRUD FrontEnd</t>
  </si>
  <si>
    <t>Budget CRUD-Frontend</t>
  </si>
  <si>
    <t>LC Master  &amp; Amendment to LC</t>
  </si>
  <si>
    <t>Ledger Balance &amp; Billwise</t>
  </si>
  <si>
    <t>P&amp;L Budget &amp; Cash Flow Budget</t>
  </si>
  <si>
    <t xml:space="preserve">Help </t>
  </si>
  <si>
    <t>Add Help HTML on frontend &amp; for each menue/page</t>
  </si>
  <si>
    <t>Voucher Types- CRUD Front End</t>
  </si>
  <si>
    <t>Ledger Balance &amp; BRS-Backend</t>
  </si>
  <si>
    <t>Menu</t>
  </si>
  <si>
    <t>Sub Menu</t>
  </si>
  <si>
    <t>Sub-Sub</t>
  </si>
  <si>
    <t>Masters</t>
  </si>
  <si>
    <t>Transactions</t>
  </si>
  <si>
    <t>Reports</t>
  </si>
  <si>
    <t>Tools</t>
  </si>
  <si>
    <t>Ledger</t>
  </si>
  <si>
    <t>Head</t>
  </si>
  <si>
    <t>Group</t>
  </si>
  <si>
    <t>Ledger Master</t>
  </si>
  <si>
    <t>Cost Center</t>
  </si>
  <si>
    <t>Cost Category</t>
  </si>
  <si>
    <t>Budget</t>
  </si>
  <si>
    <t>P&amp;L Budget</t>
  </si>
  <si>
    <t>Cash Flow Budget</t>
  </si>
  <si>
    <t>Voucher Types</t>
  </si>
  <si>
    <t>Currency</t>
  </si>
  <si>
    <t>LC</t>
  </si>
  <si>
    <t>Import</t>
  </si>
  <si>
    <t>Export</t>
  </si>
  <si>
    <t>Receipt</t>
  </si>
  <si>
    <t>Cash Receipt</t>
  </si>
  <si>
    <t>Bank Receipt</t>
  </si>
  <si>
    <t>PDC Receipt</t>
  </si>
  <si>
    <t>Payment</t>
  </si>
  <si>
    <t>Cash Payment</t>
  </si>
  <si>
    <t>Bank Payment</t>
  </si>
  <si>
    <t>PDC Payment</t>
  </si>
  <si>
    <t>Credit Purchase</t>
  </si>
  <si>
    <t>Cash Purchase</t>
  </si>
  <si>
    <t>Cash Sales</t>
  </si>
  <si>
    <t>Credit Sales</t>
  </si>
  <si>
    <t>Contra</t>
  </si>
  <si>
    <t>Journal</t>
  </si>
  <si>
    <t>Memo</t>
  </si>
  <si>
    <t>Bank Reconcilation</t>
  </si>
  <si>
    <t>PDC / Cheque Clearance</t>
  </si>
  <si>
    <t>Receivable</t>
  </si>
  <si>
    <t>Payable</t>
  </si>
  <si>
    <t>GL</t>
  </si>
  <si>
    <t>PL</t>
  </si>
  <si>
    <t>Dash Board</t>
  </si>
  <si>
    <t>Close A/c Year</t>
  </si>
  <si>
    <t>Start Year</t>
  </si>
  <si>
    <t>Ledgers</t>
  </si>
  <si>
    <t>Ledger Balances</t>
  </si>
  <si>
    <t>Head,Group,Ledger</t>
  </si>
  <si>
    <t>Cost Centers</t>
  </si>
  <si>
    <t>Vouchers</t>
  </si>
  <si>
    <t>Ledger , Billwise &amp; BRS</t>
  </si>
  <si>
    <t>Front End</t>
  </si>
  <si>
    <t>BackEnd</t>
  </si>
  <si>
    <t>Basic Menu for each Company</t>
  </si>
  <si>
    <t>Activity Log</t>
  </si>
  <si>
    <t>Chirayu</t>
  </si>
  <si>
    <t>Shaunak</t>
  </si>
  <si>
    <t>Jevin</t>
  </si>
  <si>
    <t>Ayush</t>
  </si>
  <si>
    <t>Screen</t>
  </si>
  <si>
    <t>Tools- Download(Excel,CSV) Data Table</t>
  </si>
  <si>
    <t>Data Table</t>
  </si>
  <si>
    <t>Normal Table</t>
  </si>
  <si>
    <t>Pagination</t>
  </si>
  <si>
    <t>Sort</t>
  </si>
  <si>
    <t>Data table &amp; Normal Table</t>
  </si>
  <si>
    <t>BRS CRUD-Frontend</t>
  </si>
  <si>
    <t>Ledger Balance Frontend</t>
  </si>
  <si>
    <t>find</t>
  </si>
  <si>
    <t>% Completion</t>
  </si>
  <si>
    <t>Stories</t>
  </si>
  <si>
    <t xml:space="preserve"> (LC Master)</t>
  </si>
  <si>
    <t>Team1</t>
  </si>
  <si>
    <t>Team2</t>
  </si>
  <si>
    <t>Team3</t>
  </si>
  <si>
    <t>Bank Payment-PDC</t>
  </si>
  <si>
    <t>Bank Receipt-PDC</t>
  </si>
  <si>
    <t>Credit Noe</t>
  </si>
  <si>
    <t>Journal Entry</t>
  </si>
  <si>
    <t>Memorendum</t>
  </si>
  <si>
    <t xml:space="preserve">Auto email reminders for receivables </t>
  </si>
  <si>
    <t>Transaction Authorisation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</si>
</sst>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d/yyyy\ \(dddd\)"/>
    <numFmt numFmtId="165" formatCode="d"/>
    <numFmt numFmtId="166" formatCode="d\ mmm\ yyyy"/>
    <numFmt numFmtId="167" formatCode="[$-409]d\-mmm\-yy;@"/>
    <numFmt numFmtId="168" formatCode="[$-409]d/mmm/yy;@"/>
    <numFmt numFmtId="169" formatCode="d/m/yyyy\ \(dddd\)"/>
    <numFmt numFmtId="170" formatCode="_ * #,##0.00_ ;_ * \-#,##0.00_ ;_ * &quot;-&quot;??_ ;_ @_ "/>
  </numFmts>
  <fonts count="68" x14ac:knownFonts="1">
    <font>
      <sz val="10"/>
      <name val="Arial"/>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u/>
      <sz val="10"/>
      <color indexed="12"/>
      <name val="Arial"/>
      <family val="2"/>
    </font>
    <font>
      <sz val="8"/>
      <name val="Arial"/>
      <family val="2"/>
    </font>
    <font>
      <sz val="10"/>
      <name val="Arial"/>
      <family val="2"/>
    </font>
    <font>
      <b/>
      <sz val="10"/>
      <name val="Arial"/>
      <family val="2"/>
    </font>
    <font>
      <sz val="8"/>
      <color indexed="81"/>
      <name val="Tahoma"/>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0"/>
      <name val="Arial"/>
      <family val="2"/>
      <scheme val="minor"/>
    </font>
    <font>
      <b/>
      <sz val="11"/>
      <name val="Arial"/>
      <family val="2"/>
      <scheme val="minor"/>
    </font>
    <font>
      <sz val="11"/>
      <name val="Arial"/>
      <family val="2"/>
      <scheme val="minor"/>
    </font>
    <font>
      <sz val="14"/>
      <name val="Arial"/>
      <family val="2"/>
      <scheme val="minor"/>
    </font>
    <font>
      <sz val="10"/>
      <name val="Arial"/>
      <family val="2"/>
      <scheme val="major"/>
    </font>
    <font>
      <b/>
      <sz val="9"/>
      <name val="Arial"/>
      <family val="2"/>
      <scheme val="maj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22"/>
      <color theme="1"/>
      <name val="Arial Black"/>
      <family val="2"/>
    </font>
    <font>
      <b/>
      <sz val="10.5"/>
      <name val="Arial"/>
      <family val="2"/>
      <scheme val="minor"/>
    </font>
    <font>
      <sz val="18"/>
      <color theme="1"/>
      <name val="Arial Black"/>
      <family val="2"/>
    </font>
    <font>
      <sz val="11"/>
      <color rgb="FF000000"/>
      <name val="Arial"/>
      <family val="2"/>
      <scheme val="minor"/>
    </font>
    <font>
      <b/>
      <sz val="10"/>
      <name val="Arial"/>
      <family val="2"/>
      <scheme val="minor"/>
    </font>
    <font>
      <sz val="10"/>
      <color rgb="FF000000"/>
      <name val="Arial"/>
      <family val="2"/>
      <scheme val="minor"/>
    </font>
    <font>
      <b/>
      <sz val="11"/>
      <color theme="1"/>
      <name val="Arial"/>
      <family val="2"/>
      <scheme val="minor"/>
    </font>
    <font>
      <b/>
      <sz val="11"/>
      <color indexed="17"/>
      <name val="Arial"/>
      <family val="2"/>
      <scheme val="major"/>
    </font>
    <font>
      <sz val="12"/>
      <name val="Arial"/>
      <family val="2"/>
    </font>
    <font>
      <b/>
      <sz val="12"/>
      <name val="Arial"/>
      <family val="2"/>
    </font>
    <font>
      <b/>
      <sz val="12"/>
      <color rgb="FFFF0000"/>
      <name val="Arial"/>
      <family val="2"/>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s>
  <cellStyleXfs count="46">
    <xf numFmtId="0" fontId="0" fillId="0" borderId="0"/>
    <xf numFmtId="0" fontId="13"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6"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8"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0"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xf numFmtId="0" fontId="16" fillId="17" borderId="1" applyNumberFormat="0" applyAlignment="0" applyProtection="0"/>
    <xf numFmtId="0" fontId="17" fillId="18" borderId="2" applyNumberFormat="0" applyAlignment="0" applyProtection="0"/>
    <xf numFmtId="0" fontId="18" fillId="0" borderId="0" applyNumberFormat="0" applyFill="0" applyBorder="0" applyAlignment="0" applyProtection="0"/>
    <xf numFmtId="0" fontId="19" fillId="19"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7" fillId="0" borderId="0" applyNumberFormat="0" applyFill="0" applyBorder="0" applyAlignment="0" applyProtection="0">
      <alignment vertical="top"/>
      <protection locked="0"/>
    </xf>
    <xf numFmtId="0" fontId="23" fillId="11" borderId="1" applyNumberFormat="0" applyAlignment="0" applyProtection="0"/>
    <xf numFmtId="0" fontId="24" fillId="0" borderId="6" applyNumberFormat="0" applyFill="0" applyAlignment="0" applyProtection="0"/>
    <xf numFmtId="0" fontId="25" fillId="5" borderId="0" applyNumberFormat="0" applyBorder="0" applyAlignment="0" applyProtection="0"/>
    <xf numFmtId="0" fontId="9" fillId="5" borderId="7" applyNumberFormat="0" applyFont="0" applyAlignment="0" applyProtection="0"/>
    <xf numFmtId="0" fontId="26" fillId="17" borderId="8" applyNumberFormat="0" applyAlignment="0" applyProtection="0"/>
    <xf numFmtId="9" fontId="6" fillId="0" borderId="0" applyFont="0" applyFill="0" applyBorder="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5" fillId="0" borderId="0"/>
    <xf numFmtId="170" fontId="5" fillId="0" borderId="0" applyFont="0" applyFill="0" applyBorder="0" applyAlignment="0" applyProtection="0"/>
  </cellStyleXfs>
  <cellXfs count="192">
    <xf numFmtId="0" fontId="0" fillId="0" borderId="0" xfId="0"/>
    <xf numFmtId="0" fontId="0" fillId="0" borderId="0" xfId="0" applyProtection="1"/>
    <xf numFmtId="0" fontId="0" fillId="0" borderId="0" xfId="0" applyFill="1" applyBorder="1" applyProtection="1"/>
    <xf numFmtId="0" fontId="0" fillId="0" borderId="0" xfId="0" applyNumberFormat="1" applyFill="1" applyBorder="1" applyProtection="1"/>
    <xf numFmtId="0" fontId="6" fillId="0" borderId="0" xfId="0" applyFont="1"/>
    <xf numFmtId="0" fontId="6" fillId="0" borderId="0" xfId="0" applyFont="1" applyAlignment="1"/>
    <xf numFmtId="0" fontId="8" fillId="0" borderId="0" xfId="0" applyFont="1" applyBorder="1" applyAlignment="1">
      <alignment horizontal="right"/>
    </xf>
    <xf numFmtId="0" fontId="10" fillId="0" borderId="0" xfId="0" applyFont="1" applyFill="1" applyBorder="1" applyAlignment="1"/>
    <xf numFmtId="0" fontId="6" fillId="0" borderId="0" xfId="0" applyFont="1" applyFill="1" applyBorder="1" applyAlignment="1"/>
    <xf numFmtId="0" fontId="6" fillId="0" borderId="0" xfId="0" applyFont="1" applyAlignment="1">
      <alignment horizontal="left" wrapText="1" indent="1"/>
    </xf>
    <xf numFmtId="0" fontId="6" fillId="0" borderId="0" xfId="0" applyFont="1" applyFill="1" applyBorder="1" applyAlignment="1"/>
    <xf numFmtId="0" fontId="6" fillId="0" borderId="0" xfId="0" applyFont="1"/>
    <xf numFmtId="0" fontId="8" fillId="0" borderId="0" xfId="0" applyFont="1" applyAlignment="1">
      <alignment wrapText="1"/>
    </xf>
    <xf numFmtId="0" fontId="8" fillId="0" borderId="0" xfId="0" applyFont="1" applyBorder="1" applyAlignment="1">
      <alignment horizontal="left" vertical="center"/>
    </xf>
    <xf numFmtId="0" fontId="7" fillId="0" borderId="0" xfId="34" applyAlignment="1" applyProtection="1">
      <alignment horizontal="left"/>
    </xf>
    <xf numFmtId="0" fontId="0" fillId="0" borderId="0" xfId="0" applyProtection="1">
      <protection locked="0"/>
    </xf>
    <xf numFmtId="0" fontId="0" fillId="0" borderId="0" xfId="0" applyFill="1" applyBorder="1" applyProtection="1">
      <protection locked="0"/>
    </xf>
    <xf numFmtId="0" fontId="32" fillId="0" borderId="0" xfId="0" applyFont="1" applyFill="1" applyBorder="1" applyAlignment="1"/>
    <xf numFmtId="0" fontId="31" fillId="0" borderId="0" xfId="0" applyFont="1" applyFill="1" applyBorder="1" applyAlignment="1">
      <alignment horizontal="left" vertical="center"/>
    </xf>
    <xf numFmtId="0" fontId="30" fillId="0" borderId="0" xfId="0" applyFont="1" applyFill="1" applyBorder="1" applyAlignment="1">
      <alignment horizontal="left" vertical="center"/>
    </xf>
    <xf numFmtId="0" fontId="6" fillId="0" borderId="0" xfId="0" applyFont="1" applyBorder="1"/>
    <xf numFmtId="0" fontId="40" fillId="0" borderId="0" xfId="0" applyFont="1" applyProtection="1"/>
    <xf numFmtId="0" fontId="42" fillId="21" borderId="10" xfId="0" applyNumberFormat="1" applyFont="1" applyFill="1" applyBorder="1" applyAlignment="1" applyProtection="1">
      <alignment horizontal="left" vertical="center"/>
    </xf>
    <xf numFmtId="0" fontId="39" fillId="21" borderId="10" xfId="0" applyFont="1" applyFill="1" applyBorder="1" applyAlignment="1" applyProtection="1">
      <alignment vertical="center"/>
    </xf>
    <xf numFmtId="1" fontId="39" fillId="21" borderId="10" xfId="0" applyNumberFormat="1" applyFont="1" applyFill="1" applyBorder="1" applyAlignment="1" applyProtection="1">
      <alignment horizontal="center" vertical="center"/>
    </xf>
    <xf numFmtId="165" fontId="8" fillId="0" borderId="12" xfId="0" applyNumberFormat="1" applyFont="1" applyFill="1" applyBorder="1" applyAlignment="1" applyProtection="1">
      <alignment horizontal="center" vertical="center" shrinkToFit="1"/>
    </xf>
    <xf numFmtId="0" fontId="42" fillId="21" borderId="13" xfId="0" applyNumberFormat="1" applyFont="1" applyFill="1" applyBorder="1" applyAlignment="1" applyProtection="1">
      <alignment horizontal="left" vertical="center"/>
    </xf>
    <xf numFmtId="0" fontId="42" fillId="21" borderId="13" xfId="0" applyFont="1" applyFill="1" applyBorder="1" applyAlignment="1" applyProtection="1">
      <alignment vertical="center"/>
    </xf>
    <xf numFmtId="165" fontId="8" fillId="0" borderId="15" xfId="0" applyNumberFormat="1" applyFont="1" applyFill="1" applyBorder="1" applyAlignment="1" applyProtection="1">
      <alignment horizontal="center" vertical="center" shrinkToFit="1"/>
    </xf>
    <xf numFmtId="165" fontId="8" fillId="0" borderId="16" xfId="0" applyNumberFormat="1" applyFont="1" applyFill="1" applyBorder="1" applyAlignment="1" applyProtection="1">
      <alignment horizontal="center" vertical="center" shrinkToFit="1"/>
    </xf>
    <xf numFmtId="1" fontId="44" fillId="21" borderId="13" xfId="0" applyNumberFormat="1" applyFont="1" applyFill="1" applyBorder="1" applyAlignment="1" applyProtection="1">
      <alignment horizontal="center" vertical="center"/>
    </xf>
    <xf numFmtId="1" fontId="44" fillId="21" borderId="10" xfId="0" applyNumberFormat="1" applyFont="1" applyFill="1" applyBorder="1" applyAlignment="1" applyProtection="1">
      <alignment horizontal="center" vertical="center"/>
    </xf>
    <xf numFmtId="0" fontId="39" fillId="21" borderId="13" xfId="0" applyFont="1" applyFill="1" applyBorder="1" applyAlignment="1" applyProtection="1">
      <alignment horizontal="left" vertical="center"/>
    </xf>
    <xf numFmtId="0" fontId="39" fillId="21" borderId="10" xfId="0" applyFont="1" applyFill="1" applyBorder="1" applyAlignment="1" applyProtection="1">
      <alignment horizontal="left" vertical="center"/>
    </xf>
    <xf numFmtId="0" fontId="46" fillId="0" borderId="17" xfId="0" applyFont="1" applyFill="1" applyBorder="1" applyAlignment="1" applyProtection="1">
      <alignment horizontal="center" vertical="center" wrapText="1"/>
    </xf>
    <xf numFmtId="0" fontId="39" fillId="0" borderId="18" xfId="0" applyNumberFormat="1" applyFont="1" applyFill="1" applyBorder="1" applyAlignment="1" applyProtection="1">
      <alignment horizontal="center" vertical="center" shrinkToFit="1"/>
    </xf>
    <xf numFmtId="0" fontId="39" fillId="0" borderId="19" xfId="0" applyNumberFormat="1" applyFont="1" applyFill="1" applyBorder="1" applyAlignment="1" applyProtection="1">
      <alignment horizontal="center" vertical="center" shrinkToFit="1"/>
    </xf>
    <xf numFmtId="0" fontId="39" fillId="0" borderId="20" xfId="0" applyNumberFormat="1" applyFont="1" applyFill="1" applyBorder="1" applyAlignment="1" applyProtection="1">
      <alignment horizontal="center" vertical="center" shrinkToFit="1"/>
    </xf>
    <xf numFmtId="0" fontId="6" fillId="0" borderId="0" xfId="0" applyFont="1" applyFill="1" applyBorder="1" applyAlignment="1" applyProtection="1"/>
    <xf numFmtId="0" fontId="47" fillId="0" borderId="0" xfId="0" applyFont="1" applyFill="1" applyBorder="1" applyAlignment="1"/>
    <xf numFmtId="0" fontId="6" fillId="0" borderId="0" xfId="0" applyFont="1" applyAlignment="1">
      <alignment vertical="center"/>
    </xf>
    <xf numFmtId="0" fontId="6" fillId="23" borderId="0" xfId="0" applyFont="1" applyFill="1" applyAlignment="1">
      <alignment horizontal="center" vertical="center"/>
    </xf>
    <xf numFmtId="0" fontId="6" fillId="20" borderId="0" xfId="0" applyFont="1" applyFill="1" applyBorder="1" applyAlignment="1">
      <alignment horizontal="center" vertical="center"/>
    </xf>
    <xf numFmtId="0" fontId="48" fillId="0" borderId="0" xfId="0" applyFont="1" applyAlignment="1">
      <alignment wrapText="1"/>
    </xf>
    <xf numFmtId="0" fontId="34" fillId="0" borderId="0" xfId="34" applyFont="1" applyAlignment="1" applyProtection="1"/>
    <xf numFmtId="0" fontId="48" fillId="0" borderId="0" xfId="0" applyFont="1" applyAlignment="1">
      <alignment horizontal="left" wrapText="1"/>
    </xf>
    <xf numFmtId="0" fontId="48" fillId="0" borderId="0" xfId="0" applyFont="1" applyAlignment="1">
      <alignment vertical="center" wrapText="1"/>
    </xf>
    <xf numFmtId="0" fontId="48" fillId="0" borderId="0" xfId="0" applyFont="1" applyFill="1" applyBorder="1" applyAlignment="1">
      <alignment vertical="center" wrapText="1"/>
    </xf>
    <xf numFmtId="0" fontId="49" fillId="0" borderId="0" xfId="0" applyFont="1" applyAlignment="1">
      <alignment vertical="center"/>
    </xf>
    <xf numFmtId="0" fontId="49" fillId="0" borderId="0" xfId="0" applyFont="1"/>
    <xf numFmtId="0" fontId="49" fillId="0" borderId="0" xfId="0" applyFont="1" applyAlignment="1"/>
    <xf numFmtId="0" fontId="50" fillId="0" borderId="0" xfId="0" applyFont="1" applyFill="1" applyBorder="1" applyAlignment="1">
      <alignment vertical="center" wrapText="1"/>
    </xf>
    <xf numFmtId="0" fontId="49" fillId="0" borderId="0" xfId="0" applyFont="1" applyBorder="1"/>
    <xf numFmtId="0" fontId="34" fillId="0" borderId="0" xfId="34" applyFont="1" applyFill="1" applyBorder="1" applyAlignment="1" applyProtection="1">
      <alignment vertical="center"/>
    </xf>
    <xf numFmtId="0" fontId="52" fillId="0" borderId="0" xfId="0" applyFont="1" applyAlignment="1">
      <alignment horizontal="right"/>
    </xf>
    <xf numFmtId="0" fontId="48" fillId="0" borderId="0" xfId="0" applyFont="1"/>
    <xf numFmtId="0" fontId="48" fillId="0" borderId="0" xfId="0" applyFont="1" applyAlignment="1"/>
    <xf numFmtId="0" fontId="48" fillId="0" borderId="0" xfId="0" applyFont="1" applyAlignment="1">
      <alignment horizontal="left" indent="1"/>
    </xf>
    <xf numFmtId="0" fontId="48" fillId="0" borderId="0" xfId="0" quotePrefix="1" applyFont="1" applyAlignment="1">
      <alignment horizontal="left" wrapText="1" indent="1"/>
    </xf>
    <xf numFmtId="0" fontId="33" fillId="0" borderId="0" xfId="0" quotePrefix="1" applyFont="1" applyAlignment="1">
      <alignment horizontal="left" indent="1"/>
    </xf>
    <xf numFmtId="0" fontId="52" fillId="0" borderId="0" xfId="0" applyFont="1" applyAlignment="1">
      <alignment horizontal="left" wrapText="1"/>
    </xf>
    <xf numFmtId="0" fontId="48" fillId="0" borderId="0" xfId="0" applyFont="1" applyFill="1" applyBorder="1" applyAlignment="1">
      <alignment horizontal="left" vertical="center" wrapText="1"/>
    </xf>
    <xf numFmtId="0" fontId="54" fillId="0" borderId="0" xfId="0" applyFont="1" applyAlignment="1">
      <alignment horizontal="right"/>
    </xf>
    <xf numFmtId="0" fontId="55" fillId="0" borderId="0" xfId="0" applyFont="1" applyFill="1" applyBorder="1" applyAlignment="1">
      <alignment vertical="center" wrapText="1"/>
    </xf>
    <xf numFmtId="0" fontId="48" fillId="0" borderId="0" xfId="0" quotePrefix="1" applyFont="1" applyAlignment="1">
      <alignment wrapText="1"/>
    </xf>
    <xf numFmtId="0" fontId="55" fillId="0" borderId="0" xfId="0" applyFont="1" applyAlignment="1"/>
    <xf numFmtId="0" fontId="55" fillId="0" borderId="0" xfId="0" applyFont="1"/>
    <xf numFmtId="0" fontId="54" fillId="0" borderId="0" xfId="0" applyFont="1" applyFill="1" applyBorder="1" applyAlignment="1"/>
    <xf numFmtId="0" fontId="7" fillId="0" borderId="0" xfId="34" applyNumberFormat="1" applyFill="1" applyBorder="1" applyAlignment="1" applyProtection="1"/>
    <xf numFmtId="0" fontId="39" fillId="21" borderId="13" xfId="0" applyFont="1" applyFill="1" applyBorder="1" applyAlignment="1" applyProtection="1">
      <alignment horizontal="center" vertical="center"/>
    </xf>
    <xf numFmtId="0" fontId="39" fillId="21" borderId="10" xfId="0" applyFont="1" applyFill="1" applyBorder="1" applyAlignment="1" applyProtection="1">
      <alignment horizontal="center" vertical="center"/>
    </xf>
    <xf numFmtId="0" fontId="0" fillId="0" borderId="0" xfId="0" applyAlignment="1" applyProtection="1">
      <alignment horizontal="center"/>
      <protection locked="0"/>
    </xf>
    <xf numFmtId="0" fontId="0" fillId="0" borderId="0" xfId="0" applyAlignment="1" applyProtection="1">
      <alignment horizontal="center"/>
    </xf>
    <xf numFmtId="0" fontId="45" fillId="24" borderId="0" xfId="0" applyNumberFormat="1" applyFont="1" applyFill="1" applyBorder="1" applyProtection="1"/>
    <xf numFmtId="0" fontId="45" fillId="24" borderId="0" xfId="0" applyFont="1" applyFill="1" applyAlignment="1" applyProtection="1">
      <alignment horizontal="right" vertical="center"/>
    </xf>
    <xf numFmtId="0" fontId="45" fillId="24" borderId="0" xfId="0" applyFont="1" applyFill="1" applyBorder="1" applyProtection="1"/>
    <xf numFmtId="0" fontId="41" fillId="24" borderId="21" xfId="0" applyNumberFormat="1" applyFont="1" applyFill="1" applyBorder="1" applyAlignment="1" applyProtection="1">
      <alignment horizontal="center" vertical="center"/>
      <protection locked="0"/>
    </xf>
    <xf numFmtId="0" fontId="6" fillId="24" borderId="0" xfId="0" applyFont="1" applyFill="1" applyBorder="1" applyProtection="1"/>
    <xf numFmtId="0" fontId="45" fillId="24" borderId="0" xfId="0" applyFont="1" applyFill="1" applyProtection="1"/>
    <xf numFmtId="0" fontId="40" fillId="24" borderId="0" xfId="0" applyNumberFormat="1" applyFont="1" applyFill="1" applyBorder="1" applyProtection="1"/>
    <xf numFmtId="0" fontId="40" fillId="24" borderId="0" xfId="0" applyFont="1" applyFill="1" applyProtection="1"/>
    <xf numFmtId="0" fontId="40" fillId="24" borderId="0" xfId="0" applyFont="1" applyFill="1" applyAlignment="1" applyProtection="1">
      <alignment horizontal="center"/>
    </xf>
    <xf numFmtId="0" fontId="0" fillId="25" borderId="0" xfId="0" applyFill="1" applyProtection="1"/>
    <xf numFmtId="0" fontId="12" fillId="25" borderId="0" xfId="0" applyFont="1" applyFill="1" applyAlignment="1" applyProtection="1">
      <protection locked="0"/>
    </xf>
    <xf numFmtId="0" fontId="0" fillId="25" borderId="0" xfId="0" applyFill="1" applyBorder="1" applyProtection="1"/>
    <xf numFmtId="0" fontId="0" fillId="25" borderId="0" xfId="0" applyFill="1" applyAlignment="1" applyProtection="1"/>
    <xf numFmtId="0" fontId="46" fillId="23" borderId="17" xfId="0" applyNumberFormat="1" applyFont="1" applyFill="1" applyBorder="1" applyAlignment="1" applyProtection="1">
      <alignment horizontal="left" vertical="center"/>
    </xf>
    <xf numFmtId="0" fontId="46" fillId="23" borderId="17" xfId="0" applyFont="1" applyFill="1" applyBorder="1" applyAlignment="1" applyProtection="1">
      <alignment horizontal="left" vertical="center"/>
    </xf>
    <xf numFmtId="0" fontId="46" fillId="23" borderId="17" xfId="0" applyFont="1" applyFill="1" applyBorder="1" applyAlignment="1" applyProtection="1">
      <alignment horizontal="center" vertical="center" wrapText="1"/>
    </xf>
    <xf numFmtId="0" fontId="46" fillId="23" borderId="17" xfId="0" applyFont="1" applyFill="1" applyBorder="1" applyAlignment="1" applyProtection="1">
      <alignment horizontal="center" vertical="center"/>
    </xf>
    <xf numFmtId="0" fontId="6" fillId="0" borderId="0" xfId="0" applyFont="1" applyProtection="1"/>
    <xf numFmtId="14" fontId="0" fillId="0" borderId="0" xfId="0" applyNumberFormat="1"/>
    <xf numFmtId="16" fontId="0" fillId="0" borderId="0" xfId="0" applyNumberFormat="1"/>
    <xf numFmtId="0" fontId="57" fillId="25" borderId="0" xfId="0" applyNumberFormat="1" applyFont="1" applyFill="1" applyBorder="1" applyAlignment="1" applyProtection="1">
      <alignment horizontal="left" vertical="center"/>
      <protection locked="0"/>
    </xf>
    <xf numFmtId="0" fontId="58" fillId="21" borderId="10" xfId="0" applyFont="1" applyFill="1" applyBorder="1" applyAlignment="1" applyProtection="1">
      <alignment vertical="center"/>
    </xf>
    <xf numFmtId="0" fontId="43" fillId="0" borderId="10" xfId="0" applyNumberFormat="1" applyFont="1" applyFill="1" applyBorder="1" applyAlignment="1" applyProtection="1">
      <alignment horizontal="left" vertical="center"/>
    </xf>
    <xf numFmtId="0" fontId="43" fillId="0" borderId="10" xfId="0" applyFont="1" applyFill="1" applyBorder="1" applyAlignment="1" applyProtection="1">
      <alignment vertical="center" wrapText="1"/>
    </xf>
    <xf numFmtId="0" fontId="43" fillId="0" borderId="10" xfId="0" applyFont="1" applyFill="1" applyBorder="1" applyAlignment="1" applyProtection="1">
      <alignment horizontal="center" vertical="center"/>
    </xf>
    <xf numFmtId="1" fontId="60" fillId="0" borderId="11" xfId="0" applyNumberFormat="1" applyFont="1" applyBorder="1" applyAlignment="1" applyProtection="1">
      <alignment horizontal="center" vertical="center"/>
    </xf>
    <xf numFmtId="0" fontId="43" fillId="0" borderId="10" xfId="0" applyFont="1" applyFill="1" applyBorder="1" applyAlignment="1" applyProtection="1">
      <alignment horizontal="left" vertical="center"/>
    </xf>
    <xf numFmtId="0" fontId="43" fillId="0" borderId="10" xfId="0" applyFont="1" applyFill="1" applyBorder="1" applyAlignment="1" applyProtection="1">
      <alignment vertical="center"/>
    </xf>
    <xf numFmtId="9" fontId="43" fillId="0" borderId="10" xfId="0" applyNumberFormat="1" applyFont="1" applyFill="1" applyBorder="1" applyAlignment="1" applyProtection="1">
      <alignment horizontal="left" vertical="center"/>
    </xf>
    <xf numFmtId="0" fontId="43" fillId="0" borderId="13" xfId="0" applyFont="1" applyFill="1" applyBorder="1" applyAlignment="1" applyProtection="1">
      <alignment vertical="center" wrapText="1"/>
    </xf>
    <xf numFmtId="0" fontId="43" fillId="0" borderId="13" xfId="0" applyFont="1" applyFill="1" applyBorder="1" applyAlignment="1" applyProtection="1">
      <alignment horizontal="center" vertical="center"/>
    </xf>
    <xf numFmtId="1" fontId="60" fillId="0" borderId="0" xfId="0" applyNumberFormat="1" applyFont="1" applyBorder="1" applyAlignment="1" applyProtection="1">
      <alignment horizontal="center" vertical="center"/>
    </xf>
    <xf numFmtId="0" fontId="43" fillId="0" borderId="13" xfId="0" applyFont="1" applyFill="1" applyBorder="1" applyAlignment="1" applyProtection="1">
      <alignment horizontal="left" vertical="center"/>
    </xf>
    <xf numFmtId="0" fontId="43" fillId="21" borderId="13" xfId="0" applyFont="1" applyFill="1" applyBorder="1" applyAlignment="1" applyProtection="1">
      <alignment horizontal="center" vertical="center"/>
    </xf>
    <xf numFmtId="1" fontId="43" fillId="21" borderId="13" xfId="0" applyNumberFormat="1" applyFont="1" applyFill="1" applyBorder="1" applyAlignment="1" applyProtection="1">
      <alignment horizontal="center" vertical="center"/>
    </xf>
    <xf numFmtId="0" fontId="43" fillId="21" borderId="13" xfId="0" applyFont="1" applyFill="1" applyBorder="1" applyAlignment="1" applyProtection="1">
      <alignment horizontal="left" vertical="center"/>
    </xf>
    <xf numFmtId="0" fontId="43" fillId="21" borderId="10" xfId="0" applyFont="1" applyFill="1" applyBorder="1" applyAlignment="1" applyProtection="1">
      <alignment vertical="center"/>
    </xf>
    <xf numFmtId="168" fontId="61" fillId="21" borderId="13" xfId="0" applyNumberFormat="1" applyFont="1" applyFill="1" applyBorder="1" applyAlignment="1" applyProtection="1">
      <alignment horizontal="center" vertical="center"/>
    </xf>
    <xf numFmtId="1" fontId="61" fillId="21" borderId="13" xfId="0" applyNumberFormat="1" applyFont="1" applyFill="1" applyBorder="1" applyAlignment="1" applyProtection="1">
      <alignment horizontal="center" vertical="center"/>
    </xf>
    <xf numFmtId="9" fontId="61" fillId="21" borderId="13" xfId="40" applyFont="1" applyFill="1" applyBorder="1" applyAlignment="1" applyProtection="1">
      <alignment horizontal="center" vertical="center"/>
    </xf>
    <xf numFmtId="167" fontId="62" fillId="22" borderId="11" xfId="0" applyNumberFormat="1" applyFont="1" applyFill="1" applyBorder="1" applyAlignment="1" applyProtection="1">
      <alignment horizontal="center" vertical="center"/>
    </xf>
    <xf numFmtId="167" fontId="62" fillId="0" borderId="11" xfId="0" applyNumberFormat="1" applyFont="1" applyBorder="1" applyAlignment="1" applyProtection="1">
      <alignment horizontal="center" vertical="center"/>
    </xf>
    <xf numFmtId="1" fontId="62" fillId="23" borderId="11" xfId="0" applyNumberFormat="1" applyFont="1" applyFill="1" applyBorder="1" applyAlignment="1" applyProtection="1">
      <alignment horizontal="center" vertical="center"/>
    </xf>
    <xf numFmtId="9" fontId="62" fillId="23" borderId="11" xfId="40" applyFont="1" applyFill="1" applyBorder="1" applyAlignment="1" applyProtection="1">
      <alignment horizontal="center" vertical="center"/>
    </xf>
    <xf numFmtId="167" fontId="62" fillId="22" borderId="0" xfId="0" applyNumberFormat="1" applyFont="1" applyFill="1" applyBorder="1" applyAlignment="1" applyProtection="1">
      <alignment horizontal="center" vertical="center"/>
    </xf>
    <xf numFmtId="167" fontId="62" fillId="0" borderId="0" xfId="0" applyNumberFormat="1" applyFont="1" applyBorder="1" applyAlignment="1" applyProtection="1">
      <alignment horizontal="center" vertical="center"/>
    </xf>
    <xf numFmtId="1" fontId="62" fillId="23" borderId="0" xfId="0" applyNumberFormat="1" applyFont="1" applyFill="1" applyBorder="1" applyAlignment="1" applyProtection="1">
      <alignment horizontal="center" vertical="center"/>
    </xf>
    <xf numFmtId="9" fontId="62" fillId="23" borderId="0" xfId="40" applyFont="1" applyFill="1" applyBorder="1" applyAlignment="1" applyProtection="1">
      <alignment horizontal="center" vertical="center"/>
    </xf>
    <xf numFmtId="0" fontId="5" fillId="0" borderId="0" xfId="44"/>
    <xf numFmtId="0" fontId="63" fillId="24" borderId="22" xfId="44" applyFont="1" applyFill="1" applyBorder="1" applyAlignment="1">
      <alignment horizontal="center"/>
    </xf>
    <xf numFmtId="0" fontId="63" fillId="24" borderId="23" xfId="44" applyFont="1" applyFill="1" applyBorder="1" applyAlignment="1">
      <alignment horizontal="center"/>
    </xf>
    <xf numFmtId="0" fontId="5" fillId="24" borderId="24" xfId="44" applyFill="1" applyBorder="1"/>
    <xf numFmtId="14" fontId="5" fillId="24" borderId="24" xfId="44" applyNumberFormat="1" applyFill="1" applyBorder="1"/>
    <xf numFmtId="0" fontId="5" fillId="24" borderId="25" xfId="44" applyFill="1" applyBorder="1"/>
    <xf numFmtId="0" fontId="5" fillId="24" borderId="26" xfId="44" applyFill="1" applyBorder="1"/>
    <xf numFmtId="0" fontId="5" fillId="24" borderId="27" xfId="44" applyFill="1" applyBorder="1"/>
    <xf numFmtId="14" fontId="5" fillId="24" borderId="27" xfId="44" applyNumberFormat="1" applyFill="1" applyBorder="1"/>
    <xf numFmtId="0" fontId="5" fillId="24" borderId="28" xfId="44" applyFill="1" applyBorder="1"/>
    <xf numFmtId="0" fontId="5" fillId="24" borderId="29" xfId="44" applyFill="1" applyBorder="1"/>
    <xf numFmtId="170" fontId="0" fillId="0" borderId="0" xfId="45" applyFont="1"/>
    <xf numFmtId="0" fontId="63" fillId="24" borderId="30" xfId="44" applyFont="1" applyFill="1" applyBorder="1" applyAlignment="1">
      <alignment horizontal="center"/>
    </xf>
    <xf numFmtId="14" fontId="5" fillId="24" borderId="25" xfId="44" applyNumberFormat="1" applyFill="1" applyBorder="1"/>
    <xf numFmtId="14" fontId="5" fillId="24" borderId="28" xfId="44" applyNumberFormat="1" applyFill="1" applyBorder="1"/>
    <xf numFmtId="0" fontId="4" fillId="24" borderId="24" xfId="44" applyFont="1" applyFill="1" applyBorder="1"/>
    <xf numFmtId="0" fontId="4" fillId="24" borderId="25" xfId="44" applyFont="1" applyFill="1" applyBorder="1"/>
    <xf numFmtId="0" fontId="4" fillId="24" borderId="26" xfId="44" applyFont="1" applyFill="1" applyBorder="1"/>
    <xf numFmtId="0" fontId="10" fillId="0" borderId="0" xfId="0" applyFont="1"/>
    <xf numFmtId="0" fontId="3" fillId="0" borderId="0" xfId="44" applyFont="1"/>
    <xf numFmtId="0" fontId="63" fillId="0" borderId="0" xfId="44" applyFont="1"/>
    <xf numFmtId="0" fontId="64" fillId="19" borderId="0" xfId="29" applyFont="1"/>
    <xf numFmtId="0" fontId="2" fillId="0" borderId="0" xfId="44" applyFont="1"/>
    <xf numFmtId="0" fontId="2" fillId="24" borderId="25" xfId="44" applyFont="1" applyFill="1" applyBorder="1"/>
    <xf numFmtId="0" fontId="2" fillId="24" borderId="26" xfId="44" applyFont="1" applyFill="1" applyBorder="1"/>
    <xf numFmtId="0" fontId="2" fillId="24" borderId="24" xfId="44" applyFont="1" applyFill="1" applyBorder="1"/>
    <xf numFmtId="0" fontId="2" fillId="0" borderId="31" xfId="44" applyFont="1" applyBorder="1"/>
    <xf numFmtId="0" fontId="5" fillId="0" borderId="32" xfId="44" applyBorder="1"/>
    <xf numFmtId="0" fontId="2" fillId="0" borderId="33" xfId="44" applyFont="1" applyBorder="1"/>
    <xf numFmtId="0" fontId="2" fillId="0" borderId="34" xfId="44" applyFont="1" applyBorder="1"/>
    <xf numFmtId="0" fontId="5" fillId="0" borderId="33" xfId="44" applyBorder="1"/>
    <xf numFmtId="0" fontId="5" fillId="0" borderId="35" xfId="44" applyBorder="1"/>
    <xf numFmtId="0" fontId="2" fillId="0" borderId="36" xfId="44" applyFont="1" applyBorder="1"/>
    <xf numFmtId="9" fontId="5" fillId="0" borderId="0" xfId="40" applyFont="1"/>
    <xf numFmtId="9" fontId="63" fillId="24" borderId="30" xfId="40" applyFont="1" applyFill="1" applyBorder="1" applyAlignment="1">
      <alignment horizontal="center"/>
    </xf>
    <xf numFmtId="0" fontId="1" fillId="24" borderId="24" xfId="44" applyFont="1" applyFill="1" applyBorder="1"/>
    <xf numFmtId="0" fontId="5" fillId="24" borderId="0" xfId="44" applyFill="1" applyBorder="1"/>
    <xf numFmtId="14" fontId="5" fillId="24" borderId="0" xfId="44" applyNumberFormat="1" applyFill="1" applyBorder="1"/>
    <xf numFmtId="9" fontId="5" fillId="24" borderId="37" xfId="40" applyFont="1" applyFill="1" applyBorder="1"/>
    <xf numFmtId="9" fontId="5" fillId="24" borderId="25" xfId="40" applyFont="1" applyFill="1" applyBorder="1"/>
    <xf numFmtId="9" fontId="5" fillId="24" borderId="28" xfId="40" applyFont="1" applyFill="1" applyBorder="1"/>
    <xf numFmtId="166" fontId="41" fillId="0" borderId="15" xfId="0" applyNumberFormat="1" applyFont="1" applyFill="1" applyBorder="1" applyAlignment="1" applyProtection="1">
      <alignment horizontal="center" vertical="center"/>
    </xf>
    <xf numFmtId="166" fontId="41" fillId="0" borderId="12" xfId="0" applyNumberFormat="1" applyFont="1" applyFill="1" applyBorder="1" applyAlignment="1" applyProtection="1">
      <alignment horizontal="center" vertical="center"/>
    </xf>
    <xf numFmtId="166" fontId="41" fillId="0" borderId="16" xfId="0" applyNumberFormat="1" applyFont="1" applyFill="1" applyBorder="1" applyAlignment="1" applyProtection="1">
      <alignment horizontal="center" vertical="center"/>
    </xf>
    <xf numFmtId="164" fontId="41" fillId="24" borderId="14" xfId="0" applyNumberFormat="1" applyFont="1" applyFill="1" applyBorder="1" applyAlignment="1" applyProtection="1">
      <alignment horizontal="center" vertical="center" shrinkToFit="1"/>
      <protection locked="0"/>
    </xf>
    <xf numFmtId="0" fontId="43" fillId="0" borderId="15" xfId="0" applyNumberFormat="1" applyFont="1" applyFill="1" applyBorder="1" applyAlignment="1" applyProtection="1">
      <alignment horizontal="center" vertical="center"/>
    </xf>
    <xf numFmtId="0" fontId="43" fillId="0" borderId="12" xfId="0" applyNumberFormat="1" applyFont="1" applyFill="1" applyBorder="1" applyAlignment="1" applyProtection="1">
      <alignment horizontal="center" vertical="center"/>
    </xf>
    <xf numFmtId="0" fontId="43" fillId="0" borderId="16" xfId="0" applyNumberFormat="1" applyFont="1" applyFill="1" applyBorder="1" applyAlignment="1" applyProtection="1">
      <alignment horizontal="center" vertical="center"/>
    </xf>
    <xf numFmtId="0" fontId="59" fillId="25" borderId="0" xfId="0" applyNumberFormat="1" applyFont="1" applyFill="1" applyBorder="1" applyAlignment="1" applyProtection="1">
      <alignment horizontal="center" vertical="center"/>
      <protection locked="0"/>
    </xf>
    <xf numFmtId="169" fontId="43" fillId="24" borderId="21" xfId="0" applyNumberFormat="1" applyFont="1" applyFill="1" applyBorder="1" applyAlignment="1" applyProtection="1">
      <alignment horizontal="center" vertical="center" shrinkToFit="1"/>
      <protection locked="0"/>
    </xf>
    <xf numFmtId="0" fontId="59" fillId="25" borderId="0" xfId="0" applyNumberFormat="1" applyFont="1" applyFill="1" applyBorder="1" applyAlignment="1" applyProtection="1">
      <alignment horizontal="left" vertical="center"/>
      <protection locked="0"/>
    </xf>
    <xf numFmtId="169" fontId="41" fillId="24" borderId="21" xfId="0" applyNumberFormat="1" applyFont="1" applyFill="1" applyBorder="1" applyAlignment="1" applyProtection="1">
      <alignment horizontal="center" vertical="center" shrinkToFit="1"/>
      <protection locked="0"/>
    </xf>
    <xf numFmtId="0" fontId="47" fillId="0" borderId="0" xfId="0" applyFont="1" applyFill="1" applyBorder="1" applyAlignment="1">
      <alignment horizontal="left"/>
    </xf>
    <xf numFmtId="0" fontId="65" fillId="0" borderId="0" xfId="0" applyFont="1"/>
    <xf numFmtId="0" fontId="65" fillId="26" borderId="25" xfId="0" applyFont="1" applyFill="1" applyBorder="1"/>
    <xf numFmtId="0" fontId="65" fillId="26" borderId="28" xfId="0" applyFont="1" applyFill="1" applyBorder="1"/>
    <xf numFmtId="0" fontId="65" fillId="23" borderId="25" xfId="0" applyFont="1" applyFill="1" applyBorder="1"/>
    <xf numFmtId="0" fontId="65" fillId="23" borderId="28" xfId="0" applyFont="1" applyFill="1" applyBorder="1"/>
    <xf numFmtId="0" fontId="65" fillId="27" borderId="25" xfId="0" applyFont="1" applyFill="1" applyBorder="1"/>
    <xf numFmtId="0" fontId="65" fillId="27" borderId="28" xfId="0" applyFont="1" applyFill="1" applyBorder="1"/>
    <xf numFmtId="0" fontId="65" fillId="26" borderId="39" xfId="0" applyFont="1" applyFill="1" applyBorder="1" applyAlignment="1">
      <alignment horizontal="center"/>
    </xf>
    <xf numFmtId="0" fontId="65" fillId="23" borderId="39" xfId="0" applyFont="1" applyFill="1" applyBorder="1" applyAlignment="1">
      <alignment horizontal="center"/>
    </xf>
    <xf numFmtId="0" fontId="65" fillId="27" borderId="39" xfId="0" applyFont="1" applyFill="1" applyBorder="1" applyAlignment="1">
      <alignment horizontal="center"/>
    </xf>
    <xf numFmtId="0" fontId="65" fillId="26" borderId="40" xfId="0" applyFont="1" applyFill="1" applyBorder="1" applyAlignment="1">
      <alignment horizontal="center"/>
    </xf>
    <xf numFmtId="0" fontId="65" fillId="23" borderId="40" xfId="0" applyFont="1" applyFill="1" applyBorder="1" applyAlignment="1">
      <alignment horizontal="center"/>
    </xf>
    <xf numFmtId="0" fontId="65" fillId="27" borderId="40" xfId="0" applyFont="1" applyFill="1" applyBorder="1" applyAlignment="1">
      <alignment horizontal="center"/>
    </xf>
    <xf numFmtId="0" fontId="66" fillId="26" borderId="38" xfId="0" applyFont="1" applyFill="1" applyBorder="1" applyAlignment="1">
      <alignment horizontal="center" vertical="center"/>
    </xf>
    <xf numFmtId="0" fontId="66" fillId="23" borderId="38" xfId="0" applyFont="1" applyFill="1" applyBorder="1" applyAlignment="1">
      <alignment horizontal="center" vertical="center"/>
    </xf>
    <xf numFmtId="0" fontId="66" fillId="27" borderId="38" xfId="0" applyFont="1" applyFill="1" applyBorder="1" applyAlignment="1">
      <alignment horizontal="center" vertical="center"/>
    </xf>
    <xf numFmtId="0" fontId="66" fillId="0" borderId="0" xfId="0" applyFont="1" applyAlignment="1">
      <alignment horizontal="center" vertical="center"/>
    </xf>
    <xf numFmtId="0" fontId="67" fillId="28" borderId="25" xfId="0" applyFont="1" applyFill="1" applyBorder="1"/>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45"/>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44"/>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19">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fill>
        <patternFill>
          <bgColor theme="7" tint="0.79998168889431442"/>
        </patternFill>
      </fill>
    </dxf>
    <dxf>
      <font>
        <color rgb="FF9C0006"/>
      </font>
      <fill>
        <patternFill>
          <bgColor rgb="FFFFC7CE"/>
        </patternFill>
      </fill>
    </dxf>
    <dxf>
      <fill>
        <patternFill>
          <bgColor theme="4"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9900"/>
      <color rgb="FFCC00CC"/>
      <color rgb="FFFFCCCC"/>
      <color rgb="FF91D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560257170756498E-2"/>
          <c:y val="0.16217984218313383"/>
          <c:w val="0.91170847717831027"/>
          <c:h val="0.81625153369591885"/>
        </c:manualLayout>
      </c:layout>
      <c:barChart>
        <c:barDir val="bar"/>
        <c:grouping val="stacked"/>
        <c:varyColors val="0"/>
        <c:ser>
          <c:idx val="2"/>
          <c:order val="0"/>
          <c:tx>
            <c:v>start</c:v>
          </c:tx>
          <c:spPr>
            <a:solidFill>
              <a:schemeClr val="bg1"/>
            </a:solidFill>
            <a:ln>
              <a:noFill/>
            </a:ln>
            <a:effectLst/>
          </c:spPr>
          <c:invertIfNegative val="0"/>
          <c:dLbls>
            <c:delete val="1"/>
          </c:dLbls>
          <c:cat>
            <c:strRef>
              <c:f>schedule!$B$3:$B$34</c:f>
              <c:strCache>
                <c:ptCount val="27"/>
                <c:pt idx="0">
                  <c:v>Jevin</c:v>
                </c:pt>
                <c:pt idx="1">
                  <c:v>Ayush</c:v>
                </c:pt>
                <c:pt idx="2">
                  <c:v>Jevin</c:v>
                </c:pt>
                <c:pt idx="3">
                  <c:v>Ayush</c:v>
                </c:pt>
                <c:pt idx="4">
                  <c:v>Jevin</c:v>
                </c:pt>
                <c:pt idx="5">
                  <c:v>Shaunak</c:v>
                </c:pt>
                <c:pt idx="6">
                  <c:v>Jainam</c:v>
                </c:pt>
                <c:pt idx="7">
                  <c:v>Chirayu</c:v>
                </c:pt>
                <c:pt idx="8">
                  <c:v>Shaunak</c:v>
                </c:pt>
                <c:pt idx="9">
                  <c:v>Jainam</c:v>
                </c:pt>
                <c:pt idx="10">
                  <c:v>Jainam</c:v>
                </c:pt>
                <c:pt idx="11">
                  <c:v>Shaunak</c:v>
                </c:pt>
                <c:pt idx="12">
                  <c:v>Chirayu</c:v>
                </c:pt>
                <c:pt idx="13">
                  <c:v>Jainam</c:v>
                </c:pt>
                <c:pt idx="14">
                  <c:v>Chirayu</c:v>
                </c:pt>
                <c:pt idx="15">
                  <c:v>Jainam</c:v>
                </c:pt>
                <c:pt idx="16">
                  <c:v>K,J,H</c:v>
                </c:pt>
                <c:pt idx="17">
                  <c:v>K,J,H</c:v>
                </c:pt>
                <c:pt idx="18">
                  <c:v>K,J,H</c:v>
                </c:pt>
                <c:pt idx="19">
                  <c:v>Kiran</c:v>
                </c:pt>
                <c:pt idx="20">
                  <c:v>Kiran</c:v>
                </c:pt>
                <c:pt idx="21">
                  <c:v>Kiran</c:v>
                </c:pt>
                <c:pt idx="22">
                  <c:v>Kiran</c:v>
                </c:pt>
                <c:pt idx="23">
                  <c:v>Kiran</c:v>
                </c:pt>
                <c:pt idx="24">
                  <c:v>Kiran</c:v>
                </c:pt>
                <c:pt idx="25">
                  <c:v>Kiran</c:v>
                </c:pt>
                <c:pt idx="26">
                  <c:v>Kiran</c:v>
                </c:pt>
              </c:strCache>
            </c:strRef>
          </c:cat>
          <c:val>
            <c:numRef>
              <c:f>schedule!$D$3:$D$34</c:f>
              <c:numCache>
                <c:formatCode>m/d/yyyy</c:formatCode>
                <c:ptCount val="32"/>
                <c:pt idx="0">
                  <c:v>44419</c:v>
                </c:pt>
                <c:pt idx="1">
                  <c:v>44419</c:v>
                </c:pt>
                <c:pt idx="2">
                  <c:v>44422</c:v>
                </c:pt>
                <c:pt idx="3">
                  <c:v>44422</c:v>
                </c:pt>
                <c:pt idx="4">
                  <c:v>44424</c:v>
                </c:pt>
                <c:pt idx="5">
                  <c:v>44419</c:v>
                </c:pt>
                <c:pt idx="6">
                  <c:v>44419</c:v>
                </c:pt>
                <c:pt idx="7">
                  <c:v>44419</c:v>
                </c:pt>
                <c:pt idx="8">
                  <c:v>44421</c:v>
                </c:pt>
                <c:pt idx="9">
                  <c:v>44422</c:v>
                </c:pt>
                <c:pt idx="10">
                  <c:v>44424</c:v>
                </c:pt>
                <c:pt idx="11">
                  <c:v>44425</c:v>
                </c:pt>
                <c:pt idx="12">
                  <c:v>44427</c:v>
                </c:pt>
                <c:pt idx="13">
                  <c:v>44428</c:v>
                </c:pt>
                <c:pt idx="14">
                  <c:v>44431</c:v>
                </c:pt>
                <c:pt idx="15">
                  <c:v>44435</c:v>
                </c:pt>
                <c:pt idx="16">
                  <c:v>44423</c:v>
                </c:pt>
                <c:pt idx="17">
                  <c:v>44431</c:v>
                </c:pt>
                <c:pt idx="18">
                  <c:v>44437</c:v>
                </c:pt>
                <c:pt idx="19">
                  <c:v>44418</c:v>
                </c:pt>
                <c:pt idx="20">
                  <c:v>44423</c:v>
                </c:pt>
                <c:pt idx="21">
                  <c:v>44428</c:v>
                </c:pt>
                <c:pt idx="22">
                  <c:v>44431</c:v>
                </c:pt>
                <c:pt idx="23">
                  <c:v>44428</c:v>
                </c:pt>
                <c:pt idx="24">
                  <c:v>44431</c:v>
                </c:pt>
                <c:pt idx="25">
                  <c:v>44435</c:v>
                </c:pt>
                <c:pt idx="26">
                  <c:v>44441</c:v>
                </c:pt>
              </c:numCache>
            </c:numRef>
          </c:val>
          <c:extLst>
            <c:ext xmlns:c16="http://schemas.microsoft.com/office/drawing/2014/chart" uri="{C3380CC4-5D6E-409C-BE32-E72D297353CC}">
              <c16:uniqueId val="{00000000-738B-4AD9-840C-12171F64F23F}"/>
            </c:ext>
          </c:extLst>
        </c:ser>
        <c:ser>
          <c:idx val="0"/>
          <c:order val="1"/>
          <c:tx>
            <c:strRef>
              <c:f>schedule!$E$2</c:f>
              <c:strCache>
                <c:ptCount val="1"/>
                <c:pt idx="0">
                  <c:v>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schedule!$B$3:$B$34</c:f>
              <c:strCache>
                <c:ptCount val="27"/>
                <c:pt idx="0">
                  <c:v>Jevin</c:v>
                </c:pt>
                <c:pt idx="1">
                  <c:v>Ayush</c:v>
                </c:pt>
                <c:pt idx="2">
                  <c:v>Jevin</c:v>
                </c:pt>
                <c:pt idx="3">
                  <c:v>Ayush</c:v>
                </c:pt>
                <c:pt idx="4">
                  <c:v>Jevin</c:v>
                </c:pt>
                <c:pt idx="5">
                  <c:v>Shaunak</c:v>
                </c:pt>
                <c:pt idx="6">
                  <c:v>Jainam</c:v>
                </c:pt>
                <c:pt idx="7">
                  <c:v>Chirayu</c:v>
                </c:pt>
                <c:pt idx="8">
                  <c:v>Shaunak</c:v>
                </c:pt>
                <c:pt idx="9">
                  <c:v>Jainam</c:v>
                </c:pt>
                <c:pt idx="10">
                  <c:v>Jainam</c:v>
                </c:pt>
                <c:pt idx="11">
                  <c:v>Shaunak</c:v>
                </c:pt>
                <c:pt idx="12">
                  <c:v>Chirayu</c:v>
                </c:pt>
                <c:pt idx="13">
                  <c:v>Jainam</c:v>
                </c:pt>
                <c:pt idx="14">
                  <c:v>Chirayu</c:v>
                </c:pt>
                <c:pt idx="15">
                  <c:v>Jainam</c:v>
                </c:pt>
                <c:pt idx="16">
                  <c:v>K,J,H</c:v>
                </c:pt>
                <c:pt idx="17">
                  <c:v>K,J,H</c:v>
                </c:pt>
                <c:pt idx="18">
                  <c:v>K,J,H</c:v>
                </c:pt>
                <c:pt idx="19">
                  <c:v>Kiran</c:v>
                </c:pt>
                <c:pt idx="20">
                  <c:v>Kiran</c:v>
                </c:pt>
                <c:pt idx="21">
                  <c:v>Kiran</c:v>
                </c:pt>
                <c:pt idx="22">
                  <c:v>Kiran</c:v>
                </c:pt>
                <c:pt idx="23">
                  <c:v>Kiran</c:v>
                </c:pt>
                <c:pt idx="24">
                  <c:v>Kiran</c:v>
                </c:pt>
                <c:pt idx="25">
                  <c:v>Kiran</c:v>
                </c:pt>
                <c:pt idx="26">
                  <c:v>Kiran</c:v>
                </c:pt>
              </c:strCache>
            </c:strRef>
          </c:cat>
          <c:val>
            <c:numRef>
              <c:f>schedule!$E$3:$E$34</c:f>
              <c:numCache>
                <c:formatCode>General</c:formatCode>
                <c:ptCount val="32"/>
                <c:pt idx="0">
                  <c:v>2</c:v>
                </c:pt>
                <c:pt idx="1">
                  <c:v>2</c:v>
                </c:pt>
                <c:pt idx="2">
                  <c:v>1</c:v>
                </c:pt>
                <c:pt idx="3">
                  <c:v>2</c:v>
                </c:pt>
                <c:pt idx="4">
                  <c:v>4</c:v>
                </c:pt>
                <c:pt idx="5">
                  <c:v>1</c:v>
                </c:pt>
                <c:pt idx="6">
                  <c:v>2</c:v>
                </c:pt>
                <c:pt idx="7">
                  <c:v>7</c:v>
                </c:pt>
                <c:pt idx="8">
                  <c:v>3</c:v>
                </c:pt>
                <c:pt idx="9">
                  <c:v>1</c:v>
                </c:pt>
                <c:pt idx="10">
                  <c:v>3</c:v>
                </c:pt>
                <c:pt idx="11">
                  <c:v>2</c:v>
                </c:pt>
                <c:pt idx="12">
                  <c:v>3</c:v>
                </c:pt>
                <c:pt idx="13">
                  <c:v>2</c:v>
                </c:pt>
                <c:pt idx="14">
                  <c:v>3</c:v>
                </c:pt>
                <c:pt idx="15">
                  <c:v>1</c:v>
                </c:pt>
                <c:pt idx="16">
                  <c:v>3</c:v>
                </c:pt>
                <c:pt idx="17">
                  <c:v>2</c:v>
                </c:pt>
                <c:pt idx="18">
                  <c:v>3</c:v>
                </c:pt>
                <c:pt idx="19">
                  <c:v>4</c:v>
                </c:pt>
                <c:pt idx="20">
                  <c:v>4</c:v>
                </c:pt>
                <c:pt idx="21">
                  <c:v>2</c:v>
                </c:pt>
                <c:pt idx="22">
                  <c:v>2</c:v>
                </c:pt>
                <c:pt idx="23">
                  <c:v>1</c:v>
                </c:pt>
                <c:pt idx="24">
                  <c:v>1</c:v>
                </c:pt>
                <c:pt idx="25">
                  <c:v>1</c:v>
                </c:pt>
                <c:pt idx="26">
                  <c:v>2</c:v>
                </c:pt>
              </c:numCache>
            </c:numRef>
          </c:val>
          <c:extLst>
            <c:ext xmlns:c16="http://schemas.microsoft.com/office/drawing/2014/chart" uri="{C3380CC4-5D6E-409C-BE32-E72D297353CC}">
              <c16:uniqueId val="{00000001-738B-4AD9-840C-12171F64F23F}"/>
            </c:ext>
          </c:extLst>
        </c:ser>
        <c:dLbls>
          <c:dLblPos val="ctr"/>
          <c:showLegendKey val="0"/>
          <c:showVal val="1"/>
          <c:showCatName val="0"/>
          <c:showSerName val="0"/>
          <c:showPercent val="0"/>
          <c:showBubbleSize val="0"/>
        </c:dLbls>
        <c:gapWidth val="50"/>
        <c:overlap val="100"/>
        <c:axId val="562190808"/>
        <c:axId val="562186216"/>
      </c:barChart>
      <c:catAx>
        <c:axId val="562190808"/>
        <c:scaling>
          <c:orientation val="maxMin"/>
        </c:scaling>
        <c:delete val="0"/>
        <c:axPos val="l"/>
        <c:numFmt formatCode="@" sourceLinked="0"/>
        <c:majorTickMark val="out"/>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t" anchorCtr="0"/>
          <a:lstStyle/>
          <a:p>
            <a:pPr>
              <a:defRPr sz="1000" b="1" i="0" u="none" strike="noStrike" kern="1200" baseline="0">
                <a:solidFill>
                  <a:schemeClr val="tx1">
                    <a:lumMod val="65000"/>
                    <a:lumOff val="35000"/>
                  </a:schemeClr>
                </a:solidFill>
                <a:latin typeface="+mn-lt"/>
                <a:ea typeface="+mn-ea"/>
                <a:cs typeface="+mn-cs"/>
              </a:defRPr>
            </a:pPr>
            <a:endParaRPr lang="en-US"/>
          </a:p>
        </c:txPr>
        <c:crossAx val="562186216"/>
        <c:crosses val="autoZero"/>
        <c:auto val="1"/>
        <c:lblAlgn val="ctr"/>
        <c:lblOffset val="100"/>
        <c:noMultiLvlLbl val="0"/>
      </c:catAx>
      <c:valAx>
        <c:axId val="562186216"/>
        <c:scaling>
          <c:orientation val="minMax"/>
          <c:max val="44450"/>
          <c:min val="44418"/>
        </c:scaling>
        <c:delete val="0"/>
        <c:axPos val="t"/>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m/d/yyyy" sourceLinked="1"/>
        <c:majorTickMark val="out"/>
        <c:minorTickMark val="none"/>
        <c:tickLblPos val="nextTo"/>
        <c:spPr>
          <a:noFill/>
          <a:ln>
            <a:solidFill>
              <a:schemeClr val="accent1"/>
            </a:solidFill>
          </a:ln>
          <a:effectLst/>
        </c:spPr>
        <c:txPr>
          <a:bodyPr rot="-5400000" spcFirstLastPara="1" vertOverflow="ellipsis"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62190808"/>
        <c:crosses val="autoZero"/>
        <c:crossBetween val="between"/>
        <c:majorUnit val="2"/>
      </c:valAx>
      <c:spPr>
        <a:noFill/>
        <a:ln>
          <a:solidFill>
            <a:srgbClr val="CC00CC"/>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571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22" fmlaLink="$G$3" horiz="1" max="100" min="1" page="0"/>
</file>

<file path=xl/ctrlProps/ctrlProp2.xml><?xml version="1.0" encoding="utf-8"?>
<formControlPr xmlns="http://schemas.microsoft.com/office/spreadsheetml/2009/9/main" objectType="Scroll" dx="22" fmlaLink="$G$3" horiz="1" max="100" min="1" page="0"/>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311552</xdr:colOff>
      <xdr:row>5</xdr:row>
      <xdr:rowOff>361597</xdr:rowOff>
    </xdr:from>
    <xdr:to>
      <xdr:col>17</xdr:col>
      <xdr:colOff>122750</xdr:colOff>
      <xdr:row>12</xdr:row>
      <xdr:rowOff>86784</xdr:rowOff>
    </xdr:to>
    <xdr:sp macro="" textlink="">
      <xdr:nvSpPr>
        <xdr:cNvPr id="2"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5174064" y="1361722"/>
          <a:ext cx="3125899" cy="119838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8</xdr:col>
          <xdr:colOff>95250</xdr:colOff>
          <xdr:row>0</xdr:row>
          <xdr:rowOff>123825</xdr:rowOff>
        </xdr:from>
        <xdr:to>
          <xdr:col>26</xdr:col>
          <xdr:colOff>114300</xdr:colOff>
          <xdr:row>1</xdr:row>
          <xdr:rowOff>114300</xdr:rowOff>
        </xdr:to>
        <xdr:sp macro="" textlink="">
          <xdr:nvSpPr>
            <xdr:cNvPr id="10241" name="Scroll Bar 1" hidden="1">
              <a:extLst>
                <a:ext uri="{63B3BB69-23CF-44E3-9099-C40C66FF867C}">
                  <a14:compatExt spid="_x0000_s10241"/>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155864</xdr:colOff>
      <xdr:row>35</xdr:row>
      <xdr:rowOff>69272</xdr:rowOff>
    </xdr:from>
    <xdr:to>
      <xdr:col>6</xdr:col>
      <xdr:colOff>3186546</xdr:colOff>
      <xdr:row>69</xdr:row>
      <xdr:rowOff>121227</xdr:rowOff>
    </xdr:to>
    <xdr:graphicFrame macro="">
      <xdr:nvGraphicFramePr>
        <xdr:cNvPr id="2" name="Chart 1">
          <a:extLst>
            <a:ext uri="{FF2B5EF4-FFF2-40B4-BE49-F238E27FC236}">
              <a16:creationId xmlns:a16="http://schemas.microsoft.com/office/drawing/2014/main" id="{77BCF6A2-4B78-4AEA-B71F-10AAA0D05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49614</xdr:colOff>
      <xdr:row>5</xdr:row>
      <xdr:rowOff>361597</xdr:rowOff>
    </xdr:from>
    <xdr:to>
      <xdr:col>6</xdr:col>
      <xdr:colOff>98938</xdr:colOff>
      <xdr:row>33</xdr:row>
      <xdr:rowOff>150284</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8</xdr:col>
          <xdr:colOff>95250</xdr:colOff>
          <xdr:row>0</xdr:row>
          <xdr:rowOff>123825</xdr:rowOff>
        </xdr:from>
        <xdr:to>
          <xdr:col>26</xdr:col>
          <xdr:colOff>114300</xdr:colOff>
          <xdr:row>1</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1</xdr:col>
      <xdr:colOff>4355938</xdr:colOff>
      <xdr:row>5</xdr:row>
      <xdr:rowOff>338665</xdr:rowOff>
    </xdr:from>
    <xdr:ext cx="639395" cy="298800"/>
    <xdr:sp macro="" textlink="">
      <xdr:nvSpPr>
        <xdr:cNvPr id="2" name="Rectangle 1">
          <a:extLst>
            <a:ext uri="{FF2B5EF4-FFF2-40B4-BE49-F238E27FC236}">
              <a16:creationId xmlns:a16="http://schemas.microsoft.com/office/drawing/2014/main" id="{5F167EA4-B7A5-45F3-860F-C690CC23757D}"/>
            </a:ext>
          </a:extLst>
        </xdr:cNvPr>
        <xdr:cNvSpPr/>
      </xdr:nvSpPr>
      <xdr:spPr>
        <a:xfrm>
          <a:off x="4722827" y="1340554"/>
          <a:ext cx="639395" cy="298800"/>
        </a:xfrm>
        <a:prstGeom prst="rect">
          <a:avLst/>
        </a:prstGeom>
        <a:noFill/>
      </xdr:spPr>
      <xdr:txBody>
        <a:bodyPr wrap="square" lIns="91440" tIns="45720" rIns="91440" bIns="45720">
          <a:spAutoFit/>
        </a:bodyPr>
        <a:lstStyle/>
        <a:p>
          <a:pPr algn="ctr"/>
          <a:r>
            <a:rPr lang="en-US" sz="1400" b="1" cap="none" spc="0">
              <a:ln w="22225">
                <a:solidFill>
                  <a:schemeClr val="accent2"/>
                </a:solidFill>
                <a:prstDash val="solid"/>
              </a:ln>
              <a:solidFill>
                <a:schemeClr val="accent2">
                  <a:lumMod val="40000"/>
                  <a:lumOff val="60000"/>
                </a:schemeClr>
              </a:solidFill>
              <a:effectLst/>
            </a:rPr>
            <a:t>QIV</a:t>
          </a:r>
        </a:p>
      </xdr:txBody>
    </xdr:sp>
    <xdr:clientData/>
  </xdr:oneCellAnchor>
  <xdr:oneCellAnchor>
    <xdr:from>
      <xdr:col>1</xdr:col>
      <xdr:colOff>4097090</xdr:colOff>
      <xdr:row>22</xdr:row>
      <xdr:rowOff>27164</xdr:rowOff>
    </xdr:from>
    <xdr:ext cx="937116" cy="741165"/>
    <xdr:sp macro="" textlink="">
      <xdr:nvSpPr>
        <xdr:cNvPr id="6" name="Rectangle 5">
          <a:extLst>
            <a:ext uri="{FF2B5EF4-FFF2-40B4-BE49-F238E27FC236}">
              <a16:creationId xmlns:a16="http://schemas.microsoft.com/office/drawing/2014/main" id="{9DDBAF06-BEA6-45B9-B322-622271101B5A}"/>
            </a:ext>
          </a:extLst>
        </xdr:cNvPr>
        <xdr:cNvSpPr/>
      </xdr:nvSpPr>
      <xdr:spPr>
        <a:xfrm>
          <a:off x="4463979" y="2884664"/>
          <a:ext cx="937116" cy="741165"/>
        </a:xfrm>
        <a:prstGeom prst="rect">
          <a:avLst/>
        </a:prstGeom>
        <a:noFill/>
      </xdr:spPr>
      <xdr:txBody>
        <a:bodyPr wrap="none" lIns="91440" tIns="45720" rIns="91440" bIns="45720">
          <a:spAutoFit/>
        </a:bodyPr>
        <a:lstStyle/>
        <a:p>
          <a:pPr algn="ctr"/>
          <a:r>
            <a:rPr lang="en-US" sz="4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QII</a:t>
          </a:r>
        </a:p>
      </xdr:txBody>
    </xdr:sp>
    <xdr:clientData/>
  </xdr:oneCellAnchor>
  <xdr:oneCellAnchor>
    <xdr:from>
      <xdr:col>1</xdr:col>
      <xdr:colOff>3930151</xdr:colOff>
      <xdr:row>35</xdr:row>
      <xdr:rowOff>142174</xdr:rowOff>
    </xdr:from>
    <xdr:ext cx="1093890" cy="741165"/>
    <xdr:sp macro="" textlink="">
      <xdr:nvSpPr>
        <xdr:cNvPr id="7" name="Rectangle 6">
          <a:extLst>
            <a:ext uri="{FF2B5EF4-FFF2-40B4-BE49-F238E27FC236}">
              <a16:creationId xmlns:a16="http://schemas.microsoft.com/office/drawing/2014/main" id="{002AF53C-7A07-43B8-AD45-46BEFF792674}"/>
            </a:ext>
          </a:extLst>
        </xdr:cNvPr>
        <xdr:cNvSpPr/>
      </xdr:nvSpPr>
      <xdr:spPr>
        <a:xfrm>
          <a:off x="4297040" y="7106007"/>
          <a:ext cx="1093890" cy="741165"/>
        </a:xfrm>
        <a:prstGeom prst="rect">
          <a:avLst/>
        </a:prstGeom>
        <a:noFill/>
      </xdr:spPr>
      <xdr:txBody>
        <a:bodyPr wrap="none" lIns="91440" tIns="45720" rIns="91440" bIns="45720">
          <a:spAutoFit/>
        </a:bodyPr>
        <a:lstStyle/>
        <a:p>
          <a:pPr algn="ctr"/>
          <a:r>
            <a:rPr lang="en-US" sz="4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QIII</a:t>
          </a:r>
        </a:p>
      </xdr:txBody>
    </xdr:sp>
    <xdr:clientData/>
  </xdr:oneCellAnchor>
  <xdr:oneCellAnchor>
    <xdr:from>
      <xdr:col>1</xdr:col>
      <xdr:colOff>4003861</xdr:colOff>
      <xdr:row>41</xdr:row>
      <xdr:rowOff>160869</xdr:rowOff>
    </xdr:from>
    <xdr:ext cx="1156727" cy="741165"/>
    <xdr:sp macro="" textlink="">
      <xdr:nvSpPr>
        <xdr:cNvPr id="8" name="Rectangle 7">
          <a:extLst>
            <a:ext uri="{FF2B5EF4-FFF2-40B4-BE49-F238E27FC236}">
              <a16:creationId xmlns:a16="http://schemas.microsoft.com/office/drawing/2014/main" id="{7EA5EA10-FF14-4444-941E-7FD319626BBD}"/>
            </a:ext>
          </a:extLst>
        </xdr:cNvPr>
        <xdr:cNvSpPr/>
      </xdr:nvSpPr>
      <xdr:spPr>
        <a:xfrm>
          <a:off x="4370750" y="8232425"/>
          <a:ext cx="1156727" cy="741165"/>
        </a:xfrm>
        <a:prstGeom prst="rect">
          <a:avLst/>
        </a:prstGeom>
        <a:noFill/>
      </xdr:spPr>
      <xdr:txBody>
        <a:bodyPr wrap="none" lIns="91440" tIns="45720" rIns="91440" bIns="45720">
          <a:spAutoFit/>
        </a:bodyPr>
        <a:lstStyle/>
        <a:p>
          <a:pPr algn="ctr"/>
          <a:r>
            <a:rPr lang="en-US" sz="4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QIV</a:t>
          </a:r>
        </a:p>
      </xdr:txBody>
    </xdr:sp>
    <xdr:clientData/>
  </xdr:oneCellAnchor>
  <xdr:oneCellAnchor>
    <xdr:from>
      <xdr:col>1</xdr:col>
      <xdr:colOff>4469208</xdr:colOff>
      <xdr:row>6</xdr:row>
      <xdr:rowOff>101953</xdr:rowOff>
    </xdr:from>
    <xdr:ext cx="374205" cy="298800"/>
    <xdr:sp macro="" textlink="">
      <xdr:nvSpPr>
        <xdr:cNvPr id="3" name="Rectangle 2">
          <a:extLst>
            <a:ext uri="{FF2B5EF4-FFF2-40B4-BE49-F238E27FC236}">
              <a16:creationId xmlns:a16="http://schemas.microsoft.com/office/drawing/2014/main" id="{8802B7E7-0F15-4215-A29B-0EA3026871DA}"/>
            </a:ext>
          </a:extLst>
        </xdr:cNvPr>
        <xdr:cNvSpPr/>
      </xdr:nvSpPr>
      <xdr:spPr>
        <a:xfrm>
          <a:off x="4836097" y="1498953"/>
          <a:ext cx="374205" cy="298800"/>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1400" b="1" cap="none" spc="0">
              <a:ln/>
              <a:solidFill>
                <a:schemeClr val="accent3"/>
              </a:solidFill>
              <a:effectLst/>
            </a:rPr>
            <a:t>QI</a:t>
          </a:r>
          <a:endParaRPr lang="en-GB" sz="1400" b="1" cap="none" spc="0">
            <a:ln/>
            <a:solidFill>
              <a:schemeClr val="accent3"/>
            </a:solidFill>
            <a:effectLst/>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omments" Target="../comments2.xml"/><Relationship Id="rId5" Type="http://schemas.openxmlformats.org/officeDocument/2006/relationships/ctrlProp" Target="../ctrlProps/ctrlProp2.xml"/><Relationship Id="rId4"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3.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5.vml"/><Relationship Id="rId5" Type="http://schemas.openxmlformats.org/officeDocument/2006/relationships/drawing" Target="../drawings/drawing4.x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C51"/>
  <sheetViews>
    <sheetView showGridLines="0" zoomScaleNormal="100" zoomScaleSheetLayoutView="90" workbookViewId="0">
      <pane ySplit="6" topLeftCell="A25" activePane="bottomLeft" state="frozen"/>
      <selection pane="bottomLeft" activeCell="B49" sqref="B49"/>
    </sheetView>
  </sheetViews>
  <sheetFormatPr defaultColWidth="9" defaultRowHeight="12.75" outlineLevelRow="1" x14ac:dyDescent="0.2"/>
  <cols>
    <col min="1" max="1" width="5.28515625" style="3" customWidth="1"/>
    <col min="2" max="2" width="49.28515625" style="1" customWidth="1"/>
    <col min="3" max="3" width="0.140625" style="72" customWidth="1"/>
    <col min="4" max="4" width="18.140625" style="1" customWidth="1"/>
    <col min="5" max="5" width="12.7109375" style="1" customWidth="1"/>
    <col min="6" max="6" width="6" style="1" customWidth="1"/>
    <col min="7" max="7" width="10.42578125" style="1" customWidth="1"/>
    <col min="8" max="8" width="13" style="1" hidden="1" customWidth="1"/>
    <col min="9" max="9" width="2" style="1" customWidth="1"/>
    <col min="10" max="289" width="2.28515625" style="1" customWidth="1"/>
    <col min="290" max="16384" width="9" style="2"/>
  </cols>
  <sheetData>
    <row r="1" spans="1:289" ht="18" customHeight="1" outlineLevel="1" x14ac:dyDescent="0.2">
      <c r="A1" s="169" t="s">
        <v>146</v>
      </c>
      <c r="B1" s="169"/>
      <c r="C1" s="169"/>
      <c r="D1" s="169"/>
      <c r="E1" s="83"/>
      <c r="F1" s="82"/>
      <c r="G1" s="84"/>
      <c r="H1" s="82"/>
    </row>
    <row r="2" spans="1:289" ht="14.1" customHeight="1" outlineLevel="1" x14ac:dyDescent="0.2">
      <c r="A2" s="169"/>
      <c r="B2" s="169"/>
      <c r="C2" s="169"/>
      <c r="D2" s="169"/>
      <c r="E2" s="85"/>
      <c r="F2" s="85"/>
      <c r="G2" s="84"/>
      <c r="H2" s="82"/>
      <c r="J2" s="14"/>
      <c r="K2" s="14"/>
      <c r="L2" s="14"/>
      <c r="M2" s="14"/>
      <c r="N2" s="14"/>
      <c r="O2" s="14"/>
      <c r="P2" s="14"/>
      <c r="Q2" s="14"/>
      <c r="R2" s="14"/>
      <c r="S2" s="14"/>
      <c r="T2" s="14"/>
      <c r="U2" s="14"/>
      <c r="V2" s="14"/>
      <c r="W2" s="14"/>
      <c r="X2" s="14"/>
      <c r="Y2" s="14"/>
      <c r="Z2" s="14"/>
    </row>
    <row r="3" spans="1:289" ht="17.25" customHeight="1" outlineLevel="1" x14ac:dyDescent="0.2">
      <c r="A3" s="73"/>
      <c r="B3" s="74" t="s">
        <v>93</v>
      </c>
      <c r="C3" s="170">
        <v>44405</v>
      </c>
      <c r="D3" s="170"/>
      <c r="E3" s="75"/>
      <c r="F3" s="74" t="s">
        <v>29</v>
      </c>
      <c r="G3" s="76">
        <v>1</v>
      </c>
      <c r="H3" s="77"/>
      <c r="I3" s="21"/>
      <c r="J3" s="166" t="str">
        <f>"Week "&amp;(J5-($C$3-WEEKDAY($C$3,1)+2))/7+1</f>
        <v>Week 1</v>
      </c>
      <c r="K3" s="167"/>
      <c r="L3" s="167"/>
      <c r="M3" s="167"/>
      <c r="N3" s="167"/>
      <c r="O3" s="167"/>
      <c r="P3" s="168"/>
      <c r="Q3" s="166" t="str">
        <f>"Week "&amp;(Q5-($C$3-WEEKDAY($C$3,1)+2))/7+1</f>
        <v>Week 2</v>
      </c>
      <c r="R3" s="167"/>
      <c r="S3" s="167"/>
      <c r="T3" s="167"/>
      <c r="U3" s="167"/>
      <c r="V3" s="167"/>
      <c r="W3" s="168"/>
      <c r="X3" s="166" t="str">
        <f>"Week "&amp;(X5-($C$3-WEEKDAY($C$3,1)+2))/7+1</f>
        <v>Week 3</v>
      </c>
      <c r="Y3" s="167"/>
      <c r="Z3" s="167"/>
      <c r="AA3" s="167"/>
      <c r="AB3" s="167"/>
      <c r="AC3" s="167"/>
      <c r="AD3" s="168"/>
      <c r="AE3" s="166" t="str">
        <f>"Week "&amp;(AE5-($C$3-WEEKDAY($C$3,1)+2))/7+1</f>
        <v>Week 4</v>
      </c>
      <c r="AF3" s="167"/>
      <c r="AG3" s="167"/>
      <c r="AH3" s="167"/>
      <c r="AI3" s="167"/>
      <c r="AJ3" s="167"/>
      <c r="AK3" s="168"/>
      <c r="AL3" s="166" t="str">
        <f>"Week "&amp;(AL5-($C$3-WEEKDAY($C$3,1)+2))/7+1</f>
        <v>Week 5</v>
      </c>
      <c r="AM3" s="167"/>
      <c r="AN3" s="167"/>
      <c r="AO3" s="167"/>
      <c r="AP3" s="167"/>
      <c r="AQ3" s="167"/>
      <c r="AR3" s="168"/>
      <c r="AS3" s="166" t="str">
        <f t="shared" ref="AS3" si="0">"Week "&amp;(AS5-($C$3-WEEKDAY($C$3,1)+2))/7+1</f>
        <v>Week 6</v>
      </c>
      <c r="AT3" s="167"/>
      <c r="AU3" s="167"/>
      <c r="AV3" s="167"/>
      <c r="AW3" s="167"/>
      <c r="AX3" s="167"/>
      <c r="AY3" s="168"/>
      <c r="AZ3" s="166" t="str">
        <f t="shared" ref="AZ3" si="1">"Week "&amp;(AZ5-($C$3-WEEKDAY($C$3,1)+2))/7+1</f>
        <v>Week 7</v>
      </c>
      <c r="BA3" s="167"/>
      <c r="BB3" s="167"/>
      <c r="BC3" s="167"/>
      <c r="BD3" s="167"/>
      <c r="BE3" s="167"/>
      <c r="BF3" s="168"/>
      <c r="BG3" s="166" t="str">
        <f t="shared" ref="BG3" si="2">"Week "&amp;(BG5-($C$3-WEEKDAY($C$3,1)+2))/7+1</f>
        <v>Week 8</v>
      </c>
      <c r="BH3" s="167"/>
      <c r="BI3" s="167"/>
      <c r="BJ3" s="167"/>
      <c r="BK3" s="167"/>
      <c r="BL3" s="167"/>
      <c r="BM3" s="168"/>
      <c r="BN3" s="166" t="str">
        <f t="shared" ref="BN3" si="3">"Week "&amp;(BN5-($C$3-WEEKDAY($C$3,1)+2))/7+1</f>
        <v>Week 9</v>
      </c>
      <c r="BO3" s="167"/>
      <c r="BP3" s="167"/>
      <c r="BQ3" s="167"/>
      <c r="BR3" s="167"/>
      <c r="BS3" s="167"/>
      <c r="BT3" s="168"/>
      <c r="BU3" s="166" t="str">
        <f>"Week "&amp;(BU5-($C$3-WEEKDAY($C$3,1)+2))/7+1</f>
        <v>Week 10</v>
      </c>
      <c r="BV3" s="167"/>
      <c r="BW3" s="167"/>
      <c r="BX3" s="167"/>
      <c r="BY3" s="167"/>
      <c r="BZ3" s="167"/>
      <c r="CA3" s="168"/>
      <c r="CB3" s="166" t="str">
        <f>"Week "&amp;(CB5-($C$3-WEEKDAY($C$3,1)+2))/7+1</f>
        <v>Week 11</v>
      </c>
      <c r="CC3" s="167"/>
      <c r="CD3" s="167"/>
      <c r="CE3" s="167"/>
      <c r="CF3" s="167"/>
      <c r="CG3" s="167"/>
      <c r="CH3" s="168"/>
      <c r="CI3" s="166" t="str">
        <f>"Week "&amp;(CI5-($C$3-WEEKDAY($C$3,1)+2))/7+1</f>
        <v>Week 12</v>
      </c>
      <c r="CJ3" s="167"/>
      <c r="CK3" s="167"/>
      <c r="CL3" s="167"/>
      <c r="CM3" s="167"/>
      <c r="CN3" s="167"/>
      <c r="CO3" s="168"/>
      <c r="CP3" s="166" t="str">
        <f>"Week "&amp;(CP5-($C$3-WEEKDAY($C$3,1)+2))/7+1</f>
        <v>Week 13</v>
      </c>
      <c r="CQ3" s="167"/>
      <c r="CR3" s="167"/>
      <c r="CS3" s="167"/>
      <c r="CT3" s="167"/>
      <c r="CU3" s="167"/>
      <c r="CV3" s="168"/>
      <c r="CW3" s="166" t="str">
        <f>"Week "&amp;(CW5-($C$3-WEEKDAY($C$3,1)+2))/7+1</f>
        <v>Week 14</v>
      </c>
      <c r="CX3" s="167"/>
      <c r="CY3" s="167"/>
      <c r="CZ3" s="167"/>
      <c r="DA3" s="167"/>
      <c r="DB3" s="167"/>
      <c r="DC3" s="168"/>
      <c r="DD3" s="166" t="str">
        <f>"Week "&amp;(DD5-($C$3-WEEKDAY($C$3,1)+2))/7+1</f>
        <v>Week 15</v>
      </c>
      <c r="DE3" s="167"/>
      <c r="DF3" s="167"/>
      <c r="DG3" s="167"/>
      <c r="DH3" s="167"/>
      <c r="DI3" s="167"/>
      <c r="DJ3" s="168"/>
      <c r="DK3" s="166" t="str">
        <f>"Week "&amp;(DK5-($C$3-WEEKDAY($C$3,1)+2))/7+1</f>
        <v>Week 16</v>
      </c>
      <c r="DL3" s="167"/>
      <c r="DM3" s="167"/>
      <c r="DN3" s="167"/>
      <c r="DO3" s="167"/>
      <c r="DP3" s="167"/>
      <c r="DQ3" s="168"/>
      <c r="DR3" s="166" t="str">
        <f>"Week "&amp;(DR5-($C$3-WEEKDAY($C$3,1)+2))/7+1</f>
        <v>Week 17</v>
      </c>
      <c r="DS3" s="167"/>
      <c r="DT3" s="167"/>
      <c r="DU3" s="167"/>
      <c r="DV3" s="167"/>
      <c r="DW3" s="167"/>
      <c r="DX3" s="168"/>
      <c r="DY3" s="166" t="str">
        <f>"Week "&amp;(DY5-($C$3-WEEKDAY($C$3,1)+2))/7+1</f>
        <v>Week 18</v>
      </c>
      <c r="DZ3" s="167"/>
      <c r="EA3" s="167"/>
      <c r="EB3" s="167"/>
      <c r="EC3" s="167"/>
      <c r="ED3" s="167"/>
      <c r="EE3" s="168"/>
      <c r="EF3" s="166" t="str">
        <f>"Week "&amp;(EF5-($C$3-WEEKDAY($C$3,1)+2))/7+1</f>
        <v>Week 19</v>
      </c>
      <c r="EG3" s="167"/>
      <c r="EH3" s="167"/>
      <c r="EI3" s="167"/>
      <c r="EJ3" s="167"/>
      <c r="EK3" s="167"/>
      <c r="EL3" s="168"/>
      <c r="EM3" s="166" t="str">
        <f>"Week "&amp;(EM5-($C$3-WEEKDAY($C$3,1)+2))/7+1</f>
        <v>Week 20</v>
      </c>
      <c r="EN3" s="167"/>
      <c r="EO3" s="167"/>
      <c r="EP3" s="167"/>
      <c r="EQ3" s="167"/>
      <c r="ER3" s="167"/>
      <c r="ES3" s="168"/>
      <c r="ET3" s="166" t="str">
        <f t="shared" ref="ET3" si="4">"Week "&amp;(ET5-($C$3-WEEKDAY($C$3,1)+2))/7+1</f>
        <v>Week 21</v>
      </c>
      <c r="EU3" s="167"/>
      <c r="EV3" s="167"/>
      <c r="EW3" s="167"/>
      <c r="EX3" s="167"/>
      <c r="EY3" s="167"/>
      <c r="EZ3" s="168"/>
      <c r="FA3" s="166" t="str">
        <f t="shared" ref="FA3" si="5">"Week "&amp;(FA5-($C$3-WEEKDAY($C$3,1)+2))/7+1</f>
        <v>Week 22</v>
      </c>
      <c r="FB3" s="167"/>
      <c r="FC3" s="167"/>
      <c r="FD3" s="167"/>
      <c r="FE3" s="167"/>
      <c r="FF3" s="167"/>
      <c r="FG3" s="168"/>
      <c r="FH3" s="166" t="str">
        <f t="shared" ref="FH3" si="6">"Week "&amp;(FH5-($C$3-WEEKDAY($C$3,1)+2))/7+1</f>
        <v>Week 23</v>
      </c>
      <c r="FI3" s="167"/>
      <c r="FJ3" s="167"/>
      <c r="FK3" s="167"/>
      <c r="FL3" s="167"/>
      <c r="FM3" s="167"/>
      <c r="FN3" s="168"/>
      <c r="FO3" s="166" t="str">
        <f t="shared" ref="FO3" si="7">"Week "&amp;(FO5-($C$3-WEEKDAY($C$3,1)+2))/7+1</f>
        <v>Week 24</v>
      </c>
      <c r="FP3" s="167"/>
      <c r="FQ3" s="167"/>
      <c r="FR3" s="167"/>
      <c r="FS3" s="167"/>
      <c r="FT3" s="167"/>
      <c r="FU3" s="168"/>
      <c r="FV3" s="166" t="str">
        <f>"Week "&amp;(FV5-($C$3-WEEKDAY($C$3,1)+2))/7+1</f>
        <v>Week 25</v>
      </c>
      <c r="FW3" s="167"/>
      <c r="FX3" s="167"/>
      <c r="FY3" s="167"/>
      <c r="FZ3" s="167"/>
      <c r="GA3" s="167"/>
      <c r="GB3" s="168"/>
      <c r="GC3" s="166" t="str">
        <f>"Week "&amp;(GC5-($C$3-WEEKDAY($C$3,1)+2))/7+1</f>
        <v>Week 26</v>
      </c>
      <c r="GD3" s="167"/>
      <c r="GE3" s="167"/>
      <c r="GF3" s="167"/>
      <c r="GG3" s="167"/>
      <c r="GH3" s="167"/>
      <c r="GI3" s="168"/>
      <c r="GJ3" s="166" t="str">
        <f>"Week "&amp;(GJ5-($C$3-WEEKDAY($C$3,1)+2))/7+1</f>
        <v>Week 27</v>
      </c>
      <c r="GK3" s="167"/>
      <c r="GL3" s="167"/>
      <c r="GM3" s="167"/>
      <c r="GN3" s="167"/>
      <c r="GO3" s="167"/>
      <c r="GP3" s="168"/>
      <c r="GQ3" s="166" t="str">
        <f>"Week "&amp;(GQ5-($C$3-WEEKDAY($C$3,1)+2))/7+1</f>
        <v>Week 28</v>
      </c>
      <c r="GR3" s="167"/>
      <c r="GS3" s="167"/>
      <c r="GT3" s="167"/>
      <c r="GU3" s="167"/>
      <c r="GV3" s="167"/>
      <c r="GW3" s="168"/>
      <c r="GX3" s="166" t="str">
        <f>"Week "&amp;(GX5-($C$3-WEEKDAY($C$3,1)+2))/7+1</f>
        <v>Week 29</v>
      </c>
      <c r="GY3" s="167"/>
      <c r="GZ3" s="167"/>
      <c r="HA3" s="167"/>
      <c r="HB3" s="167"/>
      <c r="HC3" s="167"/>
      <c r="HD3" s="168"/>
      <c r="HE3" s="166" t="str">
        <f>"Week "&amp;(HE5-($C$3-WEEKDAY($C$3,1)+2))/7+1</f>
        <v>Week 30</v>
      </c>
      <c r="HF3" s="167"/>
      <c r="HG3" s="167"/>
      <c r="HH3" s="167"/>
      <c r="HI3" s="167"/>
      <c r="HJ3" s="167"/>
      <c r="HK3" s="168"/>
      <c r="HL3" s="166" t="str">
        <f>"Week "&amp;(HL5-($C$3-WEEKDAY($C$3,1)+2))/7+1</f>
        <v>Week 31</v>
      </c>
      <c r="HM3" s="167"/>
      <c r="HN3" s="167"/>
      <c r="HO3" s="167"/>
      <c r="HP3" s="167"/>
      <c r="HQ3" s="167"/>
      <c r="HR3" s="168"/>
      <c r="HS3" s="166" t="str">
        <f>"Week "&amp;(HS5-($C$3-WEEKDAY($C$3,1)+2))/7+1</f>
        <v>Week 32</v>
      </c>
      <c r="HT3" s="167"/>
      <c r="HU3" s="167"/>
      <c r="HV3" s="167"/>
      <c r="HW3" s="167"/>
      <c r="HX3" s="167"/>
      <c r="HY3" s="168"/>
      <c r="HZ3" s="166" t="str">
        <f>"Week "&amp;(HZ5-($C$3-WEEKDAY($C$3,1)+2))/7+1</f>
        <v>Week 33</v>
      </c>
      <c r="IA3" s="167"/>
      <c r="IB3" s="167"/>
      <c r="IC3" s="167"/>
      <c r="ID3" s="167"/>
      <c r="IE3" s="167"/>
      <c r="IF3" s="168"/>
      <c r="IG3" s="166" t="str">
        <f>"Week "&amp;(IG5-($C$3-WEEKDAY($C$3,1)+2))/7+1</f>
        <v>Week 34</v>
      </c>
      <c r="IH3" s="167"/>
      <c r="II3" s="167"/>
      <c r="IJ3" s="167"/>
      <c r="IK3" s="167"/>
      <c r="IL3" s="167"/>
      <c r="IM3" s="168"/>
      <c r="IN3" s="166" t="str">
        <f>"Week "&amp;(IN5-($C$3-WEEKDAY($C$3,1)+2))/7+1</f>
        <v>Week 35</v>
      </c>
      <c r="IO3" s="167"/>
      <c r="IP3" s="167"/>
      <c r="IQ3" s="167"/>
      <c r="IR3" s="167"/>
      <c r="IS3" s="167"/>
      <c r="IT3" s="168"/>
      <c r="IU3" s="166" t="str">
        <f>"Week "&amp;(IU5-($C$3-WEEKDAY($C$3,1)+2))/7+1</f>
        <v>Week 36</v>
      </c>
      <c r="IV3" s="167"/>
      <c r="IW3" s="167"/>
      <c r="IX3" s="167"/>
      <c r="IY3" s="167"/>
      <c r="IZ3" s="167"/>
      <c r="JA3" s="168"/>
      <c r="JB3" s="166" t="str">
        <f>"Week "&amp;(JB5-($C$3-WEEKDAY($C$3,1)+2))/7+1</f>
        <v>Week 37</v>
      </c>
      <c r="JC3" s="167"/>
      <c r="JD3" s="167"/>
      <c r="JE3" s="167"/>
      <c r="JF3" s="167"/>
      <c r="JG3" s="167"/>
      <c r="JH3" s="168"/>
      <c r="JI3" s="166" t="str">
        <f>"Week "&amp;(JI5-($C$3-WEEKDAY($C$3,1)+2))/7+1</f>
        <v>Week 38</v>
      </c>
      <c r="JJ3" s="167"/>
      <c r="JK3" s="167"/>
      <c r="JL3" s="167"/>
      <c r="JM3" s="167"/>
      <c r="JN3" s="167"/>
      <c r="JO3" s="168"/>
      <c r="JP3" s="166" t="str">
        <f>"Week "&amp;(JP5-($C$3-WEEKDAY($C$3,1)+2))/7+1</f>
        <v>Week 39</v>
      </c>
      <c r="JQ3" s="167"/>
      <c r="JR3" s="167"/>
      <c r="JS3" s="167"/>
      <c r="JT3" s="167"/>
      <c r="JU3" s="167"/>
      <c r="JV3" s="168"/>
      <c r="JW3" s="166" t="str">
        <f>"Week "&amp;(JW5-($C$3-WEEKDAY($C$3,1)+2))/7+1</f>
        <v>Week 40</v>
      </c>
      <c r="JX3" s="167"/>
      <c r="JY3" s="167"/>
      <c r="JZ3" s="167"/>
      <c r="KA3" s="167"/>
      <c r="KB3" s="167"/>
      <c r="KC3" s="168"/>
    </row>
    <row r="4" spans="1:289" ht="17.25" customHeight="1" outlineLevel="1" x14ac:dyDescent="0.2">
      <c r="A4" s="73"/>
      <c r="B4" s="74" t="s">
        <v>94</v>
      </c>
      <c r="C4" s="165" t="s">
        <v>95</v>
      </c>
      <c r="D4" s="165"/>
      <c r="E4" s="78"/>
      <c r="F4" s="78"/>
      <c r="G4" s="78"/>
      <c r="H4" s="78"/>
      <c r="I4" s="21"/>
      <c r="J4" s="162">
        <f>J5</f>
        <v>44403</v>
      </c>
      <c r="K4" s="163"/>
      <c r="L4" s="163"/>
      <c r="M4" s="163"/>
      <c r="N4" s="163"/>
      <c r="O4" s="163"/>
      <c r="P4" s="164"/>
      <c r="Q4" s="162">
        <f>Q5</f>
        <v>44410</v>
      </c>
      <c r="R4" s="163"/>
      <c r="S4" s="163"/>
      <c r="T4" s="163"/>
      <c r="U4" s="163"/>
      <c r="V4" s="163"/>
      <c r="W4" s="164"/>
      <c r="X4" s="162">
        <f>X5</f>
        <v>44417</v>
      </c>
      <c r="Y4" s="163"/>
      <c r="Z4" s="163"/>
      <c r="AA4" s="163"/>
      <c r="AB4" s="163"/>
      <c r="AC4" s="163"/>
      <c r="AD4" s="164"/>
      <c r="AE4" s="162">
        <f>AE5</f>
        <v>44424</v>
      </c>
      <c r="AF4" s="163"/>
      <c r="AG4" s="163"/>
      <c r="AH4" s="163"/>
      <c r="AI4" s="163"/>
      <c r="AJ4" s="163"/>
      <c r="AK4" s="164"/>
      <c r="AL4" s="162">
        <f>AL5</f>
        <v>44431</v>
      </c>
      <c r="AM4" s="163"/>
      <c r="AN4" s="163"/>
      <c r="AO4" s="163"/>
      <c r="AP4" s="163"/>
      <c r="AQ4" s="163"/>
      <c r="AR4" s="164"/>
      <c r="AS4" s="162">
        <f t="shared" ref="AS4" si="8">AS5</f>
        <v>44438</v>
      </c>
      <c r="AT4" s="163"/>
      <c r="AU4" s="163"/>
      <c r="AV4" s="163"/>
      <c r="AW4" s="163"/>
      <c r="AX4" s="163"/>
      <c r="AY4" s="164"/>
      <c r="AZ4" s="162">
        <f t="shared" ref="AZ4" si="9">AZ5</f>
        <v>44445</v>
      </c>
      <c r="BA4" s="163"/>
      <c r="BB4" s="163"/>
      <c r="BC4" s="163"/>
      <c r="BD4" s="163"/>
      <c r="BE4" s="163"/>
      <c r="BF4" s="164"/>
      <c r="BG4" s="162">
        <f t="shared" ref="BG4" si="10">BG5</f>
        <v>44452</v>
      </c>
      <c r="BH4" s="163"/>
      <c r="BI4" s="163"/>
      <c r="BJ4" s="163"/>
      <c r="BK4" s="163"/>
      <c r="BL4" s="163"/>
      <c r="BM4" s="164"/>
      <c r="BN4" s="162">
        <f t="shared" ref="BN4" si="11">BN5</f>
        <v>44459</v>
      </c>
      <c r="BO4" s="163"/>
      <c r="BP4" s="163"/>
      <c r="BQ4" s="163"/>
      <c r="BR4" s="163"/>
      <c r="BS4" s="163"/>
      <c r="BT4" s="164"/>
      <c r="BU4" s="162">
        <f>BU5</f>
        <v>44466</v>
      </c>
      <c r="BV4" s="163"/>
      <c r="BW4" s="163"/>
      <c r="BX4" s="163"/>
      <c r="BY4" s="163"/>
      <c r="BZ4" s="163"/>
      <c r="CA4" s="164"/>
      <c r="CB4" s="162">
        <f>CB5</f>
        <v>44473</v>
      </c>
      <c r="CC4" s="163"/>
      <c r="CD4" s="163"/>
      <c r="CE4" s="163"/>
      <c r="CF4" s="163"/>
      <c r="CG4" s="163"/>
      <c r="CH4" s="164"/>
      <c r="CI4" s="162">
        <f>CI5</f>
        <v>44480</v>
      </c>
      <c r="CJ4" s="163"/>
      <c r="CK4" s="163"/>
      <c r="CL4" s="163"/>
      <c r="CM4" s="163"/>
      <c r="CN4" s="163"/>
      <c r="CO4" s="164"/>
      <c r="CP4" s="162">
        <f>CP5</f>
        <v>44487</v>
      </c>
      <c r="CQ4" s="163"/>
      <c r="CR4" s="163"/>
      <c r="CS4" s="163"/>
      <c r="CT4" s="163"/>
      <c r="CU4" s="163"/>
      <c r="CV4" s="164"/>
      <c r="CW4" s="162">
        <f>CW5</f>
        <v>44494</v>
      </c>
      <c r="CX4" s="163"/>
      <c r="CY4" s="163"/>
      <c r="CZ4" s="163"/>
      <c r="DA4" s="163"/>
      <c r="DB4" s="163"/>
      <c r="DC4" s="164"/>
      <c r="DD4" s="162">
        <f>DD5</f>
        <v>44501</v>
      </c>
      <c r="DE4" s="163"/>
      <c r="DF4" s="163"/>
      <c r="DG4" s="163"/>
      <c r="DH4" s="163"/>
      <c r="DI4" s="163"/>
      <c r="DJ4" s="164"/>
      <c r="DK4" s="162">
        <f>DK5</f>
        <v>44508</v>
      </c>
      <c r="DL4" s="163"/>
      <c r="DM4" s="163"/>
      <c r="DN4" s="163"/>
      <c r="DO4" s="163"/>
      <c r="DP4" s="163"/>
      <c r="DQ4" s="164"/>
      <c r="DR4" s="162">
        <f>DR5</f>
        <v>44515</v>
      </c>
      <c r="DS4" s="163"/>
      <c r="DT4" s="163"/>
      <c r="DU4" s="163"/>
      <c r="DV4" s="163"/>
      <c r="DW4" s="163"/>
      <c r="DX4" s="164"/>
      <c r="DY4" s="162">
        <f>DY5</f>
        <v>44522</v>
      </c>
      <c r="DZ4" s="163"/>
      <c r="EA4" s="163"/>
      <c r="EB4" s="163"/>
      <c r="EC4" s="163"/>
      <c r="ED4" s="163"/>
      <c r="EE4" s="164"/>
      <c r="EF4" s="162">
        <f>EF5</f>
        <v>44529</v>
      </c>
      <c r="EG4" s="163"/>
      <c r="EH4" s="163"/>
      <c r="EI4" s="163"/>
      <c r="EJ4" s="163"/>
      <c r="EK4" s="163"/>
      <c r="EL4" s="164"/>
      <c r="EM4" s="162">
        <f>EM5</f>
        <v>44536</v>
      </c>
      <c r="EN4" s="163"/>
      <c r="EO4" s="163"/>
      <c r="EP4" s="163"/>
      <c r="EQ4" s="163"/>
      <c r="ER4" s="163"/>
      <c r="ES4" s="164"/>
      <c r="ET4" s="162">
        <f t="shared" ref="ET4" si="12">ET5</f>
        <v>44543</v>
      </c>
      <c r="EU4" s="163"/>
      <c r="EV4" s="163"/>
      <c r="EW4" s="163"/>
      <c r="EX4" s="163"/>
      <c r="EY4" s="163"/>
      <c r="EZ4" s="164"/>
      <c r="FA4" s="162">
        <f t="shared" ref="FA4" si="13">FA5</f>
        <v>44550</v>
      </c>
      <c r="FB4" s="163"/>
      <c r="FC4" s="163"/>
      <c r="FD4" s="163"/>
      <c r="FE4" s="163"/>
      <c r="FF4" s="163"/>
      <c r="FG4" s="164"/>
      <c r="FH4" s="162">
        <f t="shared" ref="FH4" si="14">FH5</f>
        <v>44557</v>
      </c>
      <c r="FI4" s="163"/>
      <c r="FJ4" s="163"/>
      <c r="FK4" s="163"/>
      <c r="FL4" s="163"/>
      <c r="FM4" s="163"/>
      <c r="FN4" s="164"/>
      <c r="FO4" s="162">
        <f t="shared" ref="FO4" si="15">FO5</f>
        <v>44564</v>
      </c>
      <c r="FP4" s="163"/>
      <c r="FQ4" s="163"/>
      <c r="FR4" s="163"/>
      <c r="FS4" s="163"/>
      <c r="FT4" s="163"/>
      <c r="FU4" s="164"/>
      <c r="FV4" s="162">
        <f>FV5</f>
        <v>44571</v>
      </c>
      <c r="FW4" s="163"/>
      <c r="FX4" s="163"/>
      <c r="FY4" s="163"/>
      <c r="FZ4" s="163"/>
      <c r="GA4" s="163"/>
      <c r="GB4" s="164"/>
      <c r="GC4" s="162">
        <f>GC5</f>
        <v>44578</v>
      </c>
      <c r="GD4" s="163"/>
      <c r="GE4" s="163"/>
      <c r="GF4" s="163"/>
      <c r="GG4" s="163"/>
      <c r="GH4" s="163"/>
      <c r="GI4" s="164"/>
      <c r="GJ4" s="162">
        <f>GJ5</f>
        <v>44585</v>
      </c>
      <c r="GK4" s="163"/>
      <c r="GL4" s="163"/>
      <c r="GM4" s="163"/>
      <c r="GN4" s="163"/>
      <c r="GO4" s="163"/>
      <c r="GP4" s="164"/>
      <c r="GQ4" s="162">
        <f>GQ5</f>
        <v>44592</v>
      </c>
      <c r="GR4" s="163"/>
      <c r="GS4" s="163"/>
      <c r="GT4" s="163"/>
      <c r="GU4" s="163"/>
      <c r="GV4" s="163"/>
      <c r="GW4" s="164"/>
      <c r="GX4" s="162">
        <f>GX5</f>
        <v>44599</v>
      </c>
      <c r="GY4" s="163"/>
      <c r="GZ4" s="163"/>
      <c r="HA4" s="163"/>
      <c r="HB4" s="163"/>
      <c r="HC4" s="163"/>
      <c r="HD4" s="164"/>
      <c r="HE4" s="162">
        <f>HE5</f>
        <v>44606</v>
      </c>
      <c r="HF4" s="163"/>
      <c r="HG4" s="163"/>
      <c r="HH4" s="163"/>
      <c r="HI4" s="163"/>
      <c r="HJ4" s="163"/>
      <c r="HK4" s="164"/>
      <c r="HL4" s="162">
        <f>HL5</f>
        <v>44613</v>
      </c>
      <c r="HM4" s="163"/>
      <c r="HN4" s="163"/>
      <c r="HO4" s="163"/>
      <c r="HP4" s="163"/>
      <c r="HQ4" s="163"/>
      <c r="HR4" s="164"/>
      <c r="HS4" s="162">
        <f>HS5</f>
        <v>44620</v>
      </c>
      <c r="HT4" s="163"/>
      <c r="HU4" s="163"/>
      <c r="HV4" s="163"/>
      <c r="HW4" s="163"/>
      <c r="HX4" s="163"/>
      <c r="HY4" s="164"/>
      <c r="HZ4" s="162">
        <f>HZ5</f>
        <v>44627</v>
      </c>
      <c r="IA4" s="163"/>
      <c r="IB4" s="163"/>
      <c r="IC4" s="163"/>
      <c r="ID4" s="163"/>
      <c r="IE4" s="163"/>
      <c r="IF4" s="164"/>
      <c r="IG4" s="162">
        <f>IG5</f>
        <v>44634</v>
      </c>
      <c r="IH4" s="163"/>
      <c r="II4" s="163"/>
      <c r="IJ4" s="163"/>
      <c r="IK4" s="163"/>
      <c r="IL4" s="163"/>
      <c r="IM4" s="164"/>
      <c r="IN4" s="162">
        <f>IN5</f>
        <v>44641</v>
      </c>
      <c r="IO4" s="163"/>
      <c r="IP4" s="163"/>
      <c r="IQ4" s="163"/>
      <c r="IR4" s="163"/>
      <c r="IS4" s="163"/>
      <c r="IT4" s="164"/>
      <c r="IU4" s="162">
        <f>IU5</f>
        <v>44648</v>
      </c>
      <c r="IV4" s="163"/>
      <c r="IW4" s="163"/>
      <c r="IX4" s="163"/>
      <c r="IY4" s="163"/>
      <c r="IZ4" s="163"/>
      <c r="JA4" s="164"/>
      <c r="JB4" s="162">
        <f>JB5</f>
        <v>44655</v>
      </c>
      <c r="JC4" s="163"/>
      <c r="JD4" s="163"/>
      <c r="JE4" s="163"/>
      <c r="JF4" s="163"/>
      <c r="JG4" s="163"/>
      <c r="JH4" s="164"/>
      <c r="JI4" s="162">
        <f>JI5</f>
        <v>44662</v>
      </c>
      <c r="JJ4" s="163"/>
      <c r="JK4" s="163"/>
      <c r="JL4" s="163"/>
      <c r="JM4" s="163"/>
      <c r="JN4" s="163"/>
      <c r="JO4" s="164"/>
      <c r="JP4" s="162">
        <f>JP5</f>
        <v>44669</v>
      </c>
      <c r="JQ4" s="163"/>
      <c r="JR4" s="163"/>
      <c r="JS4" s="163"/>
      <c r="JT4" s="163"/>
      <c r="JU4" s="163"/>
      <c r="JV4" s="164"/>
      <c r="JW4" s="162">
        <f>JW5</f>
        <v>44676</v>
      </c>
      <c r="JX4" s="163"/>
      <c r="JY4" s="163"/>
      <c r="JZ4" s="163"/>
      <c r="KA4" s="163"/>
      <c r="KB4" s="163"/>
      <c r="KC4" s="164"/>
    </row>
    <row r="5" spans="1:289" outlineLevel="1" x14ac:dyDescent="0.2">
      <c r="A5" s="79"/>
      <c r="B5" s="80"/>
      <c r="C5" s="81"/>
      <c r="D5" s="80"/>
      <c r="E5" s="80"/>
      <c r="F5" s="80"/>
      <c r="G5" s="80"/>
      <c r="H5" s="80"/>
      <c r="I5" s="21"/>
      <c r="J5" s="28">
        <f>C3-WEEKDAY(C3,1)+2+7*(G3-1)</f>
        <v>44403</v>
      </c>
      <c r="K5" s="25">
        <f t="shared" ref="K5:BV5" si="16">J5+1</f>
        <v>44404</v>
      </c>
      <c r="L5" s="25">
        <f t="shared" si="16"/>
        <v>44405</v>
      </c>
      <c r="M5" s="25">
        <f t="shared" si="16"/>
        <v>44406</v>
      </c>
      <c r="N5" s="25">
        <f t="shared" si="16"/>
        <v>44407</v>
      </c>
      <c r="O5" s="25">
        <f t="shared" si="16"/>
        <v>44408</v>
      </c>
      <c r="P5" s="29">
        <f t="shared" si="16"/>
        <v>44409</v>
      </c>
      <c r="Q5" s="28">
        <f t="shared" si="16"/>
        <v>44410</v>
      </c>
      <c r="R5" s="25">
        <f t="shared" si="16"/>
        <v>44411</v>
      </c>
      <c r="S5" s="25">
        <f t="shared" si="16"/>
        <v>44412</v>
      </c>
      <c r="T5" s="25">
        <f t="shared" si="16"/>
        <v>44413</v>
      </c>
      <c r="U5" s="25">
        <f t="shared" si="16"/>
        <v>44414</v>
      </c>
      <c r="V5" s="25">
        <f t="shared" si="16"/>
        <v>44415</v>
      </c>
      <c r="W5" s="29">
        <f t="shared" si="16"/>
        <v>44416</v>
      </c>
      <c r="X5" s="28">
        <f t="shared" si="16"/>
        <v>44417</v>
      </c>
      <c r="Y5" s="25">
        <f t="shared" si="16"/>
        <v>44418</v>
      </c>
      <c r="Z5" s="25">
        <f t="shared" si="16"/>
        <v>44419</v>
      </c>
      <c r="AA5" s="25">
        <f t="shared" si="16"/>
        <v>44420</v>
      </c>
      <c r="AB5" s="25">
        <f t="shared" si="16"/>
        <v>44421</v>
      </c>
      <c r="AC5" s="25">
        <f t="shared" si="16"/>
        <v>44422</v>
      </c>
      <c r="AD5" s="29">
        <f t="shared" si="16"/>
        <v>44423</v>
      </c>
      <c r="AE5" s="28">
        <f t="shared" si="16"/>
        <v>44424</v>
      </c>
      <c r="AF5" s="25">
        <f t="shared" si="16"/>
        <v>44425</v>
      </c>
      <c r="AG5" s="25">
        <f t="shared" si="16"/>
        <v>44426</v>
      </c>
      <c r="AH5" s="25">
        <f t="shared" si="16"/>
        <v>44427</v>
      </c>
      <c r="AI5" s="25">
        <f t="shared" si="16"/>
        <v>44428</v>
      </c>
      <c r="AJ5" s="25">
        <f t="shared" si="16"/>
        <v>44429</v>
      </c>
      <c r="AK5" s="29">
        <f t="shared" si="16"/>
        <v>44430</v>
      </c>
      <c r="AL5" s="28">
        <f t="shared" si="16"/>
        <v>44431</v>
      </c>
      <c r="AM5" s="25">
        <f t="shared" si="16"/>
        <v>44432</v>
      </c>
      <c r="AN5" s="25">
        <f t="shared" si="16"/>
        <v>44433</v>
      </c>
      <c r="AO5" s="25">
        <f t="shared" si="16"/>
        <v>44434</v>
      </c>
      <c r="AP5" s="25">
        <f t="shared" si="16"/>
        <v>44435</v>
      </c>
      <c r="AQ5" s="25">
        <f t="shared" si="16"/>
        <v>44436</v>
      </c>
      <c r="AR5" s="29">
        <f t="shared" si="16"/>
        <v>44437</v>
      </c>
      <c r="AS5" s="28">
        <f t="shared" si="16"/>
        <v>44438</v>
      </c>
      <c r="AT5" s="25">
        <f t="shared" si="16"/>
        <v>44439</v>
      </c>
      <c r="AU5" s="25">
        <f t="shared" si="16"/>
        <v>44440</v>
      </c>
      <c r="AV5" s="25">
        <f t="shared" si="16"/>
        <v>44441</v>
      </c>
      <c r="AW5" s="25">
        <f t="shared" si="16"/>
        <v>44442</v>
      </c>
      <c r="AX5" s="25">
        <f t="shared" si="16"/>
        <v>44443</v>
      </c>
      <c r="AY5" s="29">
        <f t="shared" si="16"/>
        <v>44444</v>
      </c>
      <c r="AZ5" s="28">
        <f t="shared" si="16"/>
        <v>44445</v>
      </c>
      <c r="BA5" s="25">
        <f t="shared" si="16"/>
        <v>44446</v>
      </c>
      <c r="BB5" s="25">
        <f t="shared" si="16"/>
        <v>44447</v>
      </c>
      <c r="BC5" s="25">
        <f t="shared" si="16"/>
        <v>44448</v>
      </c>
      <c r="BD5" s="25">
        <f t="shared" si="16"/>
        <v>44449</v>
      </c>
      <c r="BE5" s="25">
        <f t="shared" si="16"/>
        <v>44450</v>
      </c>
      <c r="BF5" s="29">
        <f t="shared" si="16"/>
        <v>44451</v>
      </c>
      <c r="BG5" s="28">
        <f t="shared" si="16"/>
        <v>44452</v>
      </c>
      <c r="BH5" s="25">
        <f t="shared" si="16"/>
        <v>44453</v>
      </c>
      <c r="BI5" s="25">
        <f t="shared" si="16"/>
        <v>44454</v>
      </c>
      <c r="BJ5" s="25">
        <f t="shared" si="16"/>
        <v>44455</v>
      </c>
      <c r="BK5" s="25">
        <f t="shared" si="16"/>
        <v>44456</v>
      </c>
      <c r="BL5" s="25">
        <f t="shared" si="16"/>
        <v>44457</v>
      </c>
      <c r="BM5" s="29">
        <f t="shared" si="16"/>
        <v>44458</v>
      </c>
      <c r="BN5" s="28">
        <f t="shared" si="16"/>
        <v>44459</v>
      </c>
      <c r="BO5" s="25">
        <f t="shared" si="16"/>
        <v>44460</v>
      </c>
      <c r="BP5" s="25">
        <f t="shared" si="16"/>
        <v>44461</v>
      </c>
      <c r="BQ5" s="25">
        <f t="shared" si="16"/>
        <v>44462</v>
      </c>
      <c r="BR5" s="25">
        <f t="shared" si="16"/>
        <v>44463</v>
      </c>
      <c r="BS5" s="25">
        <f t="shared" si="16"/>
        <v>44464</v>
      </c>
      <c r="BT5" s="29">
        <f t="shared" si="16"/>
        <v>44465</v>
      </c>
      <c r="BU5" s="28">
        <f t="shared" si="16"/>
        <v>44466</v>
      </c>
      <c r="BV5" s="25">
        <f t="shared" si="16"/>
        <v>44467</v>
      </c>
      <c r="BW5" s="25">
        <f t="shared" ref="BW5:EH5" si="17">BV5+1</f>
        <v>44468</v>
      </c>
      <c r="BX5" s="25">
        <f t="shared" si="17"/>
        <v>44469</v>
      </c>
      <c r="BY5" s="25">
        <f t="shared" si="17"/>
        <v>44470</v>
      </c>
      <c r="BZ5" s="25">
        <f t="shared" si="17"/>
        <v>44471</v>
      </c>
      <c r="CA5" s="29">
        <f t="shared" si="17"/>
        <v>44472</v>
      </c>
      <c r="CB5" s="28">
        <f t="shared" si="17"/>
        <v>44473</v>
      </c>
      <c r="CC5" s="25">
        <f t="shared" si="17"/>
        <v>44474</v>
      </c>
      <c r="CD5" s="25">
        <f t="shared" si="17"/>
        <v>44475</v>
      </c>
      <c r="CE5" s="25">
        <f t="shared" si="17"/>
        <v>44476</v>
      </c>
      <c r="CF5" s="25">
        <f t="shared" si="17"/>
        <v>44477</v>
      </c>
      <c r="CG5" s="25">
        <f t="shared" si="17"/>
        <v>44478</v>
      </c>
      <c r="CH5" s="29">
        <f t="shared" si="17"/>
        <v>44479</v>
      </c>
      <c r="CI5" s="28">
        <f t="shared" si="17"/>
        <v>44480</v>
      </c>
      <c r="CJ5" s="25">
        <f t="shared" si="17"/>
        <v>44481</v>
      </c>
      <c r="CK5" s="25">
        <f t="shared" si="17"/>
        <v>44482</v>
      </c>
      <c r="CL5" s="25">
        <f t="shared" si="17"/>
        <v>44483</v>
      </c>
      <c r="CM5" s="25">
        <f t="shared" si="17"/>
        <v>44484</v>
      </c>
      <c r="CN5" s="25">
        <f t="shared" si="17"/>
        <v>44485</v>
      </c>
      <c r="CO5" s="29">
        <f t="shared" si="17"/>
        <v>44486</v>
      </c>
      <c r="CP5" s="28">
        <f t="shared" si="17"/>
        <v>44487</v>
      </c>
      <c r="CQ5" s="25">
        <f t="shared" si="17"/>
        <v>44488</v>
      </c>
      <c r="CR5" s="25">
        <f t="shared" si="17"/>
        <v>44489</v>
      </c>
      <c r="CS5" s="25">
        <f t="shared" si="17"/>
        <v>44490</v>
      </c>
      <c r="CT5" s="25">
        <f t="shared" si="17"/>
        <v>44491</v>
      </c>
      <c r="CU5" s="25">
        <f t="shared" si="17"/>
        <v>44492</v>
      </c>
      <c r="CV5" s="29">
        <f t="shared" si="17"/>
        <v>44493</v>
      </c>
      <c r="CW5" s="28">
        <f t="shared" si="17"/>
        <v>44494</v>
      </c>
      <c r="CX5" s="25">
        <f t="shared" si="17"/>
        <v>44495</v>
      </c>
      <c r="CY5" s="25">
        <f t="shared" si="17"/>
        <v>44496</v>
      </c>
      <c r="CZ5" s="25">
        <f t="shared" si="17"/>
        <v>44497</v>
      </c>
      <c r="DA5" s="25">
        <f t="shared" si="17"/>
        <v>44498</v>
      </c>
      <c r="DB5" s="25">
        <f t="shared" si="17"/>
        <v>44499</v>
      </c>
      <c r="DC5" s="29">
        <f t="shared" si="17"/>
        <v>44500</v>
      </c>
      <c r="DD5" s="28">
        <f t="shared" si="17"/>
        <v>44501</v>
      </c>
      <c r="DE5" s="25">
        <f t="shared" si="17"/>
        <v>44502</v>
      </c>
      <c r="DF5" s="25">
        <f t="shared" si="17"/>
        <v>44503</v>
      </c>
      <c r="DG5" s="25">
        <f t="shared" si="17"/>
        <v>44504</v>
      </c>
      <c r="DH5" s="25">
        <f t="shared" si="17"/>
        <v>44505</v>
      </c>
      <c r="DI5" s="25">
        <f t="shared" si="17"/>
        <v>44506</v>
      </c>
      <c r="DJ5" s="29">
        <f t="shared" si="17"/>
        <v>44507</v>
      </c>
      <c r="DK5" s="28">
        <f t="shared" si="17"/>
        <v>44508</v>
      </c>
      <c r="DL5" s="25">
        <f t="shared" si="17"/>
        <v>44509</v>
      </c>
      <c r="DM5" s="25">
        <f t="shared" si="17"/>
        <v>44510</v>
      </c>
      <c r="DN5" s="25">
        <f t="shared" si="17"/>
        <v>44511</v>
      </c>
      <c r="DO5" s="25">
        <f t="shared" si="17"/>
        <v>44512</v>
      </c>
      <c r="DP5" s="25">
        <f t="shared" si="17"/>
        <v>44513</v>
      </c>
      <c r="DQ5" s="29">
        <f t="shared" si="17"/>
        <v>44514</v>
      </c>
      <c r="DR5" s="28">
        <f t="shared" si="17"/>
        <v>44515</v>
      </c>
      <c r="DS5" s="25">
        <f t="shared" si="17"/>
        <v>44516</v>
      </c>
      <c r="DT5" s="25">
        <f t="shared" si="17"/>
        <v>44517</v>
      </c>
      <c r="DU5" s="25">
        <f t="shared" si="17"/>
        <v>44518</v>
      </c>
      <c r="DV5" s="25">
        <f t="shared" si="17"/>
        <v>44519</v>
      </c>
      <c r="DW5" s="25">
        <f t="shared" si="17"/>
        <v>44520</v>
      </c>
      <c r="DX5" s="29">
        <f t="shared" si="17"/>
        <v>44521</v>
      </c>
      <c r="DY5" s="28">
        <f t="shared" si="17"/>
        <v>44522</v>
      </c>
      <c r="DZ5" s="25">
        <f t="shared" si="17"/>
        <v>44523</v>
      </c>
      <c r="EA5" s="25">
        <f t="shared" si="17"/>
        <v>44524</v>
      </c>
      <c r="EB5" s="25">
        <f t="shared" si="17"/>
        <v>44525</v>
      </c>
      <c r="EC5" s="25">
        <f t="shared" si="17"/>
        <v>44526</v>
      </c>
      <c r="ED5" s="25">
        <f t="shared" si="17"/>
        <v>44527</v>
      </c>
      <c r="EE5" s="29">
        <f t="shared" si="17"/>
        <v>44528</v>
      </c>
      <c r="EF5" s="28">
        <f t="shared" si="17"/>
        <v>44529</v>
      </c>
      <c r="EG5" s="25">
        <f t="shared" si="17"/>
        <v>44530</v>
      </c>
      <c r="EH5" s="25">
        <f t="shared" si="17"/>
        <v>44531</v>
      </c>
      <c r="EI5" s="25">
        <f t="shared" ref="EI5:GT5" si="18">EH5+1</f>
        <v>44532</v>
      </c>
      <c r="EJ5" s="25">
        <f t="shared" si="18"/>
        <v>44533</v>
      </c>
      <c r="EK5" s="25">
        <f t="shared" si="18"/>
        <v>44534</v>
      </c>
      <c r="EL5" s="29">
        <f t="shared" si="18"/>
        <v>44535</v>
      </c>
      <c r="EM5" s="28">
        <f t="shared" si="18"/>
        <v>44536</v>
      </c>
      <c r="EN5" s="25">
        <f t="shared" si="18"/>
        <v>44537</v>
      </c>
      <c r="EO5" s="25">
        <f t="shared" si="18"/>
        <v>44538</v>
      </c>
      <c r="EP5" s="25">
        <f t="shared" si="18"/>
        <v>44539</v>
      </c>
      <c r="EQ5" s="25">
        <f t="shared" si="18"/>
        <v>44540</v>
      </c>
      <c r="ER5" s="25">
        <f t="shared" si="18"/>
        <v>44541</v>
      </c>
      <c r="ES5" s="29">
        <f t="shared" si="18"/>
        <v>44542</v>
      </c>
      <c r="ET5" s="28">
        <f t="shared" si="18"/>
        <v>44543</v>
      </c>
      <c r="EU5" s="25">
        <f t="shared" si="18"/>
        <v>44544</v>
      </c>
      <c r="EV5" s="25">
        <f t="shared" si="18"/>
        <v>44545</v>
      </c>
      <c r="EW5" s="25">
        <f t="shared" si="18"/>
        <v>44546</v>
      </c>
      <c r="EX5" s="25">
        <f t="shared" si="18"/>
        <v>44547</v>
      </c>
      <c r="EY5" s="25">
        <f t="shared" si="18"/>
        <v>44548</v>
      </c>
      <c r="EZ5" s="29">
        <f t="shared" si="18"/>
        <v>44549</v>
      </c>
      <c r="FA5" s="28">
        <f t="shared" si="18"/>
        <v>44550</v>
      </c>
      <c r="FB5" s="25">
        <f t="shared" si="18"/>
        <v>44551</v>
      </c>
      <c r="FC5" s="25">
        <f t="shared" si="18"/>
        <v>44552</v>
      </c>
      <c r="FD5" s="25">
        <f t="shared" si="18"/>
        <v>44553</v>
      </c>
      <c r="FE5" s="25">
        <f t="shared" si="18"/>
        <v>44554</v>
      </c>
      <c r="FF5" s="25">
        <f t="shared" si="18"/>
        <v>44555</v>
      </c>
      <c r="FG5" s="29">
        <f t="shared" si="18"/>
        <v>44556</v>
      </c>
      <c r="FH5" s="28">
        <f t="shared" si="18"/>
        <v>44557</v>
      </c>
      <c r="FI5" s="25">
        <f t="shared" si="18"/>
        <v>44558</v>
      </c>
      <c r="FJ5" s="25">
        <f t="shared" si="18"/>
        <v>44559</v>
      </c>
      <c r="FK5" s="25">
        <f t="shared" si="18"/>
        <v>44560</v>
      </c>
      <c r="FL5" s="25">
        <f t="shared" si="18"/>
        <v>44561</v>
      </c>
      <c r="FM5" s="25">
        <f t="shared" si="18"/>
        <v>44562</v>
      </c>
      <c r="FN5" s="29">
        <f t="shared" si="18"/>
        <v>44563</v>
      </c>
      <c r="FO5" s="28">
        <f t="shared" si="18"/>
        <v>44564</v>
      </c>
      <c r="FP5" s="25">
        <f t="shared" si="18"/>
        <v>44565</v>
      </c>
      <c r="FQ5" s="25">
        <f t="shared" si="18"/>
        <v>44566</v>
      </c>
      <c r="FR5" s="25">
        <f t="shared" si="18"/>
        <v>44567</v>
      </c>
      <c r="FS5" s="25">
        <f t="shared" si="18"/>
        <v>44568</v>
      </c>
      <c r="FT5" s="25">
        <f t="shared" si="18"/>
        <v>44569</v>
      </c>
      <c r="FU5" s="29">
        <f t="shared" si="18"/>
        <v>44570</v>
      </c>
      <c r="FV5" s="28">
        <f t="shared" si="18"/>
        <v>44571</v>
      </c>
      <c r="FW5" s="25">
        <f t="shared" si="18"/>
        <v>44572</v>
      </c>
      <c r="FX5" s="25">
        <f t="shared" si="18"/>
        <v>44573</v>
      </c>
      <c r="FY5" s="25">
        <f t="shared" si="18"/>
        <v>44574</v>
      </c>
      <c r="FZ5" s="25">
        <f t="shared" si="18"/>
        <v>44575</v>
      </c>
      <c r="GA5" s="25">
        <f t="shared" si="18"/>
        <v>44576</v>
      </c>
      <c r="GB5" s="29">
        <f t="shared" si="18"/>
        <v>44577</v>
      </c>
      <c r="GC5" s="28">
        <f t="shared" si="18"/>
        <v>44578</v>
      </c>
      <c r="GD5" s="25">
        <f t="shared" si="18"/>
        <v>44579</v>
      </c>
      <c r="GE5" s="25">
        <f t="shared" si="18"/>
        <v>44580</v>
      </c>
      <c r="GF5" s="25">
        <f t="shared" si="18"/>
        <v>44581</v>
      </c>
      <c r="GG5" s="25">
        <f t="shared" si="18"/>
        <v>44582</v>
      </c>
      <c r="GH5" s="25">
        <f t="shared" si="18"/>
        <v>44583</v>
      </c>
      <c r="GI5" s="29">
        <f t="shared" si="18"/>
        <v>44584</v>
      </c>
      <c r="GJ5" s="28">
        <f t="shared" si="18"/>
        <v>44585</v>
      </c>
      <c r="GK5" s="25">
        <f t="shared" si="18"/>
        <v>44586</v>
      </c>
      <c r="GL5" s="25">
        <f t="shared" si="18"/>
        <v>44587</v>
      </c>
      <c r="GM5" s="25">
        <f t="shared" si="18"/>
        <v>44588</v>
      </c>
      <c r="GN5" s="25">
        <f t="shared" si="18"/>
        <v>44589</v>
      </c>
      <c r="GO5" s="25">
        <f t="shared" si="18"/>
        <v>44590</v>
      </c>
      <c r="GP5" s="29">
        <f t="shared" si="18"/>
        <v>44591</v>
      </c>
      <c r="GQ5" s="28">
        <f t="shared" si="18"/>
        <v>44592</v>
      </c>
      <c r="GR5" s="25">
        <f t="shared" si="18"/>
        <v>44593</v>
      </c>
      <c r="GS5" s="25">
        <f t="shared" si="18"/>
        <v>44594</v>
      </c>
      <c r="GT5" s="25">
        <f t="shared" si="18"/>
        <v>44595</v>
      </c>
      <c r="GU5" s="25">
        <f t="shared" ref="GU5:JF5" si="19">GT5+1</f>
        <v>44596</v>
      </c>
      <c r="GV5" s="25">
        <f t="shared" si="19"/>
        <v>44597</v>
      </c>
      <c r="GW5" s="29">
        <f t="shared" si="19"/>
        <v>44598</v>
      </c>
      <c r="GX5" s="28">
        <f t="shared" si="19"/>
        <v>44599</v>
      </c>
      <c r="GY5" s="25">
        <f t="shared" si="19"/>
        <v>44600</v>
      </c>
      <c r="GZ5" s="25">
        <f t="shared" si="19"/>
        <v>44601</v>
      </c>
      <c r="HA5" s="25">
        <f t="shared" si="19"/>
        <v>44602</v>
      </c>
      <c r="HB5" s="25">
        <f t="shared" si="19"/>
        <v>44603</v>
      </c>
      <c r="HC5" s="25">
        <f t="shared" si="19"/>
        <v>44604</v>
      </c>
      <c r="HD5" s="29">
        <f t="shared" si="19"/>
        <v>44605</v>
      </c>
      <c r="HE5" s="28">
        <f t="shared" si="19"/>
        <v>44606</v>
      </c>
      <c r="HF5" s="25">
        <f t="shared" si="19"/>
        <v>44607</v>
      </c>
      <c r="HG5" s="25">
        <f t="shared" si="19"/>
        <v>44608</v>
      </c>
      <c r="HH5" s="25">
        <f t="shared" si="19"/>
        <v>44609</v>
      </c>
      <c r="HI5" s="25">
        <f t="shared" si="19"/>
        <v>44610</v>
      </c>
      <c r="HJ5" s="25">
        <f t="shared" si="19"/>
        <v>44611</v>
      </c>
      <c r="HK5" s="29">
        <f t="shared" si="19"/>
        <v>44612</v>
      </c>
      <c r="HL5" s="28">
        <f t="shared" si="19"/>
        <v>44613</v>
      </c>
      <c r="HM5" s="25">
        <f t="shared" si="19"/>
        <v>44614</v>
      </c>
      <c r="HN5" s="25">
        <f t="shared" si="19"/>
        <v>44615</v>
      </c>
      <c r="HO5" s="25">
        <f t="shared" si="19"/>
        <v>44616</v>
      </c>
      <c r="HP5" s="25">
        <f t="shared" si="19"/>
        <v>44617</v>
      </c>
      <c r="HQ5" s="25">
        <f t="shared" si="19"/>
        <v>44618</v>
      </c>
      <c r="HR5" s="29">
        <f t="shared" si="19"/>
        <v>44619</v>
      </c>
      <c r="HS5" s="28">
        <f t="shared" si="19"/>
        <v>44620</v>
      </c>
      <c r="HT5" s="25">
        <f t="shared" si="19"/>
        <v>44621</v>
      </c>
      <c r="HU5" s="25">
        <f t="shared" si="19"/>
        <v>44622</v>
      </c>
      <c r="HV5" s="25">
        <f t="shared" si="19"/>
        <v>44623</v>
      </c>
      <c r="HW5" s="25">
        <f t="shared" si="19"/>
        <v>44624</v>
      </c>
      <c r="HX5" s="25">
        <f t="shared" si="19"/>
        <v>44625</v>
      </c>
      <c r="HY5" s="29">
        <f t="shared" si="19"/>
        <v>44626</v>
      </c>
      <c r="HZ5" s="28">
        <f t="shared" si="19"/>
        <v>44627</v>
      </c>
      <c r="IA5" s="25">
        <f t="shared" si="19"/>
        <v>44628</v>
      </c>
      <c r="IB5" s="25">
        <f t="shared" si="19"/>
        <v>44629</v>
      </c>
      <c r="IC5" s="25">
        <f t="shared" si="19"/>
        <v>44630</v>
      </c>
      <c r="ID5" s="25">
        <f t="shared" si="19"/>
        <v>44631</v>
      </c>
      <c r="IE5" s="25">
        <f t="shared" si="19"/>
        <v>44632</v>
      </c>
      <c r="IF5" s="29">
        <f t="shared" si="19"/>
        <v>44633</v>
      </c>
      <c r="IG5" s="28">
        <f t="shared" si="19"/>
        <v>44634</v>
      </c>
      <c r="IH5" s="25">
        <f t="shared" si="19"/>
        <v>44635</v>
      </c>
      <c r="II5" s="25">
        <f t="shared" si="19"/>
        <v>44636</v>
      </c>
      <c r="IJ5" s="25">
        <f t="shared" si="19"/>
        <v>44637</v>
      </c>
      <c r="IK5" s="25">
        <f t="shared" si="19"/>
        <v>44638</v>
      </c>
      <c r="IL5" s="25">
        <f t="shared" si="19"/>
        <v>44639</v>
      </c>
      <c r="IM5" s="29">
        <f t="shared" si="19"/>
        <v>44640</v>
      </c>
      <c r="IN5" s="28">
        <f t="shared" si="19"/>
        <v>44641</v>
      </c>
      <c r="IO5" s="25">
        <f t="shared" si="19"/>
        <v>44642</v>
      </c>
      <c r="IP5" s="25">
        <f t="shared" si="19"/>
        <v>44643</v>
      </c>
      <c r="IQ5" s="25">
        <f t="shared" si="19"/>
        <v>44644</v>
      </c>
      <c r="IR5" s="25">
        <f t="shared" si="19"/>
        <v>44645</v>
      </c>
      <c r="IS5" s="25">
        <f t="shared" si="19"/>
        <v>44646</v>
      </c>
      <c r="IT5" s="29">
        <f t="shared" si="19"/>
        <v>44647</v>
      </c>
      <c r="IU5" s="28">
        <f t="shared" si="19"/>
        <v>44648</v>
      </c>
      <c r="IV5" s="25">
        <f t="shared" si="19"/>
        <v>44649</v>
      </c>
      <c r="IW5" s="25">
        <f t="shared" si="19"/>
        <v>44650</v>
      </c>
      <c r="IX5" s="25">
        <f t="shared" si="19"/>
        <v>44651</v>
      </c>
      <c r="IY5" s="25">
        <f t="shared" si="19"/>
        <v>44652</v>
      </c>
      <c r="IZ5" s="25">
        <f t="shared" si="19"/>
        <v>44653</v>
      </c>
      <c r="JA5" s="29">
        <f t="shared" si="19"/>
        <v>44654</v>
      </c>
      <c r="JB5" s="28">
        <f t="shared" si="19"/>
        <v>44655</v>
      </c>
      <c r="JC5" s="25">
        <f t="shared" si="19"/>
        <v>44656</v>
      </c>
      <c r="JD5" s="25">
        <f t="shared" si="19"/>
        <v>44657</v>
      </c>
      <c r="JE5" s="25">
        <f t="shared" si="19"/>
        <v>44658</v>
      </c>
      <c r="JF5" s="25">
        <f t="shared" si="19"/>
        <v>44659</v>
      </c>
      <c r="JG5" s="25">
        <f t="shared" ref="JG5:KC5" si="20">JF5+1</f>
        <v>44660</v>
      </c>
      <c r="JH5" s="29">
        <f t="shared" si="20"/>
        <v>44661</v>
      </c>
      <c r="JI5" s="28">
        <f t="shared" si="20"/>
        <v>44662</v>
      </c>
      <c r="JJ5" s="25">
        <f t="shared" si="20"/>
        <v>44663</v>
      </c>
      <c r="JK5" s="25">
        <f t="shared" si="20"/>
        <v>44664</v>
      </c>
      <c r="JL5" s="25">
        <f t="shared" si="20"/>
        <v>44665</v>
      </c>
      <c r="JM5" s="25">
        <f t="shared" si="20"/>
        <v>44666</v>
      </c>
      <c r="JN5" s="25">
        <f t="shared" si="20"/>
        <v>44667</v>
      </c>
      <c r="JO5" s="29">
        <f t="shared" si="20"/>
        <v>44668</v>
      </c>
      <c r="JP5" s="28">
        <f t="shared" si="20"/>
        <v>44669</v>
      </c>
      <c r="JQ5" s="25">
        <f t="shared" si="20"/>
        <v>44670</v>
      </c>
      <c r="JR5" s="25">
        <f t="shared" si="20"/>
        <v>44671</v>
      </c>
      <c r="JS5" s="25">
        <f t="shared" si="20"/>
        <v>44672</v>
      </c>
      <c r="JT5" s="25">
        <f t="shared" si="20"/>
        <v>44673</v>
      </c>
      <c r="JU5" s="25">
        <f t="shared" si="20"/>
        <v>44674</v>
      </c>
      <c r="JV5" s="29">
        <f t="shared" si="20"/>
        <v>44675</v>
      </c>
      <c r="JW5" s="28">
        <f t="shared" si="20"/>
        <v>44676</v>
      </c>
      <c r="JX5" s="25">
        <f t="shared" si="20"/>
        <v>44677</v>
      </c>
      <c r="JY5" s="25">
        <f t="shared" si="20"/>
        <v>44678</v>
      </c>
      <c r="JZ5" s="25">
        <f t="shared" si="20"/>
        <v>44679</v>
      </c>
      <c r="KA5" s="25">
        <f t="shared" si="20"/>
        <v>44680</v>
      </c>
      <c r="KB5" s="25">
        <f t="shared" si="20"/>
        <v>44681</v>
      </c>
      <c r="KC5" s="29">
        <f t="shared" si="20"/>
        <v>44682</v>
      </c>
    </row>
    <row r="6" spans="1:289" s="38" customFormat="1" ht="31.15" customHeight="1" thickBot="1" x14ac:dyDescent="0.25">
      <c r="A6" s="86" t="s">
        <v>0</v>
      </c>
      <c r="B6" s="87" t="s">
        <v>92</v>
      </c>
      <c r="C6" s="88" t="s">
        <v>132</v>
      </c>
      <c r="D6" s="89" t="s">
        <v>24</v>
      </c>
      <c r="E6" s="89" t="s">
        <v>25</v>
      </c>
      <c r="F6" s="88" t="s">
        <v>26</v>
      </c>
      <c r="G6" s="88" t="s">
        <v>27</v>
      </c>
      <c r="H6" s="88" t="s">
        <v>28</v>
      </c>
      <c r="I6" s="34"/>
      <c r="J6" s="35" t="str">
        <f>CHOOSE(WEEKDAY(J5,1),"F","S","S","M","T","W","T")</f>
        <v>S</v>
      </c>
      <c r="K6" s="36" t="str">
        <f t="shared" ref="K6:BV6" si="21">CHOOSE(WEEKDAY(K5,1),"F","S","S","M","T","W","T")</f>
        <v>S</v>
      </c>
      <c r="L6" s="36" t="str">
        <f t="shared" si="21"/>
        <v>M</v>
      </c>
      <c r="M6" s="36" t="str">
        <f t="shared" si="21"/>
        <v>T</v>
      </c>
      <c r="N6" s="36" t="str">
        <f t="shared" si="21"/>
        <v>W</v>
      </c>
      <c r="O6" s="36" t="str">
        <f t="shared" si="21"/>
        <v>T</v>
      </c>
      <c r="P6" s="37" t="str">
        <f t="shared" si="21"/>
        <v>F</v>
      </c>
      <c r="Q6" s="35" t="str">
        <f t="shared" si="21"/>
        <v>S</v>
      </c>
      <c r="R6" s="36" t="str">
        <f t="shared" si="21"/>
        <v>S</v>
      </c>
      <c r="S6" s="36" t="str">
        <f t="shared" si="21"/>
        <v>M</v>
      </c>
      <c r="T6" s="36" t="str">
        <f t="shared" si="21"/>
        <v>T</v>
      </c>
      <c r="U6" s="36" t="str">
        <f t="shared" si="21"/>
        <v>W</v>
      </c>
      <c r="V6" s="36" t="str">
        <f t="shared" si="21"/>
        <v>T</v>
      </c>
      <c r="W6" s="37" t="str">
        <f t="shared" si="21"/>
        <v>F</v>
      </c>
      <c r="X6" s="35" t="str">
        <f t="shared" si="21"/>
        <v>S</v>
      </c>
      <c r="Y6" s="36" t="str">
        <f t="shared" si="21"/>
        <v>S</v>
      </c>
      <c r="Z6" s="36" t="str">
        <f t="shared" si="21"/>
        <v>M</v>
      </c>
      <c r="AA6" s="36" t="str">
        <f t="shared" si="21"/>
        <v>T</v>
      </c>
      <c r="AB6" s="36" t="str">
        <f t="shared" si="21"/>
        <v>W</v>
      </c>
      <c r="AC6" s="36" t="str">
        <f t="shared" si="21"/>
        <v>T</v>
      </c>
      <c r="AD6" s="37" t="str">
        <f t="shared" si="21"/>
        <v>F</v>
      </c>
      <c r="AE6" s="35" t="str">
        <f t="shared" si="21"/>
        <v>S</v>
      </c>
      <c r="AF6" s="36" t="str">
        <f t="shared" si="21"/>
        <v>S</v>
      </c>
      <c r="AG6" s="36" t="str">
        <f t="shared" si="21"/>
        <v>M</v>
      </c>
      <c r="AH6" s="36" t="str">
        <f t="shared" si="21"/>
        <v>T</v>
      </c>
      <c r="AI6" s="36" t="str">
        <f t="shared" si="21"/>
        <v>W</v>
      </c>
      <c r="AJ6" s="36" t="str">
        <f t="shared" si="21"/>
        <v>T</v>
      </c>
      <c r="AK6" s="37" t="str">
        <f t="shared" si="21"/>
        <v>F</v>
      </c>
      <c r="AL6" s="35" t="str">
        <f t="shared" si="21"/>
        <v>S</v>
      </c>
      <c r="AM6" s="36" t="str">
        <f t="shared" si="21"/>
        <v>S</v>
      </c>
      <c r="AN6" s="36" t="str">
        <f t="shared" si="21"/>
        <v>M</v>
      </c>
      <c r="AO6" s="36" t="str">
        <f t="shared" si="21"/>
        <v>T</v>
      </c>
      <c r="AP6" s="36" t="str">
        <f t="shared" si="21"/>
        <v>W</v>
      </c>
      <c r="AQ6" s="36" t="str">
        <f t="shared" si="21"/>
        <v>T</v>
      </c>
      <c r="AR6" s="37" t="str">
        <f t="shared" si="21"/>
        <v>F</v>
      </c>
      <c r="AS6" s="35" t="str">
        <f t="shared" si="21"/>
        <v>S</v>
      </c>
      <c r="AT6" s="36" t="str">
        <f t="shared" si="21"/>
        <v>S</v>
      </c>
      <c r="AU6" s="36" t="str">
        <f t="shared" si="21"/>
        <v>M</v>
      </c>
      <c r="AV6" s="36" t="str">
        <f t="shared" si="21"/>
        <v>T</v>
      </c>
      <c r="AW6" s="36" t="str">
        <f t="shared" si="21"/>
        <v>W</v>
      </c>
      <c r="AX6" s="36" t="str">
        <f t="shared" si="21"/>
        <v>T</v>
      </c>
      <c r="AY6" s="37" t="str">
        <f t="shared" si="21"/>
        <v>F</v>
      </c>
      <c r="AZ6" s="35" t="str">
        <f t="shared" si="21"/>
        <v>S</v>
      </c>
      <c r="BA6" s="36" t="str">
        <f t="shared" si="21"/>
        <v>S</v>
      </c>
      <c r="BB6" s="36" t="str">
        <f t="shared" si="21"/>
        <v>M</v>
      </c>
      <c r="BC6" s="36" t="str">
        <f t="shared" si="21"/>
        <v>T</v>
      </c>
      <c r="BD6" s="36" t="str">
        <f t="shared" si="21"/>
        <v>W</v>
      </c>
      <c r="BE6" s="36" t="str">
        <f t="shared" si="21"/>
        <v>T</v>
      </c>
      <c r="BF6" s="37" t="str">
        <f t="shared" si="21"/>
        <v>F</v>
      </c>
      <c r="BG6" s="35" t="str">
        <f t="shared" si="21"/>
        <v>S</v>
      </c>
      <c r="BH6" s="36" t="str">
        <f t="shared" si="21"/>
        <v>S</v>
      </c>
      <c r="BI6" s="36" t="str">
        <f t="shared" si="21"/>
        <v>M</v>
      </c>
      <c r="BJ6" s="36" t="str">
        <f t="shared" si="21"/>
        <v>T</v>
      </c>
      <c r="BK6" s="36" t="str">
        <f t="shared" si="21"/>
        <v>W</v>
      </c>
      <c r="BL6" s="36" t="str">
        <f t="shared" si="21"/>
        <v>T</v>
      </c>
      <c r="BM6" s="37" t="str">
        <f t="shared" si="21"/>
        <v>F</v>
      </c>
      <c r="BN6" s="35" t="str">
        <f t="shared" si="21"/>
        <v>S</v>
      </c>
      <c r="BO6" s="36" t="str">
        <f t="shared" si="21"/>
        <v>S</v>
      </c>
      <c r="BP6" s="36" t="str">
        <f t="shared" si="21"/>
        <v>M</v>
      </c>
      <c r="BQ6" s="36" t="str">
        <f t="shared" si="21"/>
        <v>T</v>
      </c>
      <c r="BR6" s="36" t="str">
        <f t="shared" si="21"/>
        <v>W</v>
      </c>
      <c r="BS6" s="36" t="str">
        <f t="shared" si="21"/>
        <v>T</v>
      </c>
      <c r="BT6" s="37" t="str">
        <f t="shared" si="21"/>
        <v>F</v>
      </c>
      <c r="BU6" s="35" t="str">
        <f t="shared" si="21"/>
        <v>S</v>
      </c>
      <c r="BV6" s="36" t="str">
        <f t="shared" si="21"/>
        <v>S</v>
      </c>
      <c r="BW6" s="36" t="str">
        <f t="shared" ref="BW6:EH6" si="22">CHOOSE(WEEKDAY(BW5,1),"F","S","S","M","T","W","T")</f>
        <v>M</v>
      </c>
      <c r="BX6" s="36" t="str">
        <f t="shared" si="22"/>
        <v>T</v>
      </c>
      <c r="BY6" s="36" t="str">
        <f t="shared" si="22"/>
        <v>W</v>
      </c>
      <c r="BZ6" s="36" t="str">
        <f t="shared" si="22"/>
        <v>T</v>
      </c>
      <c r="CA6" s="37" t="str">
        <f t="shared" si="22"/>
        <v>F</v>
      </c>
      <c r="CB6" s="35" t="str">
        <f t="shared" si="22"/>
        <v>S</v>
      </c>
      <c r="CC6" s="36" t="str">
        <f t="shared" si="22"/>
        <v>S</v>
      </c>
      <c r="CD6" s="36" t="str">
        <f t="shared" si="22"/>
        <v>M</v>
      </c>
      <c r="CE6" s="36" t="str">
        <f t="shared" si="22"/>
        <v>T</v>
      </c>
      <c r="CF6" s="36" t="str">
        <f t="shared" si="22"/>
        <v>W</v>
      </c>
      <c r="CG6" s="36" t="str">
        <f t="shared" si="22"/>
        <v>T</v>
      </c>
      <c r="CH6" s="37" t="str">
        <f t="shared" si="22"/>
        <v>F</v>
      </c>
      <c r="CI6" s="35" t="str">
        <f t="shared" si="22"/>
        <v>S</v>
      </c>
      <c r="CJ6" s="36" t="str">
        <f t="shared" si="22"/>
        <v>S</v>
      </c>
      <c r="CK6" s="36" t="str">
        <f t="shared" si="22"/>
        <v>M</v>
      </c>
      <c r="CL6" s="36" t="str">
        <f t="shared" si="22"/>
        <v>T</v>
      </c>
      <c r="CM6" s="36" t="str">
        <f t="shared" si="22"/>
        <v>W</v>
      </c>
      <c r="CN6" s="36" t="str">
        <f t="shared" si="22"/>
        <v>T</v>
      </c>
      <c r="CO6" s="37" t="str">
        <f t="shared" si="22"/>
        <v>F</v>
      </c>
      <c r="CP6" s="35" t="str">
        <f t="shared" si="22"/>
        <v>S</v>
      </c>
      <c r="CQ6" s="36" t="str">
        <f t="shared" si="22"/>
        <v>S</v>
      </c>
      <c r="CR6" s="36" t="str">
        <f t="shared" si="22"/>
        <v>M</v>
      </c>
      <c r="CS6" s="36" t="str">
        <f t="shared" si="22"/>
        <v>T</v>
      </c>
      <c r="CT6" s="36" t="str">
        <f t="shared" si="22"/>
        <v>W</v>
      </c>
      <c r="CU6" s="36" t="str">
        <f t="shared" si="22"/>
        <v>T</v>
      </c>
      <c r="CV6" s="37" t="str">
        <f t="shared" si="22"/>
        <v>F</v>
      </c>
      <c r="CW6" s="35" t="str">
        <f t="shared" si="22"/>
        <v>S</v>
      </c>
      <c r="CX6" s="36" t="str">
        <f t="shared" si="22"/>
        <v>S</v>
      </c>
      <c r="CY6" s="36" t="str">
        <f t="shared" si="22"/>
        <v>M</v>
      </c>
      <c r="CZ6" s="36" t="str">
        <f t="shared" si="22"/>
        <v>T</v>
      </c>
      <c r="DA6" s="36" t="str">
        <f t="shared" si="22"/>
        <v>W</v>
      </c>
      <c r="DB6" s="36" t="str">
        <f t="shared" si="22"/>
        <v>T</v>
      </c>
      <c r="DC6" s="37" t="str">
        <f t="shared" si="22"/>
        <v>F</v>
      </c>
      <c r="DD6" s="35" t="str">
        <f t="shared" si="22"/>
        <v>S</v>
      </c>
      <c r="DE6" s="36" t="str">
        <f t="shared" si="22"/>
        <v>S</v>
      </c>
      <c r="DF6" s="36" t="str">
        <f t="shared" si="22"/>
        <v>M</v>
      </c>
      <c r="DG6" s="36" t="str">
        <f t="shared" si="22"/>
        <v>T</v>
      </c>
      <c r="DH6" s="36" t="str">
        <f t="shared" si="22"/>
        <v>W</v>
      </c>
      <c r="DI6" s="36" t="str">
        <f t="shared" si="22"/>
        <v>T</v>
      </c>
      <c r="DJ6" s="37" t="str">
        <f t="shared" si="22"/>
        <v>F</v>
      </c>
      <c r="DK6" s="35" t="str">
        <f t="shared" si="22"/>
        <v>S</v>
      </c>
      <c r="DL6" s="36" t="str">
        <f t="shared" si="22"/>
        <v>S</v>
      </c>
      <c r="DM6" s="36" t="str">
        <f t="shared" si="22"/>
        <v>M</v>
      </c>
      <c r="DN6" s="36" t="str">
        <f t="shared" si="22"/>
        <v>T</v>
      </c>
      <c r="DO6" s="36" t="str">
        <f t="shared" si="22"/>
        <v>W</v>
      </c>
      <c r="DP6" s="36" t="str">
        <f t="shared" si="22"/>
        <v>T</v>
      </c>
      <c r="DQ6" s="37" t="str">
        <f t="shared" si="22"/>
        <v>F</v>
      </c>
      <c r="DR6" s="35" t="str">
        <f t="shared" si="22"/>
        <v>S</v>
      </c>
      <c r="DS6" s="36" t="str">
        <f t="shared" si="22"/>
        <v>S</v>
      </c>
      <c r="DT6" s="36" t="str">
        <f t="shared" si="22"/>
        <v>M</v>
      </c>
      <c r="DU6" s="36" t="str">
        <f t="shared" si="22"/>
        <v>T</v>
      </c>
      <c r="DV6" s="36" t="str">
        <f t="shared" si="22"/>
        <v>W</v>
      </c>
      <c r="DW6" s="36" t="str">
        <f t="shared" si="22"/>
        <v>T</v>
      </c>
      <c r="DX6" s="37" t="str">
        <f t="shared" si="22"/>
        <v>F</v>
      </c>
      <c r="DY6" s="35" t="str">
        <f t="shared" si="22"/>
        <v>S</v>
      </c>
      <c r="DZ6" s="36" t="str">
        <f t="shared" si="22"/>
        <v>S</v>
      </c>
      <c r="EA6" s="36" t="str">
        <f t="shared" si="22"/>
        <v>M</v>
      </c>
      <c r="EB6" s="36" t="str">
        <f t="shared" si="22"/>
        <v>T</v>
      </c>
      <c r="EC6" s="36" t="str">
        <f t="shared" si="22"/>
        <v>W</v>
      </c>
      <c r="ED6" s="36" t="str">
        <f t="shared" si="22"/>
        <v>T</v>
      </c>
      <c r="EE6" s="37" t="str">
        <f t="shared" si="22"/>
        <v>F</v>
      </c>
      <c r="EF6" s="35" t="str">
        <f t="shared" si="22"/>
        <v>S</v>
      </c>
      <c r="EG6" s="36" t="str">
        <f t="shared" si="22"/>
        <v>S</v>
      </c>
      <c r="EH6" s="36" t="str">
        <f t="shared" si="22"/>
        <v>M</v>
      </c>
      <c r="EI6" s="36" t="str">
        <f t="shared" ref="EI6:GT6" si="23">CHOOSE(WEEKDAY(EI5,1),"F","S","S","M","T","W","T")</f>
        <v>T</v>
      </c>
      <c r="EJ6" s="36" t="str">
        <f t="shared" si="23"/>
        <v>W</v>
      </c>
      <c r="EK6" s="36" t="str">
        <f t="shared" si="23"/>
        <v>T</v>
      </c>
      <c r="EL6" s="37" t="str">
        <f t="shared" si="23"/>
        <v>F</v>
      </c>
      <c r="EM6" s="35" t="str">
        <f t="shared" si="23"/>
        <v>S</v>
      </c>
      <c r="EN6" s="36" t="str">
        <f t="shared" si="23"/>
        <v>S</v>
      </c>
      <c r="EO6" s="36" t="str">
        <f t="shared" si="23"/>
        <v>M</v>
      </c>
      <c r="EP6" s="36" t="str">
        <f t="shared" si="23"/>
        <v>T</v>
      </c>
      <c r="EQ6" s="36" t="str">
        <f t="shared" si="23"/>
        <v>W</v>
      </c>
      <c r="ER6" s="36" t="str">
        <f t="shared" si="23"/>
        <v>T</v>
      </c>
      <c r="ES6" s="37" t="str">
        <f t="shared" si="23"/>
        <v>F</v>
      </c>
      <c r="ET6" s="35" t="str">
        <f t="shared" si="23"/>
        <v>S</v>
      </c>
      <c r="EU6" s="36" t="str">
        <f t="shared" si="23"/>
        <v>S</v>
      </c>
      <c r="EV6" s="36" t="str">
        <f t="shared" si="23"/>
        <v>M</v>
      </c>
      <c r="EW6" s="36" t="str">
        <f t="shared" si="23"/>
        <v>T</v>
      </c>
      <c r="EX6" s="36" t="str">
        <f t="shared" si="23"/>
        <v>W</v>
      </c>
      <c r="EY6" s="36" t="str">
        <f t="shared" si="23"/>
        <v>T</v>
      </c>
      <c r="EZ6" s="37" t="str">
        <f t="shared" si="23"/>
        <v>F</v>
      </c>
      <c r="FA6" s="35" t="str">
        <f t="shared" si="23"/>
        <v>S</v>
      </c>
      <c r="FB6" s="36" t="str">
        <f t="shared" si="23"/>
        <v>S</v>
      </c>
      <c r="FC6" s="36" t="str">
        <f t="shared" si="23"/>
        <v>M</v>
      </c>
      <c r="FD6" s="36" t="str">
        <f t="shared" si="23"/>
        <v>T</v>
      </c>
      <c r="FE6" s="36" t="str">
        <f t="shared" si="23"/>
        <v>W</v>
      </c>
      <c r="FF6" s="36" t="str">
        <f t="shared" si="23"/>
        <v>T</v>
      </c>
      <c r="FG6" s="37" t="str">
        <f t="shared" si="23"/>
        <v>F</v>
      </c>
      <c r="FH6" s="35" t="str">
        <f t="shared" si="23"/>
        <v>S</v>
      </c>
      <c r="FI6" s="36" t="str">
        <f t="shared" si="23"/>
        <v>S</v>
      </c>
      <c r="FJ6" s="36" t="str">
        <f t="shared" si="23"/>
        <v>M</v>
      </c>
      <c r="FK6" s="36" t="str">
        <f t="shared" si="23"/>
        <v>T</v>
      </c>
      <c r="FL6" s="36" t="str">
        <f t="shared" si="23"/>
        <v>W</v>
      </c>
      <c r="FM6" s="36" t="str">
        <f t="shared" si="23"/>
        <v>T</v>
      </c>
      <c r="FN6" s="37" t="str">
        <f t="shared" si="23"/>
        <v>F</v>
      </c>
      <c r="FO6" s="35" t="str">
        <f t="shared" si="23"/>
        <v>S</v>
      </c>
      <c r="FP6" s="36" t="str">
        <f t="shared" si="23"/>
        <v>S</v>
      </c>
      <c r="FQ6" s="36" t="str">
        <f t="shared" si="23"/>
        <v>M</v>
      </c>
      <c r="FR6" s="36" t="str">
        <f t="shared" si="23"/>
        <v>T</v>
      </c>
      <c r="FS6" s="36" t="str">
        <f t="shared" si="23"/>
        <v>W</v>
      </c>
      <c r="FT6" s="36" t="str">
        <f t="shared" si="23"/>
        <v>T</v>
      </c>
      <c r="FU6" s="37" t="str">
        <f t="shared" si="23"/>
        <v>F</v>
      </c>
      <c r="FV6" s="35" t="str">
        <f t="shared" si="23"/>
        <v>S</v>
      </c>
      <c r="FW6" s="36" t="str">
        <f t="shared" si="23"/>
        <v>S</v>
      </c>
      <c r="FX6" s="36" t="str">
        <f t="shared" si="23"/>
        <v>M</v>
      </c>
      <c r="FY6" s="36" t="str">
        <f t="shared" si="23"/>
        <v>T</v>
      </c>
      <c r="FZ6" s="36" t="str">
        <f t="shared" si="23"/>
        <v>W</v>
      </c>
      <c r="GA6" s="36" t="str">
        <f t="shared" si="23"/>
        <v>T</v>
      </c>
      <c r="GB6" s="37" t="str">
        <f t="shared" si="23"/>
        <v>F</v>
      </c>
      <c r="GC6" s="35" t="str">
        <f t="shared" si="23"/>
        <v>S</v>
      </c>
      <c r="GD6" s="36" t="str">
        <f t="shared" si="23"/>
        <v>S</v>
      </c>
      <c r="GE6" s="36" t="str">
        <f t="shared" si="23"/>
        <v>M</v>
      </c>
      <c r="GF6" s="36" t="str">
        <f t="shared" si="23"/>
        <v>T</v>
      </c>
      <c r="GG6" s="36" t="str">
        <f t="shared" si="23"/>
        <v>W</v>
      </c>
      <c r="GH6" s="36" t="str">
        <f t="shared" si="23"/>
        <v>T</v>
      </c>
      <c r="GI6" s="37" t="str">
        <f t="shared" si="23"/>
        <v>F</v>
      </c>
      <c r="GJ6" s="35" t="str">
        <f t="shared" si="23"/>
        <v>S</v>
      </c>
      <c r="GK6" s="36" t="str">
        <f t="shared" si="23"/>
        <v>S</v>
      </c>
      <c r="GL6" s="36" t="str">
        <f t="shared" si="23"/>
        <v>M</v>
      </c>
      <c r="GM6" s="36" t="str">
        <f t="shared" si="23"/>
        <v>T</v>
      </c>
      <c r="GN6" s="36" t="str">
        <f t="shared" si="23"/>
        <v>W</v>
      </c>
      <c r="GO6" s="36" t="str">
        <f t="shared" si="23"/>
        <v>T</v>
      </c>
      <c r="GP6" s="37" t="str">
        <f t="shared" si="23"/>
        <v>F</v>
      </c>
      <c r="GQ6" s="35" t="str">
        <f t="shared" si="23"/>
        <v>S</v>
      </c>
      <c r="GR6" s="36" t="str">
        <f t="shared" si="23"/>
        <v>S</v>
      </c>
      <c r="GS6" s="36" t="str">
        <f t="shared" si="23"/>
        <v>M</v>
      </c>
      <c r="GT6" s="36" t="str">
        <f t="shared" si="23"/>
        <v>T</v>
      </c>
      <c r="GU6" s="36" t="str">
        <f t="shared" ref="GU6:JF6" si="24">CHOOSE(WEEKDAY(GU5,1),"F","S","S","M","T","W","T")</f>
        <v>W</v>
      </c>
      <c r="GV6" s="36" t="str">
        <f t="shared" si="24"/>
        <v>T</v>
      </c>
      <c r="GW6" s="37" t="str">
        <f t="shared" si="24"/>
        <v>F</v>
      </c>
      <c r="GX6" s="35" t="str">
        <f t="shared" si="24"/>
        <v>S</v>
      </c>
      <c r="GY6" s="36" t="str">
        <f t="shared" si="24"/>
        <v>S</v>
      </c>
      <c r="GZ6" s="36" t="str">
        <f t="shared" si="24"/>
        <v>M</v>
      </c>
      <c r="HA6" s="36" t="str">
        <f t="shared" si="24"/>
        <v>T</v>
      </c>
      <c r="HB6" s="36" t="str">
        <f t="shared" si="24"/>
        <v>W</v>
      </c>
      <c r="HC6" s="36" t="str">
        <f t="shared" si="24"/>
        <v>T</v>
      </c>
      <c r="HD6" s="37" t="str">
        <f t="shared" si="24"/>
        <v>F</v>
      </c>
      <c r="HE6" s="35" t="str">
        <f t="shared" si="24"/>
        <v>S</v>
      </c>
      <c r="HF6" s="36" t="str">
        <f t="shared" si="24"/>
        <v>S</v>
      </c>
      <c r="HG6" s="36" t="str">
        <f t="shared" si="24"/>
        <v>M</v>
      </c>
      <c r="HH6" s="36" t="str">
        <f t="shared" si="24"/>
        <v>T</v>
      </c>
      <c r="HI6" s="36" t="str">
        <f t="shared" si="24"/>
        <v>W</v>
      </c>
      <c r="HJ6" s="36" t="str">
        <f t="shared" si="24"/>
        <v>T</v>
      </c>
      <c r="HK6" s="37" t="str">
        <f t="shared" si="24"/>
        <v>F</v>
      </c>
      <c r="HL6" s="35" t="str">
        <f t="shared" si="24"/>
        <v>S</v>
      </c>
      <c r="HM6" s="36" t="str">
        <f t="shared" si="24"/>
        <v>S</v>
      </c>
      <c r="HN6" s="36" t="str">
        <f t="shared" si="24"/>
        <v>M</v>
      </c>
      <c r="HO6" s="36" t="str">
        <f t="shared" si="24"/>
        <v>T</v>
      </c>
      <c r="HP6" s="36" t="str">
        <f t="shared" si="24"/>
        <v>W</v>
      </c>
      <c r="HQ6" s="36" t="str">
        <f t="shared" si="24"/>
        <v>T</v>
      </c>
      <c r="HR6" s="37" t="str">
        <f t="shared" si="24"/>
        <v>F</v>
      </c>
      <c r="HS6" s="35" t="str">
        <f t="shared" si="24"/>
        <v>S</v>
      </c>
      <c r="HT6" s="36" t="str">
        <f t="shared" si="24"/>
        <v>S</v>
      </c>
      <c r="HU6" s="36" t="str">
        <f t="shared" si="24"/>
        <v>M</v>
      </c>
      <c r="HV6" s="36" t="str">
        <f t="shared" si="24"/>
        <v>T</v>
      </c>
      <c r="HW6" s="36" t="str">
        <f t="shared" si="24"/>
        <v>W</v>
      </c>
      <c r="HX6" s="36" t="str">
        <f t="shared" si="24"/>
        <v>T</v>
      </c>
      <c r="HY6" s="37" t="str">
        <f t="shared" si="24"/>
        <v>F</v>
      </c>
      <c r="HZ6" s="35" t="str">
        <f t="shared" si="24"/>
        <v>S</v>
      </c>
      <c r="IA6" s="36" t="str">
        <f t="shared" si="24"/>
        <v>S</v>
      </c>
      <c r="IB6" s="36" t="str">
        <f t="shared" si="24"/>
        <v>M</v>
      </c>
      <c r="IC6" s="36" t="str">
        <f t="shared" si="24"/>
        <v>T</v>
      </c>
      <c r="ID6" s="36" t="str">
        <f t="shared" si="24"/>
        <v>W</v>
      </c>
      <c r="IE6" s="36" t="str">
        <f t="shared" si="24"/>
        <v>T</v>
      </c>
      <c r="IF6" s="37" t="str">
        <f t="shared" si="24"/>
        <v>F</v>
      </c>
      <c r="IG6" s="35" t="str">
        <f t="shared" si="24"/>
        <v>S</v>
      </c>
      <c r="IH6" s="36" t="str">
        <f t="shared" si="24"/>
        <v>S</v>
      </c>
      <c r="II6" s="36" t="str">
        <f t="shared" si="24"/>
        <v>M</v>
      </c>
      <c r="IJ6" s="36" t="str">
        <f t="shared" si="24"/>
        <v>T</v>
      </c>
      <c r="IK6" s="36" t="str">
        <f t="shared" si="24"/>
        <v>W</v>
      </c>
      <c r="IL6" s="36" t="str">
        <f t="shared" si="24"/>
        <v>T</v>
      </c>
      <c r="IM6" s="37" t="str">
        <f t="shared" si="24"/>
        <v>F</v>
      </c>
      <c r="IN6" s="35" t="str">
        <f t="shared" si="24"/>
        <v>S</v>
      </c>
      <c r="IO6" s="36" t="str">
        <f t="shared" si="24"/>
        <v>S</v>
      </c>
      <c r="IP6" s="36" t="str">
        <f t="shared" si="24"/>
        <v>M</v>
      </c>
      <c r="IQ6" s="36" t="str">
        <f t="shared" si="24"/>
        <v>T</v>
      </c>
      <c r="IR6" s="36" t="str">
        <f t="shared" si="24"/>
        <v>W</v>
      </c>
      <c r="IS6" s="36" t="str">
        <f t="shared" si="24"/>
        <v>T</v>
      </c>
      <c r="IT6" s="37" t="str">
        <f t="shared" si="24"/>
        <v>F</v>
      </c>
      <c r="IU6" s="35" t="str">
        <f t="shared" si="24"/>
        <v>S</v>
      </c>
      <c r="IV6" s="36" t="str">
        <f t="shared" si="24"/>
        <v>S</v>
      </c>
      <c r="IW6" s="36" t="str">
        <f t="shared" si="24"/>
        <v>M</v>
      </c>
      <c r="IX6" s="36" t="str">
        <f t="shared" si="24"/>
        <v>T</v>
      </c>
      <c r="IY6" s="36" t="str">
        <f t="shared" si="24"/>
        <v>W</v>
      </c>
      <c r="IZ6" s="36" t="str">
        <f t="shared" si="24"/>
        <v>T</v>
      </c>
      <c r="JA6" s="37" t="str">
        <f t="shared" si="24"/>
        <v>F</v>
      </c>
      <c r="JB6" s="35" t="str">
        <f t="shared" si="24"/>
        <v>S</v>
      </c>
      <c r="JC6" s="36" t="str">
        <f t="shared" si="24"/>
        <v>S</v>
      </c>
      <c r="JD6" s="36" t="str">
        <f t="shared" si="24"/>
        <v>M</v>
      </c>
      <c r="JE6" s="36" t="str">
        <f t="shared" si="24"/>
        <v>T</v>
      </c>
      <c r="JF6" s="36" t="str">
        <f t="shared" si="24"/>
        <v>W</v>
      </c>
      <c r="JG6" s="36" t="str">
        <f t="shared" ref="JG6:KC6" si="25">CHOOSE(WEEKDAY(JG5,1),"F","S","S","M","T","W","T")</f>
        <v>T</v>
      </c>
      <c r="JH6" s="37" t="str">
        <f t="shared" si="25"/>
        <v>F</v>
      </c>
      <c r="JI6" s="35" t="str">
        <f t="shared" si="25"/>
        <v>S</v>
      </c>
      <c r="JJ6" s="36" t="str">
        <f t="shared" si="25"/>
        <v>S</v>
      </c>
      <c r="JK6" s="36" t="str">
        <f t="shared" si="25"/>
        <v>M</v>
      </c>
      <c r="JL6" s="36" t="str">
        <f t="shared" si="25"/>
        <v>T</v>
      </c>
      <c r="JM6" s="36" t="str">
        <f t="shared" si="25"/>
        <v>W</v>
      </c>
      <c r="JN6" s="36" t="str">
        <f t="shared" si="25"/>
        <v>T</v>
      </c>
      <c r="JO6" s="37" t="str">
        <f t="shared" si="25"/>
        <v>F</v>
      </c>
      <c r="JP6" s="35" t="str">
        <f t="shared" si="25"/>
        <v>S</v>
      </c>
      <c r="JQ6" s="36" t="str">
        <f t="shared" si="25"/>
        <v>S</v>
      </c>
      <c r="JR6" s="36" t="str">
        <f t="shared" si="25"/>
        <v>M</v>
      </c>
      <c r="JS6" s="36" t="str">
        <f t="shared" si="25"/>
        <v>T</v>
      </c>
      <c r="JT6" s="36" t="str">
        <f t="shared" si="25"/>
        <v>W</v>
      </c>
      <c r="JU6" s="36" t="str">
        <f t="shared" si="25"/>
        <v>T</v>
      </c>
      <c r="JV6" s="37" t="str">
        <f t="shared" si="25"/>
        <v>F</v>
      </c>
      <c r="JW6" s="35" t="str">
        <f t="shared" si="25"/>
        <v>S</v>
      </c>
      <c r="JX6" s="36" t="str">
        <f t="shared" si="25"/>
        <v>S</v>
      </c>
      <c r="JY6" s="36" t="str">
        <f t="shared" si="25"/>
        <v>M</v>
      </c>
      <c r="JZ6" s="36" t="str">
        <f t="shared" si="25"/>
        <v>T</v>
      </c>
      <c r="KA6" s="36" t="str">
        <f t="shared" si="25"/>
        <v>W</v>
      </c>
      <c r="KB6" s="36" t="str">
        <f t="shared" si="25"/>
        <v>T</v>
      </c>
      <c r="KC6" s="37" t="str">
        <f t="shared" si="25"/>
        <v>F</v>
      </c>
    </row>
    <row r="7" spans="1:289" s="109" customFormat="1" ht="15" x14ac:dyDescent="0.2">
      <c r="A7" s="26" t="str">
        <f>IF(ISERROR(VALUE(SUBSTITUTE(prevWBS,".",""))),"1",IF(ISERROR(FIND("`",SUBSTITUTE(prevWBS,".","`",1))),TEXT(VALUE(prevWBS)+1,"#"),TEXT(VALUE(LEFT(prevWBS,FIND("`",SUBSTITUTE(prevWBS,".","`",1))-1))+1,"#")))</f>
        <v>1</v>
      </c>
      <c r="B7" s="27" t="s">
        <v>147</v>
      </c>
      <c r="C7" s="106"/>
      <c r="D7" s="110">
        <f>D8</f>
        <v>44405</v>
      </c>
      <c r="E7" s="110">
        <f>E18</f>
        <v>44439</v>
      </c>
      <c r="F7" s="111">
        <f t="shared" ref="F7:F17" si="26">E7-D7</f>
        <v>34</v>
      </c>
      <c r="G7" s="112">
        <v>0.1</v>
      </c>
      <c r="H7" s="107">
        <f t="shared" ref="H7:H50" si="27">IF(OR(E7=0,D7=0)," - ",NETWORKDAYS(D7,E7))</f>
        <v>25</v>
      </c>
      <c r="I7" s="107"/>
      <c r="J7" s="108"/>
      <c r="K7" s="108"/>
      <c r="L7" s="108"/>
      <c r="M7" s="108"/>
      <c r="N7" s="108"/>
      <c r="O7" s="108"/>
      <c r="P7" s="108"/>
      <c r="Q7" s="108"/>
      <c r="R7" s="108"/>
      <c r="S7" s="108"/>
      <c r="T7" s="108"/>
      <c r="U7" s="108"/>
      <c r="V7" s="108"/>
      <c r="W7" s="108"/>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c r="BQ7" s="108"/>
      <c r="BR7" s="108"/>
      <c r="BS7" s="108"/>
      <c r="BT7" s="108"/>
      <c r="BU7" s="108"/>
      <c r="BV7" s="108"/>
      <c r="BW7" s="108"/>
      <c r="BX7" s="108"/>
      <c r="BY7" s="108"/>
      <c r="BZ7" s="108"/>
      <c r="CA7" s="108"/>
      <c r="CB7" s="108"/>
      <c r="CC7" s="108"/>
      <c r="CD7" s="108"/>
      <c r="CE7" s="108"/>
      <c r="CF7" s="108"/>
      <c r="CG7" s="108"/>
      <c r="CH7" s="108"/>
      <c r="CI7" s="108"/>
      <c r="CJ7" s="108"/>
      <c r="CK7" s="108"/>
      <c r="CL7" s="108"/>
      <c r="CM7" s="108"/>
      <c r="CN7" s="108"/>
      <c r="CO7" s="108"/>
      <c r="CP7" s="108"/>
      <c r="CQ7" s="108"/>
      <c r="CR7" s="108"/>
      <c r="CS7" s="108"/>
      <c r="CT7" s="108"/>
      <c r="CU7" s="108"/>
      <c r="CV7" s="108"/>
      <c r="CW7" s="108"/>
      <c r="CX7" s="108"/>
      <c r="CY7" s="108"/>
      <c r="CZ7" s="108"/>
      <c r="DA7" s="108"/>
      <c r="DB7" s="108"/>
      <c r="DC7" s="108"/>
      <c r="DD7" s="108"/>
      <c r="DE7" s="108"/>
      <c r="DF7" s="108"/>
      <c r="DG7" s="108"/>
      <c r="DH7" s="108"/>
      <c r="DI7" s="108"/>
      <c r="DJ7" s="108"/>
      <c r="DK7" s="108"/>
      <c r="DL7" s="108"/>
      <c r="DM7" s="108"/>
      <c r="DN7" s="108"/>
      <c r="DO7" s="108"/>
      <c r="DP7" s="108"/>
      <c r="DQ7" s="108"/>
      <c r="DR7" s="108"/>
      <c r="DS7" s="108"/>
      <c r="DT7" s="108"/>
      <c r="DU7" s="108"/>
      <c r="DV7" s="108"/>
      <c r="DW7" s="108"/>
      <c r="DX7" s="108"/>
      <c r="DY7" s="108"/>
      <c r="DZ7" s="108"/>
      <c r="EA7" s="108"/>
      <c r="EB7" s="108"/>
      <c r="EC7" s="108"/>
      <c r="ED7" s="108"/>
      <c r="EE7" s="108"/>
      <c r="EF7" s="108"/>
      <c r="EG7" s="108"/>
      <c r="EH7" s="108"/>
      <c r="EI7" s="108"/>
      <c r="EJ7" s="108"/>
      <c r="EK7" s="108"/>
      <c r="EL7" s="108"/>
      <c r="EM7" s="108"/>
      <c r="EN7" s="108"/>
      <c r="EO7" s="108"/>
      <c r="EP7" s="108"/>
      <c r="EQ7" s="108"/>
      <c r="ER7" s="108"/>
      <c r="ES7" s="108"/>
      <c r="ET7" s="108"/>
      <c r="EU7" s="108"/>
      <c r="EV7" s="108"/>
      <c r="EW7" s="108"/>
      <c r="EX7" s="108"/>
      <c r="EY7" s="108"/>
      <c r="EZ7" s="108"/>
      <c r="FA7" s="108"/>
      <c r="FB7" s="108"/>
      <c r="FC7" s="108"/>
      <c r="FD7" s="108"/>
      <c r="FE7" s="108"/>
      <c r="FF7" s="108"/>
      <c r="FG7" s="108"/>
      <c r="FH7" s="108"/>
      <c r="FI7" s="108"/>
      <c r="FJ7" s="108"/>
      <c r="FK7" s="108"/>
      <c r="FL7" s="108"/>
      <c r="FM7" s="108"/>
      <c r="FN7" s="108"/>
      <c r="FO7" s="108"/>
      <c r="FP7" s="108"/>
      <c r="FQ7" s="108"/>
      <c r="FR7" s="108"/>
      <c r="FS7" s="108"/>
      <c r="FT7" s="108"/>
      <c r="FU7" s="108"/>
      <c r="FV7" s="108"/>
      <c r="FW7" s="108"/>
      <c r="FX7" s="108"/>
      <c r="FY7" s="108"/>
      <c r="FZ7" s="108"/>
      <c r="GA7" s="108"/>
      <c r="GB7" s="108"/>
      <c r="GC7" s="108"/>
      <c r="GD7" s="108"/>
      <c r="GE7" s="108"/>
      <c r="GF7" s="108"/>
      <c r="GG7" s="108"/>
      <c r="GH7" s="108"/>
      <c r="GI7" s="108"/>
      <c r="GJ7" s="108"/>
      <c r="GK7" s="108"/>
      <c r="GL7" s="108"/>
      <c r="GM7" s="108"/>
      <c r="GN7" s="108"/>
      <c r="GO7" s="108"/>
      <c r="GP7" s="108"/>
      <c r="GQ7" s="108"/>
      <c r="GR7" s="108"/>
      <c r="GS7" s="108"/>
      <c r="GT7" s="108"/>
      <c r="GU7" s="108"/>
      <c r="GV7" s="108"/>
      <c r="GW7" s="108"/>
      <c r="GX7" s="108"/>
      <c r="GY7" s="108"/>
      <c r="GZ7" s="108"/>
      <c r="HA7" s="108"/>
      <c r="HB7" s="108"/>
      <c r="HC7" s="108"/>
      <c r="HD7" s="108"/>
      <c r="HE7" s="108"/>
      <c r="HF7" s="108"/>
      <c r="HG7" s="108"/>
      <c r="HH7" s="108"/>
      <c r="HI7" s="108"/>
      <c r="HJ7" s="108"/>
      <c r="HK7" s="108"/>
      <c r="HL7" s="108"/>
      <c r="HM7" s="108"/>
      <c r="HN7" s="108"/>
      <c r="HO7" s="108"/>
      <c r="HP7" s="108"/>
      <c r="HQ7" s="108"/>
      <c r="HR7" s="108"/>
      <c r="HS7" s="108"/>
      <c r="HT7" s="108"/>
      <c r="HU7" s="108"/>
      <c r="HV7" s="108"/>
      <c r="HW7" s="108"/>
      <c r="HX7" s="108"/>
      <c r="HY7" s="108"/>
      <c r="HZ7" s="108"/>
      <c r="IA7" s="108"/>
      <c r="IB7" s="108"/>
      <c r="IC7" s="108"/>
      <c r="ID7" s="108"/>
      <c r="IE7" s="108"/>
      <c r="IF7" s="108"/>
      <c r="IG7" s="108"/>
      <c r="IH7" s="108"/>
      <c r="II7" s="108"/>
      <c r="IJ7" s="108"/>
      <c r="IK7" s="108"/>
      <c r="IL7" s="108"/>
      <c r="IM7" s="108"/>
      <c r="IN7" s="108"/>
      <c r="IO7" s="108"/>
      <c r="IP7" s="108"/>
      <c r="IQ7" s="108"/>
      <c r="IR7" s="108"/>
      <c r="IS7" s="108"/>
      <c r="IT7" s="108"/>
      <c r="IU7" s="108"/>
      <c r="IV7" s="108"/>
      <c r="IW7" s="108"/>
      <c r="IX7" s="108"/>
      <c r="IY7" s="108"/>
      <c r="IZ7" s="108"/>
      <c r="JA7" s="108"/>
      <c r="JB7" s="108"/>
      <c r="JC7" s="108"/>
      <c r="JD7" s="108"/>
      <c r="JE7" s="108"/>
      <c r="JF7" s="108"/>
      <c r="JG7" s="108"/>
      <c r="JH7" s="108"/>
      <c r="JI7" s="108"/>
      <c r="JJ7" s="108"/>
      <c r="JK7" s="108"/>
      <c r="JL7" s="108"/>
      <c r="JM7" s="108"/>
      <c r="JN7" s="108"/>
      <c r="JO7" s="108"/>
      <c r="JP7" s="108"/>
      <c r="JQ7" s="108"/>
      <c r="JR7" s="108"/>
      <c r="JS7" s="108"/>
      <c r="JT7" s="108"/>
      <c r="JU7" s="108"/>
      <c r="JV7" s="108"/>
      <c r="JW7" s="108"/>
      <c r="JX7" s="108"/>
      <c r="JY7" s="108"/>
      <c r="JZ7" s="108"/>
      <c r="KA7" s="108"/>
      <c r="KB7" s="108"/>
      <c r="KC7" s="108"/>
    </row>
    <row r="8" spans="1:289" s="100" customFormat="1" ht="14.25" outlineLevel="1" x14ac:dyDescent="0.2">
      <c r="A8" s="95" t="str">
        <f t="shared" ref="A8:A33" si="2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 t="s">
        <v>148</v>
      </c>
      <c r="C8" s="97"/>
      <c r="D8" s="113">
        <v>44405</v>
      </c>
      <c r="E8" s="114">
        <v>44426</v>
      </c>
      <c r="F8" s="115">
        <f t="shared" si="26"/>
        <v>21</v>
      </c>
      <c r="G8" s="116">
        <v>0.1</v>
      </c>
      <c r="H8" s="98">
        <f t="shared" si="27"/>
        <v>16</v>
      </c>
      <c r="I8" s="98"/>
      <c r="J8" s="99"/>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c r="BP8" s="99"/>
      <c r="BQ8" s="99"/>
      <c r="BR8" s="99"/>
      <c r="BS8" s="99"/>
      <c r="BT8" s="99"/>
      <c r="BU8" s="99"/>
      <c r="BV8" s="99"/>
      <c r="BW8" s="99"/>
      <c r="BX8" s="99"/>
      <c r="BY8" s="99"/>
      <c r="BZ8" s="99"/>
      <c r="CA8" s="99"/>
      <c r="CB8" s="99"/>
      <c r="CC8" s="99"/>
      <c r="CD8" s="99"/>
      <c r="CE8" s="99"/>
      <c r="CF8" s="99"/>
      <c r="CG8" s="99"/>
      <c r="CH8" s="99"/>
      <c r="CI8" s="99"/>
      <c r="CJ8" s="99"/>
      <c r="CK8" s="99"/>
      <c r="CL8" s="99"/>
      <c r="CM8" s="99"/>
      <c r="CN8" s="99"/>
      <c r="CO8" s="99"/>
      <c r="CP8" s="99"/>
      <c r="CQ8" s="99"/>
      <c r="CR8" s="99"/>
      <c r="CS8" s="99"/>
      <c r="CT8" s="99"/>
      <c r="CU8" s="99"/>
      <c r="CV8" s="99"/>
      <c r="CW8" s="99"/>
      <c r="CX8" s="99"/>
      <c r="CY8" s="99"/>
      <c r="CZ8" s="99"/>
      <c r="DA8" s="99"/>
      <c r="DB8" s="99"/>
      <c r="DC8" s="99"/>
      <c r="DD8" s="99"/>
      <c r="DE8" s="99"/>
      <c r="DF8" s="99"/>
      <c r="DG8" s="99"/>
      <c r="DH8" s="99"/>
      <c r="DI8" s="99"/>
      <c r="DJ8" s="99"/>
      <c r="DK8" s="99"/>
      <c r="DL8" s="99"/>
      <c r="DM8" s="99"/>
      <c r="DN8" s="99"/>
      <c r="DO8" s="99"/>
      <c r="DP8" s="99"/>
      <c r="DQ8" s="99"/>
      <c r="DR8" s="99"/>
      <c r="DS8" s="99"/>
      <c r="DT8" s="99"/>
      <c r="DU8" s="99"/>
      <c r="DV8" s="99"/>
      <c r="DW8" s="99"/>
      <c r="DX8" s="99"/>
      <c r="DY8" s="99"/>
      <c r="DZ8" s="99"/>
      <c r="EA8" s="99"/>
      <c r="EB8" s="99"/>
      <c r="EC8" s="99"/>
      <c r="ED8" s="99"/>
      <c r="EE8" s="99"/>
      <c r="EF8" s="99"/>
      <c r="EG8" s="99"/>
      <c r="EH8" s="99"/>
      <c r="EI8" s="99"/>
      <c r="EJ8" s="99"/>
      <c r="EK8" s="99"/>
      <c r="EL8" s="99"/>
      <c r="EM8" s="99"/>
      <c r="EN8" s="99"/>
      <c r="EO8" s="99"/>
      <c r="EP8" s="99"/>
      <c r="EQ8" s="99"/>
      <c r="ER8" s="99"/>
      <c r="ES8" s="99"/>
      <c r="ET8" s="99"/>
      <c r="EU8" s="99"/>
      <c r="EV8" s="99"/>
      <c r="EW8" s="99"/>
      <c r="EX8" s="99"/>
      <c r="EY8" s="99"/>
      <c r="EZ8" s="99"/>
      <c r="FA8" s="99"/>
      <c r="FB8" s="99"/>
      <c r="FC8" s="99"/>
      <c r="FD8" s="99"/>
      <c r="FE8" s="99"/>
      <c r="FF8" s="99"/>
      <c r="FG8" s="99"/>
      <c r="FH8" s="99"/>
      <c r="FI8" s="99"/>
      <c r="FJ8" s="99"/>
      <c r="FK8" s="99"/>
      <c r="FL8" s="99"/>
      <c r="FM8" s="99"/>
      <c r="FN8" s="99"/>
      <c r="FO8" s="99"/>
      <c r="FP8" s="99"/>
      <c r="FQ8" s="99"/>
      <c r="FR8" s="99"/>
      <c r="FS8" s="99"/>
      <c r="FT8" s="99"/>
      <c r="FU8" s="99"/>
      <c r="FV8" s="99"/>
      <c r="FW8" s="99"/>
      <c r="FX8" s="99"/>
      <c r="FY8" s="99"/>
      <c r="FZ8" s="99"/>
      <c r="GA8" s="99"/>
      <c r="GB8" s="99"/>
      <c r="GC8" s="99"/>
      <c r="GD8" s="99"/>
      <c r="GE8" s="99"/>
      <c r="GF8" s="99"/>
      <c r="GG8" s="99"/>
      <c r="GH8" s="99"/>
      <c r="GI8" s="99"/>
      <c r="GJ8" s="99"/>
      <c r="GK8" s="99"/>
      <c r="GL8" s="99"/>
      <c r="GM8" s="99"/>
      <c r="GN8" s="99"/>
      <c r="GO8" s="99"/>
      <c r="GP8" s="99"/>
      <c r="GQ8" s="99"/>
      <c r="GR8" s="99"/>
      <c r="GS8" s="99"/>
      <c r="GT8" s="99"/>
      <c r="GU8" s="99"/>
      <c r="GV8" s="99"/>
      <c r="GW8" s="99"/>
      <c r="GX8" s="99"/>
      <c r="GY8" s="99"/>
      <c r="GZ8" s="99"/>
      <c r="HA8" s="99"/>
      <c r="HB8" s="99"/>
      <c r="HC8" s="99"/>
      <c r="HD8" s="99"/>
      <c r="HE8" s="99"/>
      <c r="HF8" s="99"/>
      <c r="HG8" s="99"/>
      <c r="HH8" s="99"/>
      <c r="HI8" s="99"/>
      <c r="HJ8" s="99"/>
      <c r="HK8" s="99"/>
      <c r="HL8" s="99"/>
      <c r="HM8" s="99"/>
      <c r="HN8" s="99"/>
      <c r="HO8" s="99"/>
      <c r="HP8" s="99"/>
      <c r="HQ8" s="99"/>
      <c r="HR8" s="99"/>
      <c r="HS8" s="99"/>
      <c r="HT8" s="99"/>
      <c r="HU8" s="99"/>
      <c r="HV8" s="99"/>
      <c r="HW8" s="99"/>
      <c r="HX8" s="99"/>
      <c r="HY8" s="99"/>
      <c r="HZ8" s="99"/>
      <c r="IA8" s="99"/>
      <c r="IB8" s="99"/>
      <c r="IC8" s="99"/>
      <c r="ID8" s="99"/>
      <c r="IE8" s="99"/>
      <c r="IF8" s="99"/>
      <c r="IG8" s="99"/>
      <c r="IH8" s="99"/>
      <c r="II8" s="99"/>
      <c r="IJ8" s="99"/>
      <c r="IK8" s="99"/>
      <c r="IL8" s="99"/>
      <c r="IM8" s="99"/>
      <c r="IN8" s="99"/>
      <c r="IO8" s="99"/>
      <c r="IP8" s="99"/>
      <c r="IQ8" s="99"/>
      <c r="IR8" s="99"/>
      <c r="IS8" s="99"/>
      <c r="IT8" s="99"/>
      <c r="IU8" s="99"/>
      <c r="IV8" s="99"/>
      <c r="IW8" s="99"/>
      <c r="IX8" s="99"/>
      <c r="IY8" s="99"/>
      <c r="IZ8" s="99"/>
      <c r="JA8" s="99"/>
      <c r="JB8" s="99"/>
      <c r="JC8" s="99"/>
      <c r="JD8" s="99"/>
      <c r="JE8" s="99"/>
      <c r="JF8" s="99"/>
      <c r="JG8" s="99"/>
      <c r="JH8" s="99"/>
      <c r="JI8" s="99"/>
      <c r="JJ8" s="99"/>
      <c r="JK8" s="99"/>
      <c r="JL8" s="99"/>
      <c r="JM8" s="99"/>
      <c r="JN8" s="99"/>
      <c r="JO8" s="99"/>
      <c r="JP8" s="99"/>
      <c r="JQ8" s="99"/>
      <c r="JR8" s="99"/>
      <c r="JS8" s="99"/>
      <c r="JT8" s="99"/>
      <c r="JU8" s="99"/>
      <c r="JV8" s="99"/>
      <c r="JW8" s="99"/>
      <c r="JX8" s="99"/>
      <c r="JY8" s="99"/>
      <c r="JZ8" s="99"/>
      <c r="KA8" s="99"/>
      <c r="KB8" s="99"/>
      <c r="KC8" s="99"/>
    </row>
    <row r="9" spans="1:289" s="100" customFormat="1" ht="14.25" outlineLevel="1" x14ac:dyDescent="0.2">
      <c r="A9" s="95" t="str">
        <f t="shared" si="28"/>
        <v>1.2</v>
      </c>
      <c r="B9" t="s">
        <v>149</v>
      </c>
      <c r="C9" s="97"/>
      <c r="D9" s="113">
        <v>44405</v>
      </c>
      <c r="E9" s="114">
        <v>44426</v>
      </c>
      <c r="F9" s="115">
        <f t="shared" si="26"/>
        <v>21</v>
      </c>
      <c r="G9" s="116">
        <v>0.1</v>
      </c>
      <c r="H9" s="98">
        <f t="shared" si="27"/>
        <v>16</v>
      </c>
      <c r="I9" s="98"/>
      <c r="J9" s="99"/>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c r="BP9" s="99"/>
      <c r="BQ9" s="99"/>
      <c r="BR9" s="99"/>
      <c r="BS9" s="99"/>
      <c r="BT9" s="99"/>
      <c r="BU9" s="99"/>
      <c r="BV9" s="99"/>
      <c r="BW9" s="99"/>
      <c r="BX9" s="99"/>
      <c r="BY9" s="99"/>
      <c r="BZ9" s="99"/>
      <c r="CA9" s="99"/>
      <c r="CB9" s="99"/>
      <c r="CC9" s="99"/>
      <c r="CD9" s="99"/>
      <c r="CE9" s="99"/>
      <c r="CF9" s="99"/>
      <c r="CG9" s="99"/>
      <c r="CH9" s="99"/>
      <c r="CI9" s="99"/>
      <c r="CJ9" s="99"/>
      <c r="CK9" s="99"/>
      <c r="CL9" s="99"/>
      <c r="CM9" s="99"/>
      <c r="CN9" s="99"/>
      <c r="CO9" s="99"/>
      <c r="CP9" s="99"/>
      <c r="CQ9" s="99"/>
      <c r="CR9" s="99"/>
      <c r="CS9" s="99"/>
      <c r="CT9" s="99"/>
      <c r="CU9" s="99"/>
      <c r="CV9" s="99"/>
      <c r="CW9" s="99"/>
      <c r="CX9" s="99"/>
      <c r="CY9" s="99"/>
      <c r="CZ9" s="99"/>
      <c r="DA9" s="99"/>
      <c r="DB9" s="99"/>
      <c r="DC9" s="99"/>
      <c r="DD9" s="99"/>
      <c r="DE9" s="99"/>
      <c r="DF9" s="99"/>
      <c r="DG9" s="99"/>
      <c r="DH9" s="99"/>
      <c r="DI9" s="99"/>
      <c r="DJ9" s="99"/>
      <c r="DK9" s="99"/>
      <c r="DL9" s="99"/>
      <c r="DM9" s="99"/>
      <c r="DN9" s="99"/>
      <c r="DO9" s="99"/>
      <c r="DP9" s="99"/>
      <c r="DQ9" s="99"/>
      <c r="DR9" s="99"/>
      <c r="DS9" s="99"/>
      <c r="DT9" s="99"/>
      <c r="DU9" s="99"/>
      <c r="DV9" s="99"/>
      <c r="DW9" s="99"/>
      <c r="DX9" s="99"/>
      <c r="DY9" s="99"/>
      <c r="DZ9" s="99"/>
      <c r="EA9" s="99"/>
      <c r="EB9" s="99"/>
      <c r="EC9" s="99"/>
      <c r="ED9" s="99"/>
      <c r="EE9" s="99"/>
      <c r="EF9" s="99"/>
      <c r="EG9" s="99"/>
      <c r="EH9" s="99"/>
      <c r="EI9" s="99"/>
      <c r="EJ9" s="99"/>
      <c r="EK9" s="99"/>
      <c r="EL9" s="99"/>
      <c r="EM9" s="99"/>
      <c r="EN9" s="99"/>
      <c r="EO9" s="99"/>
      <c r="EP9" s="99"/>
      <c r="EQ9" s="99"/>
      <c r="ER9" s="99"/>
      <c r="ES9" s="99"/>
      <c r="ET9" s="99"/>
      <c r="EU9" s="99"/>
      <c r="EV9" s="99"/>
      <c r="EW9" s="99"/>
      <c r="EX9" s="99"/>
      <c r="EY9" s="99"/>
      <c r="EZ9" s="99"/>
      <c r="FA9" s="99"/>
      <c r="FB9" s="99"/>
      <c r="FC9" s="99"/>
      <c r="FD9" s="99"/>
      <c r="FE9" s="99"/>
      <c r="FF9" s="99"/>
      <c r="FG9" s="99"/>
      <c r="FH9" s="99"/>
      <c r="FI9" s="99"/>
      <c r="FJ9" s="99"/>
      <c r="FK9" s="99"/>
      <c r="FL9" s="99"/>
      <c r="FM9" s="99"/>
      <c r="FN9" s="99"/>
      <c r="FO9" s="99"/>
      <c r="FP9" s="99"/>
      <c r="FQ9" s="99"/>
      <c r="FR9" s="99"/>
      <c r="FS9" s="99"/>
      <c r="FT9" s="99"/>
      <c r="FU9" s="99"/>
      <c r="FV9" s="99"/>
      <c r="FW9" s="99"/>
      <c r="FX9" s="99"/>
      <c r="FY9" s="99"/>
      <c r="FZ9" s="99"/>
      <c r="GA9" s="99"/>
      <c r="GB9" s="99"/>
      <c r="GC9" s="99"/>
      <c r="GD9" s="99"/>
      <c r="GE9" s="99"/>
      <c r="GF9" s="99"/>
      <c r="GG9" s="99"/>
      <c r="GH9" s="99"/>
      <c r="GI9" s="99"/>
      <c r="GJ9" s="99"/>
      <c r="GK9" s="99"/>
      <c r="GL9" s="99"/>
      <c r="GM9" s="99"/>
      <c r="GN9" s="99"/>
      <c r="GO9" s="99"/>
      <c r="GP9" s="99"/>
      <c r="GQ9" s="99"/>
      <c r="GR9" s="99"/>
      <c r="GS9" s="99"/>
      <c r="GT9" s="99"/>
      <c r="GU9" s="99"/>
      <c r="GV9" s="99"/>
      <c r="GW9" s="99"/>
      <c r="GX9" s="99"/>
      <c r="GY9" s="99"/>
      <c r="GZ9" s="99"/>
      <c r="HA9" s="99"/>
      <c r="HB9" s="99"/>
      <c r="HC9" s="99"/>
      <c r="HD9" s="99"/>
      <c r="HE9" s="99"/>
      <c r="HF9" s="99"/>
      <c r="HG9" s="99"/>
      <c r="HH9" s="99"/>
      <c r="HI9" s="99"/>
      <c r="HJ9" s="99"/>
      <c r="HK9" s="99"/>
      <c r="HL9" s="99"/>
      <c r="HM9" s="99"/>
      <c r="HN9" s="99"/>
      <c r="HO9" s="99"/>
      <c r="HP9" s="99"/>
      <c r="HQ9" s="99"/>
      <c r="HR9" s="99"/>
      <c r="HS9" s="99"/>
      <c r="HT9" s="99"/>
      <c r="HU9" s="99"/>
      <c r="HV9" s="99"/>
      <c r="HW9" s="99"/>
      <c r="HX9" s="99"/>
      <c r="HY9" s="99"/>
      <c r="HZ9" s="99"/>
      <c r="IA9" s="99"/>
      <c r="IB9" s="99"/>
      <c r="IC9" s="99"/>
      <c r="ID9" s="99"/>
      <c r="IE9" s="99"/>
      <c r="IF9" s="99"/>
      <c r="IG9" s="99"/>
      <c r="IH9" s="99"/>
      <c r="II9" s="99"/>
      <c r="IJ9" s="99"/>
      <c r="IK9" s="99"/>
      <c r="IL9" s="99"/>
      <c r="IM9" s="99"/>
      <c r="IN9" s="99"/>
      <c r="IO9" s="99"/>
      <c r="IP9" s="99"/>
      <c r="IQ9" s="99"/>
      <c r="IR9" s="99"/>
      <c r="IS9" s="99"/>
      <c r="IT9" s="99"/>
      <c r="IU9" s="99"/>
      <c r="IV9" s="99"/>
      <c r="IW9" s="99"/>
      <c r="IX9" s="99"/>
      <c r="IY9" s="99"/>
      <c r="IZ9" s="99"/>
      <c r="JA9" s="99"/>
      <c r="JB9" s="99"/>
      <c r="JC9" s="99"/>
      <c r="JD9" s="99"/>
      <c r="JE9" s="99"/>
      <c r="JF9" s="99"/>
      <c r="JG9" s="99"/>
      <c r="JH9" s="99"/>
      <c r="JI9" s="99"/>
      <c r="JJ9" s="99"/>
      <c r="JK9" s="99"/>
      <c r="JL9" s="99"/>
      <c r="JM9" s="99"/>
      <c r="JN9" s="99"/>
      <c r="JO9" s="99"/>
      <c r="JP9" s="99"/>
      <c r="JQ9" s="99"/>
      <c r="JR9" s="99"/>
      <c r="JS9" s="99"/>
      <c r="JT9" s="99"/>
      <c r="JU9" s="99"/>
      <c r="JV9" s="99"/>
      <c r="JW9" s="99"/>
      <c r="JX9" s="99"/>
      <c r="JY9" s="99"/>
      <c r="JZ9" s="99"/>
      <c r="KA9" s="99"/>
      <c r="KB9" s="99"/>
      <c r="KC9" s="99"/>
    </row>
    <row r="10" spans="1:289" s="100" customFormat="1" ht="14.25" outlineLevel="1" x14ac:dyDescent="0.2">
      <c r="A10" s="95" t="str">
        <f t="shared" si="28"/>
        <v>1.3</v>
      </c>
      <c r="B10" t="s">
        <v>150</v>
      </c>
      <c r="C10" s="97"/>
      <c r="D10" s="113">
        <v>44405</v>
      </c>
      <c r="E10" s="114">
        <v>44426</v>
      </c>
      <c r="F10" s="115">
        <f t="shared" si="26"/>
        <v>21</v>
      </c>
      <c r="G10" s="116">
        <v>0.1</v>
      </c>
      <c r="H10" s="98"/>
      <c r="I10" s="98"/>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99"/>
      <c r="BW10" s="99"/>
      <c r="BX10" s="99"/>
      <c r="BY10" s="99"/>
      <c r="BZ10" s="99"/>
      <c r="CA10" s="99"/>
      <c r="CB10" s="99"/>
      <c r="CC10" s="99"/>
      <c r="CD10" s="99"/>
      <c r="CE10" s="99"/>
      <c r="CF10" s="99"/>
      <c r="CG10" s="99"/>
      <c r="CH10" s="99"/>
      <c r="CI10" s="99"/>
      <c r="CJ10" s="99"/>
      <c r="CK10" s="99"/>
      <c r="CL10" s="99"/>
      <c r="CM10" s="99"/>
      <c r="CN10" s="99"/>
      <c r="CO10" s="99"/>
      <c r="CP10" s="99"/>
      <c r="CQ10" s="99"/>
      <c r="CR10" s="99"/>
      <c r="CS10" s="99"/>
      <c r="CT10" s="99"/>
      <c r="CU10" s="99"/>
      <c r="CV10" s="99"/>
      <c r="CW10" s="99"/>
      <c r="CX10" s="99"/>
      <c r="CY10" s="99"/>
      <c r="CZ10" s="99"/>
      <c r="DA10" s="99"/>
      <c r="DB10" s="99"/>
      <c r="DC10" s="99"/>
      <c r="DD10" s="99"/>
      <c r="DE10" s="99"/>
      <c r="DF10" s="99"/>
      <c r="DG10" s="99"/>
      <c r="DH10" s="99"/>
      <c r="DI10" s="99"/>
      <c r="DJ10" s="99"/>
      <c r="DK10" s="99"/>
      <c r="DL10" s="99"/>
      <c r="DM10" s="99"/>
      <c r="DN10" s="99"/>
      <c r="DO10" s="99"/>
      <c r="DP10" s="99"/>
      <c r="DQ10" s="99"/>
      <c r="DR10" s="99"/>
      <c r="DS10" s="99"/>
      <c r="DT10" s="99"/>
      <c r="DU10" s="99"/>
      <c r="DV10" s="99"/>
      <c r="DW10" s="99"/>
      <c r="DX10" s="99"/>
      <c r="DY10" s="99"/>
      <c r="DZ10" s="99"/>
      <c r="EA10" s="99"/>
      <c r="EB10" s="99"/>
      <c r="EC10" s="99"/>
      <c r="ED10" s="99"/>
      <c r="EE10" s="99"/>
      <c r="EF10" s="99"/>
      <c r="EG10" s="99"/>
      <c r="EH10" s="99"/>
      <c r="EI10" s="99"/>
      <c r="EJ10" s="99"/>
      <c r="EK10" s="99"/>
      <c r="EL10" s="99"/>
      <c r="EM10" s="99"/>
      <c r="EN10" s="99"/>
      <c r="EO10" s="99"/>
      <c r="EP10" s="99"/>
      <c r="EQ10" s="99"/>
      <c r="ER10" s="99"/>
      <c r="ES10" s="99"/>
      <c r="ET10" s="99"/>
      <c r="EU10" s="99"/>
      <c r="EV10" s="99"/>
      <c r="EW10" s="99"/>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99"/>
      <c r="GK10" s="99"/>
      <c r="GL10" s="99"/>
      <c r="GM10" s="99"/>
      <c r="GN10" s="99"/>
      <c r="GO10" s="99"/>
      <c r="GP10" s="99"/>
      <c r="GQ10" s="99"/>
      <c r="GR10" s="99"/>
      <c r="GS10" s="99"/>
      <c r="GT10" s="99"/>
      <c r="GU10" s="99"/>
      <c r="GV10" s="99"/>
      <c r="GW10" s="99"/>
      <c r="GX10" s="99"/>
      <c r="GY10" s="99"/>
      <c r="GZ10" s="99"/>
      <c r="HA10" s="99"/>
      <c r="HB10" s="99"/>
      <c r="HC10" s="99"/>
      <c r="HD10" s="99"/>
      <c r="HE10" s="99"/>
      <c r="HF10" s="99"/>
      <c r="HG10" s="99"/>
      <c r="HH10" s="99"/>
      <c r="HI10" s="99"/>
      <c r="HJ10" s="99"/>
      <c r="HK10" s="99"/>
      <c r="HL10" s="99"/>
      <c r="HM10" s="99"/>
      <c r="HN10" s="99"/>
      <c r="HO10" s="99"/>
      <c r="HP10" s="99"/>
      <c r="HQ10" s="99"/>
      <c r="HR10" s="99"/>
      <c r="HS10" s="99"/>
      <c r="HT10" s="99"/>
      <c r="HU10" s="99"/>
      <c r="HV10" s="99"/>
      <c r="HW10" s="99"/>
      <c r="HX10" s="99"/>
      <c r="HY10" s="99"/>
      <c r="HZ10" s="99"/>
      <c r="IA10" s="99"/>
      <c r="IB10" s="99"/>
      <c r="IC10" s="99"/>
      <c r="ID10" s="99"/>
      <c r="IE10" s="99"/>
      <c r="IF10" s="99"/>
      <c r="IG10" s="99"/>
      <c r="IH10" s="99"/>
      <c r="II10" s="99"/>
      <c r="IJ10" s="99"/>
      <c r="IK10" s="99"/>
      <c r="IL10" s="99"/>
      <c r="IM10" s="99"/>
      <c r="IN10" s="99"/>
      <c r="IO10" s="99"/>
      <c r="IP10" s="99"/>
      <c r="IQ10" s="99"/>
      <c r="IR10" s="99"/>
      <c r="IS10" s="99"/>
      <c r="IT10" s="99"/>
      <c r="IU10" s="99"/>
      <c r="IV10" s="99"/>
      <c r="IW10" s="99"/>
      <c r="IX10" s="99"/>
      <c r="IY10" s="99"/>
      <c r="IZ10" s="99"/>
      <c r="JA10" s="99"/>
      <c r="JB10" s="99"/>
      <c r="JC10" s="99"/>
      <c r="JD10" s="99"/>
      <c r="JE10" s="99"/>
      <c r="JF10" s="99"/>
      <c r="JG10" s="99"/>
      <c r="JH10" s="99"/>
      <c r="JI10" s="99"/>
      <c r="JJ10" s="99"/>
      <c r="JK10" s="99"/>
      <c r="JL10" s="99"/>
      <c r="JM10" s="99"/>
      <c r="JN10" s="99"/>
      <c r="JO10" s="99"/>
      <c r="JP10" s="99"/>
      <c r="JQ10" s="99"/>
      <c r="JR10" s="99"/>
      <c r="JS10" s="99"/>
      <c r="JT10" s="99"/>
      <c r="JU10" s="99"/>
      <c r="JV10" s="99"/>
      <c r="JW10" s="99"/>
      <c r="JX10" s="99"/>
      <c r="JY10" s="99"/>
      <c r="JZ10" s="99"/>
      <c r="KA10" s="99"/>
      <c r="KB10" s="99"/>
      <c r="KC10" s="99"/>
    </row>
    <row r="11" spans="1:289" s="100" customFormat="1" ht="14.25" outlineLevel="1" x14ac:dyDescent="0.2">
      <c r="A11" s="95" t="str">
        <f t="shared" si="28"/>
        <v>1.4</v>
      </c>
      <c r="B11" t="s">
        <v>151</v>
      </c>
      <c r="C11" s="97"/>
      <c r="D11" s="113">
        <v>44405</v>
      </c>
      <c r="E11" s="114">
        <v>44426</v>
      </c>
      <c r="F11" s="115">
        <f t="shared" si="26"/>
        <v>21</v>
      </c>
      <c r="G11" s="116">
        <v>0.1</v>
      </c>
      <c r="H11" s="98"/>
      <c r="I11" s="98"/>
      <c r="J11" s="9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c r="BP11" s="99"/>
      <c r="BQ11" s="99"/>
      <c r="BR11" s="99"/>
      <c r="BS11" s="99"/>
      <c r="BT11" s="99"/>
      <c r="BU11" s="99"/>
      <c r="BV11" s="99"/>
      <c r="BW11" s="99"/>
      <c r="BX11" s="99"/>
      <c r="BY11" s="99"/>
      <c r="BZ11" s="99"/>
      <c r="CA11" s="99"/>
      <c r="CB11" s="99"/>
      <c r="CC11" s="99"/>
      <c r="CD11" s="99"/>
      <c r="CE11" s="99"/>
      <c r="CF11" s="99"/>
      <c r="CG11" s="99"/>
      <c r="CH11" s="99"/>
      <c r="CI11" s="99"/>
      <c r="CJ11" s="99"/>
      <c r="CK11" s="99"/>
      <c r="CL11" s="99"/>
      <c r="CM11" s="99"/>
      <c r="CN11" s="99"/>
      <c r="CO11" s="99"/>
      <c r="CP11" s="99"/>
      <c r="CQ11" s="99"/>
      <c r="CR11" s="99"/>
      <c r="CS11" s="99"/>
      <c r="CT11" s="99"/>
      <c r="CU11" s="99"/>
      <c r="CV11" s="99"/>
      <c r="CW11" s="99"/>
      <c r="CX11" s="99"/>
      <c r="CY11" s="99"/>
      <c r="CZ11" s="99"/>
      <c r="DA11" s="99"/>
      <c r="DB11" s="99"/>
      <c r="DC11" s="99"/>
      <c r="DD11" s="99"/>
      <c r="DE11" s="99"/>
      <c r="DF11" s="99"/>
      <c r="DG11" s="99"/>
      <c r="DH11" s="99"/>
      <c r="DI11" s="99"/>
      <c r="DJ11" s="99"/>
      <c r="DK11" s="99"/>
      <c r="DL11" s="99"/>
      <c r="DM11" s="99"/>
      <c r="DN11" s="99"/>
      <c r="DO11" s="99"/>
      <c r="DP11" s="99"/>
      <c r="DQ11" s="99"/>
      <c r="DR11" s="99"/>
      <c r="DS11" s="99"/>
      <c r="DT11" s="99"/>
      <c r="DU11" s="99"/>
      <c r="DV11" s="99"/>
      <c r="DW11" s="99"/>
      <c r="DX11" s="99"/>
      <c r="DY11" s="99"/>
      <c r="DZ11" s="99"/>
      <c r="EA11" s="99"/>
      <c r="EB11" s="99"/>
      <c r="EC11" s="99"/>
      <c r="ED11" s="99"/>
      <c r="EE11" s="99"/>
      <c r="EF11" s="99"/>
      <c r="EG11" s="99"/>
      <c r="EH11" s="99"/>
      <c r="EI11" s="99"/>
      <c r="EJ11" s="99"/>
      <c r="EK11" s="99"/>
      <c r="EL11" s="99"/>
      <c r="EM11" s="99"/>
      <c r="EN11" s="99"/>
      <c r="EO11" s="99"/>
      <c r="EP11" s="99"/>
      <c r="EQ11" s="99"/>
      <c r="ER11" s="99"/>
      <c r="ES11" s="99"/>
      <c r="ET11" s="99"/>
      <c r="EU11" s="99"/>
      <c r="EV11" s="99"/>
      <c r="EW11" s="99"/>
      <c r="EX11" s="99"/>
      <c r="EY11" s="99"/>
      <c r="EZ11" s="99"/>
      <c r="FA11" s="99"/>
      <c r="FB11" s="99"/>
      <c r="FC11" s="99"/>
      <c r="FD11" s="99"/>
      <c r="FE11" s="99"/>
      <c r="FF11" s="99"/>
      <c r="FG11" s="99"/>
      <c r="FH11" s="99"/>
      <c r="FI11" s="99"/>
      <c r="FJ11" s="99"/>
      <c r="FK11" s="99"/>
      <c r="FL11" s="99"/>
      <c r="FM11" s="99"/>
      <c r="FN11" s="99"/>
      <c r="FO11" s="99"/>
      <c r="FP11" s="99"/>
      <c r="FQ11" s="99"/>
      <c r="FR11" s="99"/>
      <c r="FS11" s="99"/>
      <c r="FT11" s="99"/>
      <c r="FU11" s="99"/>
      <c r="FV11" s="99"/>
      <c r="FW11" s="99"/>
      <c r="FX11" s="99"/>
      <c r="FY11" s="99"/>
      <c r="FZ11" s="99"/>
      <c r="GA11" s="99"/>
      <c r="GB11" s="99"/>
      <c r="GC11" s="99"/>
      <c r="GD11" s="99"/>
      <c r="GE11" s="99"/>
      <c r="GF11" s="99"/>
      <c r="GG11" s="99"/>
      <c r="GH11" s="99"/>
      <c r="GI11" s="99"/>
      <c r="GJ11" s="99"/>
      <c r="GK11" s="99"/>
      <c r="GL11" s="99"/>
      <c r="GM11" s="99"/>
      <c r="GN11" s="99"/>
      <c r="GO11" s="99"/>
      <c r="GP11" s="99"/>
      <c r="GQ11" s="99"/>
      <c r="GR11" s="99"/>
      <c r="GS11" s="99"/>
      <c r="GT11" s="99"/>
      <c r="GU11" s="99"/>
      <c r="GV11" s="99"/>
      <c r="GW11" s="99"/>
      <c r="GX11" s="99"/>
      <c r="GY11" s="99"/>
      <c r="GZ11" s="99"/>
      <c r="HA11" s="99"/>
      <c r="HB11" s="99"/>
      <c r="HC11" s="99"/>
      <c r="HD11" s="99"/>
      <c r="HE11" s="99"/>
      <c r="HF11" s="99"/>
      <c r="HG11" s="99"/>
      <c r="HH11" s="99"/>
      <c r="HI11" s="99"/>
      <c r="HJ11" s="99"/>
      <c r="HK11" s="99"/>
      <c r="HL11" s="99"/>
      <c r="HM11" s="99"/>
      <c r="HN11" s="99"/>
      <c r="HO11" s="99"/>
      <c r="HP11" s="99"/>
      <c r="HQ11" s="99"/>
      <c r="HR11" s="99"/>
      <c r="HS11" s="99"/>
      <c r="HT11" s="99"/>
      <c r="HU11" s="99"/>
      <c r="HV11" s="99"/>
      <c r="HW11" s="99"/>
      <c r="HX11" s="99"/>
      <c r="HY11" s="99"/>
      <c r="HZ11" s="99"/>
      <c r="IA11" s="99"/>
      <c r="IB11" s="99"/>
      <c r="IC11" s="99"/>
      <c r="ID11" s="99"/>
      <c r="IE11" s="99"/>
      <c r="IF11" s="99"/>
      <c r="IG11" s="99"/>
      <c r="IH11" s="99"/>
      <c r="II11" s="99"/>
      <c r="IJ11" s="99"/>
      <c r="IK11" s="99"/>
      <c r="IL11" s="99"/>
      <c r="IM11" s="99"/>
      <c r="IN11" s="99"/>
      <c r="IO11" s="99"/>
      <c r="IP11" s="99"/>
      <c r="IQ11" s="99"/>
      <c r="IR11" s="99"/>
      <c r="IS11" s="99"/>
      <c r="IT11" s="99"/>
      <c r="IU11" s="99"/>
      <c r="IV11" s="99"/>
      <c r="IW11" s="99"/>
      <c r="IX11" s="99"/>
      <c r="IY11" s="99"/>
      <c r="IZ11" s="99"/>
      <c r="JA11" s="99"/>
      <c r="JB11" s="99"/>
      <c r="JC11" s="99"/>
      <c r="JD11" s="99"/>
      <c r="JE11" s="99"/>
      <c r="JF11" s="99"/>
      <c r="JG11" s="99"/>
      <c r="JH11" s="99"/>
      <c r="JI11" s="99"/>
      <c r="JJ11" s="99"/>
      <c r="JK11" s="99"/>
      <c r="JL11" s="99"/>
      <c r="JM11" s="99"/>
      <c r="JN11" s="99"/>
      <c r="JO11" s="99"/>
      <c r="JP11" s="99"/>
      <c r="JQ11" s="99"/>
      <c r="JR11" s="99"/>
      <c r="JS11" s="99"/>
      <c r="JT11" s="99"/>
      <c r="JU11" s="99"/>
      <c r="JV11" s="99"/>
      <c r="JW11" s="99"/>
      <c r="JX11" s="99"/>
      <c r="JY11" s="99"/>
      <c r="JZ11" s="99"/>
      <c r="KA11" s="99"/>
      <c r="KB11" s="99"/>
      <c r="KC11" s="99"/>
    </row>
    <row r="12" spans="1:289" s="100" customFormat="1" ht="14.25" outlineLevel="1" x14ac:dyDescent="0.2">
      <c r="A12" s="95" t="str">
        <f t="shared" si="28"/>
        <v>1.5</v>
      </c>
      <c r="B12" t="s">
        <v>152</v>
      </c>
      <c r="C12" s="97"/>
      <c r="D12" s="113">
        <v>44405</v>
      </c>
      <c r="E12" s="114">
        <v>44426</v>
      </c>
      <c r="F12" s="115">
        <f t="shared" si="26"/>
        <v>21</v>
      </c>
      <c r="G12" s="116">
        <v>0.05</v>
      </c>
      <c r="H12" s="98"/>
      <c r="I12" s="98"/>
      <c r="J12" s="9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c r="BP12" s="99"/>
      <c r="BQ12" s="99"/>
      <c r="BR12" s="99"/>
      <c r="BS12" s="99"/>
      <c r="BT12" s="99"/>
      <c r="BU12" s="99"/>
      <c r="BV12" s="99"/>
      <c r="BW12" s="99"/>
      <c r="BX12" s="99"/>
      <c r="BY12" s="99"/>
      <c r="BZ12" s="99"/>
      <c r="CA12" s="99"/>
      <c r="CB12" s="99"/>
      <c r="CC12" s="99"/>
      <c r="CD12" s="99"/>
      <c r="CE12" s="99"/>
      <c r="CF12" s="99"/>
      <c r="CG12" s="99"/>
      <c r="CH12" s="99"/>
      <c r="CI12" s="99"/>
      <c r="CJ12" s="99"/>
      <c r="CK12" s="99"/>
      <c r="CL12" s="99"/>
      <c r="CM12" s="99"/>
      <c r="CN12" s="99"/>
      <c r="CO12" s="99"/>
      <c r="CP12" s="99"/>
      <c r="CQ12" s="99"/>
      <c r="CR12" s="99"/>
      <c r="CS12" s="99"/>
      <c r="CT12" s="99"/>
      <c r="CU12" s="99"/>
      <c r="CV12" s="99"/>
      <c r="CW12" s="99"/>
      <c r="CX12" s="99"/>
      <c r="CY12" s="99"/>
      <c r="CZ12" s="99"/>
      <c r="DA12" s="99"/>
      <c r="DB12" s="99"/>
      <c r="DC12" s="99"/>
      <c r="DD12" s="99"/>
      <c r="DE12" s="99"/>
      <c r="DF12" s="99"/>
      <c r="DG12" s="99"/>
      <c r="DH12" s="99"/>
      <c r="DI12" s="99"/>
      <c r="DJ12" s="99"/>
      <c r="DK12" s="99"/>
      <c r="DL12" s="99"/>
      <c r="DM12" s="99"/>
      <c r="DN12" s="99"/>
      <c r="DO12" s="99"/>
      <c r="DP12" s="99"/>
      <c r="DQ12" s="99"/>
      <c r="DR12" s="99"/>
      <c r="DS12" s="99"/>
      <c r="DT12" s="99"/>
      <c r="DU12" s="99"/>
      <c r="DV12" s="99"/>
      <c r="DW12" s="99"/>
      <c r="DX12" s="99"/>
      <c r="DY12" s="99"/>
      <c r="DZ12" s="99"/>
      <c r="EA12" s="99"/>
      <c r="EB12" s="99"/>
      <c r="EC12" s="99"/>
      <c r="ED12" s="99"/>
      <c r="EE12" s="99"/>
      <c r="EF12" s="99"/>
      <c r="EG12" s="99"/>
      <c r="EH12" s="99"/>
      <c r="EI12" s="99"/>
      <c r="EJ12" s="99"/>
      <c r="EK12" s="99"/>
      <c r="EL12" s="99"/>
      <c r="EM12" s="99"/>
      <c r="EN12" s="99"/>
      <c r="EO12" s="99"/>
      <c r="EP12" s="99"/>
      <c r="EQ12" s="99"/>
      <c r="ER12" s="99"/>
      <c r="ES12" s="99"/>
      <c r="ET12" s="99"/>
      <c r="EU12" s="99"/>
      <c r="EV12" s="99"/>
      <c r="EW12" s="99"/>
      <c r="EX12" s="99"/>
      <c r="EY12" s="99"/>
      <c r="EZ12" s="99"/>
      <c r="FA12" s="99"/>
      <c r="FB12" s="99"/>
      <c r="FC12" s="99"/>
      <c r="FD12" s="99"/>
      <c r="FE12" s="99"/>
      <c r="FF12" s="99"/>
      <c r="FG12" s="99"/>
      <c r="FH12" s="99"/>
      <c r="FI12" s="99"/>
      <c r="FJ12" s="99"/>
      <c r="FK12" s="99"/>
      <c r="FL12" s="99"/>
      <c r="FM12" s="99"/>
      <c r="FN12" s="99"/>
      <c r="FO12" s="99"/>
      <c r="FP12" s="99"/>
      <c r="FQ12" s="99"/>
      <c r="FR12" s="99"/>
      <c r="FS12" s="99"/>
      <c r="FT12" s="99"/>
      <c r="FU12" s="99"/>
      <c r="FV12" s="99"/>
      <c r="FW12" s="99"/>
      <c r="FX12" s="99"/>
      <c r="FY12" s="99"/>
      <c r="FZ12" s="99"/>
      <c r="GA12" s="99"/>
      <c r="GB12" s="99"/>
      <c r="GC12" s="99"/>
      <c r="GD12" s="99"/>
      <c r="GE12" s="99"/>
      <c r="GF12" s="99"/>
      <c r="GG12" s="99"/>
      <c r="GH12" s="99"/>
      <c r="GI12" s="99"/>
      <c r="GJ12" s="99"/>
      <c r="GK12" s="99"/>
      <c r="GL12" s="99"/>
      <c r="GM12" s="99"/>
      <c r="GN12" s="99"/>
      <c r="GO12" s="99"/>
      <c r="GP12" s="99"/>
      <c r="GQ12" s="99"/>
      <c r="GR12" s="99"/>
      <c r="GS12" s="99"/>
      <c r="GT12" s="99"/>
      <c r="GU12" s="99"/>
      <c r="GV12" s="99"/>
      <c r="GW12" s="99"/>
      <c r="GX12" s="99"/>
      <c r="GY12" s="99"/>
      <c r="GZ12" s="99"/>
      <c r="HA12" s="99"/>
      <c r="HB12" s="99"/>
      <c r="HC12" s="99"/>
      <c r="HD12" s="99"/>
      <c r="HE12" s="99"/>
      <c r="HF12" s="99"/>
      <c r="HG12" s="99"/>
      <c r="HH12" s="99"/>
      <c r="HI12" s="99"/>
      <c r="HJ12" s="99"/>
      <c r="HK12" s="99"/>
      <c r="HL12" s="99"/>
      <c r="HM12" s="99"/>
      <c r="HN12" s="99"/>
      <c r="HO12" s="99"/>
      <c r="HP12" s="99"/>
      <c r="HQ12" s="99"/>
      <c r="HR12" s="99"/>
      <c r="HS12" s="99"/>
      <c r="HT12" s="99"/>
      <c r="HU12" s="99"/>
      <c r="HV12" s="99"/>
      <c r="HW12" s="99"/>
      <c r="HX12" s="99"/>
      <c r="HY12" s="99"/>
      <c r="HZ12" s="99"/>
      <c r="IA12" s="99"/>
      <c r="IB12" s="99"/>
      <c r="IC12" s="99"/>
      <c r="ID12" s="99"/>
      <c r="IE12" s="99"/>
      <c r="IF12" s="99"/>
      <c r="IG12" s="99"/>
      <c r="IH12" s="99"/>
      <c r="II12" s="99"/>
      <c r="IJ12" s="99"/>
      <c r="IK12" s="99"/>
      <c r="IL12" s="99"/>
      <c r="IM12" s="99"/>
      <c r="IN12" s="99"/>
      <c r="IO12" s="99"/>
      <c r="IP12" s="99"/>
      <c r="IQ12" s="99"/>
      <c r="IR12" s="99"/>
      <c r="IS12" s="99"/>
      <c r="IT12" s="99"/>
      <c r="IU12" s="99"/>
      <c r="IV12" s="99"/>
      <c r="IW12" s="99"/>
      <c r="IX12" s="99"/>
      <c r="IY12" s="99"/>
      <c r="IZ12" s="99"/>
      <c r="JA12" s="99"/>
      <c r="JB12" s="99"/>
      <c r="JC12" s="99"/>
      <c r="JD12" s="99"/>
      <c r="JE12" s="99"/>
      <c r="JF12" s="99"/>
      <c r="JG12" s="99"/>
      <c r="JH12" s="99"/>
      <c r="JI12" s="99"/>
      <c r="JJ12" s="99"/>
      <c r="JK12" s="99"/>
      <c r="JL12" s="99"/>
      <c r="JM12" s="99"/>
      <c r="JN12" s="99"/>
      <c r="JO12" s="99"/>
      <c r="JP12" s="99"/>
      <c r="JQ12" s="99"/>
      <c r="JR12" s="99"/>
      <c r="JS12" s="99"/>
      <c r="JT12" s="99"/>
      <c r="JU12" s="99"/>
      <c r="JV12" s="99"/>
      <c r="JW12" s="99"/>
      <c r="JX12" s="99"/>
      <c r="JY12" s="99"/>
      <c r="JZ12" s="99"/>
      <c r="KA12" s="99"/>
      <c r="KB12" s="99"/>
      <c r="KC12" s="99"/>
    </row>
    <row r="13" spans="1:289" s="100" customFormat="1" ht="14.25" outlineLevel="1" x14ac:dyDescent="0.2">
      <c r="A13" s="95" t="str">
        <f t="shared" si="28"/>
        <v>1.6</v>
      </c>
      <c r="B13" t="s">
        <v>153</v>
      </c>
      <c r="C13" s="97"/>
      <c r="D13" s="113">
        <v>44427</v>
      </c>
      <c r="E13" s="114">
        <v>44439</v>
      </c>
      <c r="F13" s="115">
        <f t="shared" si="26"/>
        <v>12</v>
      </c>
      <c r="G13" s="116">
        <v>0.05</v>
      </c>
      <c r="H13" s="98"/>
      <c r="I13" s="98"/>
      <c r="J13" s="99"/>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c r="BO13" s="99"/>
      <c r="BP13" s="99"/>
      <c r="BQ13" s="99"/>
      <c r="BR13" s="99"/>
      <c r="BS13" s="99"/>
      <c r="BT13" s="99"/>
      <c r="BU13" s="99"/>
      <c r="BV13" s="99"/>
      <c r="BW13" s="99"/>
      <c r="BX13" s="99"/>
      <c r="BY13" s="99"/>
      <c r="BZ13" s="99"/>
      <c r="CA13" s="99"/>
      <c r="CB13" s="99"/>
      <c r="CC13" s="99"/>
      <c r="CD13" s="99"/>
      <c r="CE13" s="99"/>
      <c r="CF13" s="99"/>
      <c r="CG13" s="99"/>
      <c r="CH13" s="99"/>
      <c r="CI13" s="99"/>
      <c r="CJ13" s="99"/>
      <c r="CK13" s="99"/>
      <c r="CL13" s="99"/>
      <c r="CM13" s="99"/>
      <c r="CN13" s="99"/>
      <c r="CO13" s="99"/>
      <c r="CP13" s="99"/>
      <c r="CQ13" s="99"/>
      <c r="CR13" s="99"/>
      <c r="CS13" s="99"/>
      <c r="CT13" s="99"/>
      <c r="CU13" s="99"/>
      <c r="CV13" s="99"/>
      <c r="CW13" s="99"/>
      <c r="CX13" s="99"/>
      <c r="CY13" s="99"/>
      <c r="CZ13" s="99"/>
      <c r="DA13" s="99"/>
      <c r="DB13" s="99"/>
      <c r="DC13" s="99"/>
      <c r="DD13" s="99"/>
      <c r="DE13" s="99"/>
      <c r="DF13" s="99"/>
      <c r="DG13" s="99"/>
      <c r="DH13" s="99"/>
      <c r="DI13" s="99"/>
      <c r="DJ13" s="99"/>
      <c r="DK13" s="99"/>
      <c r="DL13" s="99"/>
      <c r="DM13" s="99"/>
      <c r="DN13" s="99"/>
      <c r="DO13" s="99"/>
      <c r="DP13" s="99"/>
      <c r="DQ13" s="99"/>
      <c r="DR13" s="99"/>
      <c r="DS13" s="99"/>
      <c r="DT13" s="99"/>
      <c r="DU13" s="99"/>
      <c r="DV13" s="99"/>
      <c r="DW13" s="99"/>
      <c r="DX13" s="99"/>
      <c r="DY13" s="99"/>
      <c r="DZ13" s="99"/>
      <c r="EA13" s="99"/>
      <c r="EB13" s="99"/>
      <c r="EC13" s="99"/>
      <c r="ED13" s="99"/>
      <c r="EE13" s="99"/>
      <c r="EF13" s="99"/>
      <c r="EG13" s="99"/>
      <c r="EH13" s="99"/>
      <c r="EI13" s="99"/>
      <c r="EJ13" s="99"/>
      <c r="EK13" s="99"/>
      <c r="EL13" s="99"/>
      <c r="EM13" s="99"/>
      <c r="EN13" s="99"/>
      <c r="EO13" s="99"/>
      <c r="EP13" s="99"/>
      <c r="EQ13" s="99"/>
      <c r="ER13" s="99"/>
      <c r="ES13" s="99"/>
      <c r="ET13" s="99"/>
      <c r="EU13" s="99"/>
      <c r="EV13" s="99"/>
      <c r="EW13" s="99"/>
      <c r="EX13" s="99"/>
      <c r="EY13" s="99"/>
      <c r="EZ13" s="99"/>
      <c r="FA13" s="99"/>
      <c r="FB13" s="99"/>
      <c r="FC13" s="99"/>
      <c r="FD13" s="99"/>
      <c r="FE13" s="99"/>
      <c r="FF13" s="99"/>
      <c r="FG13" s="99"/>
      <c r="FH13" s="99"/>
      <c r="FI13" s="99"/>
      <c r="FJ13" s="99"/>
      <c r="FK13" s="99"/>
      <c r="FL13" s="99"/>
      <c r="FM13" s="99"/>
      <c r="FN13" s="99"/>
      <c r="FO13" s="99"/>
      <c r="FP13" s="99"/>
      <c r="FQ13" s="99"/>
      <c r="FR13" s="99"/>
      <c r="FS13" s="99"/>
      <c r="FT13" s="99"/>
      <c r="FU13" s="99"/>
      <c r="FV13" s="99"/>
      <c r="FW13" s="99"/>
      <c r="FX13" s="99"/>
      <c r="FY13" s="99"/>
      <c r="FZ13" s="99"/>
      <c r="GA13" s="99"/>
      <c r="GB13" s="99"/>
      <c r="GC13" s="99"/>
      <c r="GD13" s="99"/>
      <c r="GE13" s="99"/>
      <c r="GF13" s="99"/>
      <c r="GG13" s="99"/>
      <c r="GH13" s="99"/>
      <c r="GI13" s="99"/>
      <c r="GJ13" s="99"/>
      <c r="GK13" s="99"/>
      <c r="GL13" s="99"/>
      <c r="GM13" s="99"/>
      <c r="GN13" s="99"/>
      <c r="GO13" s="99"/>
      <c r="GP13" s="99"/>
      <c r="GQ13" s="99"/>
      <c r="GR13" s="99"/>
      <c r="GS13" s="99"/>
      <c r="GT13" s="99"/>
      <c r="GU13" s="99"/>
      <c r="GV13" s="99"/>
      <c r="GW13" s="99"/>
      <c r="GX13" s="99"/>
      <c r="GY13" s="99"/>
      <c r="GZ13" s="99"/>
      <c r="HA13" s="99"/>
      <c r="HB13" s="99"/>
      <c r="HC13" s="99"/>
      <c r="HD13" s="99"/>
      <c r="HE13" s="99"/>
      <c r="HF13" s="99"/>
      <c r="HG13" s="99"/>
      <c r="HH13" s="99"/>
      <c r="HI13" s="99"/>
      <c r="HJ13" s="99"/>
      <c r="HK13" s="99"/>
      <c r="HL13" s="99"/>
      <c r="HM13" s="99"/>
      <c r="HN13" s="99"/>
      <c r="HO13" s="99"/>
      <c r="HP13" s="99"/>
      <c r="HQ13" s="99"/>
      <c r="HR13" s="99"/>
      <c r="HS13" s="99"/>
      <c r="HT13" s="99"/>
      <c r="HU13" s="99"/>
      <c r="HV13" s="99"/>
      <c r="HW13" s="99"/>
      <c r="HX13" s="99"/>
      <c r="HY13" s="99"/>
      <c r="HZ13" s="99"/>
      <c r="IA13" s="99"/>
      <c r="IB13" s="99"/>
      <c r="IC13" s="99"/>
      <c r="ID13" s="99"/>
      <c r="IE13" s="99"/>
      <c r="IF13" s="99"/>
      <c r="IG13" s="99"/>
      <c r="IH13" s="99"/>
      <c r="II13" s="99"/>
      <c r="IJ13" s="99"/>
      <c r="IK13" s="99"/>
      <c r="IL13" s="99"/>
      <c r="IM13" s="99"/>
      <c r="IN13" s="99"/>
      <c r="IO13" s="99"/>
      <c r="IP13" s="99"/>
      <c r="IQ13" s="99"/>
      <c r="IR13" s="99"/>
      <c r="IS13" s="99"/>
      <c r="IT13" s="99"/>
      <c r="IU13" s="99"/>
      <c r="IV13" s="99"/>
      <c r="IW13" s="99"/>
      <c r="IX13" s="99"/>
      <c r="IY13" s="99"/>
      <c r="IZ13" s="99"/>
      <c r="JA13" s="99"/>
      <c r="JB13" s="99"/>
      <c r="JC13" s="99"/>
      <c r="JD13" s="99"/>
      <c r="JE13" s="99"/>
      <c r="JF13" s="99"/>
      <c r="JG13" s="99"/>
      <c r="JH13" s="99"/>
      <c r="JI13" s="99"/>
      <c r="JJ13" s="99"/>
      <c r="JK13" s="99"/>
      <c r="JL13" s="99"/>
      <c r="JM13" s="99"/>
      <c r="JN13" s="99"/>
      <c r="JO13" s="99"/>
      <c r="JP13" s="99"/>
      <c r="JQ13" s="99"/>
      <c r="JR13" s="99"/>
      <c r="JS13" s="99"/>
      <c r="JT13" s="99"/>
      <c r="JU13" s="99"/>
      <c r="JV13" s="99"/>
      <c r="JW13" s="99"/>
      <c r="JX13" s="99"/>
      <c r="JY13" s="99"/>
      <c r="JZ13" s="99"/>
      <c r="KA13" s="99"/>
      <c r="KB13" s="99"/>
      <c r="KC13" s="99"/>
    </row>
    <row r="14" spans="1:289" s="100" customFormat="1" ht="14.25" outlineLevel="1" x14ac:dyDescent="0.2">
      <c r="A14" s="95" t="str">
        <f t="shared" si="28"/>
        <v>1.7</v>
      </c>
      <c r="B14" t="s">
        <v>154</v>
      </c>
      <c r="C14" s="97"/>
      <c r="D14" s="113">
        <v>44427</v>
      </c>
      <c r="E14" s="114">
        <v>44439</v>
      </c>
      <c r="F14" s="115">
        <f t="shared" si="26"/>
        <v>12</v>
      </c>
      <c r="G14" s="116">
        <v>0.05</v>
      </c>
      <c r="H14" s="98"/>
      <c r="I14" s="98"/>
      <c r="J14" s="99"/>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c r="CC14" s="99"/>
      <c r="CD14" s="99"/>
      <c r="CE14" s="99"/>
      <c r="CF14" s="99"/>
      <c r="CG14" s="99"/>
      <c r="CH14" s="99"/>
      <c r="CI14" s="99"/>
      <c r="CJ14" s="99"/>
      <c r="CK14" s="99"/>
      <c r="CL14" s="99"/>
      <c r="CM14" s="99"/>
      <c r="CN14" s="99"/>
      <c r="CO14" s="99"/>
      <c r="CP14" s="99"/>
      <c r="CQ14" s="99"/>
      <c r="CR14" s="99"/>
      <c r="CS14" s="99"/>
      <c r="CT14" s="99"/>
      <c r="CU14" s="99"/>
      <c r="CV14" s="99"/>
      <c r="CW14" s="99"/>
      <c r="CX14" s="99"/>
      <c r="CY14" s="99"/>
      <c r="CZ14" s="99"/>
      <c r="DA14" s="99"/>
      <c r="DB14" s="99"/>
      <c r="DC14" s="99"/>
      <c r="DD14" s="99"/>
      <c r="DE14" s="99"/>
      <c r="DF14" s="99"/>
      <c r="DG14" s="99"/>
      <c r="DH14" s="99"/>
      <c r="DI14" s="99"/>
      <c r="DJ14" s="99"/>
      <c r="DK14" s="99"/>
      <c r="DL14" s="99"/>
      <c r="DM14" s="99"/>
      <c r="DN14" s="99"/>
      <c r="DO14" s="99"/>
      <c r="DP14" s="99"/>
      <c r="DQ14" s="99"/>
      <c r="DR14" s="99"/>
      <c r="DS14" s="99"/>
      <c r="DT14" s="99"/>
      <c r="DU14" s="99"/>
      <c r="DV14" s="99"/>
      <c r="DW14" s="99"/>
      <c r="DX14" s="99"/>
      <c r="DY14" s="99"/>
      <c r="DZ14" s="99"/>
      <c r="EA14" s="99"/>
      <c r="EB14" s="99"/>
      <c r="EC14" s="99"/>
      <c r="ED14" s="99"/>
      <c r="EE14" s="99"/>
      <c r="EF14" s="99"/>
      <c r="EG14" s="99"/>
      <c r="EH14" s="99"/>
      <c r="EI14" s="99"/>
      <c r="EJ14" s="99"/>
      <c r="EK14" s="99"/>
      <c r="EL14" s="99"/>
      <c r="EM14" s="99"/>
      <c r="EN14" s="99"/>
      <c r="EO14" s="99"/>
      <c r="EP14" s="99"/>
      <c r="EQ14" s="99"/>
      <c r="ER14" s="99"/>
      <c r="ES14" s="99"/>
      <c r="ET14" s="99"/>
      <c r="EU14" s="99"/>
      <c r="EV14" s="99"/>
      <c r="EW14" s="99"/>
      <c r="EX14" s="99"/>
      <c r="EY14" s="99"/>
      <c r="EZ14" s="99"/>
      <c r="FA14" s="99"/>
      <c r="FB14" s="99"/>
      <c r="FC14" s="99"/>
      <c r="FD14" s="99"/>
      <c r="FE14" s="99"/>
      <c r="FF14" s="99"/>
      <c r="FG14" s="99"/>
      <c r="FH14" s="99"/>
      <c r="FI14" s="99"/>
      <c r="FJ14" s="99"/>
      <c r="FK14" s="99"/>
      <c r="FL14" s="99"/>
      <c r="FM14" s="99"/>
      <c r="FN14" s="99"/>
      <c r="FO14" s="99"/>
      <c r="FP14" s="99"/>
      <c r="FQ14" s="99"/>
      <c r="FR14" s="99"/>
      <c r="FS14" s="99"/>
      <c r="FT14" s="99"/>
      <c r="FU14" s="99"/>
      <c r="FV14" s="99"/>
      <c r="FW14" s="99"/>
      <c r="FX14" s="99"/>
      <c r="FY14" s="99"/>
      <c r="FZ14" s="99"/>
      <c r="GA14" s="99"/>
      <c r="GB14" s="99"/>
      <c r="GC14" s="99"/>
      <c r="GD14" s="99"/>
      <c r="GE14" s="99"/>
      <c r="GF14" s="99"/>
      <c r="GG14" s="99"/>
      <c r="GH14" s="99"/>
      <c r="GI14" s="99"/>
      <c r="GJ14" s="99"/>
      <c r="GK14" s="99"/>
      <c r="GL14" s="99"/>
      <c r="GM14" s="99"/>
      <c r="GN14" s="99"/>
      <c r="GO14" s="99"/>
      <c r="GP14" s="99"/>
      <c r="GQ14" s="99"/>
      <c r="GR14" s="99"/>
      <c r="GS14" s="99"/>
      <c r="GT14" s="99"/>
      <c r="GU14" s="99"/>
      <c r="GV14" s="99"/>
      <c r="GW14" s="99"/>
      <c r="GX14" s="99"/>
      <c r="GY14" s="99"/>
      <c r="GZ14" s="99"/>
      <c r="HA14" s="99"/>
      <c r="HB14" s="99"/>
      <c r="HC14" s="99"/>
      <c r="HD14" s="99"/>
      <c r="HE14" s="99"/>
      <c r="HF14" s="99"/>
      <c r="HG14" s="99"/>
      <c r="HH14" s="99"/>
      <c r="HI14" s="99"/>
      <c r="HJ14" s="99"/>
      <c r="HK14" s="99"/>
      <c r="HL14" s="99"/>
      <c r="HM14" s="99"/>
      <c r="HN14" s="99"/>
      <c r="HO14" s="99"/>
      <c r="HP14" s="99"/>
      <c r="HQ14" s="99"/>
      <c r="HR14" s="99"/>
      <c r="HS14" s="99"/>
      <c r="HT14" s="99"/>
      <c r="HU14" s="99"/>
      <c r="HV14" s="99"/>
      <c r="HW14" s="99"/>
      <c r="HX14" s="99"/>
      <c r="HY14" s="99"/>
      <c r="HZ14" s="99"/>
      <c r="IA14" s="99"/>
      <c r="IB14" s="99"/>
      <c r="IC14" s="99"/>
      <c r="ID14" s="99"/>
      <c r="IE14" s="99"/>
      <c r="IF14" s="99"/>
      <c r="IG14" s="99"/>
      <c r="IH14" s="99"/>
      <c r="II14" s="99"/>
      <c r="IJ14" s="99"/>
      <c r="IK14" s="99"/>
      <c r="IL14" s="99"/>
      <c r="IM14" s="99"/>
      <c r="IN14" s="99"/>
      <c r="IO14" s="99"/>
      <c r="IP14" s="99"/>
      <c r="IQ14" s="99"/>
      <c r="IR14" s="99"/>
      <c r="IS14" s="99"/>
      <c r="IT14" s="99"/>
      <c r="IU14" s="99"/>
      <c r="IV14" s="99"/>
      <c r="IW14" s="99"/>
      <c r="IX14" s="99"/>
      <c r="IY14" s="99"/>
      <c r="IZ14" s="99"/>
      <c r="JA14" s="99"/>
      <c r="JB14" s="99"/>
      <c r="JC14" s="99"/>
      <c r="JD14" s="99"/>
      <c r="JE14" s="99"/>
      <c r="JF14" s="99"/>
      <c r="JG14" s="99"/>
      <c r="JH14" s="99"/>
      <c r="JI14" s="99"/>
      <c r="JJ14" s="99"/>
      <c r="JK14" s="99"/>
      <c r="JL14" s="99"/>
      <c r="JM14" s="99"/>
      <c r="JN14" s="99"/>
      <c r="JO14" s="99"/>
      <c r="JP14" s="99"/>
      <c r="JQ14" s="99"/>
      <c r="JR14" s="99"/>
      <c r="JS14" s="99"/>
      <c r="JT14" s="99"/>
      <c r="JU14" s="99"/>
      <c r="JV14" s="99"/>
      <c r="JW14" s="99"/>
      <c r="JX14" s="99"/>
      <c r="JY14" s="99"/>
      <c r="JZ14" s="99"/>
      <c r="KA14" s="99"/>
      <c r="KB14" s="99"/>
      <c r="KC14" s="99"/>
    </row>
    <row r="15" spans="1:289" s="100" customFormat="1" ht="14.25" outlineLevel="1" x14ac:dyDescent="0.2">
      <c r="A15" s="95" t="str">
        <f t="shared" si="28"/>
        <v>1.8</v>
      </c>
      <c r="B15" t="s">
        <v>155</v>
      </c>
      <c r="C15" s="97"/>
      <c r="D15" s="113">
        <v>44427</v>
      </c>
      <c r="E15" s="114">
        <v>44439</v>
      </c>
      <c r="F15" s="115">
        <f t="shared" si="26"/>
        <v>12</v>
      </c>
      <c r="G15" s="116">
        <v>0.05</v>
      </c>
      <c r="H15" s="98"/>
      <c r="I15" s="98"/>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c r="CK15" s="99"/>
      <c r="CL15" s="99"/>
      <c r="CM15" s="99"/>
      <c r="CN15" s="99"/>
      <c r="CO15" s="99"/>
      <c r="CP15" s="99"/>
      <c r="CQ15" s="99"/>
      <c r="CR15" s="99"/>
      <c r="CS15" s="99"/>
      <c r="CT15" s="99"/>
      <c r="CU15" s="99"/>
      <c r="CV15" s="99"/>
      <c r="CW15" s="99"/>
      <c r="CX15" s="99"/>
      <c r="CY15" s="99"/>
      <c r="CZ15" s="99"/>
      <c r="DA15" s="99"/>
      <c r="DB15" s="99"/>
      <c r="DC15" s="99"/>
      <c r="DD15" s="99"/>
      <c r="DE15" s="99"/>
      <c r="DF15" s="99"/>
      <c r="DG15" s="99"/>
      <c r="DH15" s="99"/>
      <c r="DI15" s="99"/>
      <c r="DJ15" s="99"/>
      <c r="DK15" s="99"/>
      <c r="DL15" s="99"/>
      <c r="DM15" s="99"/>
      <c r="DN15" s="99"/>
      <c r="DO15" s="99"/>
      <c r="DP15" s="99"/>
      <c r="DQ15" s="99"/>
      <c r="DR15" s="99"/>
      <c r="DS15" s="99"/>
      <c r="DT15" s="99"/>
      <c r="DU15" s="99"/>
      <c r="DV15" s="99"/>
      <c r="DW15" s="99"/>
      <c r="DX15" s="99"/>
      <c r="DY15" s="99"/>
      <c r="DZ15" s="99"/>
      <c r="EA15" s="99"/>
      <c r="EB15" s="99"/>
      <c r="EC15" s="99"/>
      <c r="ED15" s="99"/>
      <c r="EE15" s="99"/>
      <c r="EF15" s="99"/>
      <c r="EG15" s="99"/>
      <c r="EH15" s="99"/>
      <c r="EI15" s="99"/>
      <c r="EJ15" s="99"/>
      <c r="EK15" s="99"/>
      <c r="EL15" s="99"/>
      <c r="EM15" s="99"/>
      <c r="EN15" s="99"/>
      <c r="EO15" s="99"/>
      <c r="EP15" s="99"/>
      <c r="EQ15" s="99"/>
      <c r="ER15" s="99"/>
      <c r="ES15" s="99"/>
      <c r="ET15" s="99"/>
      <c r="EU15" s="99"/>
      <c r="EV15" s="99"/>
      <c r="EW15" s="99"/>
      <c r="EX15" s="99"/>
      <c r="EY15" s="99"/>
      <c r="EZ15" s="99"/>
      <c r="FA15" s="99"/>
      <c r="FB15" s="99"/>
      <c r="FC15" s="99"/>
      <c r="FD15" s="99"/>
      <c r="FE15" s="99"/>
      <c r="FF15" s="99"/>
      <c r="FG15" s="99"/>
      <c r="FH15" s="99"/>
      <c r="FI15" s="99"/>
      <c r="FJ15" s="99"/>
      <c r="FK15" s="99"/>
      <c r="FL15" s="99"/>
      <c r="FM15" s="99"/>
      <c r="FN15" s="99"/>
      <c r="FO15" s="99"/>
      <c r="FP15" s="99"/>
      <c r="FQ15" s="99"/>
      <c r="FR15" s="99"/>
      <c r="FS15" s="99"/>
      <c r="FT15" s="99"/>
      <c r="FU15" s="99"/>
      <c r="FV15" s="99"/>
      <c r="FW15" s="99"/>
      <c r="FX15" s="99"/>
      <c r="FY15" s="99"/>
      <c r="FZ15" s="99"/>
      <c r="GA15" s="99"/>
      <c r="GB15" s="99"/>
      <c r="GC15" s="99"/>
      <c r="GD15" s="99"/>
      <c r="GE15" s="99"/>
      <c r="GF15" s="99"/>
      <c r="GG15" s="99"/>
      <c r="GH15" s="99"/>
      <c r="GI15" s="99"/>
      <c r="GJ15" s="99"/>
      <c r="GK15" s="99"/>
      <c r="GL15" s="99"/>
      <c r="GM15" s="99"/>
      <c r="GN15" s="99"/>
      <c r="GO15" s="99"/>
      <c r="GP15" s="99"/>
      <c r="GQ15" s="99"/>
      <c r="GR15" s="99"/>
      <c r="GS15" s="99"/>
      <c r="GT15" s="99"/>
      <c r="GU15" s="99"/>
      <c r="GV15" s="99"/>
      <c r="GW15" s="99"/>
      <c r="GX15" s="99"/>
      <c r="GY15" s="99"/>
      <c r="GZ15" s="99"/>
      <c r="HA15" s="99"/>
      <c r="HB15" s="99"/>
      <c r="HC15" s="99"/>
      <c r="HD15" s="99"/>
      <c r="HE15" s="99"/>
      <c r="HF15" s="99"/>
      <c r="HG15" s="99"/>
      <c r="HH15" s="99"/>
      <c r="HI15" s="99"/>
      <c r="HJ15" s="99"/>
      <c r="HK15" s="99"/>
      <c r="HL15" s="99"/>
      <c r="HM15" s="99"/>
      <c r="HN15" s="99"/>
      <c r="HO15" s="99"/>
      <c r="HP15" s="99"/>
      <c r="HQ15" s="99"/>
      <c r="HR15" s="99"/>
      <c r="HS15" s="99"/>
      <c r="HT15" s="99"/>
      <c r="HU15" s="99"/>
      <c r="HV15" s="99"/>
      <c r="HW15" s="99"/>
      <c r="HX15" s="99"/>
      <c r="HY15" s="99"/>
      <c r="HZ15" s="99"/>
      <c r="IA15" s="99"/>
      <c r="IB15" s="99"/>
      <c r="IC15" s="99"/>
      <c r="ID15" s="99"/>
      <c r="IE15" s="99"/>
      <c r="IF15" s="99"/>
      <c r="IG15" s="99"/>
      <c r="IH15" s="99"/>
      <c r="II15" s="99"/>
      <c r="IJ15" s="99"/>
      <c r="IK15" s="99"/>
      <c r="IL15" s="99"/>
      <c r="IM15" s="99"/>
      <c r="IN15" s="99"/>
      <c r="IO15" s="99"/>
      <c r="IP15" s="99"/>
      <c r="IQ15" s="99"/>
      <c r="IR15" s="99"/>
      <c r="IS15" s="99"/>
      <c r="IT15" s="99"/>
      <c r="IU15" s="99"/>
      <c r="IV15" s="99"/>
      <c r="IW15" s="99"/>
      <c r="IX15" s="99"/>
      <c r="IY15" s="99"/>
      <c r="IZ15" s="99"/>
      <c r="JA15" s="99"/>
      <c r="JB15" s="99"/>
      <c r="JC15" s="99"/>
      <c r="JD15" s="99"/>
      <c r="JE15" s="99"/>
      <c r="JF15" s="99"/>
      <c r="JG15" s="99"/>
      <c r="JH15" s="99"/>
      <c r="JI15" s="99"/>
      <c r="JJ15" s="99"/>
      <c r="JK15" s="99"/>
      <c r="JL15" s="99"/>
      <c r="JM15" s="99"/>
      <c r="JN15" s="99"/>
      <c r="JO15" s="99"/>
      <c r="JP15" s="99"/>
      <c r="JQ15" s="99"/>
      <c r="JR15" s="99"/>
      <c r="JS15" s="99"/>
      <c r="JT15" s="99"/>
      <c r="JU15" s="99"/>
      <c r="JV15" s="99"/>
      <c r="JW15" s="99"/>
      <c r="JX15" s="99"/>
      <c r="JY15" s="99"/>
      <c r="JZ15" s="99"/>
      <c r="KA15" s="99"/>
      <c r="KB15" s="99"/>
      <c r="KC15" s="99"/>
    </row>
    <row r="16" spans="1:289" s="100" customFormat="1" ht="14.25" outlineLevel="1" x14ac:dyDescent="0.2">
      <c r="A16" s="95" t="str">
        <f t="shared" si="28"/>
        <v>1.9</v>
      </c>
      <c r="B16" t="s">
        <v>156</v>
      </c>
      <c r="C16" s="97"/>
      <c r="D16" s="113">
        <v>44427</v>
      </c>
      <c r="E16" s="114">
        <v>44439</v>
      </c>
      <c r="F16" s="115">
        <f t="shared" si="26"/>
        <v>12</v>
      </c>
      <c r="G16" s="116">
        <v>0.05</v>
      </c>
      <c r="H16" s="98"/>
      <c r="I16" s="98"/>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c r="CK16" s="99"/>
      <c r="CL16" s="99"/>
      <c r="CM16" s="99"/>
      <c r="CN16" s="99"/>
      <c r="CO16" s="99"/>
      <c r="CP16" s="99"/>
      <c r="CQ16" s="99"/>
      <c r="CR16" s="99"/>
      <c r="CS16" s="99"/>
      <c r="CT16" s="99"/>
      <c r="CU16" s="99"/>
      <c r="CV16" s="99"/>
      <c r="CW16" s="99"/>
      <c r="CX16" s="99"/>
      <c r="CY16" s="99"/>
      <c r="CZ16" s="99"/>
      <c r="DA16" s="99"/>
      <c r="DB16" s="99"/>
      <c r="DC16" s="99"/>
      <c r="DD16" s="99"/>
      <c r="DE16" s="99"/>
      <c r="DF16" s="99"/>
      <c r="DG16" s="99"/>
      <c r="DH16" s="99"/>
      <c r="DI16" s="99"/>
      <c r="DJ16" s="99"/>
      <c r="DK16" s="99"/>
      <c r="DL16" s="99"/>
      <c r="DM16" s="99"/>
      <c r="DN16" s="99"/>
      <c r="DO16" s="99"/>
      <c r="DP16" s="99"/>
      <c r="DQ16" s="99"/>
      <c r="DR16" s="99"/>
      <c r="DS16" s="99"/>
      <c r="DT16" s="99"/>
      <c r="DU16" s="99"/>
      <c r="DV16" s="99"/>
      <c r="DW16" s="99"/>
      <c r="DX16" s="99"/>
      <c r="DY16" s="99"/>
      <c r="DZ16" s="99"/>
      <c r="EA16" s="99"/>
      <c r="EB16" s="99"/>
      <c r="EC16" s="99"/>
      <c r="ED16" s="99"/>
      <c r="EE16" s="99"/>
      <c r="EF16" s="99"/>
      <c r="EG16" s="99"/>
      <c r="EH16" s="99"/>
      <c r="EI16" s="99"/>
      <c r="EJ16" s="99"/>
      <c r="EK16" s="99"/>
      <c r="EL16" s="99"/>
      <c r="EM16" s="99"/>
      <c r="EN16" s="99"/>
      <c r="EO16" s="99"/>
      <c r="EP16" s="99"/>
      <c r="EQ16" s="99"/>
      <c r="ER16" s="99"/>
      <c r="ES16" s="99"/>
      <c r="ET16" s="99"/>
      <c r="EU16" s="99"/>
      <c r="EV16" s="99"/>
      <c r="EW16" s="99"/>
      <c r="EX16" s="99"/>
      <c r="EY16" s="99"/>
      <c r="EZ16" s="99"/>
      <c r="FA16" s="99"/>
      <c r="FB16" s="99"/>
      <c r="FC16" s="99"/>
      <c r="FD16" s="99"/>
      <c r="FE16" s="99"/>
      <c r="FF16" s="99"/>
      <c r="FG16" s="99"/>
      <c r="FH16" s="99"/>
      <c r="FI16" s="99"/>
      <c r="FJ16" s="99"/>
      <c r="FK16" s="99"/>
      <c r="FL16" s="99"/>
      <c r="FM16" s="99"/>
      <c r="FN16" s="99"/>
      <c r="FO16" s="99"/>
      <c r="FP16" s="99"/>
      <c r="FQ16" s="99"/>
      <c r="FR16" s="99"/>
      <c r="FS16" s="99"/>
      <c r="FT16" s="99"/>
      <c r="FU16" s="99"/>
      <c r="FV16" s="99"/>
      <c r="FW16" s="99"/>
      <c r="FX16" s="99"/>
      <c r="FY16" s="99"/>
      <c r="FZ16" s="99"/>
      <c r="GA16" s="99"/>
      <c r="GB16" s="99"/>
      <c r="GC16" s="99"/>
      <c r="GD16" s="99"/>
      <c r="GE16" s="99"/>
      <c r="GF16" s="99"/>
      <c r="GG16" s="99"/>
      <c r="GH16" s="99"/>
      <c r="GI16" s="99"/>
      <c r="GJ16" s="99"/>
      <c r="GK16" s="99"/>
      <c r="GL16" s="99"/>
      <c r="GM16" s="99"/>
      <c r="GN16" s="99"/>
      <c r="GO16" s="99"/>
      <c r="GP16" s="99"/>
      <c r="GQ16" s="99"/>
      <c r="GR16" s="99"/>
      <c r="GS16" s="99"/>
      <c r="GT16" s="99"/>
      <c r="GU16" s="99"/>
      <c r="GV16" s="99"/>
      <c r="GW16" s="99"/>
      <c r="GX16" s="99"/>
      <c r="GY16" s="99"/>
      <c r="GZ16" s="99"/>
      <c r="HA16" s="99"/>
      <c r="HB16" s="99"/>
      <c r="HC16" s="99"/>
      <c r="HD16" s="99"/>
      <c r="HE16" s="99"/>
      <c r="HF16" s="99"/>
      <c r="HG16" s="99"/>
      <c r="HH16" s="99"/>
      <c r="HI16" s="99"/>
      <c r="HJ16" s="99"/>
      <c r="HK16" s="99"/>
      <c r="HL16" s="99"/>
      <c r="HM16" s="99"/>
      <c r="HN16" s="99"/>
      <c r="HO16" s="99"/>
      <c r="HP16" s="99"/>
      <c r="HQ16" s="99"/>
      <c r="HR16" s="99"/>
      <c r="HS16" s="99"/>
      <c r="HT16" s="99"/>
      <c r="HU16" s="99"/>
      <c r="HV16" s="99"/>
      <c r="HW16" s="99"/>
      <c r="HX16" s="99"/>
      <c r="HY16" s="99"/>
      <c r="HZ16" s="99"/>
      <c r="IA16" s="99"/>
      <c r="IB16" s="99"/>
      <c r="IC16" s="99"/>
      <c r="ID16" s="99"/>
      <c r="IE16" s="99"/>
      <c r="IF16" s="99"/>
      <c r="IG16" s="99"/>
      <c r="IH16" s="99"/>
      <c r="II16" s="99"/>
      <c r="IJ16" s="99"/>
      <c r="IK16" s="99"/>
      <c r="IL16" s="99"/>
      <c r="IM16" s="99"/>
      <c r="IN16" s="99"/>
      <c r="IO16" s="99"/>
      <c r="IP16" s="99"/>
      <c r="IQ16" s="99"/>
      <c r="IR16" s="99"/>
      <c r="IS16" s="99"/>
      <c r="IT16" s="99"/>
      <c r="IU16" s="99"/>
      <c r="IV16" s="99"/>
      <c r="IW16" s="99"/>
      <c r="IX16" s="99"/>
      <c r="IY16" s="99"/>
      <c r="IZ16" s="99"/>
      <c r="JA16" s="99"/>
      <c r="JB16" s="99"/>
      <c r="JC16" s="99"/>
      <c r="JD16" s="99"/>
      <c r="JE16" s="99"/>
      <c r="JF16" s="99"/>
      <c r="JG16" s="99"/>
      <c r="JH16" s="99"/>
      <c r="JI16" s="99"/>
      <c r="JJ16" s="99"/>
      <c r="JK16" s="99"/>
      <c r="JL16" s="99"/>
      <c r="JM16" s="99"/>
      <c r="JN16" s="99"/>
      <c r="JO16" s="99"/>
      <c r="JP16" s="99"/>
      <c r="JQ16" s="99"/>
      <c r="JR16" s="99"/>
      <c r="JS16" s="99"/>
      <c r="JT16" s="99"/>
      <c r="JU16" s="99"/>
      <c r="JV16" s="99"/>
      <c r="JW16" s="99"/>
      <c r="JX16" s="99"/>
      <c r="JY16" s="99"/>
      <c r="JZ16" s="99"/>
      <c r="KA16" s="99"/>
      <c r="KB16" s="99"/>
      <c r="KC16" s="99"/>
    </row>
    <row r="17" spans="1:289" s="100" customFormat="1" ht="14.25" outlineLevel="1" x14ac:dyDescent="0.2">
      <c r="A17" s="95" t="str">
        <f t="shared" si="28"/>
        <v>1.10</v>
      </c>
      <c r="B17" t="s">
        <v>157</v>
      </c>
      <c r="C17" s="97"/>
      <c r="D17" s="113">
        <v>44427</v>
      </c>
      <c r="E17" s="114">
        <v>44439</v>
      </c>
      <c r="F17" s="115">
        <f t="shared" si="26"/>
        <v>12</v>
      </c>
      <c r="G17" s="116">
        <v>0.05</v>
      </c>
      <c r="H17" s="98"/>
      <c r="I17" s="98"/>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c r="CK17" s="99"/>
      <c r="CL17" s="99"/>
      <c r="CM17" s="99"/>
      <c r="CN17" s="99"/>
      <c r="CO17" s="99"/>
      <c r="CP17" s="99"/>
      <c r="CQ17" s="99"/>
      <c r="CR17" s="99"/>
      <c r="CS17" s="99"/>
      <c r="CT17" s="99"/>
      <c r="CU17" s="99"/>
      <c r="CV17" s="99"/>
      <c r="CW17" s="99"/>
      <c r="CX17" s="99"/>
      <c r="CY17" s="99"/>
      <c r="CZ17" s="99"/>
      <c r="DA17" s="99"/>
      <c r="DB17" s="99"/>
      <c r="DC17" s="99"/>
      <c r="DD17" s="99"/>
      <c r="DE17" s="99"/>
      <c r="DF17" s="99"/>
      <c r="DG17" s="99"/>
      <c r="DH17" s="99"/>
      <c r="DI17" s="99"/>
      <c r="DJ17" s="99"/>
      <c r="DK17" s="99"/>
      <c r="DL17" s="99"/>
      <c r="DM17" s="99"/>
      <c r="DN17" s="99"/>
      <c r="DO17" s="99"/>
      <c r="DP17" s="99"/>
      <c r="DQ17" s="99"/>
      <c r="DR17" s="99"/>
      <c r="DS17" s="99"/>
      <c r="DT17" s="99"/>
      <c r="DU17" s="99"/>
      <c r="DV17" s="99"/>
      <c r="DW17" s="99"/>
      <c r="DX17" s="99"/>
      <c r="DY17" s="99"/>
      <c r="DZ17" s="99"/>
      <c r="EA17" s="99"/>
      <c r="EB17" s="99"/>
      <c r="EC17" s="99"/>
      <c r="ED17" s="99"/>
      <c r="EE17" s="99"/>
      <c r="EF17" s="99"/>
      <c r="EG17" s="99"/>
      <c r="EH17" s="99"/>
      <c r="EI17" s="99"/>
      <c r="EJ17" s="99"/>
      <c r="EK17" s="99"/>
      <c r="EL17" s="99"/>
      <c r="EM17" s="99"/>
      <c r="EN17" s="99"/>
      <c r="EO17" s="99"/>
      <c r="EP17" s="99"/>
      <c r="EQ17" s="99"/>
      <c r="ER17" s="99"/>
      <c r="ES17" s="99"/>
      <c r="ET17" s="99"/>
      <c r="EU17" s="99"/>
      <c r="EV17" s="99"/>
      <c r="EW17" s="99"/>
      <c r="EX17" s="99"/>
      <c r="EY17" s="99"/>
      <c r="EZ17" s="99"/>
      <c r="FA17" s="99"/>
      <c r="FB17" s="99"/>
      <c r="FC17" s="99"/>
      <c r="FD17" s="99"/>
      <c r="FE17" s="99"/>
      <c r="FF17" s="99"/>
      <c r="FG17" s="99"/>
      <c r="FH17" s="99"/>
      <c r="FI17" s="99"/>
      <c r="FJ17" s="99"/>
      <c r="FK17" s="99"/>
      <c r="FL17" s="99"/>
      <c r="FM17" s="99"/>
      <c r="FN17" s="99"/>
      <c r="FO17" s="99"/>
      <c r="FP17" s="99"/>
      <c r="FQ17" s="99"/>
      <c r="FR17" s="99"/>
      <c r="FS17" s="99"/>
      <c r="FT17" s="99"/>
      <c r="FU17" s="99"/>
      <c r="FV17" s="99"/>
      <c r="FW17" s="99"/>
      <c r="FX17" s="99"/>
      <c r="FY17" s="99"/>
      <c r="FZ17" s="99"/>
      <c r="GA17" s="99"/>
      <c r="GB17" s="99"/>
      <c r="GC17" s="99"/>
      <c r="GD17" s="99"/>
      <c r="GE17" s="99"/>
      <c r="GF17" s="99"/>
      <c r="GG17" s="99"/>
      <c r="GH17" s="99"/>
      <c r="GI17" s="99"/>
      <c r="GJ17" s="99"/>
      <c r="GK17" s="99"/>
      <c r="GL17" s="99"/>
      <c r="GM17" s="99"/>
      <c r="GN17" s="99"/>
      <c r="GO17" s="99"/>
      <c r="GP17" s="99"/>
      <c r="GQ17" s="99"/>
      <c r="GR17" s="99"/>
      <c r="GS17" s="99"/>
      <c r="GT17" s="99"/>
      <c r="GU17" s="99"/>
      <c r="GV17" s="99"/>
      <c r="GW17" s="99"/>
      <c r="GX17" s="99"/>
      <c r="GY17" s="99"/>
      <c r="GZ17" s="99"/>
      <c r="HA17" s="99"/>
      <c r="HB17" s="99"/>
      <c r="HC17" s="99"/>
      <c r="HD17" s="99"/>
      <c r="HE17" s="99"/>
      <c r="HF17" s="99"/>
      <c r="HG17" s="99"/>
      <c r="HH17" s="99"/>
      <c r="HI17" s="99"/>
      <c r="HJ17" s="99"/>
      <c r="HK17" s="99"/>
      <c r="HL17" s="99"/>
      <c r="HM17" s="99"/>
      <c r="HN17" s="99"/>
      <c r="HO17" s="99"/>
      <c r="HP17" s="99"/>
      <c r="HQ17" s="99"/>
      <c r="HR17" s="99"/>
      <c r="HS17" s="99"/>
      <c r="HT17" s="99"/>
      <c r="HU17" s="99"/>
      <c r="HV17" s="99"/>
      <c r="HW17" s="99"/>
      <c r="HX17" s="99"/>
      <c r="HY17" s="99"/>
      <c r="HZ17" s="99"/>
      <c r="IA17" s="99"/>
      <c r="IB17" s="99"/>
      <c r="IC17" s="99"/>
      <c r="ID17" s="99"/>
      <c r="IE17" s="99"/>
      <c r="IF17" s="99"/>
      <c r="IG17" s="99"/>
      <c r="IH17" s="99"/>
      <c r="II17" s="99"/>
      <c r="IJ17" s="99"/>
      <c r="IK17" s="99"/>
      <c r="IL17" s="99"/>
      <c r="IM17" s="99"/>
      <c r="IN17" s="99"/>
      <c r="IO17" s="99"/>
      <c r="IP17" s="99"/>
      <c r="IQ17" s="99"/>
      <c r="IR17" s="99"/>
      <c r="IS17" s="99"/>
      <c r="IT17" s="99"/>
      <c r="IU17" s="99"/>
      <c r="IV17" s="99"/>
      <c r="IW17" s="99"/>
      <c r="IX17" s="99"/>
      <c r="IY17" s="99"/>
      <c r="IZ17" s="99"/>
      <c r="JA17" s="99"/>
      <c r="JB17" s="99"/>
      <c r="JC17" s="99"/>
      <c r="JD17" s="99"/>
      <c r="JE17" s="99"/>
      <c r="JF17" s="99"/>
      <c r="JG17" s="99"/>
      <c r="JH17" s="99"/>
      <c r="JI17" s="99"/>
      <c r="JJ17" s="99"/>
      <c r="JK17" s="99"/>
      <c r="JL17" s="99"/>
      <c r="JM17" s="99"/>
      <c r="JN17" s="99"/>
      <c r="JO17" s="99"/>
      <c r="JP17" s="99"/>
      <c r="JQ17" s="99"/>
      <c r="JR17" s="99"/>
      <c r="JS17" s="99"/>
      <c r="JT17" s="99"/>
      <c r="JU17" s="99"/>
      <c r="JV17" s="99"/>
      <c r="JW17" s="99"/>
      <c r="JX17" s="99"/>
      <c r="JY17" s="99"/>
      <c r="JZ17" s="99"/>
      <c r="KA17" s="99"/>
      <c r="KB17" s="99"/>
      <c r="KC17" s="99"/>
    </row>
    <row r="18" spans="1:289" s="100" customFormat="1" ht="14.25" outlineLevel="1" x14ac:dyDescent="0.2">
      <c r="A18" s="95" t="str">
        <f t="shared" si="28"/>
        <v>1.11</v>
      </c>
      <c r="B18" t="s">
        <v>158</v>
      </c>
      <c r="C18" s="97"/>
      <c r="D18" s="113">
        <v>44427</v>
      </c>
      <c r="E18" s="114">
        <v>44439</v>
      </c>
      <c r="F18" s="115">
        <f>E18-D18</f>
        <v>12</v>
      </c>
      <c r="G18" s="116">
        <v>0</v>
      </c>
      <c r="H18" s="98">
        <f t="shared" si="27"/>
        <v>9</v>
      </c>
      <c r="I18" s="98"/>
      <c r="J18" s="99"/>
      <c r="K18" s="99"/>
      <c r="L18" s="101"/>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c r="CK18" s="99"/>
      <c r="CL18" s="99"/>
      <c r="CM18" s="99"/>
      <c r="CN18" s="99"/>
      <c r="CO18" s="99"/>
      <c r="CP18" s="99"/>
      <c r="CQ18" s="99"/>
      <c r="CR18" s="99"/>
      <c r="CS18" s="99"/>
      <c r="CT18" s="99"/>
      <c r="CU18" s="99"/>
      <c r="CV18" s="99"/>
      <c r="CW18" s="99"/>
      <c r="CX18" s="99"/>
      <c r="CY18" s="99"/>
      <c r="CZ18" s="99"/>
      <c r="DA18" s="99"/>
      <c r="DB18" s="99"/>
      <c r="DC18" s="99"/>
      <c r="DD18" s="99"/>
      <c r="DE18" s="99"/>
      <c r="DF18" s="99"/>
      <c r="DG18" s="99"/>
      <c r="DH18" s="99"/>
      <c r="DI18" s="99"/>
      <c r="DJ18" s="99"/>
      <c r="DK18" s="99"/>
      <c r="DL18" s="99"/>
      <c r="DM18" s="99"/>
      <c r="DN18" s="99"/>
      <c r="DO18" s="99"/>
      <c r="DP18" s="99"/>
      <c r="DQ18" s="99"/>
      <c r="DR18" s="99"/>
      <c r="DS18" s="99"/>
      <c r="DT18" s="99"/>
      <c r="DU18" s="99"/>
      <c r="DV18" s="99"/>
      <c r="DW18" s="99"/>
      <c r="DX18" s="99"/>
      <c r="DY18" s="99"/>
      <c r="DZ18" s="99"/>
      <c r="EA18" s="99"/>
      <c r="EB18" s="99"/>
      <c r="EC18" s="99"/>
      <c r="ED18" s="99"/>
      <c r="EE18" s="99"/>
      <c r="EF18" s="99"/>
      <c r="EG18" s="99"/>
      <c r="EH18" s="99"/>
      <c r="EI18" s="99"/>
      <c r="EJ18" s="99"/>
      <c r="EK18" s="99"/>
      <c r="EL18" s="99"/>
      <c r="EM18" s="99"/>
      <c r="EN18" s="99"/>
      <c r="EO18" s="99"/>
      <c r="EP18" s="99"/>
      <c r="EQ18" s="99"/>
      <c r="ER18" s="99"/>
      <c r="ES18" s="99"/>
      <c r="ET18" s="99"/>
      <c r="EU18" s="99"/>
      <c r="EV18" s="99"/>
      <c r="EW18" s="99"/>
      <c r="EX18" s="99"/>
      <c r="EY18" s="99"/>
      <c r="EZ18" s="99"/>
      <c r="FA18" s="99"/>
      <c r="FB18" s="99"/>
      <c r="FC18" s="99"/>
      <c r="FD18" s="99"/>
      <c r="FE18" s="99"/>
      <c r="FF18" s="99"/>
      <c r="FG18" s="99"/>
      <c r="FH18" s="99"/>
      <c r="FI18" s="99"/>
      <c r="FJ18" s="99"/>
      <c r="FK18" s="99"/>
      <c r="FL18" s="99"/>
      <c r="FM18" s="99"/>
      <c r="FN18" s="99"/>
      <c r="FO18" s="99"/>
      <c r="FP18" s="99"/>
      <c r="FQ18" s="99"/>
      <c r="FR18" s="99"/>
      <c r="FS18" s="99"/>
      <c r="FT18" s="99"/>
      <c r="FU18" s="99"/>
      <c r="FV18" s="99"/>
      <c r="FW18" s="99"/>
      <c r="FX18" s="99"/>
      <c r="FY18" s="99"/>
      <c r="FZ18" s="99"/>
      <c r="GA18" s="99"/>
      <c r="GB18" s="99"/>
      <c r="GC18" s="99"/>
      <c r="GD18" s="99"/>
      <c r="GE18" s="99"/>
      <c r="GF18" s="99"/>
      <c r="GG18" s="99"/>
      <c r="GH18" s="99"/>
      <c r="GI18" s="99"/>
      <c r="GJ18" s="99"/>
      <c r="GK18" s="99"/>
      <c r="GL18" s="99"/>
      <c r="GM18" s="99"/>
      <c r="GN18" s="99"/>
      <c r="GO18" s="99"/>
      <c r="GP18" s="99"/>
      <c r="GQ18" s="99"/>
      <c r="GR18" s="99"/>
      <c r="GS18" s="99"/>
      <c r="GT18" s="99"/>
      <c r="GU18" s="99"/>
      <c r="GV18" s="99"/>
      <c r="GW18" s="99"/>
      <c r="GX18" s="99"/>
      <c r="GY18" s="99"/>
      <c r="GZ18" s="99"/>
      <c r="HA18" s="99"/>
      <c r="HB18" s="99"/>
      <c r="HC18" s="99"/>
      <c r="HD18" s="99"/>
      <c r="HE18" s="99"/>
      <c r="HF18" s="99"/>
      <c r="HG18" s="99"/>
      <c r="HH18" s="99"/>
      <c r="HI18" s="99"/>
      <c r="HJ18" s="99"/>
      <c r="HK18" s="99"/>
      <c r="HL18" s="99"/>
      <c r="HM18" s="99"/>
      <c r="HN18" s="99"/>
      <c r="HO18" s="99"/>
      <c r="HP18" s="99"/>
      <c r="HQ18" s="99"/>
      <c r="HR18" s="99"/>
      <c r="HS18" s="99"/>
      <c r="HT18" s="99"/>
      <c r="HU18" s="99"/>
      <c r="HV18" s="99"/>
      <c r="HW18" s="99"/>
      <c r="HX18" s="99"/>
      <c r="HY18" s="99"/>
      <c r="HZ18" s="99"/>
      <c r="IA18" s="99"/>
      <c r="IB18" s="99"/>
      <c r="IC18" s="99"/>
      <c r="ID18" s="99"/>
      <c r="IE18" s="99"/>
      <c r="IF18" s="99"/>
      <c r="IG18" s="99"/>
      <c r="IH18" s="99"/>
      <c r="II18" s="99"/>
      <c r="IJ18" s="99"/>
      <c r="IK18" s="99"/>
      <c r="IL18" s="99"/>
      <c r="IM18" s="99"/>
      <c r="IN18" s="99"/>
      <c r="IO18" s="99"/>
      <c r="IP18" s="99"/>
      <c r="IQ18" s="99"/>
      <c r="IR18" s="99"/>
      <c r="IS18" s="99"/>
      <c r="IT18" s="99"/>
      <c r="IU18" s="99"/>
      <c r="IV18" s="99"/>
      <c r="IW18" s="99"/>
      <c r="IX18" s="99"/>
      <c r="IY18" s="99"/>
      <c r="IZ18" s="99"/>
      <c r="JA18" s="99"/>
      <c r="JB18" s="99"/>
      <c r="JC18" s="99"/>
      <c r="JD18" s="99"/>
      <c r="JE18" s="99"/>
      <c r="JF18" s="99"/>
      <c r="JG18" s="99"/>
      <c r="JH18" s="99"/>
      <c r="JI18" s="99"/>
      <c r="JJ18" s="99"/>
      <c r="JK18" s="99"/>
      <c r="JL18" s="99"/>
      <c r="JM18" s="99"/>
      <c r="JN18" s="99"/>
      <c r="JO18" s="99"/>
      <c r="JP18" s="99"/>
      <c r="JQ18" s="99"/>
      <c r="JR18" s="99"/>
      <c r="JS18" s="99"/>
      <c r="JT18" s="99"/>
      <c r="JU18" s="99"/>
      <c r="JV18" s="99"/>
      <c r="JW18" s="99"/>
      <c r="JX18" s="99"/>
      <c r="JY18" s="99"/>
      <c r="JZ18" s="99"/>
      <c r="KA18" s="99"/>
      <c r="KB18" s="99"/>
      <c r="KC18" s="99"/>
    </row>
    <row r="19" spans="1:289" s="109" customFormat="1" ht="15" x14ac:dyDescent="0.2">
      <c r="A19" s="26" t="str">
        <f>IF(ISERROR(VALUE(SUBSTITUTE(prevWBS,".",""))),"1",IF(ISERROR(FIND("`",SUBSTITUTE(prevWBS,".","`",1))),TEXT(VALUE(prevWBS)+1,"#"),TEXT(VALUE(LEFT(prevWBS,FIND("`",SUBSTITUTE(prevWBS,".","`",1))-1))+1,"#")))</f>
        <v>2</v>
      </c>
      <c r="B19" s="27" t="s">
        <v>183</v>
      </c>
      <c r="C19" s="106"/>
      <c r="D19" s="110">
        <f>D20</f>
        <v>44440</v>
      </c>
      <c r="E19" s="110">
        <f>E33</f>
        <v>44469</v>
      </c>
      <c r="F19" s="111">
        <f>F33</f>
        <v>15</v>
      </c>
      <c r="G19" s="112">
        <v>0</v>
      </c>
      <c r="H19" s="107">
        <f t="shared" si="27"/>
        <v>22</v>
      </c>
      <c r="I19" s="107"/>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c r="AT19" s="108"/>
      <c r="AU19" s="108"/>
      <c r="AV19" s="108"/>
      <c r="AW19" s="108"/>
      <c r="AX19" s="108"/>
      <c r="AY19" s="108"/>
      <c r="AZ19" s="108"/>
      <c r="BA19" s="108"/>
      <c r="BB19" s="108"/>
      <c r="BC19" s="108"/>
      <c r="BD19" s="108"/>
      <c r="BE19" s="108"/>
      <c r="BF19" s="108"/>
      <c r="BG19" s="108"/>
      <c r="BH19" s="108"/>
      <c r="BI19" s="108"/>
      <c r="BJ19" s="108"/>
      <c r="BK19" s="108"/>
      <c r="BL19" s="108"/>
      <c r="BM19" s="108"/>
      <c r="BN19" s="108"/>
      <c r="BO19" s="108"/>
      <c r="BP19" s="108"/>
      <c r="BQ19" s="108"/>
      <c r="BR19" s="108"/>
      <c r="BS19" s="108"/>
      <c r="BT19" s="108"/>
      <c r="BU19" s="108"/>
      <c r="BV19" s="108"/>
      <c r="BW19" s="108"/>
      <c r="BX19" s="108"/>
      <c r="BY19" s="108"/>
      <c r="BZ19" s="108"/>
      <c r="CA19" s="108"/>
      <c r="CB19" s="108"/>
      <c r="CC19" s="108"/>
      <c r="CD19" s="108"/>
      <c r="CE19" s="108"/>
      <c r="CF19" s="108"/>
      <c r="CG19" s="108"/>
      <c r="CH19" s="108"/>
      <c r="CI19" s="108"/>
      <c r="CJ19" s="108"/>
      <c r="CK19" s="108"/>
      <c r="CL19" s="108"/>
      <c r="CM19" s="108"/>
      <c r="CN19" s="108"/>
      <c r="CO19" s="108"/>
      <c r="CP19" s="108"/>
      <c r="CQ19" s="108"/>
      <c r="CR19" s="108"/>
      <c r="CS19" s="108"/>
      <c r="CT19" s="108"/>
      <c r="CU19" s="108"/>
      <c r="CV19" s="108"/>
      <c r="CW19" s="108"/>
      <c r="CX19" s="108"/>
      <c r="CY19" s="108"/>
      <c r="CZ19" s="108"/>
      <c r="DA19" s="108"/>
      <c r="DB19" s="108"/>
      <c r="DC19" s="108"/>
      <c r="DD19" s="108"/>
      <c r="DE19" s="108"/>
      <c r="DF19" s="108"/>
      <c r="DG19" s="108"/>
      <c r="DH19" s="108"/>
      <c r="DI19" s="108"/>
      <c r="DJ19" s="108"/>
      <c r="DK19" s="108"/>
      <c r="DL19" s="108"/>
      <c r="DM19" s="108"/>
      <c r="DN19" s="108"/>
      <c r="DO19" s="108"/>
      <c r="DP19" s="108"/>
      <c r="DQ19" s="108"/>
      <c r="DR19" s="108"/>
      <c r="DS19" s="108"/>
      <c r="DT19" s="108"/>
      <c r="DU19" s="108"/>
      <c r="DV19" s="108"/>
      <c r="DW19" s="108"/>
      <c r="DX19" s="108"/>
      <c r="DY19" s="108"/>
      <c r="DZ19" s="108"/>
      <c r="EA19" s="108"/>
      <c r="EB19" s="108"/>
      <c r="EC19" s="108"/>
      <c r="ED19" s="108"/>
      <c r="EE19" s="108"/>
      <c r="EF19" s="108"/>
      <c r="EG19" s="108"/>
      <c r="EH19" s="108"/>
      <c r="EI19" s="108"/>
      <c r="EJ19" s="108"/>
      <c r="EK19" s="108"/>
      <c r="EL19" s="108"/>
      <c r="EM19" s="108"/>
      <c r="EN19" s="108"/>
      <c r="EO19" s="108"/>
      <c r="EP19" s="108"/>
      <c r="EQ19" s="108"/>
      <c r="ER19" s="108"/>
      <c r="ES19" s="108"/>
      <c r="ET19" s="108"/>
      <c r="EU19" s="108"/>
      <c r="EV19" s="108"/>
      <c r="EW19" s="108"/>
      <c r="EX19" s="108"/>
      <c r="EY19" s="108"/>
      <c r="EZ19" s="108"/>
      <c r="FA19" s="108"/>
      <c r="FB19" s="108"/>
      <c r="FC19" s="108"/>
      <c r="FD19" s="108"/>
      <c r="FE19" s="108"/>
      <c r="FF19" s="108"/>
      <c r="FG19" s="108"/>
      <c r="FH19" s="108"/>
      <c r="FI19" s="108"/>
      <c r="FJ19" s="108"/>
      <c r="FK19" s="108"/>
      <c r="FL19" s="108"/>
      <c r="FM19" s="108"/>
      <c r="FN19" s="108"/>
      <c r="FO19" s="108"/>
      <c r="FP19" s="108"/>
      <c r="FQ19" s="108"/>
      <c r="FR19" s="108"/>
      <c r="FS19" s="108"/>
      <c r="FT19" s="108"/>
      <c r="FU19" s="108"/>
      <c r="FV19" s="108"/>
      <c r="FW19" s="108"/>
      <c r="FX19" s="108"/>
      <c r="FY19" s="108"/>
      <c r="FZ19" s="108"/>
      <c r="GA19" s="108"/>
      <c r="GB19" s="108"/>
      <c r="GC19" s="108"/>
      <c r="GD19" s="108"/>
      <c r="GE19" s="108"/>
      <c r="GF19" s="108"/>
      <c r="GG19" s="108"/>
      <c r="GH19" s="108"/>
      <c r="GI19" s="108"/>
      <c r="GJ19" s="108"/>
      <c r="GK19" s="108"/>
      <c r="GL19" s="108"/>
      <c r="GM19" s="108"/>
      <c r="GN19" s="108"/>
      <c r="GO19" s="108"/>
      <c r="GP19" s="108"/>
      <c r="GQ19" s="108"/>
      <c r="GR19" s="108"/>
      <c r="GS19" s="108"/>
      <c r="GT19" s="108"/>
      <c r="GU19" s="108"/>
      <c r="GV19" s="108"/>
      <c r="GW19" s="108"/>
      <c r="GX19" s="108"/>
      <c r="GY19" s="108"/>
      <c r="GZ19" s="108"/>
      <c r="HA19" s="108"/>
      <c r="HB19" s="108"/>
      <c r="HC19" s="108"/>
      <c r="HD19" s="108"/>
      <c r="HE19" s="108"/>
      <c r="HF19" s="108"/>
      <c r="HG19" s="108"/>
      <c r="HH19" s="108"/>
      <c r="HI19" s="108"/>
      <c r="HJ19" s="108"/>
      <c r="HK19" s="108"/>
      <c r="HL19" s="108"/>
      <c r="HM19" s="108"/>
      <c r="HN19" s="108"/>
      <c r="HO19" s="108"/>
      <c r="HP19" s="108"/>
      <c r="HQ19" s="108"/>
      <c r="HR19" s="108"/>
      <c r="HS19" s="108"/>
      <c r="HT19" s="108"/>
      <c r="HU19" s="108"/>
      <c r="HV19" s="108"/>
      <c r="HW19" s="108"/>
      <c r="HX19" s="108"/>
      <c r="HY19" s="108"/>
      <c r="HZ19" s="108"/>
      <c r="IA19" s="108"/>
      <c r="IB19" s="108"/>
      <c r="IC19" s="108"/>
      <c r="ID19" s="108"/>
      <c r="IE19" s="108"/>
      <c r="IF19" s="108"/>
      <c r="IG19" s="108"/>
      <c r="IH19" s="108"/>
      <c r="II19" s="108"/>
      <c r="IJ19" s="108"/>
      <c r="IK19" s="108"/>
      <c r="IL19" s="108"/>
      <c r="IM19" s="108"/>
      <c r="IN19" s="108"/>
      <c r="IO19" s="108"/>
      <c r="IP19" s="108"/>
      <c r="IQ19" s="108"/>
      <c r="IR19" s="108"/>
      <c r="IS19" s="108"/>
      <c r="IT19" s="108"/>
      <c r="IU19" s="108"/>
      <c r="IV19" s="108"/>
      <c r="IW19" s="108"/>
      <c r="IX19" s="108"/>
      <c r="IY19" s="108"/>
      <c r="IZ19" s="108"/>
      <c r="JA19" s="108"/>
      <c r="JB19" s="108"/>
      <c r="JC19" s="108"/>
      <c r="JD19" s="108"/>
      <c r="JE19" s="108"/>
      <c r="JF19" s="108"/>
      <c r="JG19" s="108"/>
      <c r="JH19" s="108"/>
      <c r="JI19" s="108"/>
      <c r="JJ19" s="108"/>
      <c r="JK19" s="108"/>
      <c r="JL19" s="108"/>
      <c r="JM19" s="108"/>
      <c r="JN19" s="108"/>
      <c r="JO19" s="108"/>
      <c r="JP19" s="108"/>
      <c r="JQ19" s="108"/>
      <c r="JR19" s="108"/>
      <c r="JS19" s="108"/>
      <c r="JT19" s="108"/>
      <c r="JU19" s="108"/>
      <c r="JV19" s="108"/>
      <c r="JW19" s="108"/>
      <c r="JX19" s="108"/>
      <c r="JY19" s="108"/>
      <c r="JZ19" s="108"/>
      <c r="KA19" s="108"/>
      <c r="KB19" s="108"/>
      <c r="KC19" s="108"/>
    </row>
    <row r="20" spans="1:289" s="100" customFormat="1" ht="14.25" outlineLevel="1" x14ac:dyDescent="0.2">
      <c r="A20" s="95" t="str">
        <f t="shared" si="28"/>
        <v>2.1</v>
      </c>
      <c r="B20" t="s">
        <v>159</v>
      </c>
      <c r="C20" s="97"/>
      <c r="D20" s="113">
        <f>E18+1</f>
        <v>44440</v>
      </c>
      <c r="E20" s="118">
        <v>44459</v>
      </c>
      <c r="F20" s="115">
        <f t="shared" ref="F20:F32" si="29">E20-D20</f>
        <v>19</v>
      </c>
      <c r="G20" s="116">
        <v>0</v>
      </c>
      <c r="H20" s="98">
        <f t="shared" si="27"/>
        <v>14</v>
      </c>
      <c r="I20" s="98"/>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c r="CK20" s="99"/>
      <c r="CL20" s="99"/>
      <c r="CM20" s="99"/>
      <c r="CN20" s="99"/>
      <c r="CO20" s="99"/>
      <c r="CP20" s="99"/>
      <c r="CQ20" s="99"/>
      <c r="CR20" s="99"/>
      <c r="CS20" s="99"/>
      <c r="CT20" s="99"/>
      <c r="CU20" s="99"/>
      <c r="CV20" s="99"/>
      <c r="CW20" s="99"/>
      <c r="CX20" s="99"/>
      <c r="CY20" s="99"/>
      <c r="CZ20" s="99"/>
      <c r="DA20" s="99"/>
      <c r="DB20" s="99"/>
      <c r="DC20" s="99"/>
      <c r="DD20" s="99"/>
      <c r="DE20" s="99"/>
      <c r="DF20" s="99"/>
      <c r="DG20" s="99"/>
      <c r="DH20" s="99"/>
      <c r="DI20" s="99"/>
      <c r="DJ20" s="99"/>
      <c r="DK20" s="99"/>
      <c r="DL20" s="99"/>
      <c r="DM20" s="99"/>
      <c r="DN20" s="99"/>
      <c r="DO20" s="99"/>
      <c r="DP20" s="99"/>
      <c r="DQ20" s="99"/>
      <c r="DR20" s="99"/>
      <c r="DS20" s="99"/>
      <c r="DT20" s="99"/>
      <c r="DU20" s="99"/>
      <c r="DV20" s="99"/>
      <c r="DW20" s="99"/>
      <c r="DX20" s="99"/>
      <c r="DY20" s="99"/>
      <c r="DZ20" s="99"/>
      <c r="EA20" s="99"/>
      <c r="EB20" s="99"/>
      <c r="EC20" s="99"/>
      <c r="ED20" s="99"/>
      <c r="EE20" s="99"/>
      <c r="EF20" s="99"/>
      <c r="EG20" s="99"/>
      <c r="EH20" s="99"/>
      <c r="EI20" s="99"/>
      <c r="EJ20" s="99"/>
      <c r="EK20" s="99"/>
      <c r="EL20" s="99"/>
      <c r="EM20" s="99"/>
      <c r="EN20" s="99"/>
      <c r="EO20" s="99"/>
      <c r="EP20" s="99"/>
      <c r="EQ20" s="99"/>
      <c r="ER20" s="99"/>
      <c r="ES20" s="99"/>
      <c r="ET20" s="99"/>
      <c r="EU20" s="99"/>
      <c r="EV20" s="99"/>
      <c r="EW20" s="99"/>
      <c r="EX20" s="99"/>
      <c r="EY20" s="99"/>
      <c r="EZ20" s="99"/>
      <c r="FA20" s="99"/>
      <c r="FB20" s="99"/>
      <c r="FC20" s="99"/>
      <c r="FD20" s="99"/>
      <c r="FE20" s="99"/>
      <c r="FF20" s="99"/>
      <c r="FG20" s="99"/>
      <c r="FH20" s="99"/>
      <c r="FI20" s="99"/>
      <c r="FJ20" s="99"/>
      <c r="FK20" s="99"/>
      <c r="FL20" s="99"/>
      <c r="FM20" s="99"/>
      <c r="FN20" s="99"/>
      <c r="FO20" s="99"/>
      <c r="FP20" s="99"/>
      <c r="FQ20" s="99"/>
      <c r="FR20" s="99"/>
      <c r="FS20" s="99"/>
      <c r="FT20" s="99"/>
      <c r="FU20" s="99"/>
      <c r="FV20" s="99"/>
      <c r="FW20" s="99"/>
      <c r="FX20" s="99"/>
      <c r="FY20" s="99"/>
      <c r="FZ20" s="99"/>
      <c r="GA20" s="99"/>
      <c r="GB20" s="99"/>
      <c r="GC20" s="99"/>
      <c r="GD20" s="99"/>
      <c r="GE20" s="99"/>
      <c r="GF20" s="99"/>
      <c r="GG20" s="99"/>
      <c r="GH20" s="99"/>
      <c r="GI20" s="99"/>
      <c r="GJ20" s="99"/>
      <c r="GK20" s="99"/>
      <c r="GL20" s="99"/>
      <c r="GM20" s="99"/>
      <c r="GN20" s="99"/>
      <c r="GO20" s="99"/>
      <c r="GP20" s="99"/>
      <c r="GQ20" s="99"/>
      <c r="GR20" s="99"/>
      <c r="GS20" s="99"/>
      <c r="GT20" s="99"/>
      <c r="GU20" s="99"/>
      <c r="GV20" s="99"/>
      <c r="GW20" s="99"/>
      <c r="GX20" s="99"/>
      <c r="GY20" s="99"/>
      <c r="GZ20" s="99"/>
      <c r="HA20" s="99"/>
      <c r="HB20" s="99"/>
      <c r="HC20" s="99"/>
      <c r="HD20" s="99"/>
      <c r="HE20" s="99"/>
      <c r="HF20" s="99"/>
      <c r="HG20" s="99"/>
      <c r="HH20" s="99"/>
      <c r="HI20" s="99"/>
      <c r="HJ20" s="99"/>
      <c r="HK20" s="99"/>
      <c r="HL20" s="99"/>
      <c r="HM20" s="99"/>
      <c r="HN20" s="99"/>
      <c r="HO20" s="99"/>
      <c r="HP20" s="99"/>
      <c r="HQ20" s="99"/>
      <c r="HR20" s="99"/>
      <c r="HS20" s="99"/>
      <c r="HT20" s="99"/>
      <c r="HU20" s="99"/>
      <c r="HV20" s="99"/>
      <c r="HW20" s="99"/>
      <c r="HX20" s="99"/>
      <c r="HY20" s="99"/>
      <c r="HZ20" s="99"/>
      <c r="IA20" s="99"/>
      <c r="IB20" s="99"/>
      <c r="IC20" s="99"/>
      <c r="ID20" s="99"/>
      <c r="IE20" s="99"/>
      <c r="IF20" s="99"/>
      <c r="IG20" s="99"/>
      <c r="IH20" s="99"/>
      <c r="II20" s="99"/>
      <c r="IJ20" s="99"/>
      <c r="IK20" s="99"/>
      <c r="IL20" s="99"/>
      <c r="IM20" s="99"/>
      <c r="IN20" s="99"/>
      <c r="IO20" s="99"/>
      <c r="IP20" s="99"/>
      <c r="IQ20" s="99"/>
      <c r="IR20" s="99"/>
      <c r="IS20" s="99"/>
      <c r="IT20" s="99"/>
      <c r="IU20" s="99"/>
      <c r="IV20" s="99"/>
      <c r="IW20" s="99"/>
      <c r="IX20" s="99"/>
      <c r="IY20" s="99"/>
      <c r="IZ20" s="99"/>
      <c r="JA20" s="99"/>
      <c r="JB20" s="99"/>
      <c r="JC20" s="99"/>
      <c r="JD20" s="99"/>
      <c r="JE20" s="99"/>
      <c r="JF20" s="99"/>
      <c r="JG20" s="99"/>
      <c r="JH20" s="99"/>
      <c r="JI20" s="99"/>
      <c r="JJ20" s="99"/>
      <c r="JK20" s="99"/>
      <c r="JL20" s="99"/>
      <c r="JM20" s="99"/>
      <c r="JN20" s="99"/>
      <c r="JO20" s="99"/>
      <c r="JP20" s="99"/>
      <c r="JQ20" s="99"/>
      <c r="JR20" s="99"/>
      <c r="JS20" s="99"/>
      <c r="JT20" s="99"/>
      <c r="JU20" s="99"/>
      <c r="JV20" s="99"/>
      <c r="JW20" s="99"/>
      <c r="JX20" s="99"/>
      <c r="JY20" s="99"/>
      <c r="JZ20" s="99"/>
      <c r="KA20" s="99"/>
      <c r="KB20" s="99"/>
      <c r="KC20" s="99"/>
    </row>
    <row r="21" spans="1:289" s="100" customFormat="1" ht="14.25" outlineLevel="1" x14ac:dyDescent="0.2">
      <c r="A21" s="95" t="str">
        <f t="shared" si="28"/>
        <v>2.2</v>
      </c>
      <c r="B21" t="s">
        <v>160</v>
      </c>
      <c r="C21" s="97"/>
      <c r="D21" s="113">
        <f>D20</f>
        <v>44440</v>
      </c>
      <c r="E21" s="118">
        <v>44459</v>
      </c>
      <c r="F21" s="115">
        <f t="shared" si="29"/>
        <v>19</v>
      </c>
      <c r="G21" s="116">
        <v>0</v>
      </c>
      <c r="H21" s="98">
        <f t="shared" si="27"/>
        <v>14</v>
      </c>
      <c r="I21" s="98"/>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c r="BO21" s="99"/>
      <c r="BP21" s="99"/>
      <c r="BQ21" s="99"/>
      <c r="BR21" s="99"/>
      <c r="BS21" s="99"/>
      <c r="BT21" s="99"/>
      <c r="BU21" s="99"/>
      <c r="BV21" s="99"/>
      <c r="BW21" s="99"/>
      <c r="BX21" s="99"/>
      <c r="BY21" s="99"/>
      <c r="BZ21" s="99"/>
      <c r="CA21" s="99"/>
      <c r="CB21" s="99"/>
      <c r="CC21" s="99"/>
      <c r="CD21" s="99"/>
      <c r="CE21" s="99"/>
      <c r="CF21" s="99"/>
      <c r="CG21" s="99"/>
      <c r="CH21" s="99"/>
      <c r="CI21" s="99"/>
      <c r="CJ21" s="99"/>
      <c r="CK21" s="99"/>
      <c r="CL21" s="99"/>
      <c r="CM21" s="99"/>
      <c r="CN21" s="99"/>
      <c r="CO21" s="99"/>
      <c r="CP21" s="99"/>
      <c r="CQ21" s="99"/>
      <c r="CR21" s="99"/>
      <c r="CS21" s="99"/>
      <c r="CT21" s="99"/>
      <c r="CU21" s="99"/>
      <c r="CV21" s="99"/>
      <c r="CW21" s="99"/>
      <c r="CX21" s="99"/>
      <c r="CY21" s="99"/>
      <c r="CZ21" s="99"/>
      <c r="DA21" s="99"/>
      <c r="DB21" s="99"/>
      <c r="DC21" s="99"/>
      <c r="DD21" s="99"/>
      <c r="DE21" s="99"/>
      <c r="DF21" s="99"/>
      <c r="DG21" s="99"/>
      <c r="DH21" s="99"/>
      <c r="DI21" s="99"/>
      <c r="DJ21" s="99"/>
      <c r="DK21" s="99"/>
      <c r="DL21" s="99"/>
      <c r="DM21" s="99"/>
      <c r="DN21" s="99"/>
      <c r="DO21" s="99"/>
      <c r="DP21" s="99"/>
      <c r="DQ21" s="99"/>
      <c r="DR21" s="99"/>
      <c r="DS21" s="99"/>
      <c r="DT21" s="99"/>
      <c r="DU21" s="99"/>
      <c r="DV21" s="99"/>
      <c r="DW21" s="99"/>
      <c r="DX21" s="99"/>
      <c r="DY21" s="99"/>
      <c r="DZ21" s="99"/>
      <c r="EA21" s="99"/>
      <c r="EB21" s="99"/>
      <c r="EC21" s="99"/>
      <c r="ED21" s="99"/>
      <c r="EE21" s="99"/>
      <c r="EF21" s="99"/>
      <c r="EG21" s="99"/>
      <c r="EH21" s="99"/>
      <c r="EI21" s="99"/>
      <c r="EJ21" s="99"/>
      <c r="EK21" s="99"/>
      <c r="EL21" s="99"/>
      <c r="EM21" s="99"/>
      <c r="EN21" s="99"/>
      <c r="EO21" s="99"/>
      <c r="EP21" s="99"/>
      <c r="EQ21" s="99"/>
      <c r="ER21" s="99"/>
      <c r="ES21" s="99"/>
      <c r="ET21" s="99"/>
      <c r="EU21" s="99"/>
      <c r="EV21" s="99"/>
      <c r="EW21" s="99"/>
      <c r="EX21" s="99"/>
      <c r="EY21" s="99"/>
      <c r="EZ21" s="99"/>
      <c r="FA21" s="99"/>
      <c r="FB21" s="99"/>
      <c r="FC21" s="99"/>
      <c r="FD21" s="99"/>
      <c r="FE21" s="99"/>
      <c r="FF21" s="99"/>
      <c r="FG21" s="99"/>
      <c r="FH21" s="99"/>
      <c r="FI21" s="99"/>
      <c r="FJ21" s="99"/>
      <c r="FK21" s="99"/>
      <c r="FL21" s="99"/>
      <c r="FM21" s="99"/>
      <c r="FN21" s="99"/>
      <c r="FO21" s="99"/>
      <c r="FP21" s="99"/>
      <c r="FQ21" s="99"/>
      <c r="FR21" s="99"/>
      <c r="FS21" s="99"/>
      <c r="FT21" s="99"/>
      <c r="FU21" s="99"/>
      <c r="FV21" s="99"/>
      <c r="FW21" s="99"/>
      <c r="FX21" s="99"/>
      <c r="FY21" s="99"/>
      <c r="FZ21" s="99"/>
      <c r="GA21" s="99"/>
      <c r="GB21" s="99"/>
      <c r="GC21" s="99"/>
      <c r="GD21" s="99"/>
      <c r="GE21" s="99"/>
      <c r="GF21" s="99"/>
      <c r="GG21" s="99"/>
      <c r="GH21" s="99"/>
      <c r="GI21" s="99"/>
      <c r="GJ21" s="99"/>
      <c r="GK21" s="99"/>
      <c r="GL21" s="99"/>
      <c r="GM21" s="99"/>
      <c r="GN21" s="99"/>
      <c r="GO21" s="99"/>
      <c r="GP21" s="99"/>
      <c r="GQ21" s="99"/>
      <c r="GR21" s="99"/>
      <c r="GS21" s="99"/>
      <c r="GT21" s="99"/>
      <c r="GU21" s="99"/>
      <c r="GV21" s="99"/>
      <c r="GW21" s="99"/>
      <c r="GX21" s="99"/>
      <c r="GY21" s="99"/>
      <c r="GZ21" s="99"/>
      <c r="HA21" s="99"/>
      <c r="HB21" s="99"/>
      <c r="HC21" s="99"/>
      <c r="HD21" s="99"/>
      <c r="HE21" s="99"/>
      <c r="HF21" s="99"/>
      <c r="HG21" s="99"/>
      <c r="HH21" s="99"/>
      <c r="HI21" s="99"/>
      <c r="HJ21" s="99"/>
      <c r="HK21" s="99"/>
      <c r="HL21" s="99"/>
      <c r="HM21" s="99"/>
      <c r="HN21" s="99"/>
      <c r="HO21" s="99"/>
      <c r="HP21" s="99"/>
      <c r="HQ21" s="99"/>
      <c r="HR21" s="99"/>
      <c r="HS21" s="99"/>
      <c r="HT21" s="99"/>
      <c r="HU21" s="99"/>
      <c r="HV21" s="99"/>
      <c r="HW21" s="99"/>
      <c r="HX21" s="99"/>
      <c r="HY21" s="99"/>
      <c r="HZ21" s="99"/>
      <c r="IA21" s="99"/>
      <c r="IB21" s="99"/>
      <c r="IC21" s="99"/>
      <c r="ID21" s="99"/>
      <c r="IE21" s="99"/>
      <c r="IF21" s="99"/>
      <c r="IG21" s="99"/>
      <c r="IH21" s="99"/>
      <c r="II21" s="99"/>
      <c r="IJ21" s="99"/>
      <c r="IK21" s="99"/>
      <c r="IL21" s="99"/>
      <c r="IM21" s="99"/>
      <c r="IN21" s="99"/>
      <c r="IO21" s="99"/>
      <c r="IP21" s="99"/>
      <c r="IQ21" s="99"/>
      <c r="IR21" s="99"/>
      <c r="IS21" s="99"/>
      <c r="IT21" s="99"/>
      <c r="IU21" s="99"/>
      <c r="IV21" s="99"/>
      <c r="IW21" s="99"/>
      <c r="IX21" s="99"/>
      <c r="IY21" s="99"/>
      <c r="IZ21" s="99"/>
      <c r="JA21" s="99"/>
      <c r="JB21" s="99"/>
      <c r="JC21" s="99"/>
      <c r="JD21" s="99"/>
      <c r="JE21" s="99"/>
      <c r="JF21" s="99"/>
      <c r="JG21" s="99"/>
      <c r="JH21" s="99"/>
      <c r="JI21" s="99"/>
      <c r="JJ21" s="99"/>
      <c r="JK21" s="99"/>
      <c r="JL21" s="99"/>
      <c r="JM21" s="99"/>
      <c r="JN21" s="99"/>
      <c r="JO21" s="99"/>
      <c r="JP21" s="99"/>
      <c r="JQ21" s="99"/>
      <c r="JR21" s="99"/>
      <c r="JS21" s="99"/>
      <c r="JT21" s="99"/>
      <c r="JU21" s="99"/>
      <c r="JV21" s="99"/>
      <c r="JW21" s="99"/>
      <c r="JX21" s="99"/>
      <c r="JY21" s="99"/>
      <c r="JZ21" s="99"/>
      <c r="KA21" s="99"/>
      <c r="KB21" s="99"/>
      <c r="KC21" s="99"/>
    </row>
    <row r="22" spans="1:289" s="100" customFormat="1" ht="14.25" outlineLevel="1" x14ac:dyDescent="0.2">
      <c r="A22" s="95" t="str">
        <f t="shared" si="28"/>
        <v>2.3</v>
      </c>
      <c r="B22" t="s">
        <v>161</v>
      </c>
      <c r="C22" s="97"/>
      <c r="D22" s="113">
        <f t="shared" ref="D22:D32" si="30">D21</f>
        <v>44440</v>
      </c>
      <c r="E22" s="118">
        <v>44459</v>
      </c>
      <c r="F22" s="115">
        <f t="shared" si="29"/>
        <v>19</v>
      </c>
      <c r="G22" s="116">
        <v>0</v>
      </c>
      <c r="H22" s="98">
        <f t="shared" si="27"/>
        <v>14</v>
      </c>
      <c r="I22" s="98"/>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c r="BO22" s="99"/>
      <c r="BP22" s="99"/>
      <c r="BQ22" s="99"/>
      <c r="BR22" s="99"/>
      <c r="BS22" s="99"/>
      <c r="BT22" s="99"/>
      <c r="BU22" s="99"/>
      <c r="BV22" s="99"/>
      <c r="BW22" s="99"/>
      <c r="BX22" s="99"/>
      <c r="BY22" s="99"/>
      <c r="BZ22" s="99"/>
      <c r="CA22" s="99"/>
      <c r="CB22" s="99"/>
      <c r="CC22" s="99"/>
      <c r="CD22" s="99"/>
      <c r="CE22" s="99"/>
      <c r="CF22" s="99"/>
      <c r="CG22" s="99"/>
      <c r="CH22" s="99"/>
      <c r="CI22" s="99"/>
      <c r="CJ22" s="99"/>
      <c r="CK22" s="99"/>
      <c r="CL22" s="99"/>
      <c r="CM22" s="99"/>
      <c r="CN22" s="99"/>
      <c r="CO22" s="99"/>
      <c r="CP22" s="99"/>
      <c r="CQ22" s="99"/>
      <c r="CR22" s="99"/>
      <c r="CS22" s="99"/>
      <c r="CT22" s="99"/>
      <c r="CU22" s="99"/>
      <c r="CV22" s="99"/>
      <c r="CW22" s="99"/>
      <c r="CX22" s="99"/>
      <c r="CY22" s="99"/>
      <c r="CZ22" s="99"/>
      <c r="DA22" s="99"/>
      <c r="DB22" s="99"/>
      <c r="DC22" s="99"/>
      <c r="DD22" s="99"/>
      <c r="DE22" s="99"/>
      <c r="DF22" s="99"/>
      <c r="DG22" s="99"/>
      <c r="DH22" s="99"/>
      <c r="DI22" s="99"/>
      <c r="DJ22" s="99"/>
      <c r="DK22" s="99"/>
      <c r="DL22" s="99"/>
      <c r="DM22" s="99"/>
      <c r="DN22" s="99"/>
      <c r="DO22" s="99"/>
      <c r="DP22" s="99"/>
      <c r="DQ22" s="99"/>
      <c r="DR22" s="99"/>
      <c r="DS22" s="99"/>
      <c r="DT22" s="99"/>
      <c r="DU22" s="99"/>
      <c r="DV22" s="99"/>
      <c r="DW22" s="99"/>
      <c r="DX22" s="99"/>
      <c r="DY22" s="99"/>
      <c r="DZ22" s="99"/>
      <c r="EA22" s="99"/>
      <c r="EB22" s="99"/>
      <c r="EC22" s="99"/>
      <c r="ED22" s="99"/>
      <c r="EE22" s="99"/>
      <c r="EF22" s="99"/>
      <c r="EG22" s="99"/>
      <c r="EH22" s="99"/>
      <c r="EI22" s="99"/>
      <c r="EJ22" s="99"/>
      <c r="EK22" s="99"/>
      <c r="EL22" s="99"/>
      <c r="EM22" s="99"/>
      <c r="EN22" s="99"/>
      <c r="EO22" s="99"/>
      <c r="EP22" s="99"/>
      <c r="EQ22" s="99"/>
      <c r="ER22" s="99"/>
      <c r="ES22" s="99"/>
      <c r="ET22" s="99"/>
      <c r="EU22" s="99"/>
      <c r="EV22" s="99"/>
      <c r="EW22" s="99"/>
      <c r="EX22" s="99"/>
      <c r="EY22" s="99"/>
      <c r="EZ22" s="99"/>
      <c r="FA22" s="99"/>
      <c r="FB22" s="99"/>
      <c r="FC22" s="99"/>
      <c r="FD22" s="99"/>
      <c r="FE22" s="99"/>
      <c r="FF22" s="99"/>
      <c r="FG22" s="99"/>
      <c r="FH22" s="99"/>
      <c r="FI22" s="99"/>
      <c r="FJ22" s="99"/>
      <c r="FK22" s="99"/>
      <c r="FL22" s="99"/>
      <c r="FM22" s="99"/>
      <c r="FN22" s="99"/>
      <c r="FO22" s="99"/>
      <c r="FP22" s="99"/>
      <c r="FQ22" s="99"/>
      <c r="FR22" s="99"/>
      <c r="FS22" s="99"/>
      <c r="FT22" s="99"/>
      <c r="FU22" s="99"/>
      <c r="FV22" s="99"/>
      <c r="FW22" s="99"/>
      <c r="FX22" s="99"/>
      <c r="FY22" s="99"/>
      <c r="FZ22" s="99"/>
      <c r="GA22" s="99"/>
      <c r="GB22" s="99"/>
      <c r="GC22" s="99"/>
      <c r="GD22" s="99"/>
      <c r="GE22" s="99"/>
      <c r="GF22" s="99"/>
      <c r="GG22" s="99"/>
      <c r="GH22" s="99"/>
      <c r="GI22" s="99"/>
      <c r="GJ22" s="99"/>
      <c r="GK22" s="99"/>
      <c r="GL22" s="99"/>
      <c r="GM22" s="99"/>
      <c r="GN22" s="99"/>
      <c r="GO22" s="99"/>
      <c r="GP22" s="99"/>
      <c r="GQ22" s="99"/>
      <c r="GR22" s="99"/>
      <c r="GS22" s="99"/>
      <c r="GT22" s="99"/>
      <c r="GU22" s="99"/>
      <c r="GV22" s="99"/>
      <c r="GW22" s="99"/>
      <c r="GX22" s="99"/>
      <c r="GY22" s="99"/>
      <c r="GZ22" s="99"/>
      <c r="HA22" s="99"/>
      <c r="HB22" s="99"/>
      <c r="HC22" s="99"/>
      <c r="HD22" s="99"/>
      <c r="HE22" s="99"/>
      <c r="HF22" s="99"/>
      <c r="HG22" s="99"/>
      <c r="HH22" s="99"/>
      <c r="HI22" s="99"/>
      <c r="HJ22" s="99"/>
      <c r="HK22" s="99"/>
      <c r="HL22" s="99"/>
      <c r="HM22" s="99"/>
      <c r="HN22" s="99"/>
      <c r="HO22" s="99"/>
      <c r="HP22" s="99"/>
      <c r="HQ22" s="99"/>
      <c r="HR22" s="99"/>
      <c r="HS22" s="99"/>
      <c r="HT22" s="99"/>
      <c r="HU22" s="99"/>
      <c r="HV22" s="99"/>
      <c r="HW22" s="99"/>
      <c r="HX22" s="99"/>
      <c r="HY22" s="99"/>
      <c r="HZ22" s="99"/>
      <c r="IA22" s="99"/>
      <c r="IB22" s="99"/>
      <c r="IC22" s="99"/>
      <c r="ID22" s="99"/>
      <c r="IE22" s="99"/>
      <c r="IF22" s="99"/>
      <c r="IG22" s="99"/>
      <c r="IH22" s="99"/>
      <c r="II22" s="99"/>
      <c r="IJ22" s="99"/>
      <c r="IK22" s="99"/>
      <c r="IL22" s="99"/>
      <c r="IM22" s="99"/>
      <c r="IN22" s="99"/>
      <c r="IO22" s="99"/>
      <c r="IP22" s="99"/>
      <c r="IQ22" s="99"/>
      <c r="IR22" s="99"/>
      <c r="IS22" s="99"/>
      <c r="IT22" s="99"/>
      <c r="IU22" s="99"/>
      <c r="IV22" s="99"/>
      <c r="IW22" s="99"/>
      <c r="IX22" s="99"/>
      <c r="IY22" s="99"/>
      <c r="IZ22" s="99"/>
      <c r="JA22" s="99"/>
      <c r="JB22" s="99"/>
      <c r="JC22" s="99"/>
      <c r="JD22" s="99"/>
      <c r="JE22" s="99"/>
      <c r="JF22" s="99"/>
      <c r="JG22" s="99"/>
      <c r="JH22" s="99"/>
      <c r="JI22" s="99"/>
      <c r="JJ22" s="99"/>
      <c r="JK22" s="99"/>
      <c r="JL22" s="99"/>
      <c r="JM22" s="99"/>
      <c r="JN22" s="99"/>
      <c r="JO22" s="99"/>
      <c r="JP22" s="99"/>
      <c r="JQ22" s="99"/>
      <c r="JR22" s="99"/>
      <c r="JS22" s="99"/>
      <c r="JT22" s="99"/>
      <c r="JU22" s="99"/>
      <c r="JV22" s="99"/>
      <c r="JW22" s="99"/>
      <c r="JX22" s="99"/>
      <c r="JY22" s="99"/>
      <c r="JZ22" s="99"/>
      <c r="KA22" s="99"/>
      <c r="KB22" s="99"/>
      <c r="KC22" s="99"/>
    </row>
    <row r="23" spans="1:289" s="100" customFormat="1" ht="14.25" outlineLevel="1" x14ac:dyDescent="0.2">
      <c r="A23" s="95" t="str">
        <f t="shared" si="28"/>
        <v>2.4</v>
      </c>
      <c r="B23" t="s">
        <v>162</v>
      </c>
      <c r="C23" s="97"/>
      <c r="D23" s="113">
        <f t="shared" si="30"/>
        <v>44440</v>
      </c>
      <c r="E23" s="118">
        <v>44459</v>
      </c>
      <c r="F23" s="115">
        <f t="shared" si="29"/>
        <v>19</v>
      </c>
      <c r="G23" s="116">
        <v>0</v>
      </c>
      <c r="H23" s="98">
        <f t="shared" si="27"/>
        <v>14</v>
      </c>
      <c r="I23" s="98"/>
      <c r="J23" s="9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c r="BO23" s="99"/>
      <c r="BP23" s="99"/>
      <c r="BQ23" s="99"/>
      <c r="BR23" s="99"/>
      <c r="BS23" s="99"/>
      <c r="BT23" s="99"/>
      <c r="BU23" s="99"/>
      <c r="BV23" s="99"/>
      <c r="BW23" s="99"/>
      <c r="BX23" s="99"/>
      <c r="BY23" s="99"/>
      <c r="BZ23" s="99"/>
      <c r="CA23" s="99"/>
      <c r="CB23" s="99"/>
      <c r="CC23" s="99"/>
      <c r="CD23" s="99"/>
      <c r="CE23" s="99"/>
      <c r="CF23" s="99"/>
      <c r="CG23" s="99"/>
      <c r="CH23" s="99"/>
      <c r="CI23" s="99"/>
      <c r="CJ23" s="99"/>
      <c r="CK23" s="99"/>
      <c r="CL23" s="99"/>
      <c r="CM23" s="99"/>
      <c r="CN23" s="99"/>
      <c r="CO23" s="99"/>
      <c r="CP23" s="99"/>
      <c r="CQ23" s="99"/>
      <c r="CR23" s="99"/>
      <c r="CS23" s="99"/>
      <c r="CT23" s="99"/>
      <c r="CU23" s="99"/>
      <c r="CV23" s="99"/>
      <c r="CW23" s="99"/>
      <c r="CX23" s="99"/>
      <c r="CY23" s="99"/>
      <c r="CZ23" s="99"/>
      <c r="DA23" s="99"/>
      <c r="DB23" s="99"/>
      <c r="DC23" s="99"/>
      <c r="DD23" s="99"/>
      <c r="DE23" s="99"/>
      <c r="DF23" s="99"/>
      <c r="DG23" s="99"/>
      <c r="DH23" s="99"/>
      <c r="DI23" s="99"/>
      <c r="DJ23" s="99"/>
      <c r="DK23" s="99"/>
      <c r="DL23" s="99"/>
      <c r="DM23" s="99"/>
      <c r="DN23" s="99"/>
      <c r="DO23" s="99"/>
      <c r="DP23" s="99"/>
      <c r="DQ23" s="99"/>
      <c r="DR23" s="99"/>
      <c r="DS23" s="99"/>
      <c r="DT23" s="99"/>
      <c r="DU23" s="99"/>
      <c r="DV23" s="99"/>
      <c r="DW23" s="99"/>
      <c r="DX23" s="99"/>
      <c r="DY23" s="99"/>
      <c r="DZ23" s="99"/>
      <c r="EA23" s="99"/>
      <c r="EB23" s="99"/>
      <c r="EC23" s="99"/>
      <c r="ED23" s="99"/>
      <c r="EE23" s="99"/>
      <c r="EF23" s="99"/>
      <c r="EG23" s="99"/>
      <c r="EH23" s="99"/>
      <c r="EI23" s="99"/>
      <c r="EJ23" s="99"/>
      <c r="EK23" s="99"/>
      <c r="EL23" s="99"/>
      <c r="EM23" s="99"/>
      <c r="EN23" s="99"/>
      <c r="EO23" s="99"/>
      <c r="EP23" s="99"/>
      <c r="EQ23" s="99"/>
      <c r="ER23" s="99"/>
      <c r="ES23" s="99"/>
      <c r="ET23" s="99"/>
      <c r="EU23" s="99"/>
      <c r="EV23" s="99"/>
      <c r="EW23" s="99"/>
      <c r="EX23" s="99"/>
      <c r="EY23" s="99"/>
      <c r="EZ23" s="99"/>
      <c r="FA23" s="99"/>
      <c r="FB23" s="99"/>
      <c r="FC23" s="99"/>
      <c r="FD23" s="99"/>
      <c r="FE23" s="99"/>
      <c r="FF23" s="99"/>
      <c r="FG23" s="99"/>
      <c r="FH23" s="99"/>
      <c r="FI23" s="99"/>
      <c r="FJ23" s="99"/>
      <c r="FK23" s="99"/>
      <c r="FL23" s="99"/>
      <c r="FM23" s="99"/>
      <c r="FN23" s="99"/>
      <c r="FO23" s="99"/>
      <c r="FP23" s="99"/>
      <c r="FQ23" s="99"/>
      <c r="FR23" s="99"/>
      <c r="FS23" s="99"/>
      <c r="FT23" s="99"/>
      <c r="FU23" s="99"/>
      <c r="FV23" s="99"/>
      <c r="FW23" s="99"/>
      <c r="FX23" s="99"/>
      <c r="FY23" s="99"/>
      <c r="FZ23" s="99"/>
      <c r="GA23" s="99"/>
      <c r="GB23" s="99"/>
      <c r="GC23" s="99"/>
      <c r="GD23" s="99"/>
      <c r="GE23" s="99"/>
      <c r="GF23" s="99"/>
      <c r="GG23" s="99"/>
      <c r="GH23" s="99"/>
      <c r="GI23" s="99"/>
      <c r="GJ23" s="99"/>
      <c r="GK23" s="99"/>
      <c r="GL23" s="99"/>
      <c r="GM23" s="99"/>
      <c r="GN23" s="99"/>
      <c r="GO23" s="99"/>
      <c r="GP23" s="99"/>
      <c r="GQ23" s="99"/>
      <c r="GR23" s="99"/>
      <c r="GS23" s="99"/>
      <c r="GT23" s="99"/>
      <c r="GU23" s="99"/>
      <c r="GV23" s="99"/>
      <c r="GW23" s="99"/>
      <c r="GX23" s="99"/>
      <c r="GY23" s="99"/>
      <c r="GZ23" s="99"/>
      <c r="HA23" s="99"/>
      <c r="HB23" s="99"/>
      <c r="HC23" s="99"/>
      <c r="HD23" s="99"/>
      <c r="HE23" s="99"/>
      <c r="HF23" s="99"/>
      <c r="HG23" s="99"/>
      <c r="HH23" s="99"/>
      <c r="HI23" s="99"/>
      <c r="HJ23" s="99"/>
      <c r="HK23" s="99"/>
      <c r="HL23" s="99"/>
      <c r="HM23" s="99"/>
      <c r="HN23" s="99"/>
      <c r="HO23" s="99"/>
      <c r="HP23" s="99"/>
      <c r="HQ23" s="99"/>
      <c r="HR23" s="99"/>
      <c r="HS23" s="99"/>
      <c r="HT23" s="99"/>
      <c r="HU23" s="99"/>
      <c r="HV23" s="99"/>
      <c r="HW23" s="99"/>
      <c r="HX23" s="99"/>
      <c r="HY23" s="99"/>
      <c r="HZ23" s="99"/>
      <c r="IA23" s="99"/>
      <c r="IB23" s="99"/>
      <c r="IC23" s="99"/>
      <c r="ID23" s="99"/>
      <c r="IE23" s="99"/>
      <c r="IF23" s="99"/>
      <c r="IG23" s="99"/>
      <c r="IH23" s="99"/>
      <c r="II23" s="99"/>
      <c r="IJ23" s="99"/>
      <c r="IK23" s="99"/>
      <c r="IL23" s="99"/>
      <c r="IM23" s="99"/>
      <c r="IN23" s="99"/>
      <c r="IO23" s="99"/>
      <c r="IP23" s="99"/>
      <c r="IQ23" s="99"/>
      <c r="IR23" s="99"/>
      <c r="IS23" s="99"/>
      <c r="IT23" s="99"/>
      <c r="IU23" s="99"/>
      <c r="IV23" s="99"/>
      <c r="IW23" s="99"/>
      <c r="IX23" s="99"/>
      <c r="IY23" s="99"/>
      <c r="IZ23" s="99"/>
      <c r="JA23" s="99"/>
      <c r="JB23" s="99"/>
      <c r="JC23" s="99"/>
      <c r="JD23" s="99"/>
      <c r="JE23" s="99"/>
      <c r="JF23" s="99"/>
      <c r="JG23" s="99"/>
      <c r="JH23" s="99"/>
      <c r="JI23" s="99"/>
      <c r="JJ23" s="99"/>
      <c r="JK23" s="99"/>
      <c r="JL23" s="99"/>
      <c r="JM23" s="99"/>
      <c r="JN23" s="99"/>
      <c r="JO23" s="99"/>
      <c r="JP23" s="99"/>
      <c r="JQ23" s="99"/>
      <c r="JR23" s="99"/>
      <c r="JS23" s="99"/>
      <c r="JT23" s="99"/>
      <c r="JU23" s="99"/>
      <c r="JV23" s="99"/>
      <c r="JW23" s="99"/>
      <c r="JX23" s="99"/>
      <c r="JY23" s="99"/>
      <c r="JZ23" s="99"/>
      <c r="KA23" s="99"/>
      <c r="KB23" s="99"/>
      <c r="KC23" s="99"/>
    </row>
    <row r="24" spans="1:289" s="100" customFormat="1" ht="14.25" outlineLevel="1" x14ac:dyDescent="0.2">
      <c r="A24" s="95" t="str">
        <f t="shared" si="28"/>
        <v>2.5</v>
      </c>
      <c r="B24" t="s">
        <v>163</v>
      </c>
      <c r="C24" s="97"/>
      <c r="D24" s="113">
        <f t="shared" si="30"/>
        <v>44440</v>
      </c>
      <c r="E24" s="118">
        <v>44459</v>
      </c>
      <c r="F24" s="115">
        <f t="shared" si="29"/>
        <v>19</v>
      </c>
      <c r="G24" s="116">
        <v>0</v>
      </c>
      <c r="H24" s="98">
        <f t="shared" si="27"/>
        <v>14</v>
      </c>
      <c r="I24" s="98"/>
      <c r="J24" s="99"/>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c r="BO24" s="99"/>
      <c r="BP24" s="99"/>
      <c r="BQ24" s="99"/>
      <c r="BR24" s="99"/>
      <c r="BS24" s="99"/>
      <c r="BT24" s="99"/>
      <c r="BU24" s="99"/>
      <c r="BV24" s="99"/>
      <c r="BW24" s="99"/>
      <c r="BX24" s="99"/>
      <c r="BY24" s="99"/>
      <c r="BZ24" s="99"/>
      <c r="CA24" s="99"/>
      <c r="CB24" s="99"/>
      <c r="CC24" s="99"/>
      <c r="CD24" s="99"/>
      <c r="CE24" s="99"/>
      <c r="CF24" s="99"/>
      <c r="CG24" s="99"/>
      <c r="CH24" s="99"/>
      <c r="CI24" s="99"/>
      <c r="CJ24" s="99"/>
      <c r="CK24" s="99"/>
      <c r="CL24" s="99"/>
      <c r="CM24" s="99"/>
      <c r="CN24" s="99"/>
      <c r="CO24" s="99"/>
      <c r="CP24" s="99"/>
      <c r="CQ24" s="99"/>
      <c r="CR24" s="99"/>
      <c r="CS24" s="99"/>
      <c r="CT24" s="99"/>
      <c r="CU24" s="99"/>
      <c r="CV24" s="99"/>
      <c r="CW24" s="99"/>
      <c r="CX24" s="99"/>
      <c r="CY24" s="99"/>
      <c r="CZ24" s="99"/>
      <c r="DA24" s="99"/>
      <c r="DB24" s="99"/>
      <c r="DC24" s="99"/>
      <c r="DD24" s="99"/>
      <c r="DE24" s="99"/>
      <c r="DF24" s="99"/>
      <c r="DG24" s="99"/>
      <c r="DH24" s="99"/>
      <c r="DI24" s="99"/>
      <c r="DJ24" s="99"/>
      <c r="DK24" s="99"/>
      <c r="DL24" s="99"/>
      <c r="DM24" s="99"/>
      <c r="DN24" s="99"/>
      <c r="DO24" s="99"/>
      <c r="DP24" s="99"/>
      <c r="DQ24" s="99"/>
      <c r="DR24" s="99"/>
      <c r="DS24" s="99"/>
      <c r="DT24" s="99"/>
      <c r="DU24" s="99"/>
      <c r="DV24" s="99"/>
      <c r="DW24" s="99"/>
      <c r="DX24" s="99"/>
      <c r="DY24" s="99"/>
      <c r="DZ24" s="99"/>
      <c r="EA24" s="99"/>
      <c r="EB24" s="99"/>
      <c r="EC24" s="99"/>
      <c r="ED24" s="99"/>
      <c r="EE24" s="99"/>
      <c r="EF24" s="99"/>
      <c r="EG24" s="99"/>
      <c r="EH24" s="99"/>
      <c r="EI24" s="99"/>
      <c r="EJ24" s="99"/>
      <c r="EK24" s="99"/>
      <c r="EL24" s="99"/>
      <c r="EM24" s="99"/>
      <c r="EN24" s="99"/>
      <c r="EO24" s="99"/>
      <c r="EP24" s="99"/>
      <c r="EQ24" s="99"/>
      <c r="ER24" s="99"/>
      <c r="ES24" s="99"/>
      <c r="ET24" s="99"/>
      <c r="EU24" s="99"/>
      <c r="EV24" s="99"/>
      <c r="EW24" s="99"/>
      <c r="EX24" s="99"/>
      <c r="EY24" s="99"/>
      <c r="EZ24" s="99"/>
      <c r="FA24" s="99"/>
      <c r="FB24" s="99"/>
      <c r="FC24" s="99"/>
      <c r="FD24" s="99"/>
      <c r="FE24" s="99"/>
      <c r="FF24" s="99"/>
      <c r="FG24" s="99"/>
      <c r="FH24" s="99"/>
      <c r="FI24" s="99"/>
      <c r="FJ24" s="99"/>
      <c r="FK24" s="99"/>
      <c r="FL24" s="99"/>
      <c r="FM24" s="99"/>
      <c r="FN24" s="99"/>
      <c r="FO24" s="99"/>
      <c r="FP24" s="99"/>
      <c r="FQ24" s="99"/>
      <c r="FR24" s="99"/>
      <c r="FS24" s="99"/>
      <c r="FT24" s="99"/>
      <c r="FU24" s="99"/>
      <c r="FV24" s="99"/>
      <c r="FW24" s="99"/>
      <c r="FX24" s="99"/>
      <c r="FY24" s="99"/>
      <c r="FZ24" s="99"/>
      <c r="GA24" s="99"/>
      <c r="GB24" s="99"/>
      <c r="GC24" s="99"/>
      <c r="GD24" s="99"/>
      <c r="GE24" s="99"/>
      <c r="GF24" s="99"/>
      <c r="GG24" s="99"/>
      <c r="GH24" s="99"/>
      <c r="GI24" s="99"/>
      <c r="GJ24" s="99"/>
      <c r="GK24" s="99"/>
      <c r="GL24" s="99"/>
      <c r="GM24" s="99"/>
      <c r="GN24" s="99"/>
      <c r="GO24" s="99"/>
      <c r="GP24" s="99"/>
      <c r="GQ24" s="99"/>
      <c r="GR24" s="99"/>
      <c r="GS24" s="99"/>
      <c r="GT24" s="99"/>
      <c r="GU24" s="99"/>
      <c r="GV24" s="99"/>
      <c r="GW24" s="99"/>
      <c r="GX24" s="99"/>
      <c r="GY24" s="99"/>
      <c r="GZ24" s="99"/>
      <c r="HA24" s="99"/>
      <c r="HB24" s="99"/>
      <c r="HC24" s="99"/>
      <c r="HD24" s="99"/>
      <c r="HE24" s="99"/>
      <c r="HF24" s="99"/>
      <c r="HG24" s="99"/>
      <c r="HH24" s="99"/>
      <c r="HI24" s="99"/>
      <c r="HJ24" s="99"/>
      <c r="HK24" s="99"/>
      <c r="HL24" s="99"/>
      <c r="HM24" s="99"/>
      <c r="HN24" s="99"/>
      <c r="HO24" s="99"/>
      <c r="HP24" s="99"/>
      <c r="HQ24" s="99"/>
      <c r="HR24" s="99"/>
      <c r="HS24" s="99"/>
      <c r="HT24" s="99"/>
      <c r="HU24" s="99"/>
      <c r="HV24" s="99"/>
      <c r="HW24" s="99"/>
      <c r="HX24" s="99"/>
      <c r="HY24" s="99"/>
      <c r="HZ24" s="99"/>
      <c r="IA24" s="99"/>
      <c r="IB24" s="99"/>
      <c r="IC24" s="99"/>
      <c r="ID24" s="99"/>
      <c r="IE24" s="99"/>
      <c r="IF24" s="99"/>
      <c r="IG24" s="99"/>
      <c r="IH24" s="99"/>
      <c r="II24" s="99"/>
      <c r="IJ24" s="99"/>
      <c r="IK24" s="99"/>
      <c r="IL24" s="99"/>
      <c r="IM24" s="99"/>
      <c r="IN24" s="99"/>
      <c r="IO24" s="99"/>
      <c r="IP24" s="99"/>
      <c r="IQ24" s="99"/>
      <c r="IR24" s="99"/>
      <c r="IS24" s="99"/>
      <c r="IT24" s="99"/>
      <c r="IU24" s="99"/>
      <c r="IV24" s="99"/>
      <c r="IW24" s="99"/>
      <c r="IX24" s="99"/>
      <c r="IY24" s="99"/>
      <c r="IZ24" s="99"/>
      <c r="JA24" s="99"/>
      <c r="JB24" s="99"/>
      <c r="JC24" s="99"/>
      <c r="JD24" s="99"/>
      <c r="JE24" s="99"/>
      <c r="JF24" s="99"/>
      <c r="JG24" s="99"/>
      <c r="JH24" s="99"/>
      <c r="JI24" s="99"/>
      <c r="JJ24" s="99"/>
      <c r="JK24" s="99"/>
      <c r="JL24" s="99"/>
      <c r="JM24" s="99"/>
      <c r="JN24" s="99"/>
      <c r="JO24" s="99"/>
      <c r="JP24" s="99"/>
      <c r="JQ24" s="99"/>
      <c r="JR24" s="99"/>
      <c r="JS24" s="99"/>
      <c r="JT24" s="99"/>
      <c r="JU24" s="99"/>
      <c r="JV24" s="99"/>
      <c r="JW24" s="99"/>
      <c r="JX24" s="99"/>
      <c r="JY24" s="99"/>
      <c r="JZ24" s="99"/>
      <c r="KA24" s="99"/>
      <c r="KB24" s="99"/>
      <c r="KC24" s="99"/>
    </row>
    <row r="25" spans="1:289" s="100" customFormat="1" ht="14.25" outlineLevel="1" x14ac:dyDescent="0.2">
      <c r="A25" s="95" t="str">
        <f t="shared" si="28"/>
        <v>2.6</v>
      </c>
      <c r="B25" t="s">
        <v>164</v>
      </c>
      <c r="C25" s="97"/>
      <c r="D25" s="113">
        <f t="shared" si="30"/>
        <v>44440</v>
      </c>
      <c r="E25" s="118">
        <v>44459</v>
      </c>
      <c r="F25" s="115">
        <f t="shared" si="29"/>
        <v>19</v>
      </c>
      <c r="G25" s="116">
        <v>0</v>
      </c>
      <c r="H25" s="98"/>
      <c r="I25" s="98"/>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c r="BO25" s="99"/>
      <c r="BP25" s="99"/>
      <c r="BQ25" s="99"/>
      <c r="BR25" s="99"/>
      <c r="BS25" s="99"/>
      <c r="BT25" s="99"/>
      <c r="BU25" s="99"/>
      <c r="BV25" s="99"/>
      <c r="BW25" s="99"/>
      <c r="BX25" s="99"/>
      <c r="BY25" s="99"/>
      <c r="BZ25" s="99"/>
      <c r="CA25" s="99"/>
      <c r="CB25" s="99"/>
      <c r="CC25" s="99"/>
      <c r="CD25" s="99"/>
      <c r="CE25" s="99"/>
      <c r="CF25" s="99"/>
      <c r="CG25" s="99"/>
      <c r="CH25" s="99"/>
      <c r="CI25" s="99"/>
      <c r="CJ25" s="99"/>
      <c r="CK25" s="99"/>
      <c r="CL25" s="99"/>
      <c r="CM25" s="99"/>
      <c r="CN25" s="99"/>
      <c r="CO25" s="99"/>
      <c r="CP25" s="99"/>
      <c r="CQ25" s="99"/>
      <c r="CR25" s="99"/>
      <c r="CS25" s="99"/>
      <c r="CT25" s="99"/>
      <c r="CU25" s="99"/>
      <c r="CV25" s="99"/>
      <c r="CW25" s="99"/>
      <c r="CX25" s="99"/>
      <c r="CY25" s="99"/>
      <c r="CZ25" s="99"/>
      <c r="DA25" s="99"/>
      <c r="DB25" s="99"/>
      <c r="DC25" s="99"/>
      <c r="DD25" s="99"/>
      <c r="DE25" s="99"/>
      <c r="DF25" s="99"/>
      <c r="DG25" s="99"/>
      <c r="DH25" s="99"/>
      <c r="DI25" s="99"/>
      <c r="DJ25" s="99"/>
      <c r="DK25" s="99"/>
      <c r="DL25" s="99"/>
      <c r="DM25" s="99"/>
      <c r="DN25" s="99"/>
      <c r="DO25" s="99"/>
      <c r="DP25" s="99"/>
      <c r="DQ25" s="99"/>
      <c r="DR25" s="99"/>
      <c r="DS25" s="99"/>
      <c r="DT25" s="99"/>
      <c r="DU25" s="99"/>
      <c r="DV25" s="99"/>
      <c r="DW25" s="99"/>
      <c r="DX25" s="99"/>
      <c r="DY25" s="99"/>
      <c r="DZ25" s="99"/>
      <c r="EA25" s="99"/>
      <c r="EB25" s="99"/>
      <c r="EC25" s="99"/>
      <c r="ED25" s="99"/>
      <c r="EE25" s="99"/>
      <c r="EF25" s="99"/>
      <c r="EG25" s="99"/>
      <c r="EH25" s="99"/>
      <c r="EI25" s="99"/>
      <c r="EJ25" s="99"/>
      <c r="EK25" s="99"/>
      <c r="EL25" s="99"/>
      <c r="EM25" s="99"/>
      <c r="EN25" s="99"/>
      <c r="EO25" s="99"/>
      <c r="EP25" s="99"/>
      <c r="EQ25" s="99"/>
      <c r="ER25" s="99"/>
      <c r="ES25" s="99"/>
      <c r="ET25" s="99"/>
      <c r="EU25" s="99"/>
      <c r="EV25" s="99"/>
      <c r="EW25" s="99"/>
      <c r="EX25" s="99"/>
      <c r="EY25" s="99"/>
      <c r="EZ25" s="99"/>
      <c r="FA25" s="99"/>
      <c r="FB25" s="99"/>
      <c r="FC25" s="99"/>
      <c r="FD25" s="99"/>
      <c r="FE25" s="99"/>
      <c r="FF25" s="99"/>
      <c r="FG25" s="99"/>
      <c r="FH25" s="99"/>
      <c r="FI25" s="99"/>
      <c r="FJ25" s="99"/>
      <c r="FK25" s="99"/>
      <c r="FL25" s="99"/>
      <c r="FM25" s="99"/>
      <c r="FN25" s="99"/>
      <c r="FO25" s="99"/>
      <c r="FP25" s="99"/>
      <c r="FQ25" s="99"/>
      <c r="FR25" s="99"/>
      <c r="FS25" s="99"/>
      <c r="FT25" s="99"/>
      <c r="FU25" s="99"/>
      <c r="FV25" s="99"/>
      <c r="FW25" s="99"/>
      <c r="FX25" s="99"/>
      <c r="FY25" s="99"/>
      <c r="FZ25" s="99"/>
      <c r="GA25" s="99"/>
      <c r="GB25" s="99"/>
      <c r="GC25" s="99"/>
      <c r="GD25" s="99"/>
      <c r="GE25" s="99"/>
      <c r="GF25" s="99"/>
      <c r="GG25" s="99"/>
      <c r="GH25" s="99"/>
      <c r="GI25" s="99"/>
      <c r="GJ25" s="99"/>
      <c r="GK25" s="99"/>
      <c r="GL25" s="99"/>
      <c r="GM25" s="99"/>
      <c r="GN25" s="99"/>
      <c r="GO25" s="99"/>
      <c r="GP25" s="99"/>
      <c r="GQ25" s="99"/>
      <c r="GR25" s="99"/>
      <c r="GS25" s="99"/>
      <c r="GT25" s="99"/>
      <c r="GU25" s="99"/>
      <c r="GV25" s="99"/>
      <c r="GW25" s="99"/>
      <c r="GX25" s="99"/>
      <c r="GY25" s="99"/>
      <c r="GZ25" s="99"/>
      <c r="HA25" s="99"/>
      <c r="HB25" s="99"/>
      <c r="HC25" s="99"/>
      <c r="HD25" s="99"/>
      <c r="HE25" s="99"/>
      <c r="HF25" s="99"/>
      <c r="HG25" s="99"/>
      <c r="HH25" s="99"/>
      <c r="HI25" s="99"/>
      <c r="HJ25" s="99"/>
      <c r="HK25" s="99"/>
      <c r="HL25" s="99"/>
      <c r="HM25" s="99"/>
      <c r="HN25" s="99"/>
      <c r="HO25" s="99"/>
      <c r="HP25" s="99"/>
      <c r="HQ25" s="99"/>
      <c r="HR25" s="99"/>
      <c r="HS25" s="99"/>
      <c r="HT25" s="99"/>
      <c r="HU25" s="99"/>
      <c r="HV25" s="99"/>
      <c r="HW25" s="99"/>
      <c r="HX25" s="99"/>
      <c r="HY25" s="99"/>
      <c r="HZ25" s="99"/>
      <c r="IA25" s="99"/>
      <c r="IB25" s="99"/>
      <c r="IC25" s="99"/>
      <c r="ID25" s="99"/>
      <c r="IE25" s="99"/>
      <c r="IF25" s="99"/>
      <c r="IG25" s="99"/>
      <c r="IH25" s="99"/>
      <c r="II25" s="99"/>
      <c r="IJ25" s="99"/>
      <c r="IK25" s="99"/>
      <c r="IL25" s="99"/>
      <c r="IM25" s="99"/>
      <c r="IN25" s="99"/>
      <c r="IO25" s="99"/>
      <c r="IP25" s="99"/>
      <c r="IQ25" s="99"/>
      <c r="IR25" s="99"/>
      <c r="IS25" s="99"/>
      <c r="IT25" s="99"/>
      <c r="IU25" s="99"/>
      <c r="IV25" s="99"/>
      <c r="IW25" s="99"/>
      <c r="IX25" s="99"/>
      <c r="IY25" s="99"/>
      <c r="IZ25" s="99"/>
      <c r="JA25" s="99"/>
      <c r="JB25" s="99"/>
      <c r="JC25" s="99"/>
      <c r="JD25" s="99"/>
      <c r="JE25" s="99"/>
      <c r="JF25" s="99"/>
      <c r="JG25" s="99"/>
      <c r="JH25" s="99"/>
      <c r="JI25" s="99"/>
      <c r="JJ25" s="99"/>
      <c r="JK25" s="99"/>
      <c r="JL25" s="99"/>
      <c r="JM25" s="99"/>
      <c r="JN25" s="99"/>
      <c r="JO25" s="99"/>
      <c r="JP25" s="99"/>
      <c r="JQ25" s="99"/>
      <c r="JR25" s="99"/>
      <c r="JS25" s="99"/>
      <c r="JT25" s="99"/>
      <c r="JU25" s="99"/>
      <c r="JV25" s="99"/>
      <c r="JW25" s="99"/>
      <c r="JX25" s="99"/>
      <c r="JY25" s="99"/>
      <c r="JZ25" s="99"/>
      <c r="KA25" s="99"/>
      <c r="KB25" s="99"/>
      <c r="KC25" s="99"/>
    </row>
    <row r="26" spans="1:289" s="100" customFormat="1" ht="14.25" outlineLevel="1" x14ac:dyDescent="0.2">
      <c r="A26" s="95" t="str">
        <f t="shared" si="28"/>
        <v>2.7</v>
      </c>
      <c r="B26" t="s">
        <v>165</v>
      </c>
      <c r="C26" s="97"/>
      <c r="D26" s="113">
        <f t="shared" si="30"/>
        <v>44440</v>
      </c>
      <c r="E26" s="118">
        <v>44459</v>
      </c>
      <c r="F26" s="115">
        <f t="shared" si="29"/>
        <v>19</v>
      </c>
      <c r="G26" s="116">
        <v>0</v>
      </c>
      <c r="H26" s="98"/>
      <c r="I26" s="98"/>
      <c r="J26" s="99"/>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c r="BN26" s="99"/>
      <c r="BO26" s="99"/>
      <c r="BP26" s="99"/>
      <c r="BQ26" s="99"/>
      <c r="BR26" s="99"/>
      <c r="BS26" s="99"/>
      <c r="BT26" s="99"/>
      <c r="BU26" s="99"/>
      <c r="BV26" s="99"/>
      <c r="BW26" s="99"/>
      <c r="BX26" s="99"/>
      <c r="BY26" s="99"/>
      <c r="BZ26" s="99"/>
      <c r="CA26" s="99"/>
      <c r="CB26" s="99"/>
      <c r="CC26" s="99"/>
      <c r="CD26" s="99"/>
      <c r="CE26" s="99"/>
      <c r="CF26" s="99"/>
      <c r="CG26" s="99"/>
      <c r="CH26" s="99"/>
      <c r="CI26" s="99"/>
      <c r="CJ26" s="99"/>
      <c r="CK26" s="99"/>
      <c r="CL26" s="99"/>
      <c r="CM26" s="99"/>
      <c r="CN26" s="99"/>
      <c r="CO26" s="99"/>
      <c r="CP26" s="99"/>
      <c r="CQ26" s="99"/>
      <c r="CR26" s="99"/>
      <c r="CS26" s="99"/>
      <c r="CT26" s="99"/>
      <c r="CU26" s="99"/>
      <c r="CV26" s="99"/>
      <c r="CW26" s="99"/>
      <c r="CX26" s="99"/>
      <c r="CY26" s="99"/>
      <c r="CZ26" s="99"/>
      <c r="DA26" s="99"/>
      <c r="DB26" s="99"/>
      <c r="DC26" s="99"/>
      <c r="DD26" s="99"/>
      <c r="DE26" s="99"/>
      <c r="DF26" s="99"/>
      <c r="DG26" s="99"/>
      <c r="DH26" s="99"/>
      <c r="DI26" s="99"/>
      <c r="DJ26" s="99"/>
      <c r="DK26" s="99"/>
      <c r="DL26" s="99"/>
      <c r="DM26" s="99"/>
      <c r="DN26" s="99"/>
      <c r="DO26" s="99"/>
      <c r="DP26" s="99"/>
      <c r="DQ26" s="99"/>
      <c r="DR26" s="99"/>
      <c r="DS26" s="99"/>
      <c r="DT26" s="99"/>
      <c r="DU26" s="99"/>
      <c r="DV26" s="99"/>
      <c r="DW26" s="99"/>
      <c r="DX26" s="99"/>
      <c r="DY26" s="99"/>
      <c r="DZ26" s="99"/>
      <c r="EA26" s="99"/>
      <c r="EB26" s="99"/>
      <c r="EC26" s="99"/>
      <c r="ED26" s="99"/>
      <c r="EE26" s="99"/>
      <c r="EF26" s="99"/>
      <c r="EG26" s="99"/>
      <c r="EH26" s="99"/>
      <c r="EI26" s="99"/>
      <c r="EJ26" s="99"/>
      <c r="EK26" s="99"/>
      <c r="EL26" s="99"/>
      <c r="EM26" s="99"/>
      <c r="EN26" s="99"/>
      <c r="EO26" s="99"/>
      <c r="EP26" s="99"/>
      <c r="EQ26" s="99"/>
      <c r="ER26" s="99"/>
      <c r="ES26" s="99"/>
      <c r="ET26" s="99"/>
      <c r="EU26" s="99"/>
      <c r="EV26" s="99"/>
      <c r="EW26" s="99"/>
      <c r="EX26" s="99"/>
      <c r="EY26" s="99"/>
      <c r="EZ26" s="99"/>
      <c r="FA26" s="99"/>
      <c r="FB26" s="99"/>
      <c r="FC26" s="99"/>
      <c r="FD26" s="99"/>
      <c r="FE26" s="99"/>
      <c r="FF26" s="99"/>
      <c r="FG26" s="99"/>
      <c r="FH26" s="99"/>
      <c r="FI26" s="99"/>
      <c r="FJ26" s="99"/>
      <c r="FK26" s="99"/>
      <c r="FL26" s="99"/>
      <c r="FM26" s="99"/>
      <c r="FN26" s="99"/>
      <c r="FO26" s="99"/>
      <c r="FP26" s="99"/>
      <c r="FQ26" s="99"/>
      <c r="FR26" s="99"/>
      <c r="FS26" s="99"/>
      <c r="FT26" s="99"/>
      <c r="FU26" s="99"/>
      <c r="FV26" s="99"/>
      <c r="FW26" s="99"/>
      <c r="FX26" s="99"/>
      <c r="FY26" s="99"/>
      <c r="FZ26" s="99"/>
      <c r="GA26" s="99"/>
      <c r="GB26" s="99"/>
      <c r="GC26" s="99"/>
      <c r="GD26" s="99"/>
      <c r="GE26" s="99"/>
      <c r="GF26" s="99"/>
      <c r="GG26" s="99"/>
      <c r="GH26" s="99"/>
      <c r="GI26" s="99"/>
      <c r="GJ26" s="99"/>
      <c r="GK26" s="99"/>
      <c r="GL26" s="99"/>
      <c r="GM26" s="99"/>
      <c r="GN26" s="99"/>
      <c r="GO26" s="99"/>
      <c r="GP26" s="99"/>
      <c r="GQ26" s="99"/>
      <c r="GR26" s="99"/>
      <c r="GS26" s="99"/>
      <c r="GT26" s="99"/>
      <c r="GU26" s="99"/>
      <c r="GV26" s="99"/>
      <c r="GW26" s="99"/>
      <c r="GX26" s="99"/>
      <c r="GY26" s="99"/>
      <c r="GZ26" s="99"/>
      <c r="HA26" s="99"/>
      <c r="HB26" s="99"/>
      <c r="HC26" s="99"/>
      <c r="HD26" s="99"/>
      <c r="HE26" s="99"/>
      <c r="HF26" s="99"/>
      <c r="HG26" s="99"/>
      <c r="HH26" s="99"/>
      <c r="HI26" s="99"/>
      <c r="HJ26" s="99"/>
      <c r="HK26" s="99"/>
      <c r="HL26" s="99"/>
      <c r="HM26" s="99"/>
      <c r="HN26" s="99"/>
      <c r="HO26" s="99"/>
      <c r="HP26" s="99"/>
      <c r="HQ26" s="99"/>
      <c r="HR26" s="99"/>
      <c r="HS26" s="99"/>
      <c r="HT26" s="99"/>
      <c r="HU26" s="99"/>
      <c r="HV26" s="99"/>
      <c r="HW26" s="99"/>
      <c r="HX26" s="99"/>
      <c r="HY26" s="99"/>
      <c r="HZ26" s="99"/>
      <c r="IA26" s="99"/>
      <c r="IB26" s="99"/>
      <c r="IC26" s="99"/>
      <c r="ID26" s="99"/>
      <c r="IE26" s="99"/>
      <c r="IF26" s="99"/>
      <c r="IG26" s="99"/>
      <c r="IH26" s="99"/>
      <c r="II26" s="99"/>
      <c r="IJ26" s="99"/>
      <c r="IK26" s="99"/>
      <c r="IL26" s="99"/>
      <c r="IM26" s="99"/>
      <c r="IN26" s="99"/>
      <c r="IO26" s="99"/>
      <c r="IP26" s="99"/>
      <c r="IQ26" s="99"/>
      <c r="IR26" s="99"/>
      <c r="IS26" s="99"/>
      <c r="IT26" s="99"/>
      <c r="IU26" s="99"/>
      <c r="IV26" s="99"/>
      <c r="IW26" s="99"/>
      <c r="IX26" s="99"/>
      <c r="IY26" s="99"/>
      <c r="IZ26" s="99"/>
      <c r="JA26" s="99"/>
      <c r="JB26" s="99"/>
      <c r="JC26" s="99"/>
      <c r="JD26" s="99"/>
      <c r="JE26" s="99"/>
      <c r="JF26" s="99"/>
      <c r="JG26" s="99"/>
      <c r="JH26" s="99"/>
      <c r="JI26" s="99"/>
      <c r="JJ26" s="99"/>
      <c r="JK26" s="99"/>
      <c r="JL26" s="99"/>
      <c r="JM26" s="99"/>
      <c r="JN26" s="99"/>
      <c r="JO26" s="99"/>
      <c r="JP26" s="99"/>
      <c r="JQ26" s="99"/>
      <c r="JR26" s="99"/>
      <c r="JS26" s="99"/>
      <c r="JT26" s="99"/>
      <c r="JU26" s="99"/>
      <c r="JV26" s="99"/>
      <c r="JW26" s="99"/>
      <c r="JX26" s="99"/>
      <c r="JY26" s="99"/>
      <c r="JZ26" s="99"/>
      <c r="KA26" s="99"/>
      <c r="KB26" s="99"/>
      <c r="KC26" s="99"/>
    </row>
    <row r="27" spans="1:289" s="100" customFormat="1" ht="14.25" outlineLevel="1" x14ac:dyDescent="0.2">
      <c r="A27" s="95" t="str">
        <f t="shared" si="28"/>
        <v>2.8</v>
      </c>
      <c r="B27" t="s">
        <v>166</v>
      </c>
      <c r="C27" s="97"/>
      <c r="D27" s="113">
        <f t="shared" si="30"/>
        <v>44440</v>
      </c>
      <c r="E27" s="118">
        <v>44459</v>
      </c>
      <c r="F27" s="115">
        <f t="shared" si="29"/>
        <v>19</v>
      </c>
      <c r="G27" s="116">
        <v>0</v>
      </c>
      <c r="H27" s="98"/>
      <c r="I27" s="98"/>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c r="BO27" s="99"/>
      <c r="BP27" s="99"/>
      <c r="BQ27" s="99"/>
      <c r="BR27" s="99"/>
      <c r="BS27" s="99"/>
      <c r="BT27" s="99"/>
      <c r="BU27" s="99"/>
      <c r="BV27" s="99"/>
      <c r="BW27" s="99"/>
      <c r="BX27" s="99"/>
      <c r="BY27" s="99"/>
      <c r="BZ27" s="99"/>
      <c r="CA27" s="99"/>
      <c r="CB27" s="99"/>
      <c r="CC27" s="99"/>
      <c r="CD27" s="99"/>
      <c r="CE27" s="99"/>
      <c r="CF27" s="99"/>
      <c r="CG27" s="99"/>
      <c r="CH27" s="99"/>
      <c r="CI27" s="99"/>
      <c r="CJ27" s="99"/>
      <c r="CK27" s="99"/>
      <c r="CL27" s="99"/>
      <c r="CM27" s="99"/>
      <c r="CN27" s="99"/>
      <c r="CO27" s="99"/>
      <c r="CP27" s="99"/>
      <c r="CQ27" s="99"/>
      <c r="CR27" s="99"/>
      <c r="CS27" s="99"/>
      <c r="CT27" s="99"/>
      <c r="CU27" s="99"/>
      <c r="CV27" s="99"/>
      <c r="CW27" s="99"/>
      <c r="CX27" s="99"/>
      <c r="CY27" s="99"/>
      <c r="CZ27" s="99"/>
      <c r="DA27" s="99"/>
      <c r="DB27" s="99"/>
      <c r="DC27" s="99"/>
      <c r="DD27" s="99"/>
      <c r="DE27" s="99"/>
      <c r="DF27" s="99"/>
      <c r="DG27" s="99"/>
      <c r="DH27" s="99"/>
      <c r="DI27" s="99"/>
      <c r="DJ27" s="99"/>
      <c r="DK27" s="99"/>
      <c r="DL27" s="99"/>
      <c r="DM27" s="99"/>
      <c r="DN27" s="99"/>
      <c r="DO27" s="99"/>
      <c r="DP27" s="99"/>
      <c r="DQ27" s="99"/>
      <c r="DR27" s="99"/>
      <c r="DS27" s="99"/>
      <c r="DT27" s="99"/>
      <c r="DU27" s="99"/>
      <c r="DV27" s="99"/>
      <c r="DW27" s="99"/>
      <c r="DX27" s="99"/>
      <c r="DY27" s="99"/>
      <c r="DZ27" s="99"/>
      <c r="EA27" s="99"/>
      <c r="EB27" s="99"/>
      <c r="EC27" s="99"/>
      <c r="ED27" s="99"/>
      <c r="EE27" s="99"/>
      <c r="EF27" s="99"/>
      <c r="EG27" s="99"/>
      <c r="EH27" s="99"/>
      <c r="EI27" s="99"/>
      <c r="EJ27" s="99"/>
      <c r="EK27" s="99"/>
      <c r="EL27" s="99"/>
      <c r="EM27" s="99"/>
      <c r="EN27" s="99"/>
      <c r="EO27" s="99"/>
      <c r="EP27" s="99"/>
      <c r="EQ27" s="99"/>
      <c r="ER27" s="99"/>
      <c r="ES27" s="99"/>
      <c r="ET27" s="99"/>
      <c r="EU27" s="99"/>
      <c r="EV27" s="99"/>
      <c r="EW27" s="99"/>
      <c r="EX27" s="99"/>
      <c r="EY27" s="99"/>
      <c r="EZ27" s="99"/>
      <c r="FA27" s="99"/>
      <c r="FB27" s="99"/>
      <c r="FC27" s="99"/>
      <c r="FD27" s="99"/>
      <c r="FE27" s="99"/>
      <c r="FF27" s="99"/>
      <c r="FG27" s="99"/>
      <c r="FH27" s="99"/>
      <c r="FI27" s="99"/>
      <c r="FJ27" s="99"/>
      <c r="FK27" s="99"/>
      <c r="FL27" s="99"/>
      <c r="FM27" s="99"/>
      <c r="FN27" s="99"/>
      <c r="FO27" s="99"/>
      <c r="FP27" s="99"/>
      <c r="FQ27" s="99"/>
      <c r="FR27" s="99"/>
      <c r="FS27" s="99"/>
      <c r="FT27" s="99"/>
      <c r="FU27" s="99"/>
      <c r="FV27" s="99"/>
      <c r="FW27" s="99"/>
      <c r="FX27" s="99"/>
      <c r="FY27" s="99"/>
      <c r="FZ27" s="99"/>
      <c r="GA27" s="99"/>
      <c r="GB27" s="99"/>
      <c r="GC27" s="99"/>
      <c r="GD27" s="99"/>
      <c r="GE27" s="99"/>
      <c r="GF27" s="99"/>
      <c r="GG27" s="99"/>
      <c r="GH27" s="99"/>
      <c r="GI27" s="99"/>
      <c r="GJ27" s="99"/>
      <c r="GK27" s="99"/>
      <c r="GL27" s="99"/>
      <c r="GM27" s="99"/>
      <c r="GN27" s="99"/>
      <c r="GO27" s="99"/>
      <c r="GP27" s="99"/>
      <c r="GQ27" s="99"/>
      <c r="GR27" s="99"/>
      <c r="GS27" s="99"/>
      <c r="GT27" s="99"/>
      <c r="GU27" s="99"/>
      <c r="GV27" s="99"/>
      <c r="GW27" s="99"/>
      <c r="GX27" s="99"/>
      <c r="GY27" s="99"/>
      <c r="GZ27" s="99"/>
      <c r="HA27" s="99"/>
      <c r="HB27" s="99"/>
      <c r="HC27" s="99"/>
      <c r="HD27" s="99"/>
      <c r="HE27" s="99"/>
      <c r="HF27" s="99"/>
      <c r="HG27" s="99"/>
      <c r="HH27" s="99"/>
      <c r="HI27" s="99"/>
      <c r="HJ27" s="99"/>
      <c r="HK27" s="99"/>
      <c r="HL27" s="99"/>
      <c r="HM27" s="99"/>
      <c r="HN27" s="99"/>
      <c r="HO27" s="99"/>
      <c r="HP27" s="99"/>
      <c r="HQ27" s="99"/>
      <c r="HR27" s="99"/>
      <c r="HS27" s="99"/>
      <c r="HT27" s="99"/>
      <c r="HU27" s="99"/>
      <c r="HV27" s="99"/>
      <c r="HW27" s="99"/>
      <c r="HX27" s="99"/>
      <c r="HY27" s="99"/>
      <c r="HZ27" s="99"/>
      <c r="IA27" s="99"/>
      <c r="IB27" s="99"/>
      <c r="IC27" s="99"/>
      <c r="ID27" s="99"/>
      <c r="IE27" s="99"/>
      <c r="IF27" s="99"/>
      <c r="IG27" s="99"/>
      <c r="IH27" s="99"/>
      <c r="II27" s="99"/>
      <c r="IJ27" s="99"/>
      <c r="IK27" s="99"/>
      <c r="IL27" s="99"/>
      <c r="IM27" s="99"/>
      <c r="IN27" s="99"/>
      <c r="IO27" s="99"/>
      <c r="IP27" s="99"/>
      <c r="IQ27" s="99"/>
      <c r="IR27" s="99"/>
      <c r="IS27" s="99"/>
      <c r="IT27" s="99"/>
      <c r="IU27" s="99"/>
      <c r="IV27" s="99"/>
      <c r="IW27" s="99"/>
      <c r="IX27" s="99"/>
      <c r="IY27" s="99"/>
      <c r="IZ27" s="99"/>
      <c r="JA27" s="99"/>
      <c r="JB27" s="99"/>
      <c r="JC27" s="99"/>
      <c r="JD27" s="99"/>
      <c r="JE27" s="99"/>
      <c r="JF27" s="99"/>
      <c r="JG27" s="99"/>
      <c r="JH27" s="99"/>
      <c r="JI27" s="99"/>
      <c r="JJ27" s="99"/>
      <c r="JK27" s="99"/>
      <c r="JL27" s="99"/>
      <c r="JM27" s="99"/>
      <c r="JN27" s="99"/>
      <c r="JO27" s="99"/>
      <c r="JP27" s="99"/>
      <c r="JQ27" s="99"/>
      <c r="JR27" s="99"/>
      <c r="JS27" s="99"/>
      <c r="JT27" s="99"/>
      <c r="JU27" s="99"/>
      <c r="JV27" s="99"/>
      <c r="JW27" s="99"/>
      <c r="JX27" s="99"/>
      <c r="JY27" s="99"/>
      <c r="JZ27" s="99"/>
      <c r="KA27" s="99"/>
      <c r="KB27" s="99"/>
      <c r="KC27" s="99"/>
    </row>
    <row r="28" spans="1:289" s="100" customFormat="1" ht="14.25" outlineLevel="1" x14ac:dyDescent="0.2">
      <c r="A28" s="95" t="str">
        <f t="shared" si="28"/>
        <v>2.9</v>
      </c>
      <c r="B28" t="s">
        <v>167</v>
      </c>
      <c r="C28" s="97"/>
      <c r="D28" s="113">
        <f t="shared" si="30"/>
        <v>44440</v>
      </c>
      <c r="E28" s="118">
        <v>44459</v>
      </c>
      <c r="F28" s="115">
        <f t="shared" si="29"/>
        <v>19</v>
      </c>
      <c r="G28" s="116">
        <v>0</v>
      </c>
      <c r="H28" s="98"/>
      <c r="I28" s="98"/>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c r="BO28" s="99"/>
      <c r="BP28" s="99"/>
      <c r="BQ28" s="99"/>
      <c r="BR28" s="99"/>
      <c r="BS28" s="99"/>
      <c r="BT28" s="99"/>
      <c r="BU28" s="99"/>
      <c r="BV28" s="99"/>
      <c r="BW28" s="99"/>
      <c r="BX28" s="99"/>
      <c r="BY28" s="99"/>
      <c r="BZ28" s="99"/>
      <c r="CA28" s="99"/>
      <c r="CB28" s="99"/>
      <c r="CC28" s="99"/>
      <c r="CD28" s="99"/>
      <c r="CE28" s="99"/>
      <c r="CF28" s="99"/>
      <c r="CG28" s="99"/>
      <c r="CH28" s="99"/>
      <c r="CI28" s="99"/>
      <c r="CJ28" s="99"/>
      <c r="CK28" s="99"/>
      <c r="CL28" s="99"/>
      <c r="CM28" s="99"/>
      <c r="CN28" s="99"/>
      <c r="CO28" s="99"/>
      <c r="CP28" s="99"/>
      <c r="CQ28" s="99"/>
      <c r="CR28" s="99"/>
      <c r="CS28" s="99"/>
      <c r="CT28" s="99"/>
      <c r="CU28" s="99"/>
      <c r="CV28" s="99"/>
      <c r="CW28" s="99"/>
      <c r="CX28" s="99"/>
      <c r="CY28" s="99"/>
      <c r="CZ28" s="99"/>
      <c r="DA28" s="99"/>
      <c r="DB28" s="99"/>
      <c r="DC28" s="99"/>
      <c r="DD28" s="99"/>
      <c r="DE28" s="99"/>
      <c r="DF28" s="99"/>
      <c r="DG28" s="99"/>
      <c r="DH28" s="99"/>
      <c r="DI28" s="99"/>
      <c r="DJ28" s="99"/>
      <c r="DK28" s="99"/>
      <c r="DL28" s="99"/>
      <c r="DM28" s="99"/>
      <c r="DN28" s="99"/>
      <c r="DO28" s="99"/>
      <c r="DP28" s="99"/>
      <c r="DQ28" s="99"/>
      <c r="DR28" s="99"/>
      <c r="DS28" s="99"/>
      <c r="DT28" s="99"/>
      <c r="DU28" s="99"/>
      <c r="DV28" s="99"/>
      <c r="DW28" s="99"/>
      <c r="DX28" s="99"/>
      <c r="DY28" s="99"/>
      <c r="DZ28" s="99"/>
      <c r="EA28" s="99"/>
      <c r="EB28" s="99"/>
      <c r="EC28" s="99"/>
      <c r="ED28" s="99"/>
      <c r="EE28" s="99"/>
      <c r="EF28" s="99"/>
      <c r="EG28" s="99"/>
      <c r="EH28" s="99"/>
      <c r="EI28" s="99"/>
      <c r="EJ28" s="99"/>
      <c r="EK28" s="99"/>
      <c r="EL28" s="99"/>
      <c r="EM28" s="99"/>
      <c r="EN28" s="99"/>
      <c r="EO28" s="99"/>
      <c r="EP28" s="99"/>
      <c r="EQ28" s="99"/>
      <c r="ER28" s="99"/>
      <c r="ES28" s="99"/>
      <c r="ET28" s="99"/>
      <c r="EU28" s="99"/>
      <c r="EV28" s="99"/>
      <c r="EW28" s="99"/>
      <c r="EX28" s="99"/>
      <c r="EY28" s="99"/>
      <c r="EZ28" s="99"/>
      <c r="FA28" s="99"/>
      <c r="FB28" s="99"/>
      <c r="FC28" s="99"/>
      <c r="FD28" s="99"/>
      <c r="FE28" s="99"/>
      <c r="FF28" s="99"/>
      <c r="FG28" s="99"/>
      <c r="FH28" s="99"/>
      <c r="FI28" s="99"/>
      <c r="FJ28" s="99"/>
      <c r="FK28" s="99"/>
      <c r="FL28" s="99"/>
      <c r="FM28" s="99"/>
      <c r="FN28" s="99"/>
      <c r="FO28" s="99"/>
      <c r="FP28" s="99"/>
      <c r="FQ28" s="99"/>
      <c r="FR28" s="99"/>
      <c r="FS28" s="99"/>
      <c r="FT28" s="99"/>
      <c r="FU28" s="99"/>
      <c r="FV28" s="99"/>
      <c r="FW28" s="99"/>
      <c r="FX28" s="99"/>
      <c r="FY28" s="99"/>
      <c r="FZ28" s="99"/>
      <c r="GA28" s="99"/>
      <c r="GB28" s="99"/>
      <c r="GC28" s="99"/>
      <c r="GD28" s="99"/>
      <c r="GE28" s="99"/>
      <c r="GF28" s="99"/>
      <c r="GG28" s="99"/>
      <c r="GH28" s="99"/>
      <c r="GI28" s="99"/>
      <c r="GJ28" s="99"/>
      <c r="GK28" s="99"/>
      <c r="GL28" s="99"/>
      <c r="GM28" s="99"/>
      <c r="GN28" s="99"/>
      <c r="GO28" s="99"/>
      <c r="GP28" s="99"/>
      <c r="GQ28" s="99"/>
      <c r="GR28" s="99"/>
      <c r="GS28" s="99"/>
      <c r="GT28" s="99"/>
      <c r="GU28" s="99"/>
      <c r="GV28" s="99"/>
      <c r="GW28" s="99"/>
      <c r="GX28" s="99"/>
      <c r="GY28" s="99"/>
      <c r="GZ28" s="99"/>
      <c r="HA28" s="99"/>
      <c r="HB28" s="99"/>
      <c r="HC28" s="99"/>
      <c r="HD28" s="99"/>
      <c r="HE28" s="99"/>
      <c r="HF28" s="99"/>
      <c r="HG28" s="99"/>
      <c r="HH28" s="99"/>
      <c r="HI28" s="99"/>
      <c r="HJ28" s="99"/>
      <c r="HK28" s="99"/>
      <c r="HL28" s="99"/>
      <c r="HM28" s="99"/>
      <c r="HN28" s="99"/>
      <c r="HO28" s="99"/>
      <c r="HP28" s="99"/>
      <c r="HQ28" s="99"/>
      <c r="HR28" s="99"/>
      <c r="HS28" s="99"/>
      <c r="HT28" s="99"/>
      <c r="HU28" s="99"/>
      <c r="HV28" s="99"/>
      <c r="HW28" s="99"/>
      <c r="HX28" s="99"/>
      <c r="HY28" s="99"/>
      <c r="HZ28" s="99"/>
      <c r="IA28" s="99"/>
      <c r="IB28" s="99"/>
      <c r="IC28" s="99"/>
      <c r="ID28" s="99"/>
      <c r="IE28" s="99"/>
      <c r="IF28" s="99"/>
      <c r="IG28" s="99"/>
      <c r="IH28" s="99"/>
      <c r="II28" s="99"/>
      <c r="IJ28" s="99"/>
      <c r="IK28" s="99"/>
      <c r="IL28" s="99"/>
      <c r="IM28" s="99"/>
      <c r="IN28" s="99"/>
      <c r="IO28" s="99"/>
      <c r="IP28" s="99"/>
      <c r="IQ28" s="99"/>
      <c r="IR28" s="99"/>
      <c r="IS28" s="99"/>
      <c r="IT28" s="99"/>
      <c r="IU28" s="99"/>
      <c r="IV28" s="99"/>
      <c r="IW28" s="99"/>
      <c r="IX28" s="99"/>
      <c r="IY28" s="99"/>
      <c r="IZ28" s="99"/>
      <c r="JA28" s="99"/>
      <c r="JB28" s="99"/>
      <c r="JC28" s="99"/>
      <c r="JD28" s="99"/>
      <c r="JE28" s="99"/>
      <c r="JF28" s="99"/>
      <c r="JG28" s="99"/>
      <c r="JH28" s="99"/>
      <c r="JI28" s="99"/>
      <c r="JJ28" s="99"/>
      <c r="JK28" s="99"/>
      <c r="JL28" s="99"/>
      <c r="JM28" s="99"/>
      <c r="JN28" s="99"/>
      <c r="JO28" s="99"/>
      <c r="JP28" s="99"/>
      <c r="JQ28" s="99"/>
      <c r="JR28" s="99"/>
      <c r="JS28" s="99"/>
      <c r="JT28" s="99"/>
      <c r="JU28" s="99"/>
      <c r="JV28" s="99"/>
      <c r="JW28" s="99"/>
      <c r="JX28" s="99"/>
      <c r="JY28" s="99"/>
      <c r="JZ28" s="99"/>
      <c r="KA28" s="99"/>
      <c r="KB28" s="99"/>
      <c r="KC28" s="99"/>
    </row>
    <row r="29" spans="1:289" s="100" customFormat="1" ht="14.25" outlineLevel="1" x14ac:dyDescent="0.2">
      <c r="A29" s="95" t="str">
        <f t="shared" si="28"/>
        <v>2.10</v>
      </c>
      <c r="B29" t="s">
        <v>168</v>
      </c>
      <c r="C29" s="97"/>
      <c r="D29" s="113">
        <f t="shared" si="30"/>
        <v>44440</v>
      </c>
      <c r="E29" s="118">
        <v>44459</v>
      </c>
      <c r="F29" s="115">
        <f t="shared" si="29"/>
        <v>19</v>
      </c>
      <c r="G29" s="116">
        <v>0</v>
      </c>
      <c r="H29" s="98"/>
      <c r="I29" s="98"/>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c r="BO29" s="99"/>
      <c r="BP29" s="99"/>
      <c r="BQ29" s="99"/>
      <c r="BR29" s="99"/>
      <c r="BS29" s="99"/>
      <c r="BT29" s="99"/>
      <c r="BU29" s="99"/>
      <c r="BV29" s="99"/>
      <c r="BW29" s="99"/>
      <c r="BX29" s="99"/>
      <c r="BY29" s="99"/>
      <c r="BZ29" s="99"/>
      <c r="CA29" s="99"/>
      <c r="CB29" s="99"/>
      <c r="CC29" s="99"/>
      <c r="CD29" s="99"/>
      <c r="CE29" s="99"/>
      <c r="CF29" s="99"/>
      <c r="CG29" s="99"/>
      <c r="CH29" s="99"/>
      <c r="CI29" s="99"/>
      <c r="CJ29" s="99"/>
      <c r="CK29" s="99"/>
      <c r="CL29" s="99"/>
      <c r="CM29" s="99"/>
      <c r="CN29" s="99"/>
      <c r="CO29" s="99"/>
      <c r="CP29" s="99"/>
      <c r="CQ29" s="99"/>
      <c r="CR29" s="99"/>
      <c r="CS29" s="99"/>
      <c r="CT29" s="99"/>
      <c r="CU29" s="99"/>
      <c r="CV29" s="99"/>
      <c r="CW29" s="99"/>
      <c r="CX29" s="99"/>
      <c r="CY29" s="99"/>
      <c r="CZ29" s="99"/>
      <c r="DA29" s="99"/>
      <c r="DB29" s="99"/>
      <c r="DC29" s="99"/>
      <c r="DD29" s="99"/>
      <c r="DE29" s="99"/>
      <c r="DF29" s="99"/>
      <c r="DG29" s="99"/>
      <c r="DH29" s="99"/>
      <c r="DI29" s="99"/>
      <c r="DJ29" s="99"/>
      <c r="DK29" s="99"/>
      <c r="DL29" s="99"/>
      <c r="DM29" s="99"/>
      <c r="DN29" s="99"/>
      <c r="DO29" s="99"/>
      <c r="DP29" s="99"/>
      <c r="DQ29" s="99"/>
      <c r="DR29" s="99"/>
      <c r="DS29" s="99"/>
      <c r="DT29" s="99"/>
      <c r="DU29" s="99"/>
      <c r="DV29" s="99"/>
      <c r="DW29" s="99"/>
      <c r="DX29" s="99"/>
      <c r="DY29" s="99"/>
      <c r="DZ29" s="99"/>
      <c r="EA29" s="99"/>
      <c r="EB29" s="99"/>
      <c r="EC29" s="99"/>
      <c r="ED29" s="99"/>
      <c r="EE29" s="99"/>
      <c r="EF29" s="99"/>
      <c r="EG29" s="99"/>
      <c r="EH29" s="99"/>
      <c r="EI29" s="99"/>
      <c r="EJ29" s="99"/>
      <c r="EK29" s="99"/>
      <c r="EL29" s="99"/>
      <c r="EM29" s="99"/>
      <c r="EN29" s="99"/>
      <c r="EO29" s="99"/>
      <c r="EP29" s="99"/>
      <c r="EQ29" s="99"/>
      <c r="ER29" s="99"/>
      <c r="ES29" s="99"/>
      <c r="ET29" s="99"/>
      <c r="EU29" s="99"/>
      <c r="EV29" s="99"/>
      <c r="EW29" s="99"/>
      <c r="EX29" s="99"/>
      <c r="EY29" s="99"/>
      <c r="EZ29" s="99"/>
      <c r="FA29" s="99"/>
      <c r="FB29" s="99"/>
      <c r="FC29" s="99"/>
      <c r="FD29" s="99"/>
      <c r="FE29" s="99"/>
      <c r="FF29" s="99"/>
      <c r="FG29" s="99"/>
      <c r="FH29" s="99"/>
      <c r="FI29" s="99"/>
      <c r="FJ29" s="99"/>
      <c r="FK29" s="99"/>
      <c r="FL29" s="99"/>
      <c r="FM29" s="99"/>
      <c r="FN29" s="99"/>
      <c r="FO29" s="99"/>
      <c r="FP29" s="99"/>
      <c r="FQ29" s="99"/>
      <c r="FR29" s="99"/>
      <c r="FS29" s="99"/>
      <c r="FT29" s="99"/>
      <c r="FU29" s="99"/>
      <c r="FV29" s="99"/>
      <c r="FW29" s="99"/>
      <c r="FX29" s="99"/>
      <c r="FY29" s="99"/>
      <c r="FZ29" s="99"/>
      <c r="GA29" s="99"/>
      <c r="GB29" s="99"/>
      <c r="GC29" s="99"/>
      <c r="GD29" s="99"/>
      <c r="GE29" s="99"/>
      <c r="GF29" s="99"/>
      <c r="GG29" s="99"/>
      <c r="GH29" s="99"/>
      <c r="GI29" s="99"/>
      <c r="GJ29" s="99"/>
      <c r="GK29" s="99"/>
      <c r="GL29" s="99"/>
      <c r="GM29" s="99"/>
      <c r="GN29" s="99"/>
      <c r="GO29" s="99"/>
      <c r="GP29" s="99"/>
      <c r="GQ29" s="99"/>
      <c r="GR29" s="99"/>
      <c r="GS29" s="99"/>
      <c r="GT29" s="99"/>
      <c r="GU29" s="99"/>
      <c r="GV29" s="99"/>
      <c r="GW29" s="99"/>
      <c r="GX29" s="99"/>
      <c r="GY29" s="99"/>
      <c r="GZ29" s="99"/>
      <c r="HA29" s="99"/>
      <c r="HB29" s="99"/>
      <c r="HC29" s="99"/>
      <c r="HD29" s="99"/>
      <c r="HE29" s="99"/>
      <c r="HF29" s="99"/>
      <c r="HG29" s="99"/>
      <c r="HH29" s="99"/>
      <c r="HI29" s="99"/>
      <c r="HJ29" s="99"/>
      <c r="HK29" s="99"/>
      <c r="HL29" s="99"/>
      <c r="HM29" s="99"/>
      <c r="HN29" s="99"/>
      <c r="HO29" s="99"/>
      <c r="HP29" s="99"/>
      <c r="HQ29" s="99"/>
      <c r="HR29" s="99"/>
      <c r="HS29" s="99"/>
      <c r="HT29" s="99"/>
      <c r="HU29" s="99"/>
      <c r="HV29" s="99"/>
      <c r="HW29" s="99"/>
      <c r="HX29" s="99"/>
      <c r="HY29" s="99"/>
      <c r="HZ29" s="99"/>
      <c r="IA29" s="99"/>
      <c r="IB29" s="99"/>
      <c r="IC29" s="99"/>
      <c r="ID29" s="99"/>
      <c r="IE29" s="99"/>
      <c r="IF29" s="99"/>
      <c r="IG29" s="99"/>
      <c r="IH29" s="99"/>
      <c r="II29" s="99"/>
      <c r="IJ29" s="99"/>
      <c r="IK29" s="99"/>
      <c r="IL29" s="99"/>
      <c r="IM29" s="99"/>
      <c r="IN29" s="99"/>
      <c r="IO29" s="99"/>
      <c r="IP29" s="99"/>
      <c r="IQ29" s="99"/>
      <c r="IR29" s="99"/>
      <c r="IS29" s="99"/>
      <c r="IT29" s="99"/>
      <c r="IU29" s="99"/>
      <c r="IV29" s="99"/>
      <c r="IW29" s="99"/>
      <c r="IX29" s="99"/>
      <c r="IY29" s="99"/>
      <c r="IZ29" s="99"/>
      <c r="JA29" s="99"/>
      <c r="JB29" s="99"/>
      <c r="JC29" s="99"/>
      <c r="JD29" s="99"/>
      <c r="JE29" s="99"/>
      <c r="JF29" s="99"/>
      <c r="JG29" s="99"/>
      <c r="JH29" s="99"/>
      <c r="JI29" s="99"/>
      <c r="JJ29" s="99"/>
      <c r="JK29" s="99"/>
      <c r="JL29" s="99"/>
      <c r="JM29" s="99"/>
      <c r="JN29" s="99"/>
      <c r="JO29" s="99"/>
      <c r="JP29" s="99"/>
      <c r="JQ29" s="99"/>
      <c r="JR29" s="99"/>
      <c r="JS29" s="99"/>
      <c r="JT29" s="99"/>
      <c r="JU29" s="99"/>
      <c r="JV29" s="99"/>
      <c r="JW29" s="99"/>
      <c r="JX29" s="99"/>
      <c r="JY29" s="99"/>
      <c r="JZ29" s="99"/>
      <c r="KA29" s="99"/>
      <c r="KB29" s="99"/>
      <c r="KC29" s="99"/>
    </row>
    <row r="30" spans="1:289" s="100" customFormat="1" ht="14.25" outlineLevel="1" x14ac:dyDescent="0.2">
      <c r="A30" s="95" t="str">
        <f t="shared" si="28"/>
        <v>2.11</v>
      </c>
      <c r="B30" t="s">
        <v>169</v>
      </c>
      <c r="C30" s="97"/>
      <c r="D30" s="113">
        <v>44460</v>
      </c>
      <c r="E30" s="118">
        <v>44464</v>
      </c>
      <c r="F30" s="115">
        <f t="shared" si="29"/>
        <v>4</v>
      </c>
      <c r="G30" s="116">
        <v>0</v>
      </c>
      <c r="H30" s="98"/>
      <c r="I30" s="98"/>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c r="BN30" s="99"/>
      <c r="BO30" s="99"/>
      <c r="BP30" s="99"/>
      <c r="BQ30" s="99"/>
      <c r="BR30" s="99"/>
      <c r="BS30" s="99"/>
      <c r="BT30" s="99"/>
      <c r="BU30" s="99"/>
      <c r="BV30" s="99"/>
      <c r="BW30" s="99"/>
      <c r="BX30" s="99"/>
      <c r="BY30" s="99"/>
      <c r="BZ30" s="99"/>
      <c r="CA30" s="99"/>
      <c r="CB30" s="99"/>
      <c r="CC30" s="99"/>
      <c r="CD30" s="99"/>
      <c r="CE30" s="99"/>
      <c r="CF30" s="99"/>
      <c r="CG30" s="99"/>
      <c r="CH30" s="99"/>
      <c r="CI30" s="99"/>
      <c r="CJ30" s="99"/>
      <c r="CK30" s="99"/>
      <c r="CL30" s="99"/>
      <c r="CM30" s="99"/>
      <c r="CN30" s="99"/>
      <c r="CO30" s="99"/>
      <c r="CP30" s="99"/>
      <c r="CQ30" s="99"/>
      <c r="CR30" s="99"/>
      <c r="CS30" s="99"/>
      <c r="CT30" s="99"/>
      <c r="CU30" s="99"/>
      <c r="CV30" s="99"/>
      <c r="CW30" s="99"/>
      <c r="CX30" s="99"/>
      <c r="CY30" s="99"/>
      <c r="CZ30" s="99"/>
      <c r="DA30" s="99"/>
      <c r="DB30" s="99"/>
      <c r="DC30" s="99"/>
      <c r="DD30" s="99"/>
      <c r="DE30" s="99"/>
      <c r="DF30" s="99"/>
      <c r="DG30" s="99"/>
      <c r="DH30" s="99"/>
      <c r="DI30" s="99"/>
      <c r="DJ30" s="99"/>
      <c r="DK30" s="99"/>
      <c r="DL30" s="99"/>
      <c r="DM30" s="99"/>
      <c r="DN30" s="99"/>
      <c r="DO30" s="99"/>
      <c r="DP30" s="99"/>
      <c r="DQ30" s="99"/>
      <c r="DR30" s="99"/>
      <c r="DS30" s="99"/>
      <c r="DT30" s="99"/>
      <c r="DU30" s="99"/>
      <c r="DV30" s="99"/>
      <c r="DW30" s="99"/>
      <c r="DX30" s="99"/>
      <c r="DY30" s="99"/>
      <c r="DZ30" s="99"/>
      <c r="EA30" s="99"/>
      <c r="EB30" s="99"/>
      <c r="EC30" s="99"/>
      <c r="ED30" s="99"/>
      <c r="EE30" s="99"/>
      <c r="EF30" s="99"/>
      <c r="EG30" s="99"/>
      <c r="EH30" s="99"/>
      <c r="EI30" s="99"/>
      <c r="EJ30" s="99"/>
      <c r="EK30" s="99"/>
      <c r="EL30" s="99"/>
      <c r="EM30" s="99"/>
      <c r="EN30" s="99"/>
      <c r="EO30" s="99"/>
      <c r="EP30" s="99"/>
      <c r="EQ30" s="99"/>
      <c r="ER30" s="99"/>
      <c r="ES30" s="99"/>
      <c r="ET30" s="99"/>
      <c r="EU30" s="99"/>
      <c r="EV30" s="99"/>
      <c r="EW30" s="99"/>
      <c r="EX30" s="99"/>
      <c r="EY30" s="99"/>
      <c r="EZ30" s="99"/>
      <c r="FA30" s="99"/>
      <c r="FB30" s="99"/>
      <c r="FC30" s="99"/>
      <c r="FD30" s="99"/>
      <c r="FE30" s="99"/>
      <c r="FF30" s="99"/>
      <c r="FG30" s="99"/>
      <c r="FH30" s="99"/>
      <c r="FI30" s="99"/>
      <c r="FJ30" s="99"/>
      <c r="FK30" s="99"/>
      <c r="FL30" s="99"/>
      <c r="FM30" s="99"/>
      <c r="FN30" s="99"/>
      <c r="FO30" s="99"/>
      <c r="FP30" s="99"/>
      <c r="FQ30" s="99"/>
      <c r="FR30" s="99"/>
      <c r="FS30" s="99"/>
      <c r="FT30" s="99"/>
      <c r="FU30" s="99"/>
      <c r="FV30" s="99"/>
      <c r="FW30" s="99"/>
      <c r="FX30" s="99"/>
      <c r="FY30" s="99"/>
      <c r="FZ30" s="99"/>
      <c r="GA30" s="99"/>
      <c r="GB30" s="99"/>
      <c r="GC30" s="99"/>
      <c r="GD30" s="99"/>
      <c r="GE30" s="99"/>
      <c r="GF30" s="99"/>
      <c r="GG30" s="99"/>
      <c r="GH30" s="99"/>
      <c r="GI30" s="99"/>
      <c r="GJ30" s="99"/>
      <c r="GK30" s="99"/>
      <c r="GL30" s="99"/>
      <c r="GM30" s="99"/>
      <c r="GN30" s="99"/>
      <c r="GO30" s="99"/>
      <c r="GP30" s="99"/>
      <c r="GQ30" s="99"/>
      <c r="GR30" s="99"/>
      <c r="GS30" s="99"/>
      <c r="GT30" s="99"/>
      <c r="GU30" s="99"/>
      <c r="GV30" s="99"/>
      <c r="GW30" s="99"/>
      <c r="GX30" s="99"/>
      <c r="GY30" s="99"/>
      <c r="GZ30" s="99"/>
      <c r="HA30" s="99"/>
      <c r="HB30" s="99"/>
      <c r="HC30" s="99"/>
      <c r="HD30" s="99"/>
      <c r="HE30" s="99"/>
      <c r="HF30" s="99"/>
      <c r="HG30" s="99"/>
      <c r="HH30" s="99"/>
      <c r="HI30" s="99"/>
      <c r="HJ30" s="99"/>
      <c r="HK30" s="99"/>
      <c r="HL30" s="99"/>
      <c r="HM30" s="99"/>
      <c r="HN30" s="99"/>
      <c r="HO30" s="99"/>
      <c r="HP30" s="99"/>
      <c r="HQ30" s="99"/>
      <c r="HR30" s="99"/>
      <c r="HS30" s="99"/>
      <c r="HT30" s="99"/>
      <c r="HU30" s="99"/>
      <c r="HV30" s="99"/>
      <c r="HW30" s="99"/>
      <c r="HX30" s="99"/>
      <c r="HY30" s="99"/>
      <c r="HZ30" s="99"/>
      <c r="IA30" s="99"/>
      <c r="IB30" s="99"/>
      <c r="IC30" s="99"/>
      <c r="ID30" s="99"/>
      <c r="IE30" s="99"/>
      <c r="IF30" s="99"/>
      <c r="IG30" s="99"/>
      <c r="IH30" s="99"/>
      <c r="II30" s="99"/>
      <c r="IJ30" s="99"/>
      <c r="IK30" s="99"/>
      <c r="IL30" s="99"/>
      <c r="IM30" s="99"/>
      <c r="IN30" s="99"/>
      <c r="IO30" s="99"/>
      <c r="IP30" s="99"/>
      <c r="IQ30" s="99"/>
      <c r="IR30" s="99"/>
      <c r="IS30" s="99"/>
      <c r="IT30" s="99"/>
      <c r="IU30" s="99"/>
      <c r="IV30" s="99"/>
      <c r="IW30" s="99"/>
      <c r="IX30" s="99"/>
      <c r="IY30" s="99"/>
      <c r="IZ30" s="99"/>
      <c r="JA30" s="99"/>
      <c r="JB30" s="99"/>
      <c r="JC30" s="99"/>
      <c r="JD30" s="99"/>
      <c r="JE30" s="99"/>
      <c r="JF30" s="99"/>
      <c r="JG30" s="99"/>
      <c r="JH30" s="99"/>
      <c r="JI30" s="99"/>
      <c r="JJ30" s="99"/>
      <c r="JK30" s="99"/>
      <c r="JL30" s="99"/>
      <c r="JM30" s="99"/>
      <c r="JN30" s="99"/>
      <c r="JO30" s="99"/>
      <c r="JP30" s="99"/>
      <c r="JQ30" s="99"/>
      <c r="JR30" s="99"/>
      <c r="JS30" s="99"/>
      <c r="JT30" s="99"/>
      <c r="JU30" s="99"/>
      <c r="JV30" s="99"/>
      <c r="JW30" s="99"/>
      <c r="JX30" s="99"/>
      <c r="JY30" s="99"/>
      <c r="JZ30" s="99"/>
      <c r="KA30" s="99"/>
      <c r="KB30" s="99"/>
      <c r="KC30" s="99"/>
    </row>
    <row r="31" spans="1:289" s="100" customFormat="1" ht="14.25" outlineLevel="1" x14ac:dyDescent="0.2">
      <c r="A31" s="95" t="str">
        <f t="shared" si="28"/>
        <v>2.12</v>
      </c>
      <c r="B31" t="s">
        <v>170</v>
      </c>
      <c r="C31" s="97"/>
      <c r="D31" s="113">
        <f t="shared" si="30"/>
        <v>44460</v>
      </c>
      <c r="E31" s="118">
        <v>44465</v>
      </c>
      <c r="F31" s="115">
        <f t="shared" si="29"/>
        <v>5</v>
      </c>
      <c r="G31" s="116">
        <v>0</v>
      </c>
      <c r="H31" s="98"/>
      <c r="I31" s="98"/>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c r="BO31" s="99"/>
      <c r="BP31" s="99"/>
      <c r="BQ31" s="99"/>
      <c r="BR31" s="99"/>
      <c r="BS31" s="99"/>
      <c r="BT31" s="99"/>
      <c r="BU31" s="99"/>
      <c r="BV31" s="99"/>
      <c r="BW31" s="99"/>
      <c r="BX31" s="99"/>
      <c r="BY31" s="99"/>
      <c r="BZ31" s="99"/>
      <c r="CA31" s="99"/>
      <c r="CB31" s="99"/>
      <c r="CC31" s="99"/>
      <c r="CD31" s="99"/>
      <c r="CE31" s="99"/>
      <c r="CF31" s="99"/>
      <c r="CG31" s="99"/>
      <c r="CH31" s="99"/>
      <c r="CI31" s="99"/>
      <c r="CJ31" s="99"/>
      <c r="CK31" s="99"/>
      <c r="CL31" s="99"/>
      <c r="CM31" s="99"/>
      <c r="CN31" s="99"/>
      <c r="CO31" s="99"/>
      <c r="CP31" s="99"/>
      <c r="CQ31" s="99"/>
      <c r="CR31" s="99"/>
      <c r="CS31" s="99"/>
      <c r="CT31" s="99"/>
      <c r="CU31" s="99"/>
      <c r="CV31" s="99"/>
      <c r="CW31" s="99"/>
      <c r="CX31" s="99"/>
      <c r="CY31" s="99"/>
      <c r="CZ31" s="99"/>
      <c r="DA31" s="99"/>
      <c r="DB31" s="99"/>
      <c r="DC31" s="99"/>
      <c r="DD31" s="99"/>
      <c r="DE31" s="99"/>
      <c r="DF31" s="99"/>
      <c r="DG31" s="99"/>
      <c r="DH31" s="99"/>
      <c r="DI31" s="99"/>
      <c r="DJ31" s="99"/>
      <c r="DK31" s="99"/>
      <c r="DL31" s="99"/>
      <c r="DM31" s="99"/>
      <c r="DN31" s="99"/>
      <c r="DO31" s="99"/>
      <c r="DP31" s="99"/>
      <c r="DQ31" s="99"/>
      <c r="DR31" s="99"/>
      <c r="DS31" s="99"/>
      <c r="DT31" s="99"/>
      <c r="DU31" s="99"/>
      <c r="DV31" s="99"/>
      <c r="DW31" s="99"/>
      <c r="DX31" s="99"/>
      <c r="DY31" s="99"/>
      <c r="DZ31" s="99"/>
      <c r="EA31" s="99"/>
      <c r="EB31" s="99"/>
      <c r="EC31" s="99"/>
      <c r="ED31" s="99"/>
      <c r="EE31" s="99"/>
      <c r="EF31" s="99"/>
      <c r="EG31" s="99"/>
      <c r="EH31" s="99"/>
      <c r="EI31" s="99"/>
      <c r="EJ31" s="99"/>
      <c r="EK31" s="99"/>
      <c r="EL31" s="99"/>
      <c r="EM31" s="99"/>
      <c r="EN31" s="99"/>
      <c r="EO31" s="99"/>
      <c r="EP31" s="99"/>
      <c r="EQ31" s="99"/>
      <c r="ER31" s="99"/>
      <c r="ES31" s="99"/>
      <c r="ET31" s="99"/>
      <c r="EU31" s="99"/>
      <c r="EV31" s="99"/>
      <c r="EW31" s="99"/>
      <c r="EX31" s="99"/>
      <c r="EY31" s="99"/>
      <c r="EZ31" s="99"/>
      <c r="FA31" s="99"/>
      <c r="FB31" s="99"/>
      <c r="FC31" s="99"/>
      <c r="FD31" s="99"/>
      <c r="FE31" s="99"/>
      <c r="FF31" s="99"/>
      <c r="FG31" s="99"/>
      <c r="FH31" s="99"/>
      <c r="FI31" s="99"/>
      <c r="FJ31" s="99"/>
      <c r="FK31" s="99"/>
      <c r="FL31" s="99"/>
      <c r="FM31" s="99"/>
      <c r="FN31" s="99"/>
      <c r="FO31" s="99"/>
      <c r="FP31" s="99"/>
      <c r="FQ31" s="99"/>
      <c r="FR31" s="99"/>
      <c r="FS31" s="99"/>
      <c r="FT31" s="99"/>
      <c r="FU31" s="99"/>
      <c r="FV31" s="99"/>
      <c r="FW31" s="99"/>
      <c r="FX31" s="99"/>
      <c r="FY31" s="99"/>
      <c r="FZ31" s="99"/>
      <c r="GA31" s="99"/>
      <c r="GB31" s="99"/>
      <c r="GC31" s="99"/>
      <c r="GD31" s="99"/>
      <c r="GE31" s="99"/>
      <c r="GF31" s="99"/>
      <c r="GG31" s="99"/>
      <c r="GH31" s="99"/>
      <c r="GI31" s="99"/>
      <c r="GJ31" s="99"/>
      <c r="GK31" s="99"/>
      <c r="GL31" s="99"/>
      <c r="GM31" s="99"/>
      <c r="GN31" s="99"/>
      <c r="GO31" s="99"/>
      <c r="GP31" s="99"/>
      <c r="GQ31" s="99"/>
      <c r="GR31" s="99"/>
      <c r="GS31" s="99"/>
      <c r="GT31" s="99"/>
      <c r="GU31" s="99"/>
      <c r="GV31" s="99"/>
      <c r="GW31" s="99"/>
      <c r="GX31" s="99"/>
      <c r="GY31" s="99"/>
      <c r="GZ31" s="99"/>
      <c r="HA31" s="99"/>
      <c r="HB31" s="99"/>
      <c r="HC31" s="99"/>
      <c r="HD31" s="99"/>
      <c r="HE31" s="99"/>
      <c r="HF31" s="99"/>
      <c r="HG31" s="99"/>
      <c r="HH31" s="99"/>
      <c r="HI31" s="99"/>
      <c r="HJ31" s="99"/>
      <c r="HK31" s="99"/>
      <c r="HL31" s="99"/>
      <c r="HM31" s="99"/>
      <c r="HN31" s="99"/>
      <c r="HO31" s="99"/>
      <c r="HP31" s="99"/>
      <c r="HQ31" s="99"/>
      <c r="HR31" s="99"/>
      <c r="HS31" s="99"/>
      <c r="HT31" s="99"/>
      <c r="HU31" s="99"/>
      <c r="HV31" s="99"/>
      <c r="HW31" s="99"/>
      <c r="HX31" s="99"/>
      <c r="HY31" s="99"/>
      <c r="HZ31" s="99"/>
      <c r="IA31" s="99"/>
      <c r="IB31" s="99"/>
      <c r="IC31" s="99"/>
      <c r="ID31" s="99"/>
      <c r="IE31" s="99"/>
      <c r="IF31" s="99"/>
      <c r="IG31" s="99"/>
      <c r="IH31" s="99"/>
      <c r="II31" s="99"/>
      <c r="IJ31" s="99"/>
      <c r="IK31" s="99"/>
      <c r="IL31" s="99"/>
      <c r="IM31" s="99"/>
      <c r="IN31" s="99"/>
      <c r="IO31" s="99"/>
      <c r="IP31" s="99"/>
      <c r="IQ31" s="99"/>
      <c r="IR31" s="99"/>
      <c r="IS31" s="99"/>
      <c r="IT31" s="99"/>
      <c r="IU31" s="99"/>
      <c r="IV31" s="99"/>
      <c r="IW31" s="99"/>
      <c r="IX31" s="99"/>
      <c r="IY31" s="99"/>
      <c r="IZ31" s="99"/>
      <c r="JA31" s="99"/>
      <c r="JB31" s="99"/>
      <c r="JC31" s="99"/>
      <c r="JD31" s="99"/>
      <c r="JE31" s="99"/>
      <c r="JF31" s="99"/>
      <c r="JG31" s="99"/>
      <c r="JH31" s="99"/>
      <c r="JI31" s="99"/>
      <c r="JJ31" s="99"/>
      <c r="JK31" s="99"/>
      <c r="JL31" s="99"/>
      <c r="JM31" s="99"/>
      <c r="JN31" s="99"/>
      <c r="JO31" s="99"/>
      <c r="JP31" s="99"/>
      <c r="JQ31" s="99"/>
      <c r="JR31" s="99"/>
      <c r="JS31" s="99"/>
      <c r="JT31" s="99"/>
      <c r="JU31" s="99"/>
      <c r="JV31" s="99"/>
      <c r="JW31" s="99"/>
      <c r="JX31" s="99"/>
      <c r="JY31" s="99"/>
      <c r="JZ31" s="99"/>
      <c r="KA31" s="99"/>
      <c r="KB31" s="99"/>
      <c r="KC31" s="99"/>
    </row>
    <row r="32" spans="1:289" s="100" customFormat="1" ht="14.25" outlineLevel="1" x14ac:dyDescent="0.2">
      <c r="A32" s="95" t="str">
        <f t="shared" si="28"/>
        <v>2.13</v>
      </c>
      <c r="B32" t="s">
        <v>171</v>
      </c>
      <c r="C32" s="97"/>
      <c r="D32" s="113">
        <f t="shared" si="30"/>
        <v>44460</v>
      </c>
      <c r="E32" s="118">
        <v>44466</v>
      </c>
      <c r="F32" s="115">
        <f t="shared" si="29"/>
        <v>6</v>
      </c>
      <c r="G32" s="116">
        <v>0</v>
      </c>
      <c r="H32" s="98"/>
      <c r="I32" s="98"/>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c r="BO32" s="99"/>
      <c r="BP32" s="99"/>
      <c r="BQ32" s="99"/>
      <c r="BR32" s="99"/>
      <c r="BS32" s="99"/>
      <c r="BT32" s="99"/>
      <c r="BU32" s="99"/>
      <c r="BV32" s="99"/>
      <c r="BW32" s="99"/>
      <c r="BX32" s="99"/>
      <c r="BY32" s="99"/>
      <c r="BZ32" s="99"/>
      <c r="CA32" s="99"/>
      <c r="CB32" s="99"/>
      <c r="CC32" s="99"/>
      <c r="CD32" s="99"/>
      <c r="CE32" s="99"/>
      <c r="CF32" s="99"/>
      <c r="CG32" s="99"/>
      <c r="CH32" s="99"/>
      <c r="CI32" s="99"/>
      <c r="CJ32" s="99"/>
      <c r="CK32" s="99"/>
      <c r="CL32" s="99"/>
      <c r="CM32" s="99"/>
      <c r="CN32" s="99"/>
      <c r="CO32" s="99"/>
      <c r="CP32" s="99"/>
      <c r="CQ32" s="99"/>
      <c r="CR32" s="99"/>
      <c r="CS32" s="99"/>
      <c r="CT32" s="99"/>
      <c r="CU32" s="99"/>
      <c r="CV32" s="99"/>
      <c r="CW32" s="99"/>
      <c r="CX32" s="99"/>
      <c r="CY32" s="99"/>
      <c r="CZ32" s="99"/>
      <c r="DA32" s="99"/>
      <c r="DB32" s="99"/>
      <c r="DC32" s="99"/>
      <c r="DD32" s="99"/>
      <c r="DE32" s="99"/>
      <c r="DF32" s="99"/>
      <c r="DG32" s="99"/>
      <c r="DH32" s="99"/>
      <c r="DI32" s="99"/>
      <c r="DJ32" s="99"/>
      <c r="DK32" s="99"/>
      <c r="DL32" s="99"/>
      <c r="DM32" s="99"/>
      <c r="DN32" s="99"/>
      <c r="DO32" s="99"/>
      <c r="DP32" s="99"/>
      <c r="DQ32" s="99"/>
      <c r="DR32" s="99"/>
      <c r="DS32" s="99"/>
      <c r="DT32" s="99"/>
      <c r="DU32" s="99"/>
      <c r="DV32" s="99"/>
      <c r="DW32" s="99"/>
      <c r="DX32" s="99"/>
      <c r="DY32" s="99"/>
      <c r="DZ32" s="99"/>
      <c r="EA32" s="99"/>
      <c r="EB32" s="99"/>
      <c r="EC32" s="99"/>
      <c r="ED32" s="99"/>
      <c r="EE32" s="99"/>
      <c r="EF32" s="99"/>
      <c r="EG32" s="99"/>
      <c r="EH32" s="99"/>
      <c r="EI32" s="99"/>
      <c r="EJ32" s="99"/>
      <c r="EK32" s="99"/>
      <c r="EL32" s="99"/>
      <c r="EM32" s="99"/>
      <c r="EN32" s="99"/>
      <c r="EO32" s="99"/>
      <c r="EP32" s="99"/>
      <c r="EQ32" s="99"/>
      <c r="ER32" s="99"/>
      <c r="ES32" s="99"/>
      <c r="ET32" s="99"/>
      <c r="EU32" s="99"/>
      <c r="EV32" s="99"/>
      <c r="EW32" s="99"/>
      <c r="EX32" s="99"/>
      <c r="EY32" s="99"/>
      <c r="EZ32" s="99"/>
      <c r="FA32" s="99"/>
      <c r="FB32" s="99"/>
      <c r="FC32" s="99"/>
      <c r="FD32" s="99"/>
      <c r="FE32" s="99"/>
      <c r="FF32" s="99"/>
      <c r="FG32" s="99"/>
      <c r="FH32" s="99"/>
      <c r="FI32" s="99"/>
      <c r="FJ32" s="99"/>
      <c r="FK32" s="99"/>
      <c r="FL32" s="99"/>
      <c r="FM32" s="99"/>
      <c r="FN32" s="99"/>
      <c r="FO32" s="99"/>
      <c r="FP32" s="99"/>
      <c r="FQ32" s="99"/>
      <c r="FR32" s="99"/>
      <c r="FS32" s="99"/>
      <c r="FT32" s="99"/>
      <c r="FU32" s="99"/>
      <c r="FV32" s="99"/>
      <c r="FW32" s="99"/>
      <c r="FX32" s="99"/>
      <c r="FY32" s="99"/>
      <c r="FZ32" s="99"/>
      <c r="GA32" s="99"/>
      <c r="GB32" s="99"/>
      <c r="GC32" s="99"/>
      <c r="GD32" s="99"/>
      <c r="GE32" s="99"/>
      <c r="GF32" s="99"/>
      <c r="GG32" s="99"/>
      <c r="GH32" s="99"/>
      <c r="GI32" s="99"/>
      <c r="GJ32" s="99"/>
      <c r="GK32" s="99"/>
      <c r="GL32" s="99"/>
      <c r="GM32" s="99"/>
      <c r="GN32" s="99"/>
      <c r="GO32" s="99"/>
      <c r="GP32" s="99"/>
      <c r="GQ32" s="99"/>
      <c r="GR32" s="99"/>
      <c r="GS32" s="99"/>
      <c r="GT32" s="99"/>
      <c r="GU32" s="99"/>
      <c r="GV32" s="99"/>
      <c r="GW32" s="99"/>
      <c r="GX32" s="99"/>
      <c r="GY32" s="99"/>
      <c r="GZ32" s="99"/>
      <c r="HA32" s="99"/>
      <c r="HB32" s="99"/>
      <c r="HC32" s="99"/>
      <c r="HD32" s="99"/>
      <c r="HE32" s="99"/>
      <c r="HF32" s="99"/>
      <c r="HG32" s="99"/>
      <c r="HH32" s="99"/>
      <c r="HI32" s="99"/>
      <c r="HJ32" s="99"/>
      <c r="HK32" s="99"/>
      <c r="HL32" s="99"/>
      <c r="HM32" s="99"/>
      <c r="HN32" s="99"/>
      <c r="HO32" s="99"/>
      <c r="HP32" s="99"/>
      <c r="HQ32" s="99"/>
      <c r="HR32" s="99"/>
      <c r="HS32" s="99"/>
      <c r="HT32" s="99"/>
      <c r="HU32" s="99"/>
      <c r="HV32" s="99"/>
      <c r="HW32" s="99"/>
      <c r="HX32" s="99"/>
      <c r="HY32" s="99"/>
      <c r="HZ32" s="99"/>
      <c r="IA32" s="99"/>
      <c r="IB32" s="99"/>
      <c r="IC32" s="99"/>
      <c r="ID32" s="99"/>
      <c r="IE32" s="99"/>
      <c r="IF32" s="99"/>
      <c r="IG32" s="99"/>
      <c r="IH32" s="99"/>
      <c r="II32" s="99"/>
      <c r="IJ32" s="99"/>
      <c r="IK32" s="99"/>
      <c r="IL32" s="99"/>
      <c r="IM32" s="99"/>
      <c r="IN32" s="99"/>
      <c r="IO32" s="99"/>
      <c r="IP32" s="99"/>
      <c r="IQ32" s="99"/>
      <c r="IR32" s="99"/>
      <c r="IS32" s="99"/>
      <c r="IT32" s="99"/>
      <c r="IU32" s="99"/>
      <c r="IV32" s="99"/>
      <c r="IW32" s="99"/>
      <c r="IX32" s="99"/>
      <c r="IY32" s="99"/>
      <c r="IZ32" s="99"/>
      <c r="JA32" s="99"/>
      <c r="JB32" s="99"/>
      <c r="JC32" s="99"/>
      <c r="JD32" s="99"/>
      <c r="JE32" s="99"/>
      <c r="JF32" s="99"/>
      <c r="JG32" s="99"/>
      <c r="JH32" s="99"/>
      <c r="JI32" s="99"/>
      <c r="JJ32" s="99"/>
      <c r="JK32" s="99"/>
      <c r="JL32" s="99"/>
      <c r="JM32" s="99"/>
      <c r="JN32" s="99"/>
      <c r="JO32" s="99"/>
      <c r="JP32" s="99"/>
      <c r="JQ32" s="99"/>
      <c r="JR32" s="99"/>
      <c r="JS32" s="99"/>
      <c r="JT32" s="99"/>
      <c r="JU32" s="99"/>
      <c r="JV32" s="99"/>
      <c r="JW32" s="99"/>
      <c r="JX32" s="99"/>
      <c r="JY32" s="99"/>
      <c r="JZ32" s="99"/>
      <c r="KA32" s="99"/>
      <c r="KB32" s="99"/>
      <c r="KC32" s="99"/>
    </row>
    <row r="33" spans="1:289" s="100" customFormat="1" ht="14.25" outlineLevel="1" x14ac:dyDescent="0.2">
      <c r="A33" s="95" t="str">
        <f t="shared" si="28"/>
        <v>2.14</v>
      </c>
      <c r="B33" t="s">
        <v>172</v>
      </c>
      <c r="C33" s="97"/>
      <c r="D33" s="117">
        <v>44454</v>
      </c>
      <c r="E33" s="118">
        <v>44469</v>
      </c>
      <c r="F33" s="115">
        <f>E33-D33</f>
        <v>15</v>
      </c>
      <c r="G33" s="116">
        <v>0</v>
      </c>
      <c r="H33" s="98">
        <f t="shared" si="27"/>
        <v>12</v>
      </c>
      <c r="I33" s="98"/>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99"/>
      <c r="CG33" s="99"/>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99"/>
      <c r="DH33" s="99"/>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99"/>
      <c r="EI33" s="99"/>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99"/>
      <c r="FJ33" s="99"/>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99"/>
      <c r="GK33" s="99"/>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99"/>
      <c r="HL33" s="99"/>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99"/>
      <c r="IM33" s="99"/>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99"/>
      <c r="JN33" s="99"/>
      <c r="JO33" s="99"/>
      <c r="JP33" s="99"/>
      <c r="JQ33" s="99"/>
      <c r="JR33" s="99"/>
      <c r="JS33" s="99"/>
      <c r="JT33" s="99"/>
      <c r="JU33" s="99"/>
      <c r="JV33" s="99"/>
      <c r="JW33" s="99"/>
      <c r="JX33" s="99"/>
      <c r="JY33" s="99"/>
      <c r="JZ33" s="99"/>
      <c r="KA33" s="99"/>
      <c r="KB33" s="99"/>
      <c r="KC33" s="99"/>
    </row>
    <row r="34" spans="1:289" s="23" customFormat="1" ht="18" x14ac:dyDescent="0.2">
      <c r="A34" s="22" t="str">
        <f>IF(ISERROR(VALUE(SUBSTITUTE(prevWBS,".",""))),"1",IF(ISERROR(FIND("`",SUBSTITUTE(prevWBS,".","`",1))),TEXT(VALUE(prevWBS)+1,"#"),TEXT(VALUE(LEFT(prevWBS,FIND("`",SUBSTITUTE(prevWBS,".","`",1))-1))+1,"#")))</f>
        <v>3</v>
      </c>
      <c r="B34" s="94" t="s">
        <v>184</v>
      </c>
      <c r="C34" s="70"/>
      <c r="D34" s="110">
        <f>D35</f>
        <v>44470</v>
      </c>
      <c r="E34" s="110">
        <f>E44</f>
        <v>44489</v>
      </c>
      <c r="F34" s="111">
        <f t="shared" ref="F34:F43" si="31">E34-D34</f>
        <v>19</v>
      </c>
      <c r="G34" s="112">
        <v>0</v>
      </c>
      <c r="H34" s="24">
        <f t="shared" si="27"/>
        <v>14</v>
      </c>
      <c r="I34" s="31"/>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c r="FS34" s="33"/>
      <c r="FT34" s="33"/>
      <c r="FU34" s="33"/>
      <c r="FV34" s="33"/>
      <c r="FW34" s="33"/>
      <c r="FX34" s="33"/>
      <c r="FY34" s="33"/>
      <c r="FZ34" s="33"/>
      <c r="GA34" s="33"/>
      <c r="GB34" s="33"/>
      <c r="GC34" s="33"/>
      <c r="GD34" s="33"/>
      <c r="GE34" s="33"/>
      <c r="GF34" s="33"/>
      <c r="GG34" s="33"/>
      <c r="GH34" s="33"/>
      <c r="GI34" s="33"/>
      <c r="GJ34" s="33"/>
      <c r="GK34" s="33"/>
      <c r="GL34" s="33"/>
      <c r="GM34" s="33"/>
      <c r="GN34" s="33"/>
      <c r="GO34" s="33"/>
      <c r="GP34" s="33"/>
      <c r="GQ34" s="33"/>
      <c r="GR34" s="33"/>
      <c r="GS34" s="33"/>
      <c r="GT34" s="33"/>
      <c r="GU34" s="33"/>
      <c r="GV34" s="33"/>
      <c r="GW34" s="33"/>
      <c r="GX34" s="33"/>
      <c r="GY34" s="33"/>
      <c r="GZ34" s="33"/>
      <c r="HA34" s="33"/>
      <c r="HB34" s="33"/>
      <c r="HC34" s="33"/>
      <c r="HD34" s="33"/>
      <c r="HE34" s="33"/>
      <c r="HF34" s="33"/>
      <c r="HG34" s="33"/>
      <c r="HH34" s="33"/>
      <c r="HI34" s="33"/>
      <c r="HJ34" s="33"/>
      <c r="HK34" s="33"/>
      <c r="HL34" s="33"/>
      <c r="HM34" s="33"/>
      <c r="HN34" s="33"/>
      <c r="HO34" s="33"/>
      <c r="HP34" s="33"/>
      <c r="HQ34" s="33"/>
      <c r="HR34" s="33"/>
      <c r="HS34" s="33"/>
      <c r="HT34" s="33"/>
      <c r="HU34" s="33"/>
      <c r="HV34" s="33"/>
      <c r="HW34" s="33"/>
      <c r="HX34" s="33"/>
      <c r="HY34" s="33"/>
      <c r="HZ34" s="33"/>
      <c r="IA34" s="33"/>
      <c r="IB34" s="33"/>
      <c r="IC34" s="33"/>
      <c r="ID34" s="33"/>
      <c r="IE34" s="33"/>
      <c r="IF34" s="33"/>
      <c r="IG34" s="33"/>
      <c r="IH34" s="33"/>
      <c r="II34" s="33"/>
      <c r="IJ34" s="33"/>
      <c r="IK34" s="33"/>
      <c r="IL34" s="33"/>
      <c r="IM34" s="33"/>
      <c r="IN34" s="33"/>
      <c r="IO34" s="33"/>
      <c r="IP34" s="33"/>
      <c r="IQ34" s="33"/>
      <c r="IR34" s="33"/>
      <c r="IS34" s="33"/>
      <c r="IT34" s="33"/>
      <c r="IU34" s="33"/>
      <c r="IV34" s="33"/>
      <c r="IW34" s="33"/>
      <c r="IX34" s="33"/>
      <c r="IY34" s="33"/>
      <c r="IZ34" s="33"/>
      <c r="JA34" s="33"/>
      <c r="JB34" s="33"/>
      <c r="JC34" s="33"/>
      <c r="JD34" s="33"/>
      <c r="JE34" s="33"/>
      <c r="JF34" s="33"/>
      <c r="JG34" s="33"/>
      <c r="JH34" s="33"/>
      <c r="JI34" s="33"/>
      <c r="JJ34" s="33"/>
      <c r="JK34" s="33"/>
      <c r="JL34" s="33"/>
      <c r="JM34" s="33"/>
      <c r="JN34" s="33"/>
      <c r="JO34" s="33"/>
      <c r="JP34" s="33"/>
      <c r="JQ34" s="33"/>
      <c r="JR34" s="33"/>
      <c r="JS34" s="33"/>
      <c r="JT34" s="33"/>
      <c r="JU34" s="33"/>
      <c r="JV34" s="33"/>
      <c r="JW34" s="33"/>
      <c r="JX34" s="33"/>
      <c r="JY34" s="33"/>
      <c r="JZ34" s="33"/>
      <c r="KA34" s="33"/>
      <c r="KB34" s="33"/>
      <c r="KC34" s="33"/>
    </row>
    <row r="35" spans="1:289" s="100" customFormat="1" ht="14.25" outlineLevel="1" x14ac:dyDescent="0.2">
      <c r="A35" s="95" t="str">
        <f t="shared" ref="A35:A44" si="3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5" t="s">
        <v>173</v>
      </c>
      <c r="C35" s="97"/>
      <c r="D35" s="113">
        <f>E33+1</f>
        <v>44470</v>
      </c>
      <c r="E35" s="114">
        <v>44484</v>
      </c>
      <c r="F35" s="119">
        <f t="shared" si="31"/>
        <v>14</v>
      </c>
      <c r="G35" s="116">
        <v>0</v>
      </c>
      <c r="H35" s="98">
        <f t="shared" si="27"/>
        <v>11</v>
      </c>
      <c r="I35" s="98"/>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c r="BO35" s="99"/>
      <c r="BP35" s="99"/>
      <c r="BQ35" s="99"/>
      <c r="BR35" s="99"/>
      <c r="BS35" s="99"/>
      <c r="BT35" s="99"/>
      <c r="BU35" s="99"/>
      <c r="BV35" s="99"/>
      <c r="BW35" s="99"/>
      <c r="BX35" s="99"/>
      <c r="BY35" s="99"/>
      <c r="BZ35" s="99"/>
      <c r="CA35" s="99"/>
      <c r="CB35" s="99"/>
      <c r="CC35" s="99"/>
      <c r="CD35" s="99"/>
      <c r="CE35" s="99"/>
      <c r="CF35" s="99"/>
      <c r="CG35" s="99"/>
      <c r="CH35" s="99"/>
      <c r="CI35" s="99"/>
      <c r="CJ35" s="99"/>
      <c r="CK35" s="99"/>
      <c r="CL35" s="99"/>
      <c r="CM35" s="99"/>
      <c r="CN35" s="99"/>
      <c r="CO35" s="99"/>
      <c r="CP35" s="99"/>
      <c r="CQ35" s="99"/>
      <c r="CR35" s="99"/>
      <c r="CS35" s="99"/>
      <c r="CT35" s="99"/>
      <c r="CU35" s="99"/>
      <c r="CV35" s="99"/>
      <c r="CW35" s="99"/>
      <c r="CX35" s="99"/>
      <c r="CY35" s="99"/>
      <c r="CZ35" s="99"/>
      <c r="DA35" s="99"/>
      <c r="DB35" s="99"/>
      <c r="DC35" s="99"/>
      <c r="DD35" s="99"/>
      <c r="DE35" s="99"/>
      <c r="DF35" s="99"/>
      <c r="DG35" s="99"/>
      <c r="DH35" s="99"/>
      <c r="DI35" s="99"/>
      <c r="DJ35" s="99"/>
      <c r="DK35" s="99"/>
      <c r="DL35" s="99"/>
      <c r="DM35" s="99"/>
      <c r="DN35" s="99"/>
      <c r="DO35" s="99"/>
      <c r="DP35" s="99"/>
      <c r="DQ35" s="99"/>
      <c r="DR35" s="99"/>
      <c r="DS35" s="99"/>
      <c r="DT35" s="99"/>
      <c r="DU35" s="99"/>
      <c r="DV35" s="99"/>
      <c r="DW35" s="99"/>
      <c r="DX35" s="99"/>
      <c r="DY35" s="99"/>
      <c r="DZ35" s="99"/>
      <c r="EA35" s="99"/>
      <c r="EB35" s="99"/>
      <c r="EC35" s="99"/>
      <c r="ED35" s="99"/>
      <c r="EE35" s="99"/>
      <c r="EF35" s="99"/>
      <c r="EG35" s="99"/>
      <c r="EH35" s="99"/>
      <c r="EI35" s="99"/>
      <c r="EJ35" s="99"/>
      <c r="EK35" s="99"/>
      <c r="EL35" s="99"/>
      <c r="EM35" s="99"/>
      <c r="EN35" s="99"/>
      <c r="EO35" s="99"/>
      <c r="EP35" s="99"/>
      <c r="EQ35" s="99"/>
      <c r="ER35" s="99"/>
      <c r="ES35" s="99"/>
      <c r="ET35" s="99"/>
      <c r="EU35" s="99"/>
      <c r="EV35" s="99"/>
      <c r="EW35" s="99"/>
      <c r="EX35" s="99"/>
      <c r="EY35" s="99"/>
      <c r="EZ35" s="99"/>
      <c r="FA35" s="99"/>
      <c r="FB35" s="99"/>
      <c r="FC35" s="99"/>
      <c r="FD35" s="99"/>
      <c r="FE35" s="99"/>
      <c r="FF35" s="99"/>
      <c r="FG35" s="99"/>
      <c r="FH35" s="99"/>
      <c r="FI35" s="99"/>
      <c r="FJ35" s="99"/>
      <c r="FK35" s="99"/>
      <c r="FL35" s="99"/>
      <c r="FM35" s="99"/>
      <c r="FN35" s="99"/>
      <c r="FO35" s="99"/>
      <c r="FP35" s="99"/>
      <c r="FQ35" s="99"/>
      <c r="FR35" s="99"/>
      <c r="FS35" s="99"/>
      <c r="FT35" s="99"/>
      <c r="FU35" s="99"/>
      <c r="FV35" s="99"/>
      <c r="FW35" s="99"/>
      <c r="FX35" s="99"/>
      <c r="FY35" s="99"/>
      <c r="FZ35" s="99"/>
      <c r="GA35" s="99"/>
      <c r="GB35" s="99"/>
      <c r="GC35" s="99"/>
      <c r="GD35" s="99"/>
      <c r="GE35" s="99"/>
      <c r="GF35" s="99"/>
      <c r="GG35" s="99"/>
      <c r="GH35" s="99"/>
      <c r="GI35" s="99"/>
      <c r="GJ35" s="99"/>
      <c r="GK35" s="99"/>
      <c r="GL35" s="99"/>
      <c r="GM35" s="99"/>
      <c r="GN35" s="99"/>
      <c r="GO35" s="99"/>
      <c r="GP35" s="99"/>
      <c r="GQ35" s="99"/>
      <c r="GR35" s="99"/>
      <c r="GS35" s="99"/>
      <c r="GT35" s="99"/>
      <c r="GU35" s="99"/>
      <c r="GV35" s="99"/>
      <c r="GW35" s="99"/>
      <c r="GX35" s="99"/>
      <c r="GY35" s="99"/>
      <c r="GZ35" s="99"/>
      <c r="HA35" s="99"/>
      <c r="HB35" s="99"/>
      <c r="HC35" s="99"/>
      <c r="HD35" s="99"/>
      <c r="HE35" s="99"/>
      <c r="HF35" s="99"/>
      <c r="HG35" s="99"/>
      <c r="HH35" s="99"/>
      <c r="HI35" s="99"/>
      <c r="HJ35" s="99"/>
      <c r="HK35" s="99"/>
      <c r="HL35" s="99"/>
      <c r="HM35" s="99"/>
      <c r="HN35" s="99"/>
      <c r="HO35" s="99"/>
      <c r="HP35" s="99"/>
      <c r="HQ35" s="99"/>
      <c r="HR35" s="99"/>
      <c r="HS35" s="99"/>
      <c r="HT35" s="99"/>
      <c r="HU35" s="99"/>
      <c r="HV35" s="99"/>
      <c r="HW35" s="99"/>
      <c r="HX35" s="99"/>
      <c r="HY35" s="99"/>
      <c r="HZ35" s="99"/>
      <c r="IA35" s="99"/>
      <c r="IB35" s="99"/>
      <c r="IC35" s="99"/>
      <c r="ID35" s="99"/>
      <c r="IE35" s="99"/>
      <c r="IF35" s="99"/>
      <c r="IG35" s="99"/>
      <c r="IH35" s="99"/>
      <c r="II35" s="99"/>
      <c r="IJ35" s="99"/>
      <c r="IK35" s="99"/>
      <c r="IL35" s="99"/>
      <c r="IM35" s="99"/>
      <c r="IN35" s="99"/>
      <c r="IO35" s="99"/>
      <c r="IP35" s="99"/>
      <c r="IQ35" s="99"/>
      <c r="IR35" s="99"/>
      <c r="IS35" s="99"/>
      <c r="IT35" s="99"/>
      <c r="IU35" s="99"/>
      <c r="IV35" s="99"/>
      <c r="IW35" s="99"/>
      <c r="IX35" s="99"/>
      <c r="IY35" s="99"/>
      <c r="IZ35" s="99"/>
      <c r="JA35" s="99"/>
      <c r="JB35" s="99"/>
      <c r="JC35" s="99"/>
      <c r="JD35" s="99"/>
      <c r="JE35" s="99"/>
      <c r="JF35" s="99"/>
      <c r="JG35" s="99"/>
      <c r="JH35" s="99"/>
      <c r="JI35" s="99"/>
      <c r="JJ35" s="99"/>
      <c r="JK35" s="99"/>
      <c r="JL35" s="99"/>
      <c r="JM35" s="99"/>
      <c r="JN35" s="99"/>
      <c r="JO35" s="99"/>
      <c r="JP35" s="99"/>
      <c r="JQ35" s="99"/>
      <c r="JR35" s="99"/>
      <c r="JS35" s="99"/>
      <c r="JT35" s="99"/>
      <c r="JU35" s="99"/>
      <c r="JV35" s="99"/>
      <c r="JW35" s="99"/>
      <c r="JX35" s="99"/>
      <c r="JY35" s="99"/>
      <c r="JZ35" s="99"/>
      <c r="KA35" s="99"/>
      <c r="KB35" s="99"/>
      <c r="KC35" s="99"/>
    </row>
    <row r="36" spans="1:289" s="100" customFormat="1" ht="14.25" outlineLevel="1" x14ac:dyDescent="0.2">
      <c r="A36" s="95" t="str">
        <f t="shared" si="32"/>
        <v>3.2</v>
      </c>
      <c r="B36" t="s">
        <v>174</v>
      </c>
      <c r="C36" s="97"/>
      <c r="D36" s="113">
        <v>44470</v>
      </c>
      <c r="E36" s="114">
        <v>44485</v>
      </c>
      <c r="F36" s="119">
        <f t="shared" si="31"/>
        <v>15</v>
      </c>
      <c r="G36" s="116">
        <v>0</v>
      </c>
      <c r="H36" s="98">
        <f t="shared" si="27"/>
        <v>11</v>
      </c>
      <c r="I36" s="98"/>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c r="BO36" s="99"/>
      <c r="BP36" s="99"/>
      <c r="BQ36" s="99"/>
      <c r="BR36" s="99"/>
      <c r="BS36" s="99"/>
      <c r="BT36" s="99"/>
      <c r="BU36" s="99"/>
      <c r="BV36" s="99"/>
      <c r="BW36" s="99"/>
      <c r="BX36" s="99"/>
      <c r="BY36" s="99"/>
      <c r="BZ36" s="99"/>
      <c r="CA36" s="99"/>
      <c r="CB36" s="99"/>
      <c r="CC36" s="99"/>
      <c r="CD36" s="99"/>
      <c r="CE36" s="99"/>
      <c r="CF36" s="99"/>
      <c r="CG36" s="99"/>
      <c r="CH36" s="99"/>
      <c r="CI36" s="99"/>
      <c r="CJ36" s="99"/>
      <c r="CK36" s="99"/>
      <c r="CL36" s="99"/>
      <c r="CM36" s="99"/>
      <c r="CN36" s="99"/>
      <c r="CO36" s="99"/>
      <c r="CP36" s="99"/>
      <c r="CQ36" s="99"/>
      <c r="CR36" s="99"/>
      <c r="CS36" s="99"/>
      <c r="CT36" s="99"/>
      <c r="CU36" s="99"/>
      <c r="CV36" s="99"/>
      <c r="CW36" s="99"/>
      <c r="CX36" s="99"/>
      <c r="CY36" s="99"/>
      <c r="CZ36" s="99"/>
      <c r="DA36" s="99"/>
      <c r="DB36" s="99"/>
      <c r="DC36" s="99"/>
      <c r="DD36" s="99"/>
      <c r="DE36" s="99"/>
      <c r="DF36" s="99"/>
      <c r="DG36" s="99"/>
      <c r="DH36" s="99"/>
      <c r="DI36" s="99"/>
      <c r="DJ36" s="99"/>
      <c r="DK36" s="99"/>
      <c r="DL36" s="99"/>
      <c r="DM36" s="99"/>
      <c r="DN36" s="99"/>
      <c r="DO36" s="99"/>
      <c r="DP36" s="99"/>
      <c r="DQ36" s="99"/>
      <c r="DR36" s="99"/>
      <c r="DS36" s="99"/>
      <c r="DT36" s="99"/>
      <c r="DU36" s="99"/>
      <c r="DV36" s="99"/>
      <c r="DW36" s="99"/>
      <c r="DX36" s="99"/>
      <c r="DY36" s="99"/>
      <c r="DZ36" s="99"/>
      <c r="EA36" s="99"/>
      <c r="EB36" s="99"/>
      <c r="EC36" s="99"/>
      <c r="ED36" s="99"/>
      <c r="EE36" s="99"/>
      <c r="EF36" s="99"/>
      <c r="EG36" s="99"/>
      <c r="EH36" s="99"/>
      <c r="EI36" s="99"/>
      <c r="EJ36" s="99"/>
      <c r="EK36" s="99"/>
      <c r="EL36" s="99"/>
      <c r="EM36" s="99"/>
      <c r="EN36" s="99"/>
      <c r="EO36" s="99"/>
      <c r="EP36" s="99"/>
      <c r="EQ36" s="99"/>
      <c r="ER36" s="99"/>
      <c r="ES36" s="99"/>
      <c r="ET36" s="99"/>
      <c r="EU36" s="99"/>
      <c r="EV36" s="99"/>
      <c r="EW36" s="99"/>
      <c r="EX36" s="99"/>
      <c r="EY36" s="99"/>
      <c r="EZ36" s="99"/>
      <c r="FA36" s="99"/>
      <c r="FB36" s="99"/>
      <c r="FC36" s="99"/>
      <c r="FD36" s="99"/>
      <c r="FE36" s="99"/>
      <c r="FF36" s="99"/>
      <c r="FG36" s="99"/>
      <c r="FH36" s="99"/>
      <c r="FI36" s="99"/>
      <c r="FJ36" s="99"/>
      <c r="FK36" s="99"/>
      <c r="FL36" s="99"/>
      <c r="FM36" s="99"/>
      <c r="FN36" s="99"/>
      <c r="FO36" s="99"/>
      <c r="FP36" s="99"/>
      <c r="FQ36" s="99"/>
      <c r="FR36" s="99"/>
      <c r="FS36" s="99"/>
      <c r="FT36" s="99"/>
      <c r="FU36" s="99"/>
      <c r="FV36" s="99"/>
      <c r="FW36" s="99"/>
      <c r="FX36" s="99"/>
      <c r="FY36" s="99"/>
      <c r="FZ36" s="99"/>
      <c r="GA36" s="99"/>
      <c r="GB36" s="99"/>
      <c r="GC36" s="99"/>
      <c r="GD36" s="99"/>
      <c r="GE36" s="99"/>
      <c r="GF36" s="99"/>
      <c r="GG36" s="99"/>
      <c r="GH36" s="99"/>
      <c r="GI36" s="99"/>
      <c r="GJ36" s="99"/>
      <c r="GK36" s="99"/>
      <c r="GL36" s="99"/>
      <c r="GM36" s="99"/>
      <c r="GN36" s="99"/>
      <c r="GO36" s="99"/>
      <c r="GP36" s="99"/>
      <c r="GQ36" s="99"/>
      <c r="GR36" s="99"/>
      <c r="GS36" s="99"/>
      <c r="GT36" s="99"/>
      <c r="GU36" s="99"/>
      <c r="GV36" s="99"/>
      <c r="GW36" s="99"/>
      <c r="GX36" s="99"/>
      <c r="GY36" s="99"/>
      <c r="GZ36" s="99"/>
      <c r="HA36" s="99"/>
      <c r="HB36" s="99"/>
      <c r="HC36" s="99"/>
      <c r="HD36" s="99"/>
      <c r="HE36" s="99"/>
      <c r="HF36" s="99"/>
      <c r="HG36" s="99"/>
      <c r="HH36" s="99"/>
      <c r="HI36" s="99"/>
      <c r="HJ36" s="99"/>
      <c r="HK36" s="99"/>
      <c r="HL36" s="99"/>
      <c r="HM36" s="99"/>
      <c r="HN36" s="99"/>
      <c r="HO36" s="99"/>
      <c r="HP36" s="99"/>
      <c r="HQ36" s="99"/>
      <c r="HR36" s="99"/>
      <c r="HS36" s="99"/>
      <c r="HT36" s="99"/>
      <c r="HU36" s="99"/>
      <c r="HV36" s="99"/>
      <c r="HW36" s="99"/>
      <c r="HX36" s="99"/>
      <c r="HY36" s="99"/>
      <c r="HZ36" s="99"/>
      <c r="IA36" s="99"/>
      <c r="IB36" s="99"/>
      <c r="IC36" s="99"/>
      <c r="ID36" s="99"/>
      <c r="IE36" s="99"/>
      <c r="IF36" s="99"/>
      <c r="IG36" s="99"/>
      <c r="IH36" s="99"/>
      <c r="II36" s="99"/>
      <c r="IJ36" s="99"/>
      <c r="IK36" s="99"/>
      <c r="IL36" s="99"/>
      <c r="IM36" s="99"/>
      <c r="IN36" s="99"/>
      <c r="IO36" s="99"/>
      <c r="IP36" s="99"/>
      <c r="IQ36" s="99"/>
      <c r="IR36" s="99"/>
      <c r="IS36" s="99"/>
      <c r="IT36" s="99"/>
      <c r="IU36" s="99"/>
      <c r="IV36" s="99"/>
      <c r="IW36" s="99"/>
      <c r="IX36" s="99"/>
      <c r="IY36" s="99"/>
      <c r="IZ36" s="99"/>
      <c r="JA36" s="99"/>
      <c r="JB36" s="99"/>
      <c r="JC36" s="99"/>
      <c r="JD36" s="99"/>
      <c r="JE36" s="99"/>
      <c r="JF36" s="99"/>
      <c r="JG36" s="99"/>
      <c r="JH36" s="99"/>
      <c r="JI36" s="99"/>
      <c r="JJ36" s="99"/>
      <c r="JK36" s="99"/>
      <c r="JL36" s="99"/>
      <c r="JM36" s="99"/>
      <c r="JN36" s="99"/>
      <c r="JO36" s="99"/>
      <c r="JP36" s="99"/>
      <c r="JQ36" s="99"/>
      <c r="JR36" s="99"/>
      <c r="JS36" s="99"/>
      <c r="JT36" s="99"/>
      <c r="JU36" s="99"/>
      <c r="JV36" s="99"/>
      <c r="JW36" s="99"/>
      <c r="JX36" s="99"/>
      <c r="JY36" s="99"/>
      <c r="JZ36" s="99"/>
      <c r="KA36" s="99"/>
      <c r="KB36" s="99"/>
      <c r="KC36" s="99"/>
    </row>
    <row r="37" spans="1:289" s="100" customFormat="1" ht="14.25" outlineLevel="1" x14ac:dyDescent="0.2">
      <c r="A37" s="95" t="str">
        <f t="shared" si="32"/>
        <v>3.3</v>
      </c>
      <c r="B37" t="s">
        <v>175</v>
      </c>
      <c r="C37" s="97"/>
      <c r="D37" s="113">
        <v>44471</v>
      </c>
      <c r="E37" s="114">
        <v>44486</v>
      </c>
      <c r="F37" s="119">
        <f t="shared" si="31"/>
        <v>15</v>
      </c>
      <c r="G37" s="116">
        <v>0</v>
      </c>
      <c r="H37" s="98">
        <f t="shared" si="27"/>
        <v>10</v>
      </c>
      <c r="I37" s="98"/>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c r="BO37" s="99"/>
      <c r="BP37" s="99"/>
      <c r="BQ37" s="99"/>
      <c r="BR37" s="99"/>
      <c r="BS37" s="99"/>
      <c r="BT37" s="99"/>
      <c r="BU37" s="99"/>
      <c r="BV37" s="99"/>
      <c r="BW37" s="99"/>
      <c r="BX37" s="99"/>
      <c r="BY37" s="99"/>
      <c r="BZ37" s="99"/>
      <c r="CA37" s="99"/>
      <c r="CB37" s="99"/>
      <c r="CC37" s="99"/>
      <c r="CD37" s="99"/>
      <c r="CE37" s="99"/>
      <c r="CF37" s="99"/>
      <c r="CG37" s="99"/>
      <c r="CH37" s="99"/>
      <c r="CI37" s="99"/>
      <c r="CJ37" s="99"/>
      <c r="CK37" s="99"/>
      <c r="CL37" s="99"/>
      <c r="CM37" s="99"/>
      <c r="CN37" s="99"/>
      <c r="CO37" s="99"/>
      <c r="CP37" s="99"/>
      <c r="CQ37" s="99"/>
      <c r="CR37" s="99"/>
      <c r="CS37" s="99"/>
      <c r="CT37" s="99"/>
      <c r="CU37" s="99"/>
      <c r="CV37" s="99"/>
      <c r="CW37" s="99"/>
      <c r="CX37" s="99"/>
      <c r="CY37" s="99"/>
      <c r="CZ37" s="99"/>
      <c r="DA37" s="99"/>
      <c r="DB37" s="99"/>
      <c r="DC37" s="99"/>
      <c r="DD37" s="99"/>
      <c r="DE37" s="99"/>
      <c r="DF37" s="99"/>
      <c r="DG37" s="99"/>
      <c r="DH37" s="99"/>
      <c r="DI37" s="99"/>
      <c r="DJ37" s="99"/>
      <c r="DK37" s="99"/>
      <c r="DL37" s="99"/>
      <c r="DM37" s="99"/>
      <c r="DN37" s="99"/>
      <c r="DO37" s="99"/>
      <c r="DP37" s="99"/>
      <c r="DQ37" s="99"/>
      <c r="DR37" s="99"/>
      <c r="DS37" s="99"/>
      <c r="DT37" s="99"/>
      <c r="DU37" s="99"/>
      <c r="DV37" s="99"/>
      <c r="DW37" s="99"/>
      <c r="DX37" s="99"/>
      <c r="DY37" s="99"/>
      <c r="DZ37" s="99"/>
      <c r="EA37" s="99"/>
      <c r="EB37" s="99"/>
      <c r="EC37" s="99"/>
      <c r="ED37" s="99"/>
      <c r="EE37" s="99"/>
      <c r="EF37" s="99"/>
      <c r="EG37" s="99"/>
      <c r="EH37" s="99"/>
      <c r="EI37" s="99"/>
      <c r="EJ37" s="99"/>
      <c r="EK37" s="99"/>
      <c r="EL37" s="99"/>
      <c r="EM37" s="99"/>
      <c r="EN37" s="99"/>
      <c r="EO37" s="99"/>
      <c r="EP37" s="99"/>
      <c r="EQ37" s="99"/>
      <c r="ER37" s="99"/>
      <c r="ES37" s="99"/>
      <c r="ET37" s="99"/>
      <c r="EU37" s="99"/>
      <c r="EV37" s="99"/>
      <c r="EW37" s="99"/>
      <c r="EX37" s="99"/>
      <c r="EY37" s="99"/>
      <c r="EZ37" s="99"/>
      <c r="FA37" s="99"/>
      <c r="FB37" s="99"/>
      <c r="FC37" s="99"/>
      <c r="FD37" s="99"/>
      <c r="FE37" s="99"/>
      <c r="FF37" s="99"/>
      <c r="FG37" s="99"/>
      <c r="FH37" s="99"/>
      <c r="FI37" s="99"/>
      <c r="FJ37" s="99"/>
      <c r="FK37" s="99"/>
      <c r="FL37" s="99"/>
      <c r="FM37" s="99"/>
      <c r="FN37" s="99"/>
      <c r="FO37" s="99"/>
      <c r="FP37" s="99"/>
      <c r="FQ37" s="99"/>
      <c r="FR37" s="99"/>
      <c r="FS37" s="99"/>
      <c r="FT37" s="99"/>
      <c r="FU37" s="99"/>
      <c r="FV37" s="99"/>
      <c r="FW37" s="99"/>
      <c r="FX37" s="99"/>
      <c r="FY37" s="99"/>
      <c r="FZ37" s="99"/>
      <c r="GA37" s="99"/>
      <c r="GB37" s="99"/>
      <c r="GC37" s="99"/>
      <c r="GD37" s="99"/>
      <c r="GE37" s="99"/>
      <c r="GF37" s="99"/>
      <c r="GG37" s="99"/>
      <c r="GH37" s="99"/>
      <c r="GI37" s="99"/>
      <c r="GJ37" s="99"/>
      <c r="GK37" s="99"/>
      <c r="GL37" s="99"/>
      <c r="GM37" s="99"/>
      <c r="GN37" s="99"/>
      <c r="GO37" s="99"/>
      <c r="GP37" s="99"/>
      <c r="GQ37" s="99"/>
      <c r="GR37" s="99"/>
      <c r="GS37" s="99"/>
      <c r="GT37" s="99"/>
      <c r="GU37" s="99"/>
      <c r="GV37" s="99"/>
      <c r="GW37" s="99"/>
      <c r="GX37" s="99"/>
      <c r="GY37" s="99"/>
      <c r="GZ37" s="99"/>
      <c r="HA37" s="99"/>
      <c r="HB37" s="99"/>
      <c r="HC37" s="99"/>
      <c r="HD37" s="99"/>
      <c r="HE37" s="99"/>
      <c r="HF37" s="99"/>
      <c r="HG37" s="99"/>
      <c r="HH37" s="99"/>
      <c r="HI37" s="99"/>
      <c r="HJ37" s="99"/>
      <c r="HK37" s="99"/>
      <c r="HL37" s="99"/>
      <c r="HM37" s="99"/>
      <c r="HN37" s="99"/>
      <c r="HO37" s="99"/>
      <c r="HP37" s="99"/>
      <c r="HQ37" s="99"/>
      <c r="HR37" s="99"/>
      <c r="HS37" s="99"/>
      <c r="HT37" s="99"/>
      <c r="HU37" s="99"/>
      <c r="HV37" s="99"/>
      <c r="HW37" s="99"/>
      <c r="HX37" s="99"/>
      <c r="HY37" s="99"/>
      <c r="HZ37" s="99"/>
      <c r="IA37" s="99"/>
      <c r="IB37" s="99"/>
      <c r="IC37" s="99"/>
      <c r="ID37" s="99"/>
      <c r="IE37" s="99"/>
      <c r="IF37" s="99"/>
      <c r="IG37" s="99"/>
      <c r="IH37" s="99"/>
      <c r="II37" s="99"/>
      <c r="IJ37" s="99"/>
      <c r="IK37" s="99"/>
      <c r="IL37" s="99"/>
      <c r="IM37" s="99"/>
      <c r="IN37" s="99"/>
      <c r="IO37" s="99"/>
      <c r="IP37" s="99"/>
      <c r="IQ37" s="99"/>
      <c r="IR37" s="99"/>
      <c r="IS37" s="99"/>
      <c r="IT37" s="99"/>
      <c r="IU37" s="99"/>
      <c r="IV37" s="99"/>
      <c r="IW37" s="99"/>
      <c r="IX37" s="99"/>
      <c r="IY37" s="99"/>
      <c r="IZ37" s="99"/>
      <c r="JA37" s="99"/>
      <c r="JB37" s="99"/>
      <c r="JC37" s="99"/>
      <c r="JD37" s="99"/>
      <c r="JE37" s="99"/>
      <c r="JF37" s="99"/>
      <c r="JG37" s="99"/>
      <c r="JH37" s="99"/>
      <c r="JI37" s="99"/>
      <c r="JJ37" s="99"/>
      <c r="JK37" s="99"/>
      <c r="JL37" s="99"/>
      <c r="JM37" s="99"/>
      <c r="JN37" s="99"/>
      <c r="JO37" s="99"/>
      <c r="JP37" s="99"/>
      <c r="JQ37" s="99"/>
      <c r="JR37" s="99"/>
      <c r="JS37" s="99"/>
      <c r="JT37" s="99"/>
      <c r="JU37" s="99"/>
      <c r="JV37" s="99"/>
      <c r="JW37" s="99"/>
      <c r="JX37" s="99"/>
      <c r="JY37" s="99"/>
      <c r="JZ37" s="99"/>
      <c r="KA37" s="99"/>
      <c r="KB37" s="99"/>
      <c r="KC37" s="99"/>
    </row>
    <row r="38" spans="1:289" s="100" customFormat="1" ht="14.25" outlineLevel="1" x14ac:dyDescent="0.2">
      <c r="A38" s="95" t="str">
        <f t="shared" si="32"/>
        <v>3.4</v>
      </c>
      <c r="B38" t="s">
        <v>176</v>
      </c>
      <c r="C38" s="97"/>
      <c r="D38" s="113">
        <v>44472</v>
      </c>
      <c r="E38" s="114">
        <v>44487</v>
      </c>
      <c r="F38" s="119">
        <f t="shared" si="31"/>
        <v>15</v>
      </c>
      <c r="G38" s="116">
        <v>0</v>
      </c>
      <c r="H38" s="98">
        <f t="shared" si="27"/>
        <v>11</v>
      </c>
      <c r="I38" s="98"/>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c r="BO38" s="99"/>
      <c r="BP38" s="99"/>
      <c r="BQ38" s="99"/>
      <c r="BR38" s="99"/>
      <c r="BS38" s="99"/>
      <c r="BT38" s="99"/>
      <c r="BU38" s="99"/>
      <c r="BV38" s="99"/>
      <c r="BW38" s="99"/>
      <c r="BX38" s="99"/>
      <c r="BY38" s="99"/>
      <c r="BZ38" s="99"/>
      <c r="CA38" s="99"/>
      <c r="CB38" s="99"/>
      <c r="CC38" s="99"/>
      <c r="CD38" s="99"/>
      <c r="CE38" s="99"/>
      <c r="CF38" s="99"/>
      <c r="CG38" s="99"/>
      <c r="CH38" s="99"/>
      <c r="CI38" s="99"/>
      <c r="CJ38" s="99"/>
      <c r="CK38" s="99"/>
      <c r="CL38" s="99"/>
      <c r="CM38" s="99"/>
      <c r="CN38" s="99"/>
      <c r="CO38" s="99"/>
      <c r="CP38" s="99"/>
      <c r="CQ38" s="99"/>
      <c r="CR38" s="99"/>
      <c r="CS38" s="99"/>
      <c r="CT38" s="99"/>
      <c r="CU38" s="99"/>
      <c r="CV38" s="99"/>
      <c r="CW38" s="99"/>
      <c r="CX38" s="99"/>
      <c r="CY38" s="99"/>
      <c r="CZ38" s="99"/>
      <c r="DA38" s="99"/>
      <c r="DB38" s="99"/>
      <c r="DC38" s="99"/>
      <c r="DD38" s="99"/>
      <c r="DE38" s="99"/>
      <c r="DF38" s="99"/>
      <c r="DG38" s="99"/>
      <c r="DH38" s="99"/>
      <c r="DI38" s="99"/>
      <c r="DJ38" s="99"/>
      <c r="DK38" s="99"/>
      <c r="DL38" s="99"/>
      <c r="DM38" s="99"/>
      <c r="DN38" s="99"/>
      <c r="DO38" s="99"/>
      <c r="DP38" s="99"/>
      <c r="DQ38" s="99"/>
      <c r="DR38" s="99"/>
      <c r="DS38" s="99"/>
      <c r="DT38" s="99"/>
      <c r="DU38" s="99"/>
      <c r="DV38" s="99"/>
      <c r="DW38" s="99"/>
      <c r="DX38" s="99"/>
      <c r="DY38" s="99"/>
      <c r="DZ38" s="99"/>
      <c r="EA38" s="99"/>
      <c r="EB38" s="99"/>
      <c r="EC38" s="99"/>
      <c r="ED38" s="99"/>
      <c r="EE38" s="99"/>
      <c r="EF38" s="99"/>
      <c r="EG38" s="99"/>
      <c r="EH38" s="99"/>
      <c r="EI38" s="99"/>
      <c r="EJ38" s="99"/>
      <c r="EK38" s="99"/>
      <c r="EL38" s="99"/>
      <c r="EM38" s="99"/>
      <c r="EN38" s="99"/>
      <c r="EO38" s="99"/>
      <c r="EP38" s="99"/>
      <c r="EQ38" s="99"/>
      <c r="ER38" s="99"/>
      <c r="ES38" s="99"/>
      <c r="ET38" s="99"/>
      <c r="EU38" s="99"/>
      <c r="EV38" s="99"/>
      <c r="EW38" s="99"/>
      <c r="EX38" s="99"/>
      <c r="EY38" s="99"/>
      <c r="EZ38" s="99"/>
      <c r="FA38" s="99"/>
      <c r="FB38" s="99"/>
      <c r="FC38" s="99"/>
      <c r="FD38" s="99"/>
      <c r="FE38" s="99"/>
      <c r="FF38" s="99"/>
      <c r="FG38" s="99"/>
      <c r="FH38" s="99"/>
      <c r="FI38" s="99"/>
      <c r="FJ38" s="99"/>
      <c r="FK38" s="99"/>
      <c r="FL38" s="99"/>
      <c r="FM38" s="99"/>
      <c r="FN38" s="99"/>
      <c r="FO38" s="99"/>
      <c r="FP38" s="99"/>
      <c r="FQ38" s="99"/>
      <c r="FR38" s="99"/>
      <c r="FS38" s="99"/>
      <c r="FT38" s="99"/>
      <c r="FU38" s="99"/>
      <c r="FV38" s="99"/>
      <c r="FW38" s="99"/>
      <c r="FX38" s="99"/>
      <c r="FY38" s="99"/>
      <c r="FZ38" s="99"/>
      <c r="GA38" s="99"/>
      <c r="GB38" s="99"/>
      <c r="GC38" s="99"/>
      <c r="GD38" s="99"/>
      <c r="GE38" s="99"/>
      <c r="GF38" s="99"/>
      <c r="GG38" s="99"/>
      <c r="GH38" s="99"/>
      <c r="GI38" s="99"/>
      <c r="GJ38" s="99"/>
      <c r="GK38" s="99"/>
      <c r="GL38" s="99"/>
      <c r="GM38" s="99"/>
      <c r="GN38" s="99"/>
      <c r="GO38" s="99"/>
      <c r="GP38" s="99"/>
      <c r="GQ38" s="99"/>
      <c r="GR38" s="99"/>
      <c r="GS38" s="99"/>
      <c r="GT38" s="99"/>
      <c r="GU38" s="99"/>
      <c r="GV38" s="99"/>
      <c r="GW38" s="99"/>
      <c r="GX38" s="99"/>
      <c r="GY38" s="99"/>
      <c r="GZ38" s="99"/>
      <c r="HA38" s="99"/>
      <c r="HB38" s="99"/>
      <c r="HC38" s="99"/>
      <c r="HD38" s="99"/>
      <c r="HE38" s="99"/>
      <c r="HF38" s="99"/>
      <c r="HG38" s="99"/>
      <c r="HH38" s="99"/>
      <c r="HI38" s="99"/>
      <c r="HJ38" s="99"/>
      <c r="HK38" s="99"/>
      <c r="HL38" s="99"/>
      <c r="HM38" s="99"/>
      <c r="HN38" s="99"/>
      <c r="HO38" s="99"/>
      <c r="HP38" s="99"/>
      <c r="HQ38" s="99"/>
      <c r="HR38" s="99"/>
      <c r="HS38" s="99"/>
      <c r="HT38" s="99"/>
      <c r="HU38" s="99"/>
      <c r="HV38" s="99"/>
      <c r="HW38" s="99"/>
      <c r="HX38" s="99"/>
      <c r="HY38" s="99"/>
      <c r="HZ38" s="99"/>
      <c r="IA38" s="99"/>
      <c r="IB38" s="99"/>
      <c r="IC38" s="99"/>
      <c r="ID38" s="99"/>
      <c r="IE38" s="99"/>
      <c r="IF38" s="99"/>
      <c r="IG38" s="99"/>
      <c r="IH38" s="99"/>
      <c r="II38" s="99"/>
      <c r="IJ38" s="99"/>
      <c r="IK38" s="99"/>
      <c r="IL38" s="99"/>
      <c r="IM38" s="99"/>
      <c r="IN38" s="99"/>
      <c r="IO38" s="99"/>
      <c r="IP38" s="99"/>
      <c r="IQ38" s="99"/>
      <c r="IR38" s="99"/>
      <c r="IS38" s="99"/>
      <c r="IT38" s="99"/>
      <c r="IU38" s="99"/>
      <c r="IV38" s="99"/>
      <c r="IW38" s="99"/>
      <c r="IX38" s="99"/>
      <c r="IY38" s="99"/>
      <c r="IZ38" s="99"/>
      <c r="JA38" s="99"/>
      <c r="JB38" s="99"/>
      <c r="JC38" s="99"/>
      <c r="JD38" s="99"/>
      <c r="JE38" s="99"/>
      <c r="JF38" s="99"/>
      <c r="JG38" s="99"/>
      <c r="JH38" s="99"/>
      <c r="JI38" s="99"/>
      <c r="JJ38" s="99"/>
      <c r="JK38" s="99"/>
      <c r="JL38" s="99"/>
      <c r="JM38" s="99"/>
      <c r="JN38" s="99"/>
      <c r="JO38" s="99"/>
      <c r="JP38" s="99"/>
      <c r="JQ38" s="99"/>
      <c r="JR38" s="99"/>
      <c r="JS38" s="99"/>
      <c r="JT38" s="99"/>
      <c r="JU38" s="99"/>
      <c r="JV38" s="99"/>
      <c r="JW38" s="99"/>
      <c r="JX38" s="99"/>
      <c r="JY38" s="99"/>
      <c r="JZ38" s="99"/>
      <c r="KA38" s="99"/>
      <c r="KB38" s="99"/>
      <c r="KC38" s="99"/>
    </row>
    <row r="39" spans="1:289" s="100" customFormat="1" ht="14.25" outlineLevel="1" x14ac:dyDescent="0.2">
      <c r="A39" s="95" t="str">
        <f t="shared" si="32"/>
        <v>3.5</v>
      </c>
      <c r="B39" t="s">
        <v>177</v>
      </c>
      <c r="C39" s="97"/>
      <c r="D39" s="113">
        <v>44473</v>
      </c>
      <c r="E39" s="114">
        <v>44487</v>
      </c>
      <c r="F39" s="119">
        <f t="shared" si="31"/>
        <v>14</v>
      </c>
      <c r="G39" s="116">
        <v>0</v>
      </c>
      <c r="H39" s="98"/>
      <c r="I39" s="98"/>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c r="CK39" s="99"/>
      <c r="CL39" s="99"/>
      <c r="CM39" s="99"/>
      <c r="CN39" s="99"/>
      <c r="CO39" s="99"/>
      <c r="CP39" s="99"/>
      <c r="CQ39" s="99"/>
      <c r="CR39" s="99"/>
      <c r="CS39" s="99"/>
      <c r="CT39" s="99"/>
      <c r="CU39" s="99"/>
      <c r="CV39" s="99"/>
      <c r="CW39" s="99"/>
      <c r="CX39" s="99"/>
      <c r="CY39" s="99"/>
      <c r="CZ39" s="99"/>
      <c r="DA39" s="99"/>
      <c r="DB39" s="99"/>
      <c r="DC39" s="99"/>
      <c r="DD39" s="99"/>
      <c r="DE39" s="99"/>
      <c r="DF39" s="99"/>
      <c r="DG39" s="99"/>
      <c r="DH39" s="99"/>
      <c r="DI39" s="99"/>
      <c r="DJ39" s="99"/>
      <c r="DK39" s="99"/>
      <c r="DL39" s="99"/>
      <c r="DM39" s="99"/>
      <c r="DN39" s="99"/>
      <c r="DO39" s="99"/>
      <c r="DP39" s="99"/>
      <c r="DQ39" s="99"/>
      <c r="DR39" s="99"/>
      <c r="DS39" s="99"/>
      <c r="DT39" s="99"/>
      <c r="DU39" s="99"/>
      <c r="DV39" s="99"/>
      <c r="DW39" s="99"/>
      <c r="DX39" s="99"/>
      <c r="DY39" s="99"/>
      <c r="DZ39" s="99"/>
      <c r="EA39" s="99"/>
      <c r="EB39" s="99"/>
      <c r="EC39" s="99"/>
      <c r="ED39" s="99"/>
      <c r="EE39" s="99"/>
      <c r="EF39" s="99"/>
      <c r="EG39" s="99"/>
      <c r="EH39" s="99"/>
      <c r="EI39" s="99"/>
      <c r="EJ39" s="99"/>
      <c r="EK39" s="99"/>
      <c r="EL39" s="99"/>
      <c r="EM39" s="99"/>
      <c r="EN39" s="99"/>
      <c r="EO39" s="99"/>
      <c r="EP39" s="99"/>
      <c r="EQ39" s="99"/>
      <c r="ER39" s="99"/>
      <c r="ES39" s="99"/>
      <c r="ET39" s="99"/>
      <c r="EU39" s="99"/>
      <c r="EV39" s="99"/>
      <c r="EW39" s="99"/>
      <c r="EX39" s="99"/>
      <c r="EY39" s="99"/>
      <c r="EZ39" s="99"/>
      <c r="FA39" s="99"/>
      <c r="FB39" s="99"/>
      <c r="FC39" s="99"/>
      <c r="FD39" s="99"/>
      <c r="FE39" s="99"/>
      <c r="FF39" s="99"/>
      <c r="FG39" s="99"/>
      <c r="FH39" s="99"/>
      <c r="FI39" s="99"/>
      <c r="FJ39" s="99"/>
      <c r="FK39" s="99"/>
      <c r="FL39" s="99"/>
      <c r="FM39" s="99"/>
      <c r="FN39" s="99"/>
      <c r="FO39" s="99"/>
      <c r="FP39" s="99"/>
      <c r="FQ39" s="99"/>
      <c r="FR39" s="99"/>
      <c r="FS39" s="99"/>
      <c r="FT39" s="99"/>
      <c r="FU39" s="99"/>
      <c r="FV39" s="99"/>
      <c r="FW39" s="99"/>
      <c r="FX39" s="99"/>
      <c r="FY39" s="99"/>
      <c r="FZ39" s="99"/>
      <c r="GA39" s="99"/>
      <c r="GB39" s="99"/>
      <c r="GC39" s="99"/>
      <c r="GD39" s="99"/>
      <c r="GE39" s="99"/>
      <c r="GF39" s="99"/>
      <c r="GG39" s="99"/>
      <c r="GH39" s="99"/>
      <c r="GI39" s="99"/>
      <c r="GJ39" s="99"/>
      <c r="GK39" s="99"/>
      <c r="GL39" s="99"/>
      <c r="GM39" s="99"/>
      <c r="GN39" s="99"/>
      <c r="GO39" s="99"/>
      <c r="GP39" s="99"/>
      <c r="GQ39" s="99"/>
      <c r="GR39" s="99"/>
      <c r="GS39" s="99"/>
      <c r="GT39" s="99"/>
      <c r="GU39" s="99"/>
      <c r="GV39" s="99"/>
      <c r="GW39" s="99"/>
      <c r="GX39" s="99"/>
      <c r="GY39" s="99"/>
      <c r="GZ39" s="99"/>
      <c r="HA39" s="99"/>
      <c r="HB39" s="99"/>
      <c r="HC39" s="99"/>
      <c r="HD39" s="99"/>
      <c r="HE39" s="99"/>
      <c r="HF39" s="99"/>
      <c r="HG39" s="99"/>
      <c r="HH39" s="99"/>
      <c r="HI39" s="99"/>
      <c r="HJ39" s="99"/>
      <c r="HK39" s="99"/>
      <c r="HL39" s="99"/>
      <c r="HM39" s="99"/>
      <c r="HN39" s="99"/>
      <c r="HO39" s="99"/>
      <c r="HP39" s="99"/>
      <c r="HQ39" s="99"/>
      <c r="HR39" s="99"/>
      <c r="HS39" s="99"/>
      <c r="HT39" s="99"/>
      <c r="HU39" s="99"/>
      <c r="HV39" s="99"/>
      <c r="HW39" s="99"/>
      <c r="HX39" s="99"/>
      <c r="HY39" s="99"/>
      <c r="HZ39" s="99"/>
      <c r="IA39" s="99"/>
      <c r="IB39" s="99"/>
      <c r="IC39" s="99"/>
      <c r="ID39" s="99"/>
      <c r="IE39" s="99"/>
      <c r="IF39" s="99"/>
      <c r="IG39" s="99"/>
      <c r="IH39" s="99"/>
      <c r="II39" s="99"/>
      <c r="IJ39" s="99"/>
      <c r="IK39" s="99"/>
      <c r="IL39" s="99"/>
      <c r="IM39" s="99"/>
      <c r="IN39" s="99"/>
      <c r="IO39" s="99"/>
      <c r="IP39" s="99"/>
      <c r="IQ39" s="99"/>
      <c r="IR39" s="99"/>
      <c r="IS39" s="99"/>
      <c r="IT39" s="99"/>
      <c r="IU39" s="99"/>
      <c r="IV39" s="99"/>
      <c r="IW39" s="99"/>
      <c r="IX39" s="99"/>
      <c r="IY39" s="99"/>
      <c r="IZ39" s="99"/>
      <c r="JA39" s="99"/>
      <c r="JB39" s="99"/>
      <c r="JC39" s="99"/>
      <c r="JD39" s="99"/>
      <c r="JE39" s="99"/>
      <c r="JF39" s="99"/>
      <c r="JG39" s="99"/>
      <c r="JH39" s="99"/>
      <c r="JI39" s="99"/>
      <c r="JJ39" s="99"/>
      <c r="JK39" s="99"/>
      <c r="JL39" s="99"/>
      <c r="JM39" s="99"/>
      <c r="JN39" s="99"/>
      <c r="JO39" s="99"/>
      <c r="JP39" s="99"/>
      <c r="JQ39" s="99"/>
      <c r="JR39" s="99"/>
      <c r="JS39" s="99"/>
      <c r="JT39" s="99"/>
      <c r="JU39" s="99"/>
      <c r="JV39" s="99"/>
      <c r="JW39" s="99"/>
      <c r="JX39" s="99"/>
      <c r="JY39" s="99"/>
      <c r="JZ39" s="99"/>
      <c r="KA39" s="99"/>
      <c r="KB39" s="99"/>
      <c r="KC39" s="99"/>
    </row>
    <row r="40" spans="1:289" s="100" customFormat="1" ht="14.25" outlineLevel="1" x14ac:dyDescent="0.2">
      <c r="A40" s="95" t="str">
        <f t="shared" si="32"/>
        <v>3.6</v>
      </c>
      <c r="B40" t="s">
        <v>178</v>
      </c>
      <c r="C40" s="97"/>
      <c r="D40" s="113">
        <v>44474</v>
      </c>
      <c r="E40" s="114">
        <v>44487</v>
      </c>
      <c r="F40" s="119">
        <f t="shared" si="31"/>
        <v>13</v>
      </c>
      <c r="G40" s="116">
        <v>0</v>
      </c>
      <c r="H40" s="98"/>
      <c r="I40" s="98"/>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c r="BO40" s="99"/>
      <c r="BP40" s="99"/>
      <c r="BQ40" s="99"/>
      <c r="BR40" s="99"/>
      <c r="BS40" s="99"/>
      <c r="BT40" s="99"/>
      <c r="BU40" s="99"/>
      <c r="BV40" s="99"/>
      <c r="BW40" s="99"/>
      <c r="BX40" s="99"/>
      <c r="BY40" s="99"/>
      <c r="BZ40" s="99"/>
      <c r="CA40" s="99"/>
      <c r="CB40" s="99"/>
      <c r="CC40" s="99"/>
      <c r="CD40" s="99"/>
      <c r="CE40" s="99"/>
      <c r="CF40" s="99"/>
      <c r="CG40" s="99"/>
      <c r="CH40" s="99"/>
      <c r="CI40" s="99"/>
      <c r="CJ40" s="99"/>
      <c r="CK40" s="99"/>
      <c r="CL40" s="99"/>
      <c r="CM40" s="99"/>
      <c r="CN40" s="99"/>
      <c r="CO40" s="99"/>
      <c r="CP40" s="99"/>
      <c r="CQ40" s="99"/>
      <c r="CR40" s="99"/>
      <c r="CS40" s="99"/>
      <c r="CT40" s="99"/>
      <c r="CU40" s="99"/>
      <c r="CV40" s="99"/>
      <c r="CW40" s="99"/>
      <c r="CX40" s="99"/>
      <c r="CY40" s="99"/>
      <c r="CZ40" s="99"/>
      <c r="DA40" s="99"/>
      <c r="DB40" s="99"/>
      <c r="DC40" s="99"/>
      <c r="DD40" s="99"/>
      <c r="DE40" s="99"/>
      <c r="DF40" s="99"/>
      <c r="DG40" s="99"/>
      <c r="DH40" s="99"/>
      <c r="DI40" s="99"/>
      <c r="DJ40" s="99"/>
      <c r="DK40" s="99"/>
      <c r="DL40" s="99"/>
      <c r="DM40" s="99"/>
      <c r="DN40" s="99"/>
      <c r="DO40" s="99"/>
      <c r="DP40" s="99"/>
      <c r="DQ40" s="99"/>
      <c r="DR40" s="99"/>
      <c r="DS40" s="99"/>
      <c r="DT40" s="99"/>
      <c r="DU40" s="99"/>
      <c r="DV40" s="99"/>
      <c r="DW40" s="99"/>
      <c r="DX40" s="99"/>
      <c r="DY40" s="99"/>
      <c r="DZ40" s="99"/>
      <c r="EA40" s="99"/>
      <c r="EB40" s="99"/>
      <c r="EC40" s="99"/>
      <c r="ED40" s="99"/>
      <c r="EE40" s="99"/>
      <c r="EF40" s="99"/>
      <c r="EG40" s="99"/>
      <c r="EH40" s="99"/>
      <c r="EI40" s="99"/>
      <c r="EJ40" s="99"/>
      <c r="EK40" s="99"/>
      <c r="EL40" s="99"/>
      <c r="EM40" s="99"/>
      <c r="EN40" s="99"/>
      <c r="EO40" s="99"/>
      <c r="EP40" s="99"/>
      <c r="EQ40" s="99"/>
      <c r="ER40" s="99"/>
      <c r="ES40" s="99"/>
      <c r="ET40" s="99"/>
      <c r="EU40" s="99"/>
      <c r="EV40" s="99"/>
      <c r="EW40" s="99"/>
      <c r="EX40" s="99"/>
      <c r="EY40" s="99"/>
      <c r="EZ40" s="99"/>
      <c r="FA40" s="99"/>
      <c r="FB40" s="99"/>
      <c r="FC40" s="99"/>
      <c r="FD40" s="99"/>
      <c r="FE40" s="99"/>
      <c r="FF40" s="99"/>
      <c r="FG40" s="99"/>
      <c r="FH40" s="99"/>
      <c r="FI40" s="99"/>
      <c r="FJ40" s="99"/>
      <c r="FK40" s="99"/>
      <c r="FL40" s="99"/>
      <c r="FM40" s="99"/>
      <c r="FN40" s="99"/>
      <c r="FO40" s="99"/>
      <c r="FP40" s="99"/>
      <c r="FQ40" s="99"/>
      <c r="FR40" s="99"/>
      <c r="FS40" s="99"/>
      <c r="FT40" s="99"/>
      <c r="FU40" s="99"/>
      <c r="FV40" s="99"/>
      <c r="FW40" s="99"/>
      <c r="FX40" s="99"/>
      <c r="FY40" s="99"/>
      <c r="FZ40" s="99"/>
      <c r="GA40" s="99"/>
      <c r="GB40" s="99"/>
      <c r="GC40" s="99"/>
      <c r="GD40" s="99"/>
      <c r="GE40" s="99"/>
      <c r="GF40" s="99"/>
      <c r="GG40" s="99"/>
      <c r="GH40" s="99"/>
      <c r="GI40" s="99"/>
      <c r="GJ40" s="99"/>
      <c r="GK40" s="99"/>
      <c r="GL40" s="99"/>
      <c r="GM40" s="99"/>
      <c r="GN40" s="99"/>
      <c r="GO40" s="99"/>
      <c r="GP40" s="99"/>
      <c r="GQ40" s="99"/>
      <c r="GR40" s="99"/>
      <c r="GS40" s="99"/>
      <c r="GT40" s="99"/>
      <c r="GU40" s="99"/>
      <c r="GV40" s="99"/>
      <c r="GW40" s="99"/>
      <c r="GX40" s="99"/>
      <c r="GY40" s="99"/>
      <c r="GZ40" s="99"/>
      <c r="HA40" s="99"/>
      <c r="HB40" s="99"/>
      <c r="HC40" s="99"/>
      <c r="HD40" s="99"/>
      <c r="HE40" s="99"/>
      <c r="HF40" s="99"/>
      <c r="HG40" s="99"/>
      <c r="HH40" s="99"/>
      <c r="HI40" s="99"/>
      <c r="HJ40" s="99"/>
      <c r="HK40" s="99"/>
      <c r="HL40" s="99"/>
      <c r="HM40" s="99"/>
      <c r="HN40" s="99"/>
      <c r="HO40" s="99"/>
      <c r="HP40" s="99"/>
      <c r="HQ40" s="99"/>
      <c r="HR40" s="99"/>
      <c r="HS40" s="99"/>
      <c r="HT40" s="99"/>
      <c r="HU40" s="99"/>
      <c r="HV40" s="99"/>
      <c r="HW40" s="99"/>
      <c r="HX40" s="99"/>
      <c r="HY40" s="99"/>
      <c r="HZ40" s="99"/>
      <c r="IA40" s="99"/>
      <c r="IB40" s="99"/>
      <c r="IC40" s="99"/>
      <c r="ID40" s="99"/>
      <c r="IE40" s="99"/>
      <c r="IF40" s="99"/>
      <c r="IG40" s="99"/>
      <c r="IH40" s="99"/>
      <c r="II40" s="99"/>
      <c r="IJ40" s="99"/>
      <c r="IK40" s="99"/>
      <c r="IL40" s="99"/>
      <c r="IM40" s="99"/>
      <c r="IN40" s="99"/>
      <c r="IO40" s="99"/>
      <c r="IP40" s="99"/>
      <c r="IQ40" s="99"/>
      <c r="IR40" s="99"/>
      <c r="IS40" s="99"/>
      <c r="IT40" s="99"/>
      <c r="IU40" s="99"/>
      <c r="IV40" s="99"/>
      <c r="IW40" s="99"/>
      <c r="IX40" s="99"/>
      <c r="IY40" s="99"/>
      <c r="IZ40" s="99"/>
      <c r="JA40" s="99"/>
      <c r="JB40" s="99"/>
      <c r="JC40" s="99"/>
      <c r="JD40" s="99"/>
      <c r="JE40" s="99"/>
      <c r="JF40" s="99"/>
      <c r="JG40" s="99"/>
      <c r="JH40" s="99"/>
      <c r="JI40" s="99"/>
      <c r="JJ40" s="99"/>
      <c r="JK40" s="99"/>
      <c r="JL40" s="99"/>
      <c r="JM40" s="99"/>
      <c r="JN40" s="99"/>
      <c r="JO40" s="99"/>
      <c r="JP40" s="99"/>
      <c r="JQ40" s="99"/>
      <c r="JR40" s="99"/>
      <c r="JS40" s="99"/>
      <c r="JT40" s="99"/>
      <c r="JU40" s="99"/>
      <c r="JV40" s="99"/>
      <c r="JW40" s="99"/>
      <c r="JX40" s="99"/>
      <c r="JY40" s="99"/>
      <c r="JZ40" s="99"/>
      <c r="KA40" s="99"/>
      <c r="KB40" s="99"/>
      <c r="KC40" s="99"/>
    </row>
    <row r="41" spans="1:289" s="100" customFormat="1" ht="14.25" outlineLevel="1" x14ac:dyDescent="0.2">
      <c r="A41" s="95" t="str">
        <f t="shared" si="32"/>
        <v>3.7</v>
      </c>
      <c r="B41" t="s">
        <v>179</v>
      </c>
      <c r="C41" s="97"/>
      <c r="D41" s="113">
        <v>44475</v>
      </c>
      <c r="E41" s="114">
        <v>44487</v>
      </c>
      <c r="F41" s="119">
        <f t="shared" si="31"/>
        <v>12</v>
      </c>
      <c r="G41" s="116">
        <v>0</v>
      </c>
      <c r="H41" s="98"/>
      <c r="I41" s="98"/>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c r="BO41" s="99"/>
      <c r="BP41" s="99"/>
      <c r="BQ41" s="99"/>
      <c r="BR41" s="99"/>
      <c r="BS41" s="99"/>
      <c r="BT41" s="99"/>
      <c r="BU41" s="99"/>
      <c r="BV41" s="99"/>
      <c r="BW41" s="99"/>
      <c r="BX41" s="99"/>
      <c r="BY41" s="99"/>
      <c r="BZ41" s="99"/>
      <c r="CA41" s="99"/>
      <c r="CB41" s="99"/>
      <c r="CC41" s="99"/>
      <c r="CD41" s="99"/>
      <c r="CE41" s="99"/>
      <c r="CF41" s="99"/>
      <c r="CG41" s="99"/>
      <c r="CH41" s="99"/>
      <c r="CI41" s="99"/>
      <c r="CJ41" s="99"/>
      <c r="CK41" s="99"/>
      <c r="CL41" s="99"/>
      <c r="CM41" s="99"/>
      <c r="CN41" s="99"/>
      <c r="CO41" s="99"/>
      <c r="CP41" s="99"/>
      <c r="CQ41" s="99"/>
      <c r="CR41" s="99"/>
      <c r="CS41" s="99"/>
      <c r="CT41" s="99"/>
      <c r="CU41" s="99"/>
      <c r="CV41" s="99"/>
      <c r="CW41" s="99"/>
      <c r="CX41" s="99"/>
      <c r="CY41" s="99"/>
      <c r="CZ41" s="99"/>
      <c r="DA41" s="99"/>
      <c r="DB41" s="99"/>
      <c r="DC41" s="99"/>
      <c r="DD41" s="99"/>
      <c r="DE41" s="99"/>
      <c r="DF41" s="99"/>
      <c r="DG41" s="99"/>
      <c r="DH41" s="99"/>
      <c r="DI41" s="99"/>
      <c r="DJ41" s="99"/>
      <c r="DK41" s="99"/>
      <c r="DL41" s="99"/>
      <c r="DM41" s="99"/>
      <c r="DN41" s="99"/>
      <c r="DO41" s="99"/>
      <c r="DP41" s="99"/>
      <c r="DQ41" s="99"/>
      <c r="DR41" s="99"/>
      <c r="DS41" s="99"/>
      <c r="DT41" s="99"/>
      <c r="DU41" s="99"/>
      <c r="DV41" s="99"/>
      <c r="DW41" s="99"/>
      <c r="DX41" s="99"/>
      <c r="DY41" s="99"/>
      <c r="DZ41" s="99"/>
      <c r="EA41" s="99"/>
      <c r="EB41" s="99"/>
      <c r="EC41" s="99"/>
      <c r="ED41" s="99"/>
      <c r="EE41" s="99"/>
      <c r="EF41" s="99"/>
      <c r="EG41" s="99"/>
      <c r="EH41" s="99"/>
      <c r="EI41" s="99"/>
      <c r="EJ41" s="99"/>
      <c r="EK41" s="99"/>
      <c r="EL41" s="99"/>
      <c r="EM41" s="99"/>
      <c r="EN41" s="99"/>
      <c r="EO41" s="99"/>
      <c r="EP41" s="99"/>
      <c r="EQ41" s="99"/>
      <c r="ER41" s="99"/>
      <c r="ES41" s="99"/>
      <c r="ET41" s="99"/>
      <c r="EU41" s="99"/>
      <c r="EV41" s="99"/>
      <c r="EW41" s="99"/>
      <c r="EX41" s="99"/>
      <c r="EY41" s="99"/>
      <c r="EZ41" s="99"/>
      <c r="FA41" s="99"/>
      <c r="FB41" s="99"/>
      <c r="FC41" s="99"/>
      <c r="FD41" s="99"/>
      <c r="FE41" s="99"/>
      <c r="FF41" s="99"/>
      <c r="FG41" s="99"/>
      <c r="FH41" s="99"/>
      <c r="FI41" s="99"/>
      <c r="FJ41" s="99"/>
      <c r="FK41" s="99"/>
      <c r="FL41" s="99"/>
      <c r="FM41" s="99"/>
      <c r="FN41" s="99"/>
      <c r="FO41" s="99"/>
      <c r="FP41" s="99"/>
      <c r="FQ41" s="99"/>
      <c r="FR41" s="99"/>
      <c r="FS41" s="99"/>
      <c r="FT41" s="99"/>
      <c r="FU41" s="99"/>
      <c r="FV41" s="99"/>
      <c r="FW41" s="99"/>
      <c r="FX41" s="99"/>
      <c r="FY41" s="99"/>
      <c r="FZ41" s="99"/>
      <c r="GA41" s="99"/>
      <c r="GB41" s="99"/>
      <c r="GC41" s="99"/>
      <c r="GD41" s="99"/>
      <c r="GE41" s="99"/>
      <c r="GF41" s="99"/>
      <c r="GG41" s="99"/>
      <c r="GH41" s="99"/>
      <c r="GI41" s="99"/>
      <c r="GJ41" s="99"/>
      <c r="GK41" s="99"/>
      <c r="GL41" s="99"/>
      <c r="GM41" s="99"/>
      <c r="GN41" s="99"/>
      <c r="GO41" s="99"/>
      <c r="GP41" s="99"/>
      <c r="GQ41" s="99"/>
      <c r="GR41" s="99"/>
      <c r="GS41" s="99"/>
      <c r="GT41" s="99"/>
      <c r="GU41" s="99"/>
      <c r="GV41" s="99"/>
      <c r="GW41" s="99"/>
      <c r="GX41" s="99"/>
      <c r="GY41" s="99"/>
      <c r="GZ41" s="99"/>
      <c r="HA41" s="99"/>
      <c r="HB41" s="99"/>
      <c r="HC41" s="99"/>
      <c r="HD41" s="99"/>
      <c r="HE41" s="99"/>
      <c r="HF41" s="99"/>
      <c r="HG41" s="99"/>
      <c r="HH41" s="99"/>
      <c r="HI41" s="99"/>
      <c r="HJ41" s="99"/>
      <c r="HK41" s="99"/>
      <c r="HL41" s="99"/>
      <c r="HM41" s="99"/>
      <c r="HN41" s="99"/>
      <c r="HO41" s="99"/>
      <c r="HP41" s="99"/>
      <c r="HQ41" s="99"/>
      <c r="HR41" s="99"/>
      <c r="HS41" s="99"/>
      <c r="HT41" s="99"/>
      <c r="HU41" s="99"/>
      <c r="HV41" s="99"/>
      <c r="HW41" s="99"/>
      <c r="HX41" s="99"/>
      <c r="HY41" s="99"/>
      <c r="HZ41" s="99"/>
      <c r="IA41" s="99"/>
      <c r="IB41" s="99"/>
      <c r="IC41" s="99"/>
      <c r="ID41" s="99"/>
      <c r="IE41" s="99"/>
      <c r="IF41" s="99"/>
      <c r="IG41" s="99"/>
      <c r="IH41" s="99"/>
      <c r="II41" s="99"/>
      <c r="IJ41" s="99"/>
      <c r="IK41" s="99"/>
      <c r="IL41" s="99"/>
      <c r="IM41" s="99"/>
      <c r="IN41" s="99"/>
      <c r="IO41" s="99"/>
      <c r="IP41" s="99"/>
      <c r="IQ41" s="99"/>
      <c r="IR41" s="99"/>
      <c r="IS41" s="99"/>
      <c r="IT41" s="99"/>
      <c r="IU41" s="99"/>
      <c r="IV41" s="99"/>
      <c r="IW41" s="99"/>
      <c r="IX41" s="99"/>
      <c r="IY41" s="99"/>
      <c r="IZ41" s="99"/>
      <c r="JA41" s="99"/>
      <c r="JB41" s="99"/>
      <c r="JC41" s="99"/>
      <c r="JD41" s="99"/>
      <c r="JE41" s="99"/>
      <c r="JF41" s="99"/>
      <c r="JG41" s="99"/>
      <c r="JH41" s="99"/>
      <c r="JI41" s="99"/>
      <c r="JJ41" s="99"/>
      <c r="JK41" s="99"/>
      <c r="JL41" s="99"/>
      <c r="JM41" s="99"/>
      <c r="JN41" s="99"/>
      <c r="JO41" s="99"/>
      <c r="JP41" s="99"/>
      <c r="JQ41" s="99"/>
      <c r="JR41" s="99"/>
      <c r="JS41" s="99"/>
      <c r="JT41" s="99"/>
      <c r="JU41" s="99"/>
      <c r="JV41" s="99"/>
      <c r="JW41" s="99"/>
      <c r="JX41" s="99"/>
      <c r="JY41" s="99"/>
      <c r="JZ41" s="99"/>
      <c r="KA41" s="99"/>
      <c r="KB41" s="99"/>
      <c r="KC41" s="99"/>
    </row>
    <row r="42" spans="1:289" s="100" customFormat="1" ht="14.25" outlineLevel="1" x14ac:dyDescent="0.2">
      <c r="A42" s="95" t="str">
        <f t="shared" si="32"/>
        <v>3.8</v>
      </c>
      <c r="B42" t="s">
        <v>180</v>
      </c>
      <c r="C42" s="97"/>
      <c r="D42" s="113">
        <v>44476</v>
      </c>
      <c r="E42" s="114">
        <v>44487</v>
      </c>
      <c r="F42" s="119">
        <f t="shared" si="31"/>
        <v>11</v>
      </c>
      <c r="G42" s="116">
        <v>0</v>
      </c>
      <c r="H42" s="98"/>
      <c r="I42" s="98"/>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c r="BV42" s="99"/>
      <c r="BW42" s="99"/>
      <c r="BX42" s="99"/>
      <c r="BY42" s="99"/>
      <c r="BZ42" s="99"/>
      <c r="CA42" s="99"/>
      <c r="CB42" s="99"/>
      <c r="CC42" s="99"/>
      <c r="CD42" s="99"/>
      <c r="CE42" s="99"/>
      <c r="CF42" s="99"/>
      <c r="CG42" s="99"/>
      <c r="CH42" s="99"/>
      <c r="CI42" s="99"/>
      <c r="CJ42" s="99"/>
      <c r="CK42" s="99"/>
      <c r="CL42" s="99"/>
      <c r="CM42" s="99"/>
      <c r="CN42" s="99"/>
      <c r="CO42" s="99"/>
      <c r="CP42" s="99"/>
      <c r="CQ42" s="99"/>
      <c r="CR42" s="99"/>
      <c r="CS42" s="99"/>
      <c r="CT42" s="99"/>
      <c r="CU42" s="99"/>
      <c r="CV42" s="99"/>
      <c r="CW42" s="99"/>
      <c r="CX42" s="99"/>
      <c r="CY42" s="99"/>
      <c r="CZ42" s="99"/>
      <c r="DA42" s="99"/>
      <c r="DB42" s="99"/>
      <c r="DC42" s="99"/>
      <c r="DD42" s="99"/>
      <c r="DE42" s="99"/>
      <c r="DF42" s="99"/>
      <c r="DG42" s="99"/>
      <c r="DH42" s="99"/>
      <c r="DI42" s="99"/>
      <c r="DJ42" s="99"/>
      <c r="DK42" s="99"/>
      <c r="DL42" s="99"/>
      <c r="DM42" s="99"/>
      <c r="DN42" s="99"/>
      <c r="DO42" s="99"/>
      <c r="DP42" s="99"/>
      <c r="DQ42" s="99"/>
      <c r="DR42" s="99"/>
      <c r="DS42" s="99"/>
      <c r="DT42" s="99"/>
      <c r="DU42" s="99"/>
      <c r="DV42" s="99"/>
      <c r="DW42" s="99"/>
      <c r="DX42" s="99"/>
      <c r="DY42" s="99"/>
      <c r="DZ42" s="99"/>
      <c r="EA42" s="99"/>
      <c r="EB42" s="99"/>
      <c r="EC42" s="99"/>
      <c r="ED42" s="99"/>
      <c r="EE42" s="99"/>
      <c r="EF42" s="99"/>
      <c r="EG42" s="99"/>
      <c r="EH42" s="99"/>
      <c r="EI42" s="99"/>
      <c r="EJ42" s="99"/>
      <c r="EK42" s="99"/>
      <c r="EL42" s="99"/>
      <c r="EM42" s="99"/>
      <c r="EN42" s="99"/>
      <c r="EO42" s="99"/>
      <c r="EP42" s="99"/>
      <c r="EQ42" s="99"/>
      <c r="ER42" s="99"/>
      <c r="ES42" s="99"/>
      <c r="ET42" s="99"/>
      <c r="EU42" s="99"/>
      <c r="EV42" s="99"/>
      <c r="EW42" s="99"/>
      <c r="EX42" s="99"/>
      <c r="EY42" s="99"/>
      <c r="EZ42" s="99"/>
      <c r="FA42" s="99"/>
      <c r="FB42" s="99"/>
      <c r="FC42" s="99"/>
      <c r="FD42" s="99"/>
      <c r="FE42" s="99"/>
      <c r="FF42" s="99"/>
      <c r="FG42" s="99"/>
      <c r="FH42" s="99"/>
      <c r="FI42" s="99"/>
      <c r="FJ42" s="99"/>
      <c r="FK42" s="99"/>
      <c r="FL42" s="99"/>
      <c r="FM42" s="99"/>
      <c r="FN42" s="99"/>
      <c r="FO42" s="99"/>
      <c r="FP42" s="99"/>
      <c r="FQ42" s="99"/>
      <c r="FR42" s="99"/>
      <c r="FS42" s="99"/>
      <c r="FT42" s="99"/>
      <c r="FU42" s="99"/>
      <c r="FV42" s="99"/>
      <c r="FW42" s="99"/>
      <c r="FX42" s="99"/>
      <c r="FY42" s="99"/>
      <c r="FZ42" s="99"/>
      <c r="GA42" s="99"/>
      <c r="GB42" s="99"/>
      <c r="GC42" s="99"/>
      <c r="GD42" s="99"/>
      <c r="GE42" s="99"/>
      <c r="GF42" s="99"/>
      <c r="GG42" s="99"/>
      <c r="GH42" s="99"/>
      <c r="GI42" s="99"/>
      <c r="GJ42" s="99"/>
      <c r="GK42" s="99"/>
      <c r="GL42" s="99"/>
      <c r="GM42" s="99"/>
      <c r="GN42" s="99"/>
      <c r="GO42" s="99"/>
      <c r="GP42" s="99"/>
      <c r="GQ42" s="99"/>
      <c r="GR42" s="99"/>
      <c r="GS42" s="99"/>
      <c r="GT42" s="99"/>
      <c r="GU42" s="99"/>
      <c r="GV42" s="99"/>
      <c r="GW42" s="99"/>
      <c r="GX42" s="99"/>
      <c r="GY42" s="99"/>
      <c r="GZ42" s="99"/>
      <c r="HA42" s="99"/>
      <c r="HB42" s="99"/>
      <c r="HC42" s="99"/>
      <c r="HD42" s="99"/>
      <c r="HE42" s="99"/>
      <c r="HF42" s="99"/>
      <c r="HG42" s="99"/>
      <c r="HH42" s="99"/>
      <c r="HI42" s="99"/>
      <c r="HJ42" s="99"/>
      <c r="HK42" s="99"/>
      <c r="HL42" s="99"/>
      <c r="HM42" s="99"/>
      <c r="HN42" s="99"/>
      <c r="HO42" s="99"/>
      <c r="HP42" s="99"/>
      <c r="HQ42" s="99"/>
      <c r="HR42" s="99"/>
      <c r="HS42" s="99"/>
      <c r="HT42" s="99"/>
      <c r="HU42" s="99"/>
      <c r="HV42" s="99"/>
      <c r="HW42" s="99"/>
      <c r="HX42" s="99"/>
      <c r="HY42" s="99"/>
      <c r="HZ42" s="99"/>
      <c r="IA42" s="99"/>
      <c r="IB42" s="99"/>
      <c r="IC42" s="99"/>
      <c r="ID42" s="99"/>
      <c r="IE42" s="99"/>
      <c r="IF42" s="99"/>
      <c r="IG42" s="99"/>
      <c r="IH42" s="99"/>
      <c r="II42" s="99"/>
      <c r="IJ42" s="99"/>
      <c r="IK42" s="99"/>
      <c r="IL42" s="99"/>
      <c r="IM42" s="99"/>
      <c r="IN42" s="99"/>
      <c r="IO42" s="99"/>
      <c r="IP42" s="99"/>
      <c r="IQ42" s="99"/>
      <c r="IR42" s="99"/>
      <c r="IS42" s="99"/>
      <c r="IT42" s="99"/>
      <c r="IU42" s="99"/>
      <c r="IV42" s="99"/>
      <c r="IW42" s="99"/>
      <c r="IX42" s="99"/>
      <c r="IY42" s="99"/>
      <c r="IZ42" s="99"/>
      <c r="JA42" s="99"/>
      <c r="JB42" s="99"/>
      <c r="JC42" s="99"/>
      <c r="JD42" s="99"/>
      <c r="JE42" s="99"/>
      <c r="JF42" s="99"/>
      <c r="JG42" s="99"/>
      <c r="JH42" s="99"/>
      <c r="JI42" s="99"/>
      <c r="JJ42" s="99"/>
      <c r="JK42" s="99"/>
      <c r="JL42" s="99"/>
      <c r="JM42" s="99"/>
      <c r="JN42" s="99"/>
      <c r="JO42" s="99"/>
      <c r="JP42" s="99"/>
      <c r="JQ42" s="99"/>
      <c r="JR42" s="99"/>
      <c r="JS42" s="99"/>
      <c r="JT42" s="99"/>
      <c r="JU42" s="99"/>
      <c r="JV42" s="99"/>
      <c r="JW42" s="99"/>
      <c r="JX42" s="99"/>
      <c r="JY42" s="99"/>
      <c r="JZ42" s="99"/>
      <c r="KA42" s="99"/>
      <c r="KB42" s="99"/>
      <c r="KC42" s="99"/>
    </row>
    <row r="43" spans="1:289" s="100" customFormat="1" ht="14.25" outlineLevel="1" x14ac:dyDescent="0.2">
      <c r="A43" s="95" t="str">
        <f t="shared" si="32"/>
        <v>3.9</v>
      </c>
      <c r="B43" t="s">
        <v>181</v>
      </c>
      <c r="C43" s="97"/>
      <c r="D43" s="113">
        <v>44477</v>
      </c>
      <c r="E43" s="114">
        <v>44487</v>
      </c>
      <c r="F43" s="119">
        <f t="shared" si="31"/>
        <v>10</v>
      </c>
      <c r="G43" s="116">
        <v>0</v>
      </c>
      <c r="H43" s="98"/>
      <c r="I43" s="98"/>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c r="BO43" s="99"/>
      <c r="BP43" s="99"/>
      <c r="BQ43" s="99"/>
      <c r="BR43" s="99"/>
      <c r="BS43" s="99"/>
      <c r="BT43" s="99"/>
      <c r="BU43" s="99"/>
      <c r="BV43" s="99"/>
      <c r="BW43" s="99"/>
      <c r="BX43" s="99"/>
      <c r="BY43" s="99"/>
      <c r="BZ43" s="99"/>
      <c r="CA43" s="99"/>
      <c r="CB43" s="99"/>
      <c r="CC43" s="99"/>
      <c r="CD43" s="99"/>
      <c r="CE43" s="99"/>
      <c r="CF43" s="99"/>
      <c r="CG43" s="99"/>
      <c r="CH43" s="99"/>
      <c r="CI43" s="99"/>
      <c r="CJ43" s="99"/>
      <c r="CK43" s="99"/>
      <c r="CL43" s="99"/>
      <c r="CM43" s="99"/>
      <c r="CN43" s="99"/>
      <c r="CO43" s="99"/>
      <c r="CP43" s="99"/>
      <c r="CQ43" s="99"/>
      <c r="CR43" s="99"/>
      <c r="CS43" s="99"/>
      <c r="CT43" s="99"/>
      <c r="CU43" s="99"/>
      <c r="CV43" s="99"/>
      <c r="CW43" s="99"/>
      <c r="CX43" s="99"/>
      <c r="CY43" s="99"/>
      <c r="CZ43" s="99"/>
      <c r="DA43" s="99"/>
      <c r="DB43" s="99"/>
      <c r="DC43" s="99"/>
      <c r="DD43" s="99"/>
      <c r="DE43" s="99"/>
      <c r="DF43" s="99"/>
      <c r="DG43" s="99"/>
      <c r="DH43" s="99"/>
      <c r="DI43" s="99"/>
      <c r="DJ43" s="99"/>
      <c r="DK43" s="99"/>
      <c r="DL43" s="99"/>
      <c r="DM43" s="99"/>
      <c r="DN43" s="99"/>
      <c r="DO43" s="99"/>
      <c r="DP43" s="99"/>
      <c r="DQ43" s="99"/>
      <c r="DR43" s="99"/>
      <c r="DS43" s="99"/>
      <c r="DT43" s="99"/>
      <c r="DU43" s="99"/>
      <c r="DV43" s="99"/>
      <c r="DW43" s="99"/>
      <c r="DX43" s="99"/>
      <c r="DY43" s="99"/>
      <c r="DZ43" s="99"/>
      <c r="EA43" s="99"/>
      <c r="EB43" s="99"/>
      <c r="EC43" s="99"/>
      <c r="ED43" s="99"/>
      <c r="EE43" s="99"/>
      <c r="EF43" s="99"/>
      <c r="EG43" s="99"/>
      <c r="EH43" s="99"/>
      <c r="EI43" s="99"/>
      <c r="EJ43" s="99"/>
      <c r="EK43" s="99"/>
      <c r="EL43" s="99"/>
      <c r="EM43" s="99"/>
      <c r="EN43" s="99"/>
      <c r="EO43" s="99"/>
      <c r="EP43" s="99"/>
      <c r="EQ43" s="99"/>
      <c r="ER43" s="99"/>
      <c r="ES43" s="99"/>
      <c r="ET43" s="99"/>
      <c r="EU43" s="99"/>
      <c r="EV43" s="99"/>
      <c r="EW43" s="99"/>
      <c r="EX43" s="99"/>
      <c r="EY43" s="99"/>
      <c r="EZ43" s="99"/>
      <c r="FA43" s="99"/>
      <c r="FB43" s="99"/>
      <c r="FC43" s="99"/>
      <c r="FD43" s="99"/>
      <c r="FE43" s="99"/>
      <c r="FF43" s="99"/>
      <c r="FG43" s="99"/>
      <c r="FH43" s="99"/>
      <c r="FI43" s="99"/>
      <c r="FJ43" s="99"/>
      <c r="FK43" s="99"/>
      <c r="FL43" s="99"/>
      <c r="FM43" s="99"/>
      <c r="FN43" s="99"/>
      <c r="FO43" s="99"/>
      <c r="FP43" s="99"/>
      <c r="FQ43" s="99"/>
      <c r="FR43" s="99"/>
      <c r="FS43" s="99"/>
      <c r="FT43" s="99"/>
      <c r="FU43" s="99"/>
      <c r="FV43" s="99"/>
      <c r="FW43" s="99"/>
      <c r="FX43" s="99"/>
      <c r="FY43" s="99"/>
      <c r="FZ43" s="99"/>
      <c r="GA43" s="99"/>
      <c r="GB43" s="99"/>
      <c r="GC43" s="99"/>
      <c r="GD43" s="99"/>
      <c r="GE43" s="99"/>
      <c r="GF43" s="99"/>
      <c r="GG43" s="99"/>
      <c r="GH43" s="99"/>
      <c r="GI43" s="99"/>
      <c r="GJ43" s="99"/>
      <c r="GK43" s="99"/>
      <c r="GL43" s="99"/>
      <c r="GM43" s="99"/>
      <c r="GN43" s="99"/>
      <c r="GO43" s="99"/>
      <c r="GP43" s="99"/>
      <c r="GQ43" s="99"/>
      <c r="GR43" s="99"/>
      <c r="GS43" s="99"/>
      <c r="GT43" s="99"/>
      <c r="GU43" s="99"/>
      <c r="GV43" s="99"/>
      <c r="GW43" s="99"/>
      <c r="GX43" s="99"/>
      <c r="GY43" s="99"/>
      <c r="GZ43" s="99"/>
      <c r="HA43" s="99"/>
      <c r="HB43" s="99"/>
      <c r="HC43" s="99"/>
      <c r="HD43" s="99"/>
      <c r="HE43" s="99"/>
      <c r="HF43" s="99"/>
      <c r="HG43" s="99"/>
      <c r="HH43" s="99"/>
      <c r="HI43" s="99"/>
      <c r="HJ43" s="99"/>
      <c r="HK43" s="99"/>
      <c r="HL43" s="99"/>
      <c r="HM43" s="99"/>
      <c r="HN43" s="99"/>
      <c r="HO43" s="99"/>
      <c r="HP43" s="99"/>
      <c r="HQ43" s="99"/>
      <c r="HR43" s="99"/>
      <c r="HS43" s="99"/>
      <c r="HT43" s="99"/>
      <c r="HU43" s="99"/>
      <c r="HV43" s="99"/>
      <c r="HW43" s="99"/>
      <c r="HX43" s="99"/>
      <c r="HY43" s="99"/>
      <c r="HZ43" s="99"/>
      <c r="IA43" s="99"/>
      <c r="IB43" s="99"/>
      <c r="IC43" s="99"/>
      <c r="ID43" s="99"/>
      <c r="IE43" s="99"/>
      <c r="IF43" s="99"/>
      <c r="IG43" s="99"/>
      <c r="IH43" s="99"/>
      <c r="II43" s="99"/>
      <c r="IJ43" s="99"/>
      <c r="IK43" s="99"/>
      <c r="IL43" s="99"/>
      <c r="IM43" s="99"/>
      <c r="IN43" s="99"/>
      <c r="IO43" s="99"/>
      <c r="IP43" s="99"/>
      <c r="IQ43" s="99"/>
      <c r="IR43" s="99"/>
      <c r="IS43" s="99"/>
      <c r="IT43" s="99"/>
      <c r="IU43" s="99"/>
      <c r="IV43" s="99"/>
      <c r="IW43" s="99"/>
      <c r="IX43" s="99"/>
      <c r="IY43" s="99"/>
      <c r="IZ43" s="99"/>
      <c r="JA43" s="99"/>
      <c r="JB43" s="99"/>
      <c r="JC43" s="99"/>
      <c r="JD43" s="99"/>
      <c r="JE43" s="99"/>
      <c r="JF43" s="99"/>
      <c r="JG43" s="99"/>
      <c r="JH43" s="99"/>
      <c r="JI43" s="99"/>
      <c r="JJ43" s="99"/>
      <c r="JK43" s="99"/>
      <c r="JL43" s="99"/>
      <c r="JM43" s="99"/>
      <c r="JN43" s="99"/>
      <c r="JO43" s="99"/>
      <c r="JP43" s="99"/>
      <c r="JQ43" s="99"/>
      <c r="JR43" s="99"/>
      <c r="JS43" s="99"/>
      <c r="JT43" s="99"/>
      <c r="JU43" s="99"/>
      <c r="JV43" s="99"/>
      <c r="JW43" s="99"/>
      <c r="JX43" s="99"/>
      <c r="JY43" s="99"/>
      <c r="JZ43" s="99"/>
      <c r="KA43" s="99"/>
      <c r="KB43" s="99"/>
      <c r="KC43" s="99"/>
    </row>
    <row r="44" spans="1:289" s="100" customFormat="1" ht="14.25" outlineLevel="1" x14ac:dyDescent="0.2">
      <c r="A44" s="95" t="str">
        <f t="shared" si="32"/>
        <v>3.10</v>
      </c>
      <c r="B44" t="s">
        <v>182</v>
      </c>
      <c r="C44" s="103"/>
      <c r="D44" s="113">
        <v>44478</v>
      </c>
      <c r="E44" s="118">
        <v>44489</v>
      </c>
      <c r="F44" s="119">
        <f>E44-D44</f>
        <v>11</v>
      </c>
      <c r="G44" s="116">
        <v>0</v>
      </c>
      <c r="H44" s="104">
        <f t="shared" ref="H44" si="33">IF(OR(E44=0,D44=0)," - ",NETWORKDAYS(D44,E44))</f>
        <v>8</v>
      </c>
      <c r="I44" s="104"/>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105"/>
      <c r="CY44" s="105"/>
      <c r="CZ44" s="105"/>
      <c r="DA44" s="105"/>
      <c r="DB44" s="105"/>
      <c r="DC44" s="105"/>
      <c r="DD44" s="105"/>
      <c r="DE44" s="105"/>
      <c r="DF44" s="105"/>
      <c r="DG44" s="105"/>
      <c r="DH44" s="105"/>
      <c r="DI44" s="105"/>
      <c r="DJ44" s="105"/>
      <c r="DK44" s="105"/>
      <c r="DL44" s="105"/>
      <c r="DM44" s="105"/>
      <c r="DN44" s="105"/>
      <c r="DO44" s="105"/>
      <c r="DP44" s="105"/>
      <c r="DQ44" s="105"/>
      <c r="DR44" s="105"/>
      <c r="DS44" s="105"/>
      <c r="DT44" s="105"/>
      <c r="DU44" s="105"/>
      <c r="DV44" s="105"/>
      <c r="DW44" s="105"/>
      <c r="DX44" s="105"/>
      <c r="DY44" s="105"/>
      <c r="DZ44" s="105"/>
      <c r="EA44" s="105"/>
      <c r="EB44" s="105"/>
      <c r="EC44" s="105"/>
      <c r="ED44" s="105"/>
      <c r="EE44" s="105"/>
      <c r="EF44" s="105"/>
      <c r="EG44" s="105"/>
      <c r="EH44" s="105"/>
      <c r="EI44" s="105"/>
      <c r="EJ44" s="105"/>
      <c r="EK44" s="105"/>
      <c r="EL44" s="105"/>
      <c r="EM44" s="105"/>
      <c r="EN44" s="105"/>
      <c r="EO44" s="105"/>
      <c r="EP44" s="105"/>
      <c r="EQ44" s="105"/>
      <c r="ER44" s="105"/>
      <c r="ES44" s="105"/>
      <c r="ET44" s="105"/>
      <c r="EU44" s="105"/>
      <c r="EV44" s="105"/>
      <c r="EW44" s="105"/>
      <c r="EX44" s="105"/>
      <c r="EY44" s="105"/>
      <c r="EZ44" s="105"/>
      <c r="FA44" s="105"/>
      <c r="FB44" s="105"/>
      <c r="FC44" s="105"/>
      <c r="FD44" s="105"/>
      <c r="FE44" s="105"/>
      <c r="FF44" s="105"/>
      <c r="FG44" s="105"/>
      <c r="FH44" s="105"/>
      <c r="FI44" s="105"/>
      <c r="FJ44" s="105"/>
      <c r="FK44" s="105"/>
      <c r="FL44" s="105"/>
      <c r="FM44" s="105"/>
      <c r="FN44" s="105"/>
      <c r="FO44" s="105"/>
      <c r="FP44" s="105"/>
      <c r="FQ44" s="105"/>
      <c r="FR44" s="105"/>
      <c r="FS44" s="105"/>
      <c r="FT44" s="105"/>
      <c r="FU44" s="105"/>
      <c r="FV44" s="105"/>
      <c r="FW44" s="105"/>
      <c r="FX44" s="105"/>
      <c r="FY44" s="105"/>
      <c r="FZ44" s="105"/>
      <c r="GA44" s="105"/>
      <c r="GB44" s="105"/>
      <c r="GC44" s="105"/>
      <c r="GD44" s="105"/>
      <c r="GE44" s="105"/>
      <c r="GF44" s="105"/>
      <c r="GG44" s="105"/>
      <c r="GH44" s="105"/>
      <c r="GI44" s="105"/>
      <c r="GJ44" s="105"/>
      <c r="GK44" s="105"/>
      <c r="GL44" s="105"/>
      <c r="GM44" s="105"/>
      <c r="GN44" s="105"/>
      <c r="GO44" s="105"/>
      <c r="GP44" s="105"/>
      <c r="GQ44" s="105"/>
      <c r="GR44" s="105"/>
      <c r="GS44" s="105"/>
      <c r="GT44" s="105"/>
      <c r="GU44" s="105"/>
      <c r="GV44" s="105"/>
      <c r="GW44" s="105"/>
      <c r="GX44" s="105"/>
      <c r="GY44" s="105"/>
      <c r="GZ44" s="105"/>
      <c r="HA44" s="105"/>
      <c r="HB44" s="105"/>
      <c r="HC44" s="105"/>
      <c r="HD44" s="105"/>
      <c r="HE44" s="105"/>
      <c r="HF44" s="105"/>
      <c r="HG44" s="105"/>
      <c r="HH44" s="105"/>
      <c r="HI44" s="105"/>
      <c r="HJ44" s="105"/>
      <c r="HK44" s="105"/>
      <c r="HL44" s="105"/>
      <c r="HM44" s="105"/>
      <c r="HN44" s="105"/>
      <c r="HO44" s="105"/>
      <c r="HP44" s="105"/>
      <c r="HQ44" s="105"/>
      <c r="HR44" s="105"/>
      <c r="HS44" s="105"/>
      <c r="HT44" s="105"/>
      <c r="HU44" s="105"/>
      <c r="HV44" s="105"/>
      <c r="HW44" s="105"/>
      <c r="HX44" s="105"/>
      <c r="HY44" s="105"/>
      <c r="HZ44" s="105"/>
      <c r="IA44" s="105"/>
      <c r="IB44" s="105"/>
      <c r="IC44" s="105"/>
      <c r="ID44" s="105"/>
      <c r="IE44" s="105"/>
      <c r="IF44" s="105"/>
      <c r="IG44" s="105"/>
      <c r="IH44" s="105"/>
      <c r="II44" s="105"/>
      <c r="IJ44" s="105"/>
      <c r="IK44" s="105"/>
      <c r="IL44" s="105"/>
      <c r="IM44" s="105"/>
      <c r="IN44" s="105"/>
      <c r="IO44" s="105"/>
      <c r="IP44" s="105"/>
      <c r="IQ44" s="105"/>
      <c r="IR44" s="105"/>
      <c r="IS44" s="105"/>
      <c r="IT44" s="105"/>
      <c r="IU44" s="105"/>
      <c r="IV44" s="105"/>
      <c r="IW44" s="105"/>
      <c r="IX44" s="105"/>
      <c r="IY44" s="105"/>
      <c r="IZ44" s="105"/>
      <c r="JA44" s="105"/>
      <c r="JB44" s="105"/>
      <c r="JC44" s="105"/>
      <c r="JD44" s="105"/>
      <c r="JE44" s="105"/>
      <c r="JF44" s="105"/>
      <c r="JG44" s="105"/>
      <c r="JH44" s="105"/>
      <c r="JI44" s="105"/>
      <c r="JJ44" s="105"/>
      <c r="JK44" s="105"/>
      <c r="JL44" s="105"/>
      <c r="JM44" s="105"/>
      <c r="JN44" s="105"/>
      <c r="JO44" s="105"/>
      <c r="JP44" s="105"/>
      <c r="JQ44" s="105"/>
      <c r="JR44" s="105"/>
      <c r="JS44" s="105"/>
      <c r="JT44" s="105"/>
      <c r="JU44" s="105"/>
      <c r="JV44" s="105"/>
      <c r="JW44" s="105"/>
      <c r="JX44" s="105"/>
      <c r="JY44" s="105"/>
      <c r="JZ44" s="105"/>
      <c r="KA44" s="105"/>
      <c r="KB44" s="105"/>
      <c r="KC44" s="105"/>
    </row>
    <row r="45" spans="1:289" s="23" customFormat="1" ht="18" x14ac:dyDescent="0.2">
      <c r="A45" s="22" t="str">
        <f>IF(ISERROR(VALUE(SUBSTITUTE(prevWBS,".",""))),"1",IF(ISERROR(FIND("`",SUBSTITUTE(prevWBS,".","`",1))),TEXT(VALUE(prevWBS)+1,"#"),TEXT(VALUE(LEFT(prevWBS,FIND("`",SUBSTITUTE(prevWBS,".","`",1))-1))+1,"#")))</f>
        <v>4</v>
      </c>
      <c r="B45" s="27" t="s">
        <v>185</v>
      </c>
      <c r="C45" s="69"/>
      <c r="D45" s="110">
        <f>D46</f>
        <v>44490</v>
      </c>
      <c r="E45" s="110">
        <v>44494</v>
      </c>
      <c r="F45" s="111">
        <f t="shared" ref="F45" si="34">E45-D45</f>
        <v>4</v>
      </c>
      <c r="G45" s="112">
        <v>0</v>
      </c>
      <c r="H45" s="24">
        <f t="shared" si="27"/>
        <v>3</v>
      </c>
      <c r="I45" s="30"/>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2"/>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s="32"/>
      <c r="EP45" s="32"/>
      <c r="EQ45" s="32"/>
      <c r="ER45" s="32"/>
      <c r="ES45" s="32"/>
      <c r="ET45" s="32"/>
      <c r="EU45" s="32"/>
      <c r="EV45" s="32"/>
      <c r="EW45" s="32"/>
      <c r="EX45" s="32"/>
      <c r="EY45" s="32"/>
      <c r="EZ45" s="32"/>
      <c r="FA45" s="32"/>
      <c r="FB45" s="32"/>
      <c r="FC45" s="32"/>
      <c r="FD45" s="32"/>
      <c r="FE45" s="32"/>
      <c r="FF45" s="32"/>
      <c r="FG45" s="32"/>
      <c r="FH45" s="32"/>
      <c r="FI45" s="32"/>
      <c r="FJ45" s="32"/>
      <c r="FK45" s="32"/>
      <c r="FL45" s="32"/>
      <c r="FM45" s="32"/>
      <c r="FN45" s="32"/>
      <c r="FO45" s="32"/>
      <c r="FP45" s="32"/>
      <c r="FQ45" s="32"/>
      <c r="FR45" s="32"/>
      <c r="FS45" s="32"/>
      <c r="FT45" s="32"/>
      <c r="FU45" s="32"/>
      <c r="FV45" s="32"/>
      <c r="FW45" s="32"/>
      <c r="FX45" s="32"/>
      <c r="FY45" s="32"/>
      <c r="FZ45" s="32"/>
      <c r="GA45" s="32"/>
      <c r="GB45" s="32"/>
      <c r="GC45" s="32"/>
      <c r="GD45" s="32"/>
      <c r="GE45" s="32"/>
      <c r="GF45" s="32"/>
      <c r="GG45" s="32"/>
      <c r="GH45" s="32"/>
      <c r="GI45" s="32"/>
      <c r="GJ45" s="32"/>
      <c r="GK45" s="32"/>
      <c r="GL45" s="32"/>
      <c r="GM45" s="32"/>
      <c r="GN45" s="32"/>
      <c r="GO45" s="32"/>
      <c r="GP45" s="32"/>
      <c r="GQ45" s="32"/>
      <c r="GR45" s="32"/>
      <c r="GS45" s="32"/>
      <c r="GT45" s="32"/>
      <c r="GU45" s="32"/>
      <c r="GV45" s="32"/>
      <c r="GW45" s="32"/>
      <c r="GX45" s="32"/>
      <c r="GY45" s="32"/>
      <c r="GZ45" s="32"/>
      <c r="HA45" s="32"/>
      <c r="HB45" s="32"/>
      <c r="HC45" s="32"/>
      <c r="HD45" s="32"/>
      <c r="HE45" s="32"/>
      <c r="HF45" s="32"/>
      <c r="HG45" s="32"/>
      <c r="HH45" s="32"/>
      <c r="HI45" s="32"/>
      <c r="HJ45" s="32"/>
      <c r="HK45" s="32"/>
      <c r="HL45" s="32"/>
      <c r="HM45" s="32"/>
      <c r="HN45" s="32"/>
      <c r="HO45" s="32"/>
      <c r="HP45" s="32"/>
      <c r="HQ45" s="32"/>
      <c r="HR45" s="32"/>
      <c r="HS45" s="32"/>
      <c r="HT45" s="32"/>
      <c r="HU45" s="32"/>
      <c r="HV45" s="32"/>
      <c r="HW45" s="32"/>
      <c r="HX45" s="32"/>
      <c r="HY45" s="32"/>
      <c r="HZ45" s="32"/>
      <c r="IA45" s="32"/>
      <c r="IB45" s="32"/>
      <c r="IC45" s="32"/>
      <c r="ID45" s="32"/>
      <c r="IE45" s="32"/>
      <c r="IF45" s="32"/>
      <c r="IG45" s="32"/>
      <c r="IH45" s="32"/>
      <c r="II45" s="32"/>
      <c r="IJ45" s="32"/>
      <c r="IK45" s="32"/>
      <c r="IL45" s="32"/>
      <c r="IM45" s="32"/>
      <c r="IN45" s="32"/>
      <c r="IO45" s="32"/>
      <c r="IP45" s="32"/>
      <c r="IQ45" s="32"/>
      <c r="IR45" s="32"/>
      <c r="IS45" s="32"/>
      <c r="IT45" s="32"/>
      <c r="IU45" s="32"/>
      <c r="IV45" s="32"/>
      <c r="IW45" s="32"/>
      <c r="IX45" s="32"/>
      <c r="IY45" s="32"/>
      <c r="IZ45" s="32"/>
      <c r="JA45" s="32"/>
      <c r="JB45" s="32"/>
      <c r="JC45" s="32"/>
      <c r="JD45" s="32"/>
      <c r="JE45" s="32"/>
      <c r="JF45" s="32"/>
      <c r="JG45" s="32"/>
      <c r="JH45" s="32"/>
      <c r="JI45" s="32"/>
      <c r="JJ45" s="32"/>
      <c r="JK45" s="32"/>
      <c r="JL45" s="32"/>
      <c r="JM45" s="32"/>
      <c r="JN45" s="32"/>
      <c r="JO45" s="32"/>
      <c r="JP45" s="32"/>
      <c r="JQ45" s="32"/>
      <c r="JR45" s="32"/>
      <c r="JS45" s="32"/>
      <c r="JT45" s="32"/>
      <c r="JU45" s="32"/>
      <c r="JV45" s="32"/>
      <c r="JW45" s="32"/>
      <c r="JX45" s="32"/>
      <c r="JY45" s="32"/>
      <c r="JZ45" s="32"/>
      <c r="KA45" s="32"/>
      <c r="KB45" s="32"/>
      <c r="KC45" s="32"/>
    </row>
    <row r="46" spans="1:289" s="100" customFormat="1" ht="14.25" outlineLevel="1" x14ac:dyDescent="0.2">
      <c r="A46" s="95" t="str">
        <f t="shared" ref="A46:A50" si="3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6" t="s">
        <v>186</v>
      </c>
      <c r="C46" s="103"/>
      <c r="D46" s="117">
        <f>E44+1</f>
        <v>44490</v>
      </c>
      <c r="E46" s="118">
        <v>44494</v>
      </c>
      <c r="F46" s="119">
        <f>E46-D46</f>
        <v>4</v>
      </c>
      <c r="G46" s="120">
        <v>0</v>
      </c>
      <c r="H46" s="104">
        <f t="shared" si="27"/>
        <v>3</v>
      </c>
      <c r="I46" s="104"/>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c r="CX46" s="105"/>
      <c r="CY46" s="105"/>
      <c r="CZ46" s="105"/>
      <c r="DA46" s="105"/>
      <c r="DB46" s="105"/>
      <c r="DC46" s="105"/>
      <c r="DD46" s="105"/>
      <c r="DE46" s="105"/>
      <c r="DF46" s="105"/>
      <c r="DG46" s="105"/>
      <c r="DH46" s="105"/>
      <c r="DI46" s="105"/>
      <c r="DJ46" s="105"/>
      <c r="DK46" s="105"/>
      <c r="DL46" s="105"/>
      <c r="DM46" s="105"/>
      <c r="DN46" s="105"/>
      <c r="DO46" s="105"/>
      <c r="DP46" s="105"/>
      <c r="DQ46" s="105"/>
      <c r="DR46" s="105"/>
      <c r="DS46" s="105"/>
      <c r="DT46" s="105"/>
      <c r="DU46" s="105"/>
      <c r="DV46" s="105"/>
      <c r="DW46" s="105"/>
      <c r="DX46" s="105"/>
      <c r="DY46" s="105"/>
      <c r="DZ46" s="105"/>
      <c r="EA46" s="105"/>
      <c r="EB46" s="105"/>
      <c r="EC46" s="105"/>
      <c r="ED46" s="105"/>
      <c r="EE46" s="105"/>
      <c r="EF46" s="105"/>
      <c r="EG46" s="105"/>
      <c r="EH46" s="105"/>
      <c r="EI46" s="105"/>
      <c r="EJ46" s="105"/>
      <c r="EK46" s="105"/>
      <c r="EL46" s="105"/>
      <c r="EM46" s="105"/>
      <c r="EN46" s="105"/>
      <c r="EO46" s="105"/>
      <c r="EP46" s="105"/>
      <c r="EQ46" s="105"/>
      <c r="ER46" s="105"/>
      <c r="ES46" s="105"/>
      <c r="ET46" s="105"/>
      <c r="EU46" s="105"/>
      <c r="EV46" s="105"/>
      <c r="EW46" s="105"/>
      <c r="EX46" s="105"/>
      <c r="EY46" s="105"/>
      <c r="EZ46" s="105"/>
      <c r="FA46" s="105"/>
      <c r="FB46" s="105"/>
      <c r="FC46" s="105"/>
      <c r="FD46" s="105"/>
      <c r="FE46" s="105"/>
      <c r="FF46" s="105"/>
      <c r="FG46" s="105"/>
      <c r="FH46" s="105"/>
      <c r="FI46" s="105"/>
      <c r="FJ46" s="105"/>
      <c r="FK46" s="105"/>
      <c r="FL46" s="105"/>
      <c r="FM46" s="105"/>
      <c r="FN46" s="105"/>
      <c r="FO46" s="105"/>
      <c r="FP46" s="105"/>
      <c r="FQ46" s="105"/>
      <c r="FR46" s="105"/>
      <c r="FS46" s="105"/>
      <c r="FT46" s="105"/>
      <c r="FU46" s="105"/>
      <c r="FV46" s="105"/>
      <c r="FW46" s="105"/>
      <c r="FX46" s="105"/>
      <c r="FY46" s="105"/>
      <c r="FZ46" s="105"/>
      <c r="GA46" s="105"/>
      <c r="GB46" s="105"/>
      <c r="GC46" s="105"/>
      <c r="GD46" s="105"/>
      <c r="GE46" s="105"/>
      <c r="GF46" s="105"/>
      <c r="GG46" s="105"/>
      <c r="GH46" s="105"/>
      <c r="GI46" s="105"/>
      <c r="GJ46" s="105"/>
      <c r="GK46" s="105"/>
      <c r="GL46" s="105"/>
      <c r="GM46" s="105"/>
      <c r="GN46" s="105"/>
      <c r="GO46" s="105"/>
      <c r="GP46" s="105"/>
      <c r="GQ46" s="105"/>
      <c r="GR46" s="105"/>
      <c r="GS46" s="105"/>
      <c r="GT46" s="105"/>
      <c r="GU46" s="105"/>
      <c r="GV46" s="105"/>
      <c r="GW46" s="105"/>
      <c r="GX46" s="105"/>
      <c r="GY46" s="105"/>
      <c r="GZ46" s="105"/>
      <c r="HA46" s="105"/>
      <c r="HB46" s="105"/>
      <c r="HC46" s="105"/>
      <c r="HD46" s="105"/>
      <c r="HE46" s="105"/>
      <c r="HF46" s="105"/>
      <c r="HG46" s="105"/>
      <c r="HH46" s="105"/>
      <c r="HI46" s="105"/>
      <c r="HJ46" s="105"/>
      <c r="HK46" s="105"/>
      <c r="HL46" s="105"/>
      <c r="HM46" s="105"/>
      <c r="HN46" s="105"/>
      <c r="HO46" s="105"/>
      <c r="HP46" s="105"/>
      <c r="HQ46" s="105"/>
      <c r="HR46" s="105"/>
      <c r="HS46" s="105"/>
      <c r="HT46" s="105"/>
      <c r="HU46" s="105"/>
      <c r="HV46" s="105"/>
      <c r="HW46" s="105"/>
      <c r="HX46" s="105"/>
      <c r="HY46" s="105"/>
      <c r="HZ46" s="105"/>
      <c r="IA46" s="105"/>
      <c r="IB46" s="105"/>
      <c r="IC46" s="105"/>
      <c r="ID46" s="105"/>
      <c r="IE46" s="105"/>
      <c r="IF46" s="105"/>
      <c r="IG46" s="105"/>
      <c r="IH46" s="105"/>
      <c r="II46" s="105"/>
      <c r="IJ46" s="105"/>
      <c r="IK46" s="105"/>
      <c r="IL46" s="105"/>
      <c r="IM46" s="105"/>
      <c r="IN46" s="105"/>
      <c r="IO46" s="105"/>
      <c r="IP46" s="105"/>
      <c r="IQ46" s="105"/>
      <c r="IR46" s="105"/>
      <c r="IS46" s="105"/>
      <c r="IT46" s="105"/>
      <c r="IU46" s="105"/>
      <c r="IV46" s="105"/>
      <c r="IW46" s="105"/>
      <c r="IX46" s="105"/>
      <c r="IY46" s="105"/>
      <c r="IZ46" s="105"/>
      <c r="JA46" s="105"/>
      <c r="JB46" s="105"/>
      <c r="JC46" s="105"/>
      <c r="JD46" s="105"/>
      <c r="JE46" s="105"/>
      <c r="JF46" s="105"/>
      <c r="JG46" s="105"/>
      <c r="JH46" s="105"/>
      <c r="JI46" s="105"/>
      <c r="JJ46" s="105"/>
      <c r="JK46" s="105"/>
      <c r="JL46" s="105"/>
      <c r="JM46" s="105"/>
      <c r="JN46" s="105"/>
      <c r="JO46" s="105"/>
      <c r="JP46" s="105"/>
      <c r="JQ46" s="105"/>
      <c r="JR46" s="105"/>
      <c r="JS46" s="105"/>
      <c r="JT46" s="105"/>
      <c r="JU46" s="105"/>
      <c r="JV46" s="105"/>
      <c r="JW46" s="105"/>
      <c r="JX46" s="105"/>
      <c r="JY46" s="105"/>
      <c r="JZ46" s="105"/>
      <c r="KA46" s="105"/>
      <c r="KB46" s="105"/>
      <c r="KC46" s="105"/>
    </row>
    <row r="47" spans="1:289" s="100" customFormat="1" ht="14.25" outlineLevel="1" x14ac:dyDescent="0.2">
      <c r="A47" s="95" t="str">
        <f t="shared" si="35"/>
        <v>4.2</v>
      </c>
      <c r="B47" t="s">
        <v>187</v>
      </c>
      <c r="C47" s="103"/>
      <c r="D47" s="117">
        <f>D46</f>
        <v>44490</v>
      </c>
      <c r="E47" s="118">
        <v>44494</v>
      </c>
      <c r="F47" s="119">
        <f t="shared" ref="F47:F48" si="36">E47-D47</f>
        <v>4</v>
      </c>
      <c r="G47" s="120">
        <v>0</v>
      </c>
      <c r="H47" s="104">
        <f t="shared" si="27"/>
        <v>3</v>
      </c>
      <c r="I47" s="104"/>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c r="DG47" s="105"/>
      <c r="DH47" s="105"/>
      <c r="DI47" s="105"/>
      <c r="DJ47" s="105"/>
      <c r="DK47" s="105"/>
      <c r="DL47" s="105"/>
      <c r="DM47" s="105"/>
      <c r="DN47" s="105"/>
      <c r="DO47" s="105"/>
      <c r="DP47" s="105"/>
      <c r="DQ47" s="105"/>
      <c r="DR47" s="105"/>
      <c r="DS47" s="105"/>
      <c r="DT47" s="105"/>
      <c r="DU47" s="105"/>
      <c r="DV47" s="105"/>
      <c r="DW47" s="105"/>
      <c r="DX47" s="105"/>
      <c r="DY47" s="105"/>
      <c r="DZ47" s="105"/>
      <c r="EA47" s="105"/>
      <c r="EB47" s="105"/>
      <c r="EC47" s="105"/>
      <c r="ED47" s="105"/>
      <c r="EE47" s="105"/>
      <c r="EF47" s="105"/>
      <c r="EG47" s="105"/>
      <c r="EH47" s="105"/>
      <c r="EI47" s="105"/>
      <c r="EJ47" s="105"/>
      <c r="EK47" s="105"/>
      <c r="EL47" s="105"/>
      <c r="EM47" s="105"/>
      <c r="EN47" s="105"/>
      <c r="EO47" s="105"/>
      <c r="EP47" s="105"/>
      <c r="EQ47" s="105"/>
      <c r="ER47" s="105"/>
      <c r="ES47" s="105"/>
      <c r="ET47" s="105"/>
      <c r="EU47" s="105"/>
      <c r="EV47" s="105"/>
      <c r="EW47" s="105"/>
      <c r="EX47" s="105"/>
      <c r="EY47" s="105"/>
      <c r="EZ47" s="105"/>
      <c r="FA47" s="105"/>
      <c r="FB47" s="105"/>
      <c r="FC47" s="105"/>
      <c r="FD47" s="105"/>
      <c r="FE47" s="105"/>
      <c r="FF47" s="105"/>
      <c r="FG47" s="105"/>
      <c r="FH47" s="105"/>
      <c r="FI47" s="105"/>
      <c r="FJ47" s="105"/>
      <c r="FK47" s="105"/>
      <c r="FL47" s="105"/>
      <c r="FM47" s="105"/>
      <c r="FN47" s="105"/>
      <c r="FO47" s="105"/>
      <c r="FP47" s="105"/>
      <c r="FQ47" s="105"/>
      <c r="FR47" s="105"/>
      <c r="FS47" s="105"/>
      <c r="FT47" s="105"/>
      <c r="FU47" s="105"/>
      <c r="FV47" s="105"/>
      <c r="FW47" s="105"/>
      <c r="FX47" s="105"/>
      <c r="FY47" s="105"/>
      <c r="FZ47" s="105"/>
      <c r="GA47" s="105"/>
      <c r="GB47" s="105"/>
      <c r="GC47" s="105"/>
      <c r="GD47" s="105"/>
      <c r="GE47" s="105"/>
      <c r="GF47" s="105"/>
      <c r="GG47" s="105"/>
      <c r="GH47" s="105"/>
      <c r="GI47" s="105"/>
      <c r="GJ47" s="105"/>
      <c r="GK47" s="105"/>
      <c r="GL47" s="105"/>
      <c r="GM47" s="105"/>
      <c r="GN47" s="105"/>
      <c r="GO47" s="105"/>
      <c r="GP47" s="105"/>
      <c r="GQ47" s="105"/>
      <c r="GR47" s="105"/>
      <c r="GS47" s="105"/>
      <c r="GT47" s="105"/>
      <c r="GU47" s="105"/>
      <c r="GV47" s="105"/>
      <c r="GW47" s="105"/>
      <c r="GX47" s="105"/>
      <c r="GY47" s="105"/>
      <c r="GZ47" s="105"/>
      <c r="HA47" s="105"/>
      <c r="HB47" s="105"/>
      <c r="HC47" s="105"/>
      <c r="HD47" s="105"/>
      <c r="HE47" s="105"/>
      <c r="HF47" s="105"/>
      <c r="HG47" s="105"/>
      <c r="HH47" s="105"/>
      <c r="HI47" s="105"/>
      <c r="HJ47" s="105"/>
      <c r="HK47" s="105"/>
      <c r="HL47" s="105"/>
      <c r="HM47" s="105"/>
      <c r="HN47" s="105"/>
      <c r="HO47" s="105"/>
      <c r="HP47" s="105"/>
      <c r="HQ47" s="105"/>
      <c r="HR47" s="105"/>
      <c r="HS47" s="105"/>
      <c r="HT47" s="105"/>
      <c r="HU47" s="105"/>
      <c r="HV47" s="105"/>
      <c r="HW47" s="105"/>
      <c r="HX47" s="105"/>
      <c r="HY47" s="105"/>
      <c r="HZ47" s="105"/>
      <c r="IA47" s="105"/>
      <c r="IB47" s="105"/>
      <c r="IC47" s="105"/>
      <c r="ID47" s="105"/>
      <c r="IE47" s="105"/>
      <c r="IF47" s="105"/>
      <c r="IG47" s="105"/>
      <c r="IH47" s="105"/>
      <c r="II47" s="105"/>
      <c r="IJ47" s="105"/>
      <c r="IK47" s="105"/>
      <c r="IL47" s="105"/>
      <c r="IM47" s="105"/>
      <c r="IN47" s="105"/>
      <c r="IO47" s="105"/>
      <c r="IP47" s="105"/>
      <c r="IQ47" s="105"/>
      <c r="IR47" s="105"/>
      <c r="IS47" s="105"/>
      <c r="IT47" s="105"/>
      <c r="IU47" s="105"/>
      <c r="IV47" s="105"/>
      <c r="IW47" s="105"/>
      <c r="IX47" s="105"/>
      <c r="IY47" s="105"/>
      <c r="IZ47" s="105"/>
      <c r="JA47" s="105"/>
      <c r="JB47" s="105"/>
      <c r="JC47" s="105"/>
      <c r="JD47" s="105"/>
      <c r="JE47" s="105"/>
      <c r="JF47" s="105"/>
      <c r="JG47" s="105"/>
      <c r="JH47" s="105"/>
      <c r="JI47" s="105"/>
      <c r="JJ47" s="105"/>
      <c r="JK47" s="105"/>
      <c r="JL47" s="105"/>
      <c r="JM47" s="105"/>
      <c r="JN47" s="105"/>
      <c r="JO47" s="105"/>
      <c r="JP47" s="105"/>
      <c r="JQ47" s="105"/>
      <c r="JR47" s="105"/>
      <c r="JS47" s="105"/>
      <c r="JT47" s="105"/>
      <c r="JU47" s="105"/>
      <c r="JV47" s="105"/>
      <c r="JW47" s="105"/>
      <c r="JX47" s="105"/>
      <c r="JY47" s="105"/>
      <c r="JZ47" s="105"/>
      <c r="KA47" s="105"/>
      <c r="KB47" s="105"/>
      <c r="KC47" s="105"/>
    </row>
    <row r="48" spans="1:289" s="100" customFormat="1" ht="14.25" outlineLevel="1" x14ac:dyDescent="0.2">
      <c r="A48" s="95" t="str">
        <f t="shared" si="35"/>
        <v>4.3</v>
      </c>
      <c r="B48" s="11" t="s">
        <v>314</v>
      </c>
      <c r="C48" s="103"/>
      <c r="D48" s="117">
        <f>D47</f>
        <v>44490</v>
      </c>
      <c r="E48" s="118">
        <v>44494</v>
      </c>
      <c r="F48" s="119">
        <f t="shared" si="36"/>
        <v>4</v>
      </c>
      <c r="G48" s="120">
        <v>0</v>
      </c>
      <c r="H48" s="104">
        <f t="shared" si="27"/>
        <v>3</v>
      </c>
      <c r="I48" s="104"/>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105"/>
      <c r="CY48" s="105"/>
      <c r="CZ48" s="105"/>
      <c r="DA48" s="105"/>
      <c r="DB48" s="105"/>
      <c r="DC48" s="105"/>
      <c r="DD48" s="105"/>
      <c r="DE48" s="105"/>
      <c r="DF48" s="105"/>
      <c r="DG48" s="105"/>
      <c r="DH48" s="105"/>
      <c r="DI48" s="105"/>
      <c r="DJ48" s="105"/>
      <c r="DK48" s="105"/>
      <c r="DL48" s="105"/>
      <c r="DM48" s="105"/>
      <c r="DN48" s="105"/>
      <c r="DO48" s="105"/>
      <c r="DP48" s="105"/>
      <c r="DQ48" s="105"/>
      <c r="DR48" s="105"/>
      <c r="DS48" s="105"/>
      <c r="DT48" s="105"/>
      <c r="DU48" s="105"/>
      <c r="DV48" s="105"/>
      <c r="DW48" s="105"/>
      <c r="DX48" s="105"/>
      <c r="DY48" s="105"/>
      <c r="DZ48" s="105"/>
      <c r="EA48" s="105"/>
      <c r="EB48" s="105"/>
      <c r="EC48" s="105"/>
      <c r="ED48" s="105"/>
      <c r="EE48" s="105"/>
      <c r="EF48" s="105"/>
      <c r="EG48" s="105"/>
      <c r="EH48" s="105"/>
      <c r="EI48" s="105"/>
      <c r="EJ48" s="105"/>
      <c r="EK48" s="105"/>
      <c r="EL48" s="105"/>
      <c r="EM48" s="105"/>
      <c r="EN48" s="105"/>
      <c r="EO48" s="105"/>
      <c r="EP48" s="105"/>
      <c r="EQ48" s="105"/>
      <c r="ER48" s="105"/>
      <c r="ES48" s="105"/>
      <c r="ET48" s="105"/>
      <c r="EU48" s="105"/>
      <c r="EV48" s="105"/>
      <c r="EW48" s="105"/>
      <c r="EX48" s="105"/>
      <c r="EY48" s="105"/>
      <c r="EZ48" s="105"/>
      <c r="FA48" s="105"/>
      <c r="FB48" s="105"/>
      <c r="FC48" s="105"/>
      <c r="FD48" s="105"/>
      <c r="FE48" s="105"/>
      <c r="FF48" s="105"/>
      <c r="FG48" s="105"/>
      <c r="FH48" s="105"/>
      <c r="FI48" s="105"/>
      <c r="FJ48" s="105"/>
      <c r="FK48" s="105"/>
      <c r="FL48" s="105"/>
      <c r="FM48" s="105"/>
      <c r="FN48" s="105"/>
      <c r="FO48" s="105"/>
      <c r="FP48" s="105"/>
      <c r="FQ48" s="105"/>
      <c r="FR48" s="105"/>
      <c r="FS48" s="105"/>
      <c r="FT48" s="105"/>
      <c r="FU48" s="105"/>
      <c r="FV48" s="105"/>
      <c r="FW48" s="105"/>
      <c r="FX48" s="105"/>
      <c r="FY48" s="105"/>
      <c r="FZ48" s="105"/>
      <c r="GA48" s="105"/>
      <c r="GB48" s="105"/>
      <c r="GC48" s="105"/>
      <c r="GD48" s="105"/>
      <c r="GE48" s="105"/>
      <c r="GF48" s="105"/>
      <c r="GG48" s="105"/>
      <c r="GH48" s="105"/>
      <c r="GI48" s="105"/>
      <c r="GJ48" s="105"/>
      <c r="GK48" s="105"/>
      <c r="GL48" s="105"/>
      <c r="GM48" s="105"/>
      <c r="GN48" s="105"/>
      <c r="GO48" s="105"/>
      <c r="GP48" s="105"/>
      <c r="GQ48" s="105"/>
      <c r="GR48" s="105"/>
      <c r="GS48" s="105"/>
      <c r="GT48" s="105"/>
      <c r="GU48" s="105"/>
      <c r="GV48" s="105"/>
      <c r="GW48" s="105"/>
      <c r="GX48" s="105"/>
      <c r="GY48" s="105"/>
      <c r="GZ48" s="105"/>
      <c r="HA48" s="105"/>
      <c r="HB48" s="105"/>
      <c r="HC48" s="105"/>
      <c r="HD48" s="105"/>
      <c r="HE48" s="105"/>
      <c r="HF48" s="105"/>
      <c r="HG48" s="105"/>
      <c r="HH48" s="105"/>
      <c r="HI48" s="105"/>
      <c r="HJ48" s="105"/>
      <c r="HK48" s="105"/>
      <c r="HL48" s="105"/>
      <c r="HM48" s="105"/>
      <c r="HN48" s="105"/>
      <c r="HO48" s="105"/>
      <c r="HP48" s="105"/>
      <c r="HQ48" s="105"/>
      <c r="HR48" s="105"/>
      <c r="HS48" s="105"/>
      <c r="HT48" s="105"/>
      <c r="HU48" s="105"/>
      <c r="HV48" s="105"/>
      <c r="HW48" s="105"/>
      <c r="HX48" s="105"/>
      <c r="HY48" s="105"/>
      <c r="HZ48" s="105"/>
      <c r="IA48" s="105"/>
      <c r="IB48" s="105"/>
      <c r="IC48" s="105"/>
      <c r="ID48" s="105"/>
      <c r="IE48" s="105"/>
      <c r="IF48" s="105"/>
      <c r="IG48" s="105"/>
      <c r="IH48" s="105"/>
      <c r="II48" s="105"/>
      <c r="IJ48" s="105"/>
      <c r="IK48" s="105"/>
      <c r="IL48" s="105"/>
      <c r="IM48" s="105"/>
      <c r="IN48" s="105"/>
      <c r="IO48" s="105"/>
      <c r="IP48" s="105"/>
      <c r="IQ48" s="105"/>
      <c r="IR48" s="105"/>
      <c r="IS48" s="105"/>
      <c r="IT48" s="105"/>
      <c r="IU48" s="105"/>
      <c r="IV48" s="105"/>
      <c r="IW48" s="105"/>
      <c r="IX48" s="105"/>
      <c r="IY48" s="105"/>
      <c r="IZ48" s="105"/>
      <c r="JA48" s="105"/>
      <c r="JB48" s="105"/>
      <c r="JC48" s="105"/>
      <c r="JD48" s="105"/>
      <c r="JE48" s="105"/>
      <c r="JF48" s="105"/>
      <c r="JG48" s="105"/>
      <c r="JH48" s="105"/>
      <c r="JI48" s="105"/>
      <c r="JJ48" s="105"/>
      <c r="JK48" s="105"/>
      <c r="JL48" s="105"/>
      <c r="JM48" s="105"/>
      <c r="JN48" s="105"/>
      <c r="JO48" s="105"/>
      <c r="JP48" s="105"/>
      <c r="JQ48" s="105"/>
      <c r="JR48" s="105"/>
      <c r="JS48" s="105"/>
      <c r="JT48" s="105"/>
      <c r="JU48" s="105"/>
      <c r="JV48" s="105"/>
      <c r="JW48" s="105"/>
      <c r="JX48" s="105"/>
      <c r="JY48" s="105"/>
      <c r="JZ48" s="105"/>
      <c r="KA48" s="105"/>
      <c r="KB48" s="105"/>
      <c r="KC48" s="105"/>
    </row>
    <row r="49" spans="1:289" s="23" customFormat="1" ht="18" x14ac:dyDescent="0.2">
      <c r="A49" s="22" t="str">
        <f>IF(ISERROR(VALUE(SUBSTITUTE(prevWBS,".",""))),"1",IF(ISERROR(FIND("`",SUBSTITUTE(prevWBS,".","`",1))),TEXT(VALUE(prevWBS)+1,"#"),TEXT(VALUE(LEFT(prevWBS,FIND("`",SUBSTITUTE(prevWBS,".","`",1))-1))+1,"#")))</f>
        <v>5</v>
      </c>
      <c r="B49" s="27" t="s">
        <v>188</v>
      </c>
      <c r="C49" s="69"/>
      <c r="D49" s="110">
        <f>E48+1</f>
        <v>44495</v>
      </c>
      <c r="E49" s="110">
        <v>44499</v>
      </c>
      <c r="F49" s="111">
        <f t="shared" ref="F49" si="37">E49-D49</f>
        <v>4</v>
      </c>
      <c r="G49" s="112">
        <v>0</v>
      </c>
      <c r="H49" s="24">
        <f t="shared" si="27"/>
        <v>4</v>
      </c>
      <c r="I49" s="30"/>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s="32"/>
      <c r="EP49" s="32"/>
      <c r="EQ49" s="32"/>
      <c r="ER49" s="32"/>
      <c r="ES49" s="32"/>
      <c r="ET49" s="32"/>
      <c r="EU49" s="32"/>
      <c r="EV49" s="32"/>
      <c r="EW49" s="32"/>
      <c r="EX49" s="32"/>
      <c r="EY49" s="32"/>
      <c r="EZ49" s="32"/>
      <c r="FA49" s="32"/>
      <c r="FB49" s="32"/>
      <c r="FC49" s="32"/>
      <c r="FD49" s="32"/>
      <c r="FE49" s="32"/>
      <c r="FF49" s="32"/>
      <c r="FG49" s="32"/>
      <c r="FH49" s="32"/>
      <c r="FI49" s="32"/>
      <c r="FJ49" s="32"/>
      <c r="FK49" s="32"/>
      <c r="FL49" s="32"/>
      <c r="FM49" s="32"/>
      <c r="FN49" s="32"/>
      <c r="FO49" s="32"/>
      <c r="FP49" s="32"/>
      <c r="FQ49" s="32"/>
      <c r="FR49" s="32"/>
      <c r="FS49" s="32"/>
      <c r="FT49" s="32"/>
      <c r="FU49" s="32"/>
      <c r="FV49" s="32"/>
      <c r="FW49" s="32"/>
      <c r="FX49" s="32"/>
      <c r="FY49" s="32"/>
      <c r="FZ49" s="32"/>
      <c r="GA49" s="32"/>
      <c r="GB49" s="32"/>
      <c r="GC49" s="32"/>
      <c r="GD49" s="32"/>
      <c r="GE49" s="32"/>
      <c r="GF49" s="32"/>
      <c r="GG49" s="32"/>
      <c r="GH49" s="32"/>
      <c r="GI49" s="32"/>
      <c r="GJ49" s="32"/>
      <c r="GK49" s="32"/>
      <c r="GL49" s="32"/>
      <c r="GM49" s="32"/>
      <c r="GN49" s="32"/>
      <c r="GO49" s="32"/>
      <c r="GP49" s="32"/>
      <c r="GQ49" s="32"/>
      <c r="GR49" s="32"/>
      <c r="GS49" s="32"/>
      <c r="GT49" s="32"/>
      <c r="GU49" s="32"/>
      <c r="GV49" s="32"/>
      <c r="GW49" s="32"/>
      <c r="GX49" s="32"/>
      <c r="GY49" s="32"/>
      <c r="GZ49" s="32"/>
      <c r="HA49" s="32"/>
      <c r="HB49" s="32"/>
      <c r="HC49" s="32"/>
      <c r="HD49" s="32"/>
      <c r="HE49" s="32"/>
      <c r="HF49" s="32"/>
      <c r="HG49" s="32"/>
      <c r="HH49" s="32"/>
      <c r="HI49" s="32"/>
      <c r="HJ49" s="32"/>
      <c r="HK49" s="32"/>
      <c r="HL49" s="32"/>
      <c r="HM49" s="32"/>
      <c r="HN49" s="32"/>
      <c r="HO49" s="32"/>
      <c r="HP49" s="32"/>
      <c r="HQ49" s="32"/>
      <c r="HR49" s="32"/>
      <c r="HS49" s="32"/>
      <c r="HT49" s="32"/>
      <c r="HU49" s="32"/>
      <c r="HV49" s="32"/>
      <c r="HW49" s="32"/>
      <c r="HX49" s="32"/>
      <c r="HY49" s="32"/>
      <c r="HZ49" s="32"/>
      <c r="IA49" s="32"/>
      <c r="IB49" s="32"/>
      <c r="IC49" s="32"/>
      <c r="ID49" s="32"/>
      <c r="IE49" s="32"/>
      <c r="IF49" s="32"/>
      <c r="IG49" s="32"/>
      <c r="IH49" s="32"/>
      <c r="II49" s="32"/>
      <c r="IJ49" s="32"/>
      <c r="IK49" s="32"/>
      <c r="IL49" s="32"/>
      <c r="IM49" s="32"/>
      <c r="IN49" s="32"/>
      <c r="IO49" s="32"/>
      <c r="IP49" s="32"/>
      <c r="IQ49" s="32"/>
      <c r="IR49" s="32"/>
      <c r="IS49" s="32"/>
      <c r="IT49" s="32"/>
      <c r="IU49" s="32"/>
      <c r="IV49" s="32"/>
      <c r="IW49" s="32"/>
      <c r="IX49" s="32"/>
      <c r="IY49" s="32"/>
      <c r="IZ49" s="32"/>
      <c r="JA49" s="32"/>
      <c r="JB49" s="32"/>
      <c r="JC49" s="32"/>
      <c r="JD49" s="32"/>
      <c r="JE49" s="32"/>
      <c r="JF49" s="32"/>
      <c r="JG49" s="32"/>
      <c r="JH49" s="32"/>
      <c r="JI49" s="32"/>
      <c r="JJ49" s="32"/>
      <c r="JK49" s="32"/>
      <c r="JL49" s="32"/>
      <c r="JM49" s="32"/>
      <c r="JN49" s="32"/>
      <c r="JO49" s="32"/>
      <c r="JP49" s="32"/>
      <c r="JQ49" s="32"/>
      <c r="JR49" s="32"/>
      <c r="JS49" s="32"/>
      <c r="JT49" s="32"/>
      <c r="JU49" s="32"/>
      <c r="JV49" s="32"/>
      <c r="JW49" s="32"/>
      <c r="JX49" s="32"/>
      <c r="JY49" s="32"/>
      <c r="JZ49" s="32"/>
      <c r="KA49" s="32"/>
      <c r="KB49" s="32"/>
      <c r="KC49" s="32"/>
    </row>
    <row r="50" spans="1:289" s="100" customFormat="1" ht="14.25" outlineLevel="1" x14ac:dyDescent="0.2">
      <c r="A50" s="95" t="str">
        <f t="shared" si="35"/>
        <v>5.1</v>
      </c>
      <c r="B50" t="s">
        <v>189</v>
      </c>
      <c r="C50" s="103"/>
      <c r="D50" s="117">
        <f>D49</f>
        <v>44495</v>
      </c>
      <c r="E50" s="118">
        <f>E49</f>
        <v>44499</v>
      </c>
      <c r="F50" s="119">
        <f>E50-D50</f>
        <v>4</v>
      </c>
      <c r="G50" s="120">
        <v>0</v>
      </c>
      <c r="H50" s="104">
        <f t="shared" si="27"/>
        <v>4</v>
      </c>
      <c r="I50" s="104"/>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105"/>
      <c r="CY50" s="105"/>
      <c r="CZ50" s="105"/>
      <c r="DA50" s="105"/>
      <c r="DB50" s="105"/>
      <c r="DC50" s="105"/>
      <c r="DD50" s="105"/>
      <c r="DE50" s="105"/>
      <c r="DF50" s="105"/>
      <c r="DG50" s="105"/>
      <c r="DH50" s="105"/>
      <c r="DI50" s="105"/>
      <c r="DJ50" s="105"/>
      <c r="DK50" s="105"/>
      <c r="DL50" s="105"/>
      <c r="DM50" s="105"/>
      <c r="DN50" s="105"/>
      <c r="DO50" s="105"/>
      <c r="DP50" s="105"/>
      <c r="DQ50" s="105"/>
      <c r="DR50" s="105"/>
      <c r="DS50" s="105"/>
      <c r="DT50" s="105"/>
      <c r="DU50" s="105"/>
      <c r="DV50" s="105"/>
      <c r="DW50" s="105"/>
      <c r="DX50" s="105"/>
      <c r="DY50" s="105"/>
      <c r="DZ50" s="105"/>
      <c r="EA50" s="105"/>
      <c r="EB50" s="105"/>
      <c r="EC50" s="105"/>
      <c r="ED50" s="105"/>
      <c r="EE50" s="105"/>
      <c r="EF50" s="105"/>
      <c r="EG50" s="105"/>
      <c r="EH50" s="105"/>
      <c r="EI50" s="105"/>
      <c r="EJ50" s="105"/>
      <c r="EK50" s="105"/>
      <c r="EL50" s="105"/>
      <c r="EM50" s="105"/>
      <c r="EN50" s="105"/>
      <c r="EO50" s="105"/>
      <c r="EP50" s="105"/>
      <c r="EQ50" s="105"/>
      <c r="ER50" s="105"/>
      <c r="ES50" s="105"/>
      <c r="ET50" s="105"/>
      <c r="EU50" s="105"/>
      <c r="EV50" s="105"/>
      <c r="EW50" s="105"/>
      <c r="EX50" s="105"/>
      <c r="EY50" s="105"/>
      <c r="EZ50" s="105"/>
      <c r="FA50" s="105"/>
      <c r="FB50" s="105"/>
      <c r="FC50" s="105"/>
      <c r="FD50" s="105"/>
      <c r="FE50" s="105"/>
      <c r="FF50" s="105"/>
      <c r="FG50" s="105"/>
      <c r="FH50" s="105"/>
      <c r="FI50" s="105"/>
      <c r="FJ50" s="105"/>
      <c r="FK50" s="105"/>
      <c r="FL50" s="105"/>
      <c r="FM50" s="105"/>
      <c r="FN50" s="105"/>
      <c r="FO50" s="105"/>
      <c r="FP50" s="105"/>
      <c r="FQ50" s="105"/>
      <c r="FR50" s="105"/>
      <c r="FS50" s="105"/>
      <c r="FT50" s="105"/>
      <c r="FU50" s="105"/>
      <c r="FV50" s="105"/>
      <c r="FW50" s="105"/>
      <c r="FX50" s="105"/>
      <c r="FY50" s="105"/>
      <c r="FZ50" s="105"/>
      <c r="GA50" s="105"/>
      <c r="GB50" s="105"/>
      <c r="GC50" s="105"/>
      <c r="GD50" s="105"/>
      <c r="GE50" s="105"/>
      <c r="GF50" s="105"/>
      <c r="GG50" s="105"/>
      <c r="GH50" s="105"/>
      <c r="GI50" s="105"/>
      <c r="GJ50" s="105"/>
      <c r="GK50" s="105"/>
      <c r="GL50" s="105"/>
      <c r="GM50" s="105"/>
      <c r="GN50" s="105"/>
      <c r="GO50" s="105"/>
      <c r="GP50" s="105"/>
      <c r="GQ50" s="105"/>
      <c r="GR50" s="105"/>
      <c r="GS50" s="105"/>
      <c r="GT50" s="105"/>
      <c r="GU50" s="105"/>
      <c r="GV50" s="105"/>
      <c r="GW50" s="105"/>
      <c r="GX50" s="105"/>
      <c r="GY50" s="105"/>
      <c r="GZ50" s="105"/>
      <c r="HA50" s="105"/>
      <c r="HB50" s="105"/>
      <c r="HC50" s="105"/>
      <c r="HD50" s="105"/>
      <c r="HE50" s="105"/>
      <c r="HF50" s="105"/>
      <c r="HG50" s="105"/>
      <c r="HH50" s="105"/>
      <c r="HI50" s="105"/>
      <c r="HJ50" s="105"/>
      <c r="HK50" s="105"/>
      <c r="HL50" s="105"/>
      <c r="HM50" s="105"/>
      <c r="HN50" s="105"/>
      <c r="HO50" s="105"/>
      <c r="HP50" s="105"/>
      <c r="HQ50" s="105"/>
      <c r="HR50" s="105"/>
      <c r="HS50" s="105"/>
      <c r="HT50" s="105"/>
      <c r="HU50" s="105"/>
      <c r="HV50" s="105"/>
      <c r="HW50" s="105"/>
      <c r="HX50" s="105"/>
      <c r="HY50" s="105"/>
      <c r="HZ50" s="105"/>
      <c r="IA50" s="105"/>
      <c r="IB50" s="105"/>
      <c r="IC50" s="105"/>
      <c r="ID50" s="105"/>
      <c r="IE50" s="105"/>
      <c r="IF50" s="105"/>
      <c r="IG50" s="105"/>
      <c r="IH50" s="105"/>
      <c r="II50" s="105"/>
      <c r="IJ50" s="105"/>
      <c r="IK50" s="105"/>
      <c r="IL50" s="105"/>
      <c r="IM50" s="105"/>
      <c r="IN50" s="105"/>
      <c r="IO50" s="105"/>
      <c r="IP50" s="105"/>
      <c r="IQ50" s="105"/>
      <c r="IR50" s="105"/>
      <c r="IS50" s="105"/>
      <c r="IT50" s="105"/>
      <c r="IU50" s="105"/>
      <c r="IV50" s="105"/>
      <c r="IW50" s="105"/>
      <c r="IX50" s="105"/>
      <c r="IY50" s="105"/>
      <c r="IZ50" s="105"/>
      <c r="JA50" s="105"/>
      <c r="JB50" s="105"/>
      <c r="JC50" s="105"/>
      <c r="JD50" s="105"/>
      <c r="JE50" s="105"/>
      <c r="JF50" s="105"/>
      <c r="JG50" s="105"/>
      <c r="JH50" s="105"/>
      <c r="JI50" s="105"/>
      <c r="JJ50" s="105"/>
      <c r="JK50" s="105"/>
      <c r="JL50" s="105"/>
      <c r="JM50" s="105"/>
      <c r="JN50" s="105"/>
      <c r="JO50" s="105"/>
      <c r="JP50" s="105"/>
      <c r="JQ50" s="105"/>
      <c r="JR50" s="105"/>
      <c r="JS50" s="105"/>
      <c r="JT50" s="105"/>
      <c r="JU50" s="105"/>
      <c r="JV50" s="105"/>
      <c r="JW50" s="105"/>
      <c r="JX50" s="105"/>
      <c r="JY50" s="105"/>
      <c r="JZ50" s="105"/>
      <c r="KA50" s="105"/>
      <c r="KB50" s="105"/>
      <c r="KC50" s="105"/>
    </row>
    <row r="51" spans="1:289" s="16" customFormat="1" x14ac:dyDescent="0.2">
      <c r="A51" s="68"/>
      <c r="B51" s="15"/>
      <c r="C51" s="71"/>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5"/>
      <c r="DX51" s="15"/>
      <c r="DY51" s="15"/>
      <c r="DZ51" s="15"/>
      <c r="EA51" s="15"/>
      <c r="EB51" s="15"/>
      <c r="EC51" s="15"/>
      <c r="ED51" s="15"/>
      <c r="EE51" s="15"/>
      <c r="EF51" s="15"/>
      <c r="EG51" s="15"/>
      <c r="EH51" s="15"/>
      <c r="EI51" s="15"/>
      <c r="EJ51" s="15"/>
      <c r="EK51" s="15"/>
      <c r="EL51" s="15"/>
      <c r="EM51" s="15"/>
      <c r="EN51" s="15"/>
      <c r="EO51" s="15"/>
      <c r="EP51" s="15"/>
      <c r="EQ51" s="15"/>
      <c r="ER51" s="15"/>
      <c r="ES51" s="15"/>
      <c r="ET51" s="15"/>
      <c r="EU51" s="15"/>
      <c r="EV51" s="15"/>
      <c r="EW51" s="15"/>
      <c r="EX51" s="15"/>
      <c r="EY51" s="15"/>
      <c r="EZ51" s="15"/>
      <c r="FA51" s="15"/>
      <c r="FB51" s="15"/>
      <c r="FC51" s="15"/>
      <c r="FD51" s="15"/>
      <c r="FE51" s="15"/>
      <c r="FF51" s="15"/>
      <c r="FG51" s="15"/>
      <c r="FH51" s="15"/>
      <c r="FI51" s="15"/>
      <c r="FJ51" s="15"/>
      <c r="FK51" s="15"/>
      <c r="FL51" s="15"/>
      <c r="FM51" s="15"/>
      <c r="FN51" s="15"/>
      <c r="FO51" s="15"/>
      <c r="FP51" s="15"/>
      <c r="FQ51" s="15"/>
      <c r="FR51" s="15"/>
      <c r="FS51" s="15"/>
      <c r="FT51" s="15"/>
      <c r="FU51" s="15"/>
      <c r="FV51" s="15"/>
      <c r="FW51" s="15"/>
      <c r="FX51" s="15"/>
      <c r="FY51" s="15"/>
      <c r="FZ51" s="15"/>
      <c r="GA51" s="15"/>
      <c r="GB51" s="15"/>
      <c r="GC51" s="15"/>
      <c r="GD51" s="15"/>
      <c r="GE51" s="15"/>
      <c r="GF51" s="15"/>
      <c r="GG51" s="15"/>
      <c r="GH51" s="15"/>
      <c r="GI51" s="15"/>
      <c r="GJ51" s="15"/>
      <c r="GK51" s="15"/>
      <c r="GL51" s="15"/>
      <c r="GM51" s="15"/>
      <c r="GN51" s="15"/>
      <c r="GO51" s="15"/>
      <c r="GP51" s="15"/>
      <c r="GQ51" s="15"/>
      <c r="GR51" s="15"/>
      <c r="GS51" s="15"/>
      <c r="GT51" s="15"/>
      <c r="GU51" s="15"/>
      <c r="GV51" s="15"/>
      <c r="GW51" s="15"/>
      <c r="GX51" s="15"/>
      <c r="GY51" s="15"/>
      <c r="GZ51" s="15"/>
      <c r="HA51" s="15"/>
      <c r="HB51" s="15"/>
      <c r="HC51" s="15"/>
      <c r="HD51" s="15"/>
      <c r="HE51" s="15"/>
      <c r="HF51" s="15"/>
      <c r="HG51" s="15"/>
      <c r="HH51" s="15"/>
      <c r="HI51" s="15"/>
      <c r="HJ51" s="15"/>
      <c r="HK51" s="15"/>
      <c r="HL51" s="15"/>
      <c r="HM51" s="15"/>
      <c r="HN51" s="15"/>
      <c r="HO51" s="15"/>
      <c r="HP51" s="15"/>
      <c r="HQ51" s="15"/>
      <c r="HR51" s="15"/>
      <c r="HS51" s="15"/>
      <c r="HT51" s="15"/>
      <c r="HU51" s="15"/>
      <c r="HV51" s="15"/>
      <c r="HW51" s="15"/>
      <c r="HX51" s="15"/>
      <c r="HY51" s="15"/>
      <c r="HZ51" s="15"/>
      <c r="IA51" s="15"/>
      <c r="IB51" s="15"/>
      <c r="IC51" s="15"/>
      <c r="ID51" s="15"/>
      <c r="IE51" s="15"/>
      <c r="IF51" s="15"/>
      <c r="IG51" s="15"/>
      <c r="IH51" s="15"/>
      <c r="II51" s="15"/>
      <c r="IJ51" s="15"/>
      <c r="IK51" s="15"/>
      <c r="IL51" s="15"/>
      <c r="IM51" s="15"/>
      <c r="IN51" s="15"/>
      <c r="IO51" s="15"/>
      <c r="IP51" s="15"/>
      <c r="IQ51" s="15"/>
      <c r="IR51" s="15"/>
      <c r="IS51" s="15"/>
      <c r="IT51" s="15"/>
      <c r="IU51" s="15"/>
      <c r="IV51" s="15"/>
      <c r="IW51" s="15"/>
      <c r="IX51" s="15"/>
      <c r="IY51" s="15"/>
      <c r="IZ51" s="15"/>
      <c r="JA51" s="15"/>
      <c r="JB51" s="15"/>
      <c r="JC51" s="15"/>
      <c r="JD51" s="15"/>
      <c r="JE51" s="15"/>
      <c r="JF51" s="15"/>
      <c r="JG51" s="15"/>
      <c r="JH51" s="15"/>
      <c r="JI51" s="15"/>
      <c r="JJ51" s="15"/>
      <c r="JK51" s="15"/>
      <c r="JL51" s="15"/>
      <c r="JM51" s="15"/>
      <c r="JN51" s="15"/>
      <c r="JO51" s="15"/>
      <c r="JP51" s="15"/>
      <c r="JQ51" s="15"/>
      <c r="JR51" s="15"/>
      <c r="JS51" s="15"/>
      <c r="JT51" s="15"/>
      <c r="JU51" s="15"/>
      <c r="JV51" s="15"/>
      <c r="JW51" s="15"/>
      <c r="JX51" s="15"/>
      <c r="JY51" s="15"/>
      <c r="JZ51" s="15"/>
      <c r="KA51" s="15"/>
      <c r="KB51" s="15"/>
      <c r="KC51" s="15"/>
    </row>
  </sheetData>
  <sheetProtection formatCells="0" formatColumns="0" formatRows="0" insertRows="0" deleteRows="0"/>
  <mergeCells count="83">
    <mergeCell ref="A1:D2"/>
    <mergeCell ref="AE3:AK3"/>
    <mergeCell ref="C3:D3"/>
    <mergeCell ref="J3:P3"/>
    <mergeCell ref="Q3:W3"/>
    <mergeCell ref="X3:AD3"/>
    <mergeCell ref="DK3:DQ3"/>
    <mergeCell ref="AL3:AR3"/>
    <mergeCell ref="AS3:AY3"/>
    <mergeCell ref="AZ3:BF3"/>
    <mergeCell ref="BG3:BM3"/>
    <mergeCell ref="BN3:BT3"/>
    <mergeCell ref="BU3:CA3"/>
    <mergeCell ref="CB3:CH3"/>
    <mergeCell ref="CI3:CO3"/>
    <mergeCell ref="CP3:CV3"/>
    <mergeCell ref="CW3:DC3"/>
    <mergeCell ref="DD3:DJ3"/>
    <mergeCell ref="GQ3:GW3"/>
    <mergeCell ref="DR3:DX3"/>
    <mergeCell ref="DY3:EE3"/>
    <mergeCell ref="EF3:EL3"/>
    <mergeCell ref="EM3:ES3"/>
    <mergeCell ref="ET3:EZ3"/>
    <mergeCell ref="FA3:FG3"/>
    <mergeCell ref="FH3:FN3"/>
    <mergeCell ref="FO3:FU3"/>
    <mergeCell ref="FV3:GB3"/>
    <mergeCell ref="GC3:GI3"/>
    <mergeCell ref="GJ3:GP3"/>
    <mergeCell ref="JW3:KC3"/>
    <mergeCell ref="GX3:HD3"/>
    <mergeCell ref="HE3:HK3"/>
    <mergeCell ref="HL3:HR3"/>
    <mergeCell ref="HS3:HY3"/>
    <mergeCell ref="HZ3:IF3"/>
    <mergeCell ref="IG3:IM3"/>
    <mergeCell ref="IN3:IT3"/>
    <mergeCell ref="IU3:JA3"/>
    <mergeCell ref="JB3:JH3"/>
    <mergeCell ref="JI3:JO3"/>
    <mergeCell ref="JP3:JV3"/>
    <mergeCell ref="CB4:CH4"/>
    <mergeCell ref="C4:D4"/>
    <mergeCell ref="J4:P4"/>
    <mergeCell ref="Q4:W4"/>
    <mergeCell ref="X4:AD4"/>
    <mergeCell ref="AE4:AK4"/>
    <mergeCell ref="AL4:AR4"/>
    <mergeCell ref="AS4:AY4"/>
    <mergeCell ref="AZ4:BF4"/>
    <mergeCell ref="BG4:BM4"/>
    <mergeCell ref="BN4:BT4"/>
    <mergeCell ref="BU4:CA4"/>
    <mergeCell ref="FH4:FN4"/>
    <mergeCell ref="CI4:CO4"/>
    <mergeCell ref="CP4:CV4"/>
    <mergeCell ref="CW4:DC4"/>
    <mergeCell ref="DD4:DJ4"/>
    <mergeCell ref="DK4:DQ4"/>
    <mergeCell ref="DR4:DX4"/>
    <mergeCell ref="DY4:EE4"/>
    <mergeCell ref="EF4:EL4"/>
    <mergeCell ref="EM4:ES4"/>
    <mergeCell ref="ET4:EZ4"/>
    <mergeCell ref="FA4:FG4"/>
    <mergeCell ref="IN4:IT4"/>
    <mergeCell ref="FO4:FU4"/>
    <mergeCell ref="FV4:GB4"/>
    <mergeCell ref="GC4:GI4"/>
    <mergeCell ref="GJ4:GP4"/>
    <mergeCell ref="GQ4:GW4"/>
    <mergeCell ref="GX4:HD4"/>
    <mergeCell ref="HE4:HK4"/>
    <mergeCell ref="HL4:HR4"/>
    <mergeCell ref="HS4:HY4"/>
    <mergeCell ref="HZ4:IF4"/>
    <mergeCell ref="IG4:IM4"/>
    <mergeCell ref="IU4:JA4"/>
    <mergeCell ref="JB4:JH4"/>
    <mergeCell ref="JI4:JO4"/>
    <mergeCell ref="JP4:JV4"/>
    <mergeCell ref="JW4:KC4"/>
  </mergeCells>
  <conditionalFormatting sqref="G8:G18 G35">
    <cfRule type="dataBar" priority="686">
      <dataBar>
        <cfvo type="num" val="0"/>
        <cfvo type="num" val="1"/>
        <color theme="0" tint="-0.34998626667073579"/>
      </dataBar>
      <extLst>
        <ext xmlns:x14="http://schemas.microsoft.com/office/spreadsheetml/2009/9/main" uri="{B025F937-C7B1-47D3-B67F-A62EFF666E3E}">
          <x14:id>{8DC745D8-E43F-4AE1-B29D-98AA85F89234}</x14:id>
        </ext>
      </extLst>
    </cfRule>
  </conditionalFormatting>
  <conditionalFormatting sqref="J5:AR6">
    <cfRule type="expression" dxfId="918" priority="688">
      <formula>J$5=TODAY()</formula>
    </cfRule>
  </conditionalFormatting>
  <conditionalFormatting sqref="J7:KC50">
    <cfRule type="expression" dxfId="917" priority="689">
      <formula>AND($D7&lt;=J$5,ROUNDDOWN(($E7-$D7+1)*$G7,0)+$D7-1&gt;=J$5)</formula>
    </cfRule>
    <cfRule type="expression" dxfId="916" priority="690">
      <formula>AND(NOT(ISBLANK($D7)),$D7&lt;=J$5,$E7&gt;=J$5)</formula>
    </cfRule>
  </conditionalFormatting>
  <conditionalFormatting sqref="J34:AR38 J49:AR49 J40:AR40 J42:AR45 J5:KC32">
    <cfRule type="expression" dxfId="915" priority="687">
      <formula>J$5=TODAY()</formula>
    </cfRule>
  </conditionalFormatting>
  <conditionalFormatting sqref="G20:G33">
    <cfRule type="dataBar" priority="685">
      <dataBar>
        <cfvo type="num" val="0"/>
        <cfvo type="num" val="1"/>
        <color theme="0" tint="-0.34998626667073579"/>
      </dataBar>
      <extLst>
        <ext xmlns:x14="http://schemas.microsoft.com/office/spreadsheetml/2009/9/main" uri="{B025F937-C7B1-47D3-B67F-A62EFF666E3E}">
          <x14:id>{26406CED-E36E-480A-B0A9-24C7A12AB84C}</x14:id>
        </ext>
      </extLst>
    </cfRule>
  </conditionalFormatting>
  <conditionalFormatting sqref="G49">
    <cfRule type="dataBar" priority="683">
      <dataBar>
        <cfvo type="num" val="0"/>
        <cfvo type="num" val="1"/>
        <color theme="0" tint="-0.34998626667073579"/>
      </dataBar>
      <extLst>
        <ext xmlns:x14="http://schemas.microsoft.com/office/spreadsheetml/2009/9/main" uri="{B025F937-C7B1-47D3-B67F-A62EFF666E3E}">
          <x14:id>{B2F2B835-8830-4604-AD4B-450738F20C81}</x14:id>
        </ext>
      </extLst>
    </cfRule>
  </conditionalFormatting>
  <conditionalFormatting sqref="G45">
    <cfRule type="dataBar" priority="682">
      <dataBar>
        <cfvo type="num" val="0"/>
        <cfvo type="num" val="1"/>
        <color theme="0" tint="-0.34998626667073579"/>
      </dataBar>
      <extLst>
        <ext xmlns:x14="http://schemas.microsoft.com/office/spreadsheetml/2009/9/main" uri="{B025F937-C7B1-47D3-B67F-A62EFF666E3E}">
          <x14:id>{05E37ECA-BC37-433D-9A1D-29C1396CC33E}</x14:id>
        </ext>
      </extLst>
    </cfRule>
  </conditionalFormatting>
  <conditionalFormatting sqref="G34">
    <cfRule type="dataBar" priority="681">
      <dataBar>
        <cfvo type="num" val="0"/>
        <cfvo type="num" val="1"/>
        <color theme="0" tint="-0.34998626667073579"/>
      </dataBar>
      <extLst>
        <ext xmlns:x14="http://schemas.microsoft.com/office/spreadsheetml/2009/9/main" uri="{B025F937-C7B1-47D3-B67F-A62EFF666E3E}">
          <x14:id>{7E93786E-ED24-4DB5-A6DE-140A329CB828}</x14:id>
        </ext>
      </extLst>
    </cfRule>
  </conditionalFormatting>
  <conditionalFormatting sqref="G7">
    <cfRule type="dataBar" priority="680">
      <dataBar>
        <cfvo type="num" val="0"/>
        <cfvo type="num" val="1"/>
        <color theme="0" tint="-0.34998626667073579"/>
      </dataBar>
      <extLst>
        <ext xmlns:x14="http://schemas.microsoft.com/office/spreadsheetml/2009/9/main" uri="{B025F937-C7B1-47D3-B67F-A62EFF666E3E}">
          <x14:id>{026F9EA8-567A-4D81-87B3-94AB80000BEA}</x14:id>
        </ext>
      </extLst>
    </cfRule>
  </conditionalFormatting>
  <conditionalFormatting sqref="G19">
    <cfRule type="dataBar" priority="679">
      <dataBar>
        <cfvo type="num" val="0"/>
        <cfvo type="num" val="1"/>
        <color theme="0" tint="-0.34998626667073579"/>
      </dataBar>
      <extLst>
        <ext xmlns:x14="http://schemas.microsoft.com/office/spreadsheetml/2009/9/main" uri="{B025F937-C7B1-47D3-B67F-A62EFF666E3E}">
          <x14:id>{D6F85D6F-64CC-410C-9800-F0C84582D6F0}</x14:id>
        </ext>
      </extLst>
    </cfRule>
  </conditionalFormatting>
  <conditionalFormatting sqref="G47:G48">
    <cfRule type="dataBar" priority="669">
      <dataBar>
        <cfvo type="num" val="0"/>
        <cfvo type="num" val="1"/>
        <color theme="0" tint="-0.34998626667073579"/>
      </dataBar>
      <extLst>
        <ext xmlns:x14="http://schemas.microsoft.com/office/spreadsheetml/2009/9/main" uri="{B025F937-C7B1-47D3-B67F-A62EFF666E3E}">
          <x14:id>{F8545633-8FAF-4647-A901-3C9BB50D502C}</x14:id>
        </ext>
      </extLst>
    </cfRule>
  </conditionalFormatting>
  <conditionalFormatting sqref="J33:AR33">
    <cfRule type="expression" dxfId="914" priority="675">
      <formula>J$5=TODAY()</formula>
    </cfRule>
  </conditionalFormatting>
  <conditionalFormatting sqref="G46">
    <cfRule type="dataBar" priority="671">
      <dataBar>
        <cfvo type="num" val="0"/>
        <cfvo type="num" val="1"/>
        <color theme="0" tint="-0.34998626667073579"/>
      </dataBar>
      <extLst>
        <ext xmlns:x14="http://schemas.microsoft.com/office/spreadsheetml/2009/9/main" uri="{B025F937-C7B1-47D3-B67F-A62EFF666E3E}">
          <x14:id>{BD0D221F-4823-4FB7-B1EA-6B386C25955A}</x14:id>
        </ext>
      </extLst>
    </cfRule>
  </conditionalFormatting>
  <conditionalFormatting sqref="J46:AR46">
    <cfRule type="expression" dxfId="913" priority="672">
      <formula>J$5=TODAY()</formula>
    </cfRule>
  </conditionalFormatting>
  <conditionalFormatting sqref="J47:AR48">
    <cfRule type="expression" dxfId="912" priority="670">
      <formula>J$5=TODAY()</formula>
    </cfRule>
  </conditionalFormatting>
  <conditionalFormatting sqref="G50">
    <cfRule type="dataBar" priority="661">
      <dataBar>
        <cfvo type="num" val="0"/>
        <cfvo type="num" val="1"/>
        <color theme="0" tint="-0.34998626667073579"/>
      </dataBar>
      <extLst>
        <ext xmlns:x14="http://schemas.microsoft.com/office/spreadsheetml/2009/9/main" uri="{B025F937-C7B1-47D3-B67F-A62EFF666E3E}">
          <x14:id>{689FD882-DB50-45AF-BBF4-EFC08B6651F9}</x14:id>
        </ext>
      </extLst>
    </cfRule>
  </conditionalFormatting>
  <conditionalFormatting sqref="J50:AR50">
    <cfRule type="expression" dxfId="911" priority="662">
      <formula>J$5=TODAY()</formula>
    </cfRule>
  </conditionalFormatting>
  <conditionalFormatting sqref="AS5:BT6">
    <cfRule type="expression" dxfId="910" priority="656">
      <formula>AS$5=TODAY()</formula>
    </cfRule>
  </conditionalFormatting>
  <conditionalFormatting sqref="AS34:BT38 AS49:BT49 AS40:BT40 AS42:BT45">
    <cfRule type="expression" dxfId="909" priority="655">
      <formula>AS$5=TODAY()</formula>
    </cfRule>
  </conditionalFormatting>
  <conditionalFormatting sqref="AS33:BT33">
    <cfRule type="expression" dxfId="908" priority="652">
      <formula>AS$5=TODAY()</formula>
    </cfRule>
  </conditionalFormatting>
  <conditionalFormatting sqref="AS46:BT46">
    <cfRule type="expression" dxfId="907" priority="650">
      <formula>AS$5=TODAY()</formula>
    </cfRule>
  </conditionalFormatting>
  <conditionalFormatting sqref="AS47:BT48">
    <cfRule type="expression" dxfId="906" priority="649">
      <formula>AS$5=TODAY()</formula>
    </cfRule>
  </conditionalFormatting>
  <conditionalFormatting sqref="AS50:BT50">
    <cfRule type="expression" dxfId="905" priority="645">
      <formula>AS$5=TODAY()</formula>
    </cfRule>
  </conditionalFormatting>
  <conditionalFormatting sqref="BU5:CA6">
    <cfRule type="expression" dxfId="904" priority="641">
      <formula>BU$5=TODAY()</formula>
    </cfRule>
  </conditionalFormatting>
  <conditionalFormatting sqref="BU34:CA38 BU49:CA49 BU40:CA40 BU42:CA45">
    <cfRule type="expression" dxfId="903" priority="640">
      <formula>BU$5=TODAY()</formula>
    </cfRule>
  </conditionalFormatting>
  <conditionalFormatting sqref="BU33:CA33">
    <cfRule type="expression" dxfId="902" priority="637">
      <formula>BU$5=TODAY()</formula>
    </cfRule>
  </conditionalFormatting>
  <conditionalFormatting sqref="BU46:CA46">
    <cfRule type="expression" dxfId="901" priority="635">
      <formula>BU$5=TODAY()</formula>
    </cfRule>
  </conditionalFormatting>
  <conditionalFormatting sqref="BU47:CA48">
    <cfRule type="expression" dxfId="900" priority="634">
      <formula>BU$5=TODAY()</formula>
    </cfRule>
  </conditionalFormatting>
  <conditionalFormatting sqref="BU50:CA50">
    <cfRule type="expression" dxfId="899" priority="630">
      <formula>BU$5=TODAY()</formula>
    </cfRule>
  </conditionalFormatting>
  <conditionalFormatting sqref="CB5:CH6">
    <cfRule type="expression" dxfId="898" priority="626">
      <formula>CB$5=TODAY()</formula>
    </cfRule>
  </conditionalFormatting>
  <conditionalFormatting sqref="CB34:CH38 CB49:CH49 CB40:CH40 CB42:CH45">
    <cfRule type="expression" dxfId="897" priority="625">
      <formula>CB$5=TODAY()</formula>
    </cfRule>
  </conditionalFormatting>
  <conditionalFormatting sqref="CB33:CH33">
    <cfRule type="expression" dxfId="896" priority="622">
      <formula>CB$5=TODAY()</formula>
    </cfRule>
  </conditionalFormatting>
  <conditionalFormatting sqref="CB46:CH46">
    <cfRule type="expression" dxfId="895" priority="620">
      <formula>CB$5=TODAY()</formula>
    </cfRule>
  </conditionalFormatting>
  <conditionalFormatting sqref="CB47:CH48">
    <cfRule type="expression" dxfId="894" priority="619">
      <formula>CB$5=TODAY()</formula>
    </cfRule>
  </conditionalFormatting>
  <conditionalFormatting sqref="CB50:CH50">
    <cfRule type="expression" dxfId="893" priority="615">
      <formula>CB$5=TODAY()</formula>
    </cfRule>
  </conditionalFormatting>
  <conditionalFormatting sqref="CI5:CO6">
    <cfRule type="expression" dxfId="892" priority="611">
      <formula>CI$5=TODAY()</formula>
    </cfRule>
  </conditionalFormatting>
  <conditionalFormatting sqref="CI34:CO38 CI49:CO49 CI40:CO40 CI42:CO45">
    <cfRule type="expression" dxfId="891" priority="610">
      <formula>CI$5=TODAY()</formula>
    </cfRule>
  </conditionalFormatting>
  <conditionalFormatting sqref="CI33:CO33">
    <cfRule type="expression" dxfId="890" priority="607">
      <formula>CI$5=TODAY()</formula>
    </cfRule>
  </conditionalFormatting>
  <conditionalFormatting sqref="CI46:CO46">
    <cfRule type="expression" dxfId="889" priority="605">
      <formula>CI$5=TODAY()</formula>
    </cfRule>
  </conditionalFormatting>
  <conditionalFormatting sqref="CI47:CO48">
    <cfRule type="expression" dxfId="888" priority="604">
      <formula>CI$5=TODAY()</formula>
    </cfRule>
  </conditionalFormatting>
  <conditionalFormatting sqref="CI50:CO50">
    <cfRule type="expression" dxfId="887" priority="600">
      <formula>CI$5=TODAY()</formula>
    </cfRule>
  </conditionalFormatting>
  <conditionalFormatting sqref="CP5:CV6">
    <cfRule type="expression" dxfId="886" priority="596">
      <formula>CP$5=TODAY()</formula>
    </cfRule>
  </conditionalFormatting>
  <conditionalFormatting sqref="CP34:CV38 CP49:CV49 CP40:CV40 CP42:CV45">
    <cfRule type="expression" dxfId="885" priority="595">
      <formula>CP$5=TODAY()</formula>
    </cfRule>
  </conditionalFormatting>
  <conditionalFormatting sqref="CP33:CV33">
    <cfRule type="expression" dxfId="884" priority="592">
      <formula>CP$5=TODAY()</formula>
    </cfRule>
  </conditionalFormatting>
  <conditionalFormatting sqref="CP46:CV46">
    <cfRule type="expression" dxfId="883" priority="590">
      <formula>CP$5=TODAY()</formula>
    </cfRule>
  </conditionalFormatting>
  <conditionalFormatting sqref="CP47:CV48">
    <cfRule type="expression" dxfId="882" priority="589">
      <formula>CP$5=TODAY()</formula>
    </cfRule>
  </conditionalFormatting>
  <conditionalFormatting sqref="CP50:CV50">
    <cfRule type="expression" dxfId="881" priority="585">
      <formula>CP$5=TODAY()</formula>
    </cfRule>
  </conditionalFormatting>
  <conditionalFormatting sqref="JP5:JV6">
    <cfRule type="expression" dxfId="880" priority="266">
      <formula>JP$5=TODAY()</formula>
    </cfRule>
  </conditionalFormatting>
  <conditionalFormatting sqref="JP34:JV38 JP49:JV49 JP40:JV40 JP42:JV45">
    <cfRule type="expression" dxfId="879" priority="265">
      <formula>JP$5=TODAY()</formula>
    </cfRule>
  </conditionalFormatting>
  <conditionalFormatting sqref="JP33:JV33">
    <cfRule type="expression" dxfId="878" priority="262">
      <formula>JP$5=TODAY()</formula>
    </cfRule>
  </conditionalFormatting>
  <conditionalFormatting sqref="JP46:JV46">
    <cfRule type="expression" dxfId="877" priority="260">
      <formula>JP$5=TODAY()</formula>
    </cfRule>
  </conditionalFormatting>
  <conditionalFormatting sqref="JP47:JV48">
    <cfRule type="expression" dxfId="876" priority="259">
      <formula>JP$5=TODAY()</formula>
    </cfRule>
  </conditionalFormatting>
  <conditionalFormatting sqref="JP50:JV50">
    <cfRule type="expression" dxfId="875" priority="255">
      <formula>JP$5=TODAY()</formula>
    </cfRule>
  </conditionalFormatting>
  <conditionalFormatting sqref="CW5:DC6">
    <cfRule type="expression" dxfId="874" priority="581">
      <formula>CW$5=TODAY()</formula>
    </cfRule>
  </conditionalFormatting>
  <conditionalFormatting sqref="CW34:DC38 CW49:DC49 CW40:DC40 CW42:DC45">
    <cfRule type="expression" dxfId="873" priority="580">
      <formula>CW$5=TODAY()</formula>
    </cfRule>
  </conditionalFormatting>
  <conditionalFormatting sqref="CW33:DC33">
    <cfRule type="expression" dxfId="872" priority="577">
      <formula>CW$5=TODAY()</formula>
    </cfRule>
  </conditionalFormatting>
  <conditionalFormatting sqref="CW46:DC46">
    <cfRule type="expression" dxfId="871" priority="575">
      <formula>CW$5=TODAY()</formula>
    </cfRule>
  </conditionalFormatting>
  <conditionalFormatting sqref="CW47:DC48">
    <cfRule type="expression" dxfId="870" priority="574">
      <formula>CW$5=TODAY()</formula>
    </cfRule>
  </conditionalFormatting>
  <conditionalFormatting sqref="CW50:DC50">
    <cfRule type="expression" dxfId="869" priority="570">
      <formula>CW$5=TODAY()</formula>
    </cfRule>
  </conditionalFormatting>
  <conditionalFormatting sqref="DD5:DJ6">
    <cfRule type="expression" dxfId="868" priority="566">
      <formula>DD$5=TODAY()</formula>
    </cfRule>
  </conditionalFormatting>
  <conditionalFormatting sqref="DD34:DJ38 DD49:DJ49 DD40:DJ40 DD42:DJ45">
    <cfRule type="expression" dxfId="867" priority="565">
      <formula>DD$5=TODAY()</formula>
    </cfRule>
  </conditionalFormatting>
  <conditionalFormatting sqref="DD33:DJ33">
    <cfRule type="expression" dxfId="866" priority="562">
      <formula>DD$5=TODAY()</formula>
    </cfRule>
  </conditionalFormatting>
  <conditionalFormatting sqref="DD46:DJ46">
    <cfRule type="expression" dxfId="865" priority="560">
      <formula>DD$5=TODAY()</formula>
    </cfRule>
  </conditionalFormatting>
  <conditionalFormatting sqref="DD47:DJ48">
    <cfRule type="expression" dxfId="864" priority="559">
      <formula>DD$5=TODAY()</formula>
    </cfRule>
  </conditionalFormatting>
  <conditionalFormatting sqref="DD50:DJ50">
    <cfRule type="expression" dxfId="863" priority="555">
      <formula>DD$5=TODAY()</formula>
    </cfRule>
  </conditionalFormatting>
  <conditionalFormatting sqref="DK5:DQ6">
    <cfRule type="expression" dxfId="862" priority="551">
      <formula>DK$5=TODAY()</formula>
    </cfRule>
  </conditionalFormatting>
  <conditionalFormatting sqref="DK34:DQ38 DK49:DQ49 DK40:DQ40 DK42:DQ45">
    <cfRule type="expression" dxfId="861" priority="550">
      <formula>DK$5=TODAY()</formula>
    </cfRule>
  </conditionalFormatting>
  <conditionalFormatting sqref="DK33:DQ33">
    <cfRule type="expression" dxfId="860" priority="547">
      <formula>DK$5=TODAY()</formula>
    </cfRule>
  </conditionalFormatting>
  <conditionalFormatting sqref="DK46:DQ46">
    <cfRule type="expression" dxfId="859" priority="545">
      <formula>DK$5=TODAY()</formula>
    </cfRule>
  </conditionalFormatting>
  <conditionalFormatting sqref="DK47:DQ48">
    <cfRule type="expression" dxfId="858" priority="544">
      <formula>DK$5=TODAY()</formula>
    </cfRule>
  </conditionalFormatting>
  <conditionalFormatting sqref="DK50:DQ50">
    <cfRule type="expression" dxfId="857" priority="540">
      <formula>DK$5=TODAY()</formula>
    </cfRule>
  </conditionalFormatting>
  <conditionalFormatting sqref="DR5:DX6">
    <cfRule type="expression" dxfId="856" priority="536">
      <formula>DR$5=TODAY()</formula>
    </cfRule>
  </conditionalFormatting>
  <conditionalFormatting sqref="DR34:DX38 DR49:DX49 DR40:DX40 DR42:DX45">
    <cfRule type="expression" dxfId="855" priority="535">
      <formula>DR$5=TODAY()</formula>
    </cfRule>
  </conditionalFormatting>
  <conditionalFormatting sqref="DR33:DX33">
    <cfRule type="expression" dxfId="854" priority="532">
      <formula>DR$5=TODAY()</formula>
    </cfRule>
  </conditionalFormatting>
  <conditionalFormatting sqref="DR46:DX46">
    <cfRule type="expression" dxfId="853" priority="530">
      <formula>DR$5=TODAY()</formula>
    </cfRule>
  </conditionalFormatting>
  <conditionalFormatting sqref="DR47:DX48">
    <cfRule type="expression" dxfId="852" priority="529">
      <formula>DR$5=TODAY()</formula>
    </cfRule>
  </conditionalFormatting>
  <conditionalFormatting sqref="DR50:DX50">
    <cfRule type="expression" dxfId="851" priority="525">
      <formula>DR$5=TODAY()</formula>
    </cfRule>
  </conditionalFormatting>
  <conditionalFormatting sqref="DY5:EE6">
    <cfRule type="expression" dxfId="850" priority="521">
      <formula>DY$5=TODAY()</formula>
    </cfRule>
  </conditionalFormatting>
  <conditionalFormatting sqref="DY34:EE38 DY49:EE49 DY40:EE40 DY42:EE45">
    <cfRule type="expression" dxfId="849" priority="520">
      <formula>DY$5=TODAY()</formula>
    </cfRule>
  </conditionalFormatting>
  <conditionalFormatting sqref="DY33:EE33">
    <cfRule type="expression" dxfId="848" priority="517">
      <formula>DY$5=TODAY()</formula>
    </cfRule>
  </conditionalFormatting>
  <conditionalFormatting sqref="DY46:EE46">
    <cfRule type="expression" dxfId="847" priority="515">
      <formula>DY$5=TODAY()</formula>
    </cfRule>
  </conditionalFormatting>
  <conditionalFormatting sqref="DY47:EE48">
    <cfRule type="expression" dxfId="846" priority="514">
      <formula>DY$5=TODAY()</formula>
    </cfRule>
  </conditionalFormatting>
  <conditionalFormatting sqref="DY50:EE50">
    <cfRule type="expression" dxfId="845" priority="510">
      <formula>DY$5=TODAY()</formula>
    </cfRule>
  </conditionalFormatting>
  <conditionalFormatting sqref="EF5:ES6">
    <cfRule type="expression" dxfId="844" priority="506">
      <formula>EF$5=TODAY()</formula>
    </cfRule>
  </conditionalFormatting>
  <conditionalFormatting sqref="EF34:ES38 EF49:ES49 EF40:ES40 EF42:ES45">
    <cfRule type="expression" dxfId="843" priority="505">
      <formula>EF$5=TODAY()</formula>
    </cfRule>
  </conditionalFormatting>
  <conditionalFormatting sqref="EF33:ES33">
    <cfRule type="expression" dxfId="842" priority="502">
      <formula>EF$5=TODAY()</formula>
    </cfRule>
  </conditionalFormatting>
  <conditionalFormatting sqref="EF46:ES46">
    <cfRule type="expression" dxfId="841" priority="500">
      <formula>EF$5=TODAY()</formula>
    </cfRule>
  </conditionalFormatting>
  <conditionalFormatting sqref="EF47:ES48">
    <cfRule type="expression" dxfId="840" priority="499">
      <formula>EF$5=TODAY()</formula>
    </cfRule>
  </conditionalFormatting>
  <conditionalFormatting sqref="EF50:ES50">
    <cfRule type="expression" dxfId="839" priority="495">
      <formula>EF$5=TODAY()</formula>
    </cfRule>
  </conditionalFormatting>
  <conditionalFormatting sqref="ET5:FU6">
    <cfRule type="expression" dxfId="838" priority="491">
      <formula>ET$5=TODAY()</formula>
    </cfRule>
  </conditionalFormatting>
  <conditionalFormatting sqref="ET34:FU38 ET49:FU49 ET40:FU40 ET42:FU45">
    <cfRule type="expression" dxfId="837" priority="490">
      <formula>ET$5=TODAY()</formula>
    </cfRule>
  </conditionalFormatting>
  <conditionalFormatting sqref="ET33:FU33">
    <cfRule type="expression" dxfId="836" priority="487">
      <formula>ET$5=TODAY()</formula>
    </cfRule>
  </conditionalFormatting>
  <conditionalFormatting sqref="ET46:FU46">
    <cfRule type="expression" dxfId="835" priority="485">
      <formula>ET$5=TODAY()</formula>
    </cfRule>
  </conditionalFormatting>
  <conditionalFormatting sqref="ET47:FU48">
    <cfRule type="expression" dxfId="834" priority="484">
      <formula>ET$5=TODAY()</formula>
    </cfRule>
  </conditionalFormatting>
  <conditionalFormatting sqref="ET50:FU50">
    <cfRule type="expression" dxfId="833" priority="480">
      <formula>ET$5=TODAY()</formula>
    </cfRule>
  </conditionalFormatting>
  <conditionalFormatting sqref="FV5:GB6">
    <cfRule type="expression" dxfId="832" priority="476">
      <formula>FV$5=TODAY()</formula>
    </cfRule>
  </conditionalFormatting>
  <conditionalFormatting sqref="FV34:GB38 FV49:GB49 FV40:GB40 FV42:GB45">
    <cfRule type="expression" dxfId="831" priority="475">
      <formula>FV$5=TODAY()</formula>
    </cfRule>
  </conditionalFormatting>
  <conditionalFormatting sqref="FV33:GB33">
    <cfRule type="expression" dxfId="830" priority="472">
      <formula>FV$5=TODAY()</formula>
    </cfRule>
  </conditionalFormatting>
  <conditionalFormatting sqref="FV46:GB46">
    <cfRule type="expression" dxfId="829" priority="470">
      <formula>FV$5=TODAY()</formula>
    </cfRule>
  </conditionalFormatting>
  <conditionalFormatting sqref="FV47:GB48">
    <cfRule type="expression" dxfId="828" priority="469">
      <formula>FV$5=TODAY()</formula>
    </cfRule>
  </conditionalFormatting>
  <conditionalFormatting sqref="FV50:GB50">
    <cfRule type="expression" dxfId="827" priority="465">
      <formula>FV$5=TODAY()</formula>
    </cfRule>
  </conditionalFormatting>
  <conditionalFormatting sqref="GC5:GI6">
    <cfRule type="expression" dxfId="826" priority="461">
      <formula>GC$5=TODAY()</formula>
    </cfRule>
  </conditionalFormatting>
  <conditionalFormatting sqref="GC34:GI38 GC49:GI49 GC40:GI40 GC42:GI45">
    <cfRule type="expression" dxfId="825" priority="460">
      <formula>GC$5=TODAY()</formula>
    </cfRule>
  </conditionalFormatting>
  <conditionalFormatting sqref="GC33:GI33">
    <cfRule type="expression" dxfId="824" priority="457">
      <formula>GC$5=TODAY()</formula>
    </cfRule>
  </conditionalFormatting>
  <conditionalFormatting sqref="GC46:GI46">
    <cfRule type="expression" dxfId="823" priority="455">
      <formula>GC$5=TODAY()</formula>
    </cfRule>
  </conditionalFormatting>
  <conditionalFormatting sqref="GC47:GI48">
    <cfRule type="expression" dxfId="822" priority="454">
      <formula>GC$5=TODAY()</formula>
    </cfRule>
  </conditionalFormatting>
  <conditionalFormatting sqref="GC50:GI50">
    <cfRule type="expression" dxfId="821" priority="450">
      <formula>GC$5=TODAY()</formula>
    </cfRule>
  </conditionalFormatting>
  <conditionalFormatting sqref="GJ5:GP6">
    <cfRule type="expression" dxfId="820" priority="446">
      <formula>GJ$5=TODAY()</formula>
    </cfRule>
  </conditionalFormatting>
  <conditionalFormatting sqref="GJ34:GP38 GJ49:GP49 GJ40:GP40 GJ42:GP45">
    <cfRule type="expression" dxfId="819" priority="445">
      <formula>GJ$5=TODAY()</formula>
    </cfRule>
  </conditionalFormatting>
  <conditionalFormatting sqref="GJ33:GP33">
    <cfRule type="expression" dxfId="818" priority="442">
      <formula>GJ$5=TODAY()</formula>
    </cfRule>
  </conditionalFormatting>
  <conditionalFormatting sqref="GJ46:GP46">
    <cfRule type="expression" dxfId="817" priority="440">
      <formula>GJ$5=TODAY()</formula>
    </cfRule>
  </conditionalFormatting>
  <conditionalFormatting sqref="GJ47:GP48">
    <cfRule type="expression" dxfId="816" priority="439">
      <formula>GJ$5=TODAY()</formula>
    </cfRule>
  </conditionalFormatting>
  <conditionalFormatting sqref="GJ50:GP50">
    <cfRule type="expression" dxfId="815" priority="435">
      <formula>GJ$5=TODAY()</formula>
    </cfRule>
  </conditionalFormatting>
  <conditionalFormatting sqref="GQ5:GW6">
    <cfRule type="expression" dxfId="814" priority="431">
      <formula>GQ$5=TODAY()</formula>
    </cfRule>
  </conditionalFormatting>
  <conditionalFormatting sqref="GQ34:GW38 GQ49:GW49 GQ40:GW40 GQ42:GW45">
    <cfRule type="expression" dxfId="813" priority="430">
      <formula>GQ$5=TODAY()</formula>
    </cfRule>
  </conditionalFormatting>
  <conditionalFormatting sqref="GQ33:GW33">
    <cfRule type="expression" dxfId="812" priority="427">
      <formula>GQ$5=TODAY()</formula>
    </cfRule>
  </conditionalFormatting>
  <conditionalFormatting sqref="GQ46:GW46">
    <cfRule type="expression" dxfId="811" priority="425">
      <formula>GQ$5=TODAY()</formula>
    </cfRule>
  </conditionalFormatting>
  <conditionalFormatting sqref="GQ47:GW48">
    <cfRule type="expression" dxfId="810" priority="424">
      <formula>GQ$5=TODAY()</formula>
    </cfRule>
  </conditionalFormatting>
  <conditionalFormatting sqref="GQ50:GW50">
    <cfRule type="expression" dxfId="809" priority="420">
      <formula>GQ$5=TODAY()</formula>
    </cfRule>
  </conditionalFormatting>
  <conditionalFormatting sqref="GX5:HD6">
    <cfRule type="expression" dxfId="808" priority="416">
      <formula>GX$5=TODAY()</formula>
    </cfRule>
  </conditionalFormatting>
  <conditionalFormatting sqref="GX34:HD38 GX49:HD49 GX40:HD40 GX42:HD45">
    <cfRule type="expression" dxfId="807" priority="415">
      <formula>GX$5=TODAY()</formula>
    </cfRule>
  </conditionalFormatting>
  <conditionalFormatting sqref="GX33:HD33">
    <cfRule type="expression" dxfId="806" priority="412">
      <formula>GX$5=TODAY()</formula>
    </cfRule>
  </conditionalFormatting>
  <conditionalFormatting sqref="GX46:HD46">
    <cfRule type="expression" dxfId="805" priority="410">
      <formula>GX$5=TODAY()</formula>
    </cfRule>
  </conditionalFormatting>
  <conditionalFormatting sqref="GX47:HD48">
    <cfRule type="expression" dxfId="804" priority="409">
      <formula>GX$5=TODAY()</formula>
    </cfRule>
  </conditionalFormatting>
  <conditionalFormatting sqref="GX50:HD50">
    <cfRule type="expression" dxfId="803" priority="405">
      <formula>GX$5=TODAY()</formula>
    </cfRule>
  </conditionalFormatting>
  <conditionalFormatting sqref="HE5:HK6">
    <cfRule type="expression" dxfId="802" priority="401">
      <formula>HE$5=TODAY()</formula>
    </cfRule>
  </conditionalFormatting>
  <conditionalFormatting sqref="HE34:HK38 HE49:HK49 HE40:HK40 HE42:HK45">
    <cfRule type="expression" dxfId="801" priority="400">
      <formula>HE$5=TODAY()</formula>
    </cfRule>
  </conditionalFormatting>
  <conditionalFormatting sqref="HE33:HK33">
    <cfRule type="expression" dxfId="800" priority="397">
      <formula>HE$5=TODAY()</formula>
    </cfRule>
  </conditionalFormatting>
  <conditionalFormatting sqref="HE46:HK46">
    <cfRule type="expression" dxfId="799" priority="395">
      <formula>HE$5=TODAY()</formula>
    </cfRule>
  </conditionalFormatting>
  <conditionalFormatting sqref="HE47:HK48">
    <cfRule type="expression" dxfId="798" priority="394">
      <formula>HE$5=TODAY()</formula>
    </cfRule>
  </conditionalFormatting>
  <conditionalFormatting sqref="HE50:HK50">
    <cfRule type="expression" dxfId="797" priority="390">
      <formula>HE$5=TODAY()</formula>
    </cfRule>
  </conditionalFormatting>
  <conditionalFormatting sqref="HL5:HR6">
    <cfRule type="expression" dxfId="796" priority="386">
      <formula>HL$5=TODAY()</formula>
    </cfRule>
  </conditionalFormatting>
  <conditionalFormatting sqref="HL34:HR38 HL49:HR49 HL40:HR40 HL42:HR45">
    <cfRule type="expression" dxfId="795" priority="385">
      <formula>HL$5=TODAY()</formula>
    </cfRule>
  </conditionalFormatting>
  <conditionalFormatting sqref="HL33:HR33">
    <cfRule type="expression" dxfId="794" priority="382">
      <formula>HL$5=TODAY()</formula>
    </cfRule>
  </conditionalFormatting>
  <conditionalFormatting sqref="HL46:HR46">
    <cfRule type="expression" dxfId="793" priority="380">
      <formula>HL$5=TODAY()</formula>
    </cfRule>
  </conditionalFormatting>
  <conditionalFormatting sqref="HL47:HR48">
    <cfRule type="expression" dxfId="792" priority="379">
      <formula>HL$5=TODAY()</formula>
    </cfRule>
  </conditionalFormatting>
  <conditionalFormatting sqref="HL50:HR50">
    <cfRule type="expression" dxfId="791" priority="375">
      <formula>HL$5=TODAY()</formula>
    </cfRule>
  </conditionalFormatting>
  <conditionalFormatting sqref="HS5:HY6">
    <cfRule type="expression" dxfId="790" priority="371">
      <formula>HS$5=TODAY()</formula>
    </cfRule>
  </conditionalFormatting>
  <conditionalFormatting sqref="HS34:HY38 HS49:HY49 HS40:HY40 HS42:HY45">
    <cfRule type="expression" dxfId="789" priority="370">
      <formula>HS$5=TODAY()</formula>
    </cfRule>
  </conditionalFormatting>
  <conditionalFormatting sqref="HS33:HY33">
    <cfRule type="expression" dxfId="788" priority="367">
      <formula>HS$5=TODAY()</formula>
    </cfRule>
  </conditionalFormatting>
  <conditionalFormatting sqref="HS46:HY46">
    <cfRule type="expression" dxfId="787" priority="365">
      <formula>HS$5=TODAY()</formula>
    </cfRule>
  </conditionalFormatting>
  <conditionalFormatting sqref="HS47:HY48">
    <cfRule type="expression" dxfId="786" priority="364">
      <formula>HS$5=TODAY()</formula>
    </cfRule>
  </conditionalFormatting>
  <conditionalFormatting sqref="HS50:HY50">
    <cfRule type="expression" dxfId="785" priority="360">
      <formula>HS$5=TODAY()</formula>
    </cfRule>
  </conditionalFormatting>
  <conditionalFormatting sqref="HZ5:IF6">
    <cfRule type="expression" dxfId="784" priority="356">
      <formula>HZ$5=TODAY()</formula>
    </cfRule>
  </conditionalFormatting>
  <conditionalFormatting sqref="HZ34:IF38 HZ49:IF49 HZ40:IF40 HZ42:IF45">
    <cfRule type="expression" dxfId="783" priority="355">
      <formula>HZ$5=TODAY()</formula>
    </cfRule>
  </conditionalFormatting>
  <conditionalFormatting sqref="HZ33:IF33">
    <cfRule type="expression" dxfId="782" priority="352">
      <formula>HZ$5=TODAY()</formula>
    </cfRule>
  </conditionalFormatting>
  <conditionalFormatting sqref="HZ46:IF46">
    <cfRule type="expression" dxfId="781" priority="350">
      <formula>HZ$5=TODAY()</formula>
    </cfRule>
  </conditionalFormatting>
  <conditionalFormatting sqref="HZ47:IF48">
    <cfRule type="expression" dxfId="780" priority="349">
      <formula>HZ$5=TODAY()</formula>
    </cfRule>
  </conditionalFormatting>
  <conditionalFormatting sqref="HZ50:IF50">
    <cfRule type="expression" dxfId="779" priority="345">
      <formula>HZ$5=TODAY()</formula>
    </cfRule>
  </conditionalFormatting>
  <conditionalFormatting sqref="IG5:IM6">
    <cfRule type="expression" dxfId="778" priority="341">
      <formula>IG$5=TODAY()</formula>
    </cfRule>
  </conditionalFormatting>
  <conditionalFormatting sqref="IG34:IM38 IG49:IM49 IG40:IM40 IG42:IM45">
    <cfRule type="expression" dxfId="777" priority="340">
      <formula>IG$5=TODAY()</formula>
    </cfRule>
  </conditionalFormatting>
  <conditionalFormatting sqref="IG33:IM33">
    <cfRule type="expression" dxfId="776" priority="337">
      <formula>IG$5=TODAY()</formula>
    </cfRule>
  </conditionalFormatting>
  <conditionalFormatting sqref="IG46:IM46">
    <cfRule type="expression" dxfId="775" priority="335">
      <formula>IG$5=TODAY()</formula>
    </cfRule>
  </conditionalFormatting>
  <conditionalFormatting sqref="IG47:IM48">
    <cfRule type="expression" dxfId="774" priority="334">
      <formula>IG$5=TODAY()</formula>
    </cfRule>
  </conditionalFormatting>
  <conditionalFormatting sqref="IG50:IM50">
    <cfRule type="expression" dxfId="773" priority="330">
      <formula>IG$5=TODAY()</formula>
    </cfRule>
  </conditionalFormatting>
  <conditionalFormatting sqref="IN5:IT6">
    <cfRule type="expression" dxfId="772" priority="326">
      <formula>IN$5=TODAY()</formula>
    </cfRule>
  </conditionalFormatting>
  <conditionalFormatting sqref="IN34:IT38 IN49:IT49 IN40:IT40 IN42:IT45">
    <cfRule type="expression" dxfId="771" priority="325">
      <formula>IN$5=TODAY()</formula>
    </cfRule>
  </conditionalFormatting>
  <conditionalFormatting sqref="IN33:IT33">
    <cfRule type="expression" dxfId="770" priority="322">
      <formula>IN$5=TODAY()</formula>
    </cfRule>
  </conditionalFormatting>
  <conditionalFormatting sqref="IN46:IT46">
    <cfRule type="expression" dxfId="769" priority="320">
      <formula>IN$5=TODAY()</formula>
    </cfRule>
  </conditionalFormatting>
  <conditionalFormatting sqref="IN47:IT48">
    <cfRule type="expression" dxfId="768" priority="319">
      <formula>IN$5=TODAY()</formula>
    </cfRule>
  </conditionalFormatting>
  <conditionalFormatting sqref="IN50:IT50">
    <cfRule type="expression" dxfId="767" priority="315">
      <formula>IN$5=TODAY()</formula>
    </cfRule>
  </conditionalFormatting>
  <conditionalFormatting sqref="IU5:JA6">
    <cfRule type="expression" dxfId="766" priority="311">
      <formula>IU$5=TODAY()</formula>
    </cfRule>
  </conditionalFormatting>
  <conditionalFormatting sqref="IU34:JA38 IU49:JA49 IU40:JA40 IU42:JA45">
    <cfRule type="expression" dxfId="765" priority="310">
      <formula>IU$5=TODAY()</formula>
    </cfRule>
  </conditionalFormatting>
  <conditionalFormatting sqref="IU33:JA33">
    <cfRule type="expression" dxfId="764" priority="307">
      <formula>IU$5=TODAY()</formula>
    </cfRule>
  </conditionalFormatting>
  <conditionalFormatting sqref="IU46:JA46">
    <cfRule type="expression" dxfId="763" priority="305">
      <formula>IU$5=TODAY()</formula>
    </cfRule>
  </conditionalFormatting>
  <conditionalFormatting sqref="IU47:JA48">
    <cfRule type="expression" dxfId="762" priority="304">
      <formula>IU$5=TODAY()</formula>
    </cfRule>
  </conditionalFormatting>
  <conditionalFormatting sqref="IU50:JA50">
    <cfRule type="expression" dxfId="761" priority="300">
      <formula>IU$5=TODAY()</formula>
    </cfRule>
  </conditionalFormatting>
  <conditionalFormatting sqref="JB5:JH6">
    <cfRule type="expression" dxfId="760" priority="296">
      <formula>JB$5=TODAY()</formula>
    </cfRule>
  </conditionalFormatting>
  <conditionalFormatting sqref="JB34:JH38 JB49:JH49 JB40:JH40 JB42:JH45">
    <cfRule type="expression" dxfId="759" priority="295">
      <formula>JB$5=TODAY()</formula>
    </cfRule>
  </conditionalFormatting>
  <conditionalFormatting sqref="JB33:JH33">
    <cfRule type="expression" dxfId="758" priority="292">
      <formula>JB$5=TODAY()</formula>
    </cfRule>
  </conditionalFormatting>
  <conditionalFormatting sqref="JB46:JH46">
    <cfRule type="expression" dxfId="757" priority="290">
      <formula>JB$5=TODAY()</formula>
    </cfRule>
  </conditionalFormatting>
  <conditionalFormatting sqref="JB47:JH48">
    <cfRule type="expression" dxfId="756" priority="289">
      <formula>JB$5=TODAY()</formula>
    </cfRule>
  </conditionalFormatting>
  <conditionalFormatting sqref="JB50:JH50">
    <cfRule type="expression" dxfId="755" priority="285">
      <formula>JB$5=TODAY()</formula>
    </cfRule>
  </conditionalFormatting>
  <conditionalFormatting sqref="JI5:JO6">
    <cfRule type="expression" dxfId="754" priority="281">
      <formula>JI$5=TODAY()</formula>
    </cfRule>
  </conditionalFormatting>
  <conditionalFormatting sqref="JI34:JO38 JI49:JO49 JI40:JO40 JI42:JO45">
    <cfRule type="expression" dxfId="753" priority="280">
      <formula>JI$5=TODAY()</formula>
    </cfRule>
  </conditionalFormatting>
  <conditionalFormatting sqref="JI33:JO33">
    <cfRule type="expression" dxfId="752" priority="277">
      <formula>JI$5=TODAY()</formula>
    </cfRule>
  </conditionalFormatting>
  <conditionalFormatting sqref="JI46:JO46">
    <cfRule type="expression" dxfId="751" priority="275">
      <formula>JI$5=TODAY()</formula>
    </cfRule>
  </conditionalFormatting>
  <conditionalFormatting sqref="JI47:JO48">
    <cfRule type="expression" dxfId="750" priority="274">
      <formula>JI$5=TODAY()</formula>
    </cfRule>
  </conditionalFormatting>
  <conditionalFormatting sqref="JI50:JO50">
    <cfRule type="expression" dxfId="749" priority="270">
      <formula>JI$5=TODAY()</formula>
    </cfRule>
  </conditionalFormatting>
  <conditionalFormatting sqref="JW5:KC6">
    <cfRule type="expression" dxfId="748" priority="251">
      <formula>JW$5=TODAY()</formula>
    </cfRule>
  </conditionalFormatting>
  <conditionalFormatting sqref="JW34:KC38 JW49:KC49 JW40:KC40 JW42:KC45">
    <cfRule type="expression" dxfId="747" priority="250">
      <formula>JW$5=TODAY()</formula>
    </cfRule>
  </conditionalFormatting>
  <conditionalFormatting sqref="JW33:KC33">
    <cfRule type="expression" dxfId="746" priority="247">
      <formula>JW$5=TODAY()</formula>
    </cfRule>
  </conditionalFormatting>
  <conditionalFormatting sqref="JW46:KC46">
    <cfRule type="expression" dxfId="745" priority="245">
      <formula>JW$5=TODAY()</formula>
    </cfRule>
  </conditionalFormatting>
  <conditionalFormatting sqref="JW47:KC48">
    <cfRule type="expression" dxfId="744" priority="244">
      <formula>JW$5=TODAY()</formula>
    </cfRule>
  </conditionalFormatting>
  <conditionalFormatting sqref="JW50:KC50">
    <cfRule type="expression" dxfId="743" priority="240">
      <formula>JW$5=TODAY()</formula>
    </cfRule>
  </conditionalFormatting>
  <conditionalFormatting sqref="J39:AR39">
    <cfRule type="expression" dxfId="742" priority="236">
      <formula>J$5=TODAY()</formula>
    </cfRule>
  </conditionalFormatting>
  <conditionalFormatting sqref="AS39:BT39">
    <cfRule type="expression" dxfId="741" priority="233">
      <formula>AS$5=TODAY()</formula>
    </cfRule>
  </conditionalFormatting>
  <conditionalFormatting sqref="BU39:CA39">
    <cfRule type="expression" dxfId="740" priority="230">
      <formula>BU$5=TODAY()</formula>
    </cfRule>
  </conditionalFormatting>
  <conditionalFormatting sqref="CB39:CH39">
    <cfRule type="expression" dxfId="739" priority="227">
      <formula>CB$5=TODAY()</formula>
    </cfRule>
  </conditionalFormatting>
  <conditionalFormatting sqref="CI39:CO39">
    <cfRule type="expression" dxfId="738" priority="224">
      <formula>CI$5=TODAY()</formula>
    </cfRule>
  </conditionalFormatting>
  <conditionalFormatting sqref="CP39:CV39">
    <cfRule type="expression" dxfId="737" priority="221">
      <formula>CP$5=TODAY()</formula>
    </cfRule>
  </conditionalFormatting>
  <conditionalFormatting sqref="JP39:JV39">
    <cfRule type="expression" dxfId="736" priority="155">
      <formula>JP$5=TODAY()</formula>
    </cfRule>
  </conditionalFormatting>
  <conditionalFormatting sqref="CW39:DC39">
    <cfRule type="expression" dxfId="735" priority="218">
      <formula>CW$5=TODAY()</formula>
    </cfRule>
  </conditionalFormatting>
  <conditionalFormatting sqref="DD39:DJ39">
    <cfRule type="expression" dxfId="734" priority="215">
      <formula>DD$5=TODAY()</formula>
    </cfRule>
  </conditionalFormatting>
  <conditionalFormatting sqref="DK39:DQ39">
    <cfRule type="expression" dxfId="733" priority="212">
      <formula>DK$5=TODAY()</formula>
    </cfRule>
  </conditionalFormatting>
  <conditionalFormatting sqref="DR39:DX39">
    <cfRule type="expression" dxfId="732" priority="209">
      <formula>DR$5=TODAY()</formula>
    </cfRule>
  </conditionalFormatting>
  <conditionalFormatting sqref="DY39:EE39">
    <cfRule type="expression" dxfId="731" priority="206">
      <formula>DY$5=TODAY()</formula>
    </cfRule>
  </conditionalFormatting>
  <conditionalFormatting sqref="EF39:ES39">
    <cfRule type="expression" dxfId="730" priority="203">
      <formula>EF$5=TODAY()</formula>
    </cfRule>
  </conditionalFormatting>
  <conditionalFormatting sqref="ET39:FU39">
    <cfRule type="expression" dxfId="729" priority="200">
      <formula>ET$5=TODAY()</formula>
    </cfRule>
  </conditionalFormatting>
  <conditionalFormatting sqref="FV39:GB39">
    <cfRule type="expression" dxfId="728" priority="197">
      <formula>FV$5=TODAY()</formula>
    </cfRule>
  </conditionalFormatting>
  <conditionalFormatting sqref="GC39:GI39">
    <cfRule type="expression" dxfId="727" priority="194">
      <formula>GC$5=TODAY()</formula>
    </cfRule>
  </conditionalFormatting>
  <conditionalFormatting sqref="GJ39:GP39">
    <cfRule type="expression" dxfId="726" priority="191">
      <formula>GJ$5=TODAY()</formula>
    </cfRule>
  </conditionalFormatting>
  <conditionalFormatting sqref="GQ39:GW39">
    <cfRule type="expression" dxfId="725" priority="188">
      <formula>GQ$5=TODAY()</formula>
    </cfRule>
  </conditionalFormatting>
  <conditionalFormatting sqref="GX39:HD39">
    <cfRule type="expression" dxfId="724" priority="185">
      <formula>GX$5=TODAY()</formula>
    </cfRule>
  </conditionalFormatting>
  <conditionalFormatting sqref="HE39:HK39">
    <cfRule type="expression" dxfId="723" priority="182">
      <formula>HE$5=TODAY()</formula>
    </cfRule>
  </conditionalFormatting>
  <conditionalFormatting sqref="HL39:HR39">
    <cfRule type="expression" dxfId="722" priority="179">
      <formula>HL$5=TODAY()</formula>
    </cfRule>
  </conditionalFormatting>
  <conditionalFormatting sqref="HS39:HY39">
    <cfRule type="expression" dxfId="721" priority="176">
      <formula>HS$5=TODAY()</formula>
    </cfRule>
  </conditionalFormatting>
  <conditionalFormatting sqref="HZ39:IF39">
    <cfRule type="expression" dxfId="720" priority="173">
      <formula>HZ$5=TODAY()</formula>
    </cfRule>
  </conditionalFormatting>
  <conditionalFormatting sqref="IG39:IM39">
    <cfRule type="expression" dxfId="719" priority="170">
      <formula>IG$5=TODAY()</formula>
    </cfRule>
  </conditionalFormatting>
  <conditionalFormatting sqref="IN39:IT39">
    <cfRule type="expression" dxfId="718" priority="167">
      <formula>IN$5=TODAY()</formula>
    </cfRule>
  </conditionalFormatting>
  <conditionalFormatting sqref="IU39:JA39">
    <cfRule type="expression" dxfId="717" priority="164">
      <formula>IU$5=TODAY()</formula>
    </cfRule>
  </conditionalFormatting>
  <conditionalFormatting sqref="JB39:JH39">
    <cfRule type="expression" dxfId="716" priority="161">
      <formula>JB$5=TODAY()</formula>
    </cfRule>
  </conditionalFormatting>
  <conditionalFormatting sqref="JI39:JO39">
    <cfRule type="expression" dxfId="715" priority="158">
      <formula>JI$5=TODAY()</formula>
    </cfRule>
  </conditionalFormatting>
  <conditionalFormatting sqref="JW39:KC39">
    <cfRule type="expression" dxfId="714" priority="152">
      <formula>JW$5=TODAY()</formula>
    </cfRule>
  </conditionalFormatting>
  <conditionalFormatting sqref="J41:AR41">
    <cfRule type="expression" dxfId="713" priority="149">
      <formula>J$5=TODAY()</formula>
    </cfRule>
  </conditionalFormatting>
  <conditionalFormatting sqref="AS41:BT41">
    <cfRule type="expression" dxfId="712" priority="145">
      <formula>AS$5=TODAY()</formula>
    </cfRule>
  </conditionalFormatting>
  <conditionalFormatting sqref="BU41:CA41">
    <cfRule type="expression" dxfId="711" priority="142">
      <formula>BU$5=TODAY()</formula>
    </cfRule>
  </conditionalFormatting>
  <conditionalFormatting sqref="CB41:CH41">
    <cfRule type="expression" dxfId="710" priority="139">
      <formula>CB$5=TODAY()</formula>
    </cfRule>
  </conditionalFormatting>
  <conditionalFormatting sqref="CI41:CO41">
    <cfRule type="expression" dxfId="709" priority="136">
      <formula>CI$5=TODAY()</formula>
    </cfRule>
  </conditionalFormatting>
  <conditionalFormatting sqref="CP41:CV41">
    <cfRule type="expression" dxfId="708" priority="133">
      <formula>CP$5=TODAY()</formula>
    </cfRule>
  </conditionalFormatting>
  <conditionalFormatting sqref="JP41:JV41">
    <cfRule type="expression" dxfId="707" priority="67">
      <formula>JP$5=TODAY()</formula>
    </cfRule>
  </conditionalFormatting>
  <conditionalFormatting sqref="CW41:DC41">
    <cfRule type="expression" dxfId="706" priority="130">
      <formula>CW$5=TODAY()</formula>
    </cfRule>
  </conditionalFormatting>
  <conditionalFormatting sqref="DD41:DJ41">
    <cfRule type="expression" dxfId="705" priority="127">
      <formula>DD$5=TODAY()</formula>
    </cfRule>
  </conditionalFormatting>
  <conditionalFormatting sqref="DK41:DQ41">
    <cfRule type="expression" dxfId="704" priority="124">
      <formula>DK$5=TODAY()</formula>
    </cfRule>
  </conditionalFormatting>
  <conditionalFormatting sqref="DR41:DX41">
    <cfRule type="expression" dxfId="703" priority="121">
      <formula>DR$5=TODAY()</formula>
    </cfRule>
  </conditionalFormatting>
  <conditionalFormatting sqref="DY41:EE41">
    <cfRule type="expression" dxfId="702" priority="118">
      <formula>DY$5=TODAY()</formula>
    </cfRule>
  </conditionalFormatting>
  <conditionalFormatting sqref="EF41:ES41">
    <cfRule type="expression" dxfId="701" priority="115">
      <formula>EF$5=TODAY()</formula>
    </cfRule>
  </conditionalFormatting>
  <conditionalFormatting sqref="ET41:FU41">
    <cfRule type="expression" dxfId="700" priority="112">
      <formula>ET$5=TODAY()</formula>
    </cfRule>
  </conditionalFormatting>
  <conditionalFormatting sqref="FV41:GB41">
    <cfRule type="expression" dxfId="699" priority="109">
      <formula>FV$5=TODAY()</formula>
    </cfRule>
  </conditionalFormatting>
  <conditionalFormatting sqref="GC41:GI41">
    <cfRule type="expression" dxfId="698" priority="106">
      <formula>GC$5=TODAY()</formula>
    </cfRule>
  </conditionalFormatting>
  <conditionalFormatting sqref="GJ41:GP41">
    <cfRule type="expression" dxfId="697" priority="103">
      <formula>GJ$5=TODAY()</formula>
    </cfRule>
  </conditionalFormatting>
  <conditionalFormatting sqref="GQ41:GW41">
    <cfRule type="expression" dxfId="696" priority="100">
      <formula>GQ$5=TODAY()</formula>
    </cfRule>
  </conditionalFormatting>
  <conditionalFormatting sqref="GX41:HD41">
    <cfRule type="expression" dxfId="695" priority="97">
      <formula>GX$5=TODAY()</formula>
    </cfRule>
  </conditionalFormatting>
  <conditionalFormatting sqref="HE41:HK41">
    <cfRule type="expression" dxfId="694" priority="94">
      <formula>HE$5=TODAY()</formula>
    </cfRule>
  </conditionalFormatting>
  <conditionalFormatting sqref="HL41:HR41">
    <cfRule type="expression" dxfId="693" priority="91">
      <formula>HL$5=TODAY()</formula>
    </cfRule>
  </conditionalFormatting>
  <conditionalFormatting sqref="HS41:HY41">
    <cfRule type="expression" dxfId="692" priority="88">
      <formula>HS$5=TODAY()</formula>
    </cfRule>
  </conditionalFormatting>
  <conditionalFormatting sqref="HZ41:IF41">
    <cfRule type="expression" dxfId="691" priority="85">
      <formula>HZ$5=TODAY()</formula>
    </cfRule>
  </conditionalFormatting>
  <conditionalFormatting sqref="IG41:IM41">
    <cfRule type="expression" dxfId="690" priority="82">
      <formula>IG$5=TODAY()</formula>
    </cfRule>
  </conditionalFormatting>
  <conditionalFormatting sqref="IN41:IT41">
    <cfRule type="expression" dxfId="689" priority="79">
      <formula>IN$5=TODAY()</formula>
    </cfRule>
  </conditionalFormatting>
  <conditionalFormatting sqref="IU41:JA41">
    <cfRule type="expression" dxfId="688" priority="76">
      <formula>IU$5=TODAY()</formula>
    </cfRule>
  </conditionalFormatting>
  <conditionalFormatting sqref="JB41:JH41">
    <cfRule type="expression" dxfId="687" priority="73">
      <formula>JB$5=TODAY()</formula>
    </cfRule>
  </conditionalFormatting>
  <conditionalFormatting sqref="JI41:JO41">
    <cfRule type="expression" dxfId="686" priority="70">
      <formula>JI$5=TODAY()</formula>
    </cfRule>
  </conditionalFormatting>
  <conditionalFormatting sqref="JW41:KC41">
    <cfRule type="expression" dxfId="685" priority="64">
      <formula>JW$5=TODAY()</formula>
    </cfRule>
  </conditionalFormatting>
  <conditionalFormatting sqref="G36:G44">
    <cfRule type="dataBar" priority="1">
      <dataBar>
        <cfvo type="num" val="0"/>
        <cfvo type="num" val="1"/>
        <color theme="0" tint="-0.34998626667073579"/>
      </dataBar>
      <extLst>
        <ext xmlns:x14="http://schemas.microsoft.com/office/spreadsheetml/2009/9/main" uri="{B025F937-C7B1-47D3-B67F-A62EFF666E3E}">
          <x14:id>{4D410131-1C2D-41E3-B796-8BCA6252F6B9}</x14:id>
        </ext>
      </extLst>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G3"/>
  </dataValidations>
  <pageMargins left="0.41" right="0.25" top="1.9" bottom="0.5" header="0.49" footer="0.25"/>
  <pageSetup paperSize="8" scale="104" fitToWidth="0" orientation="portrait" r:id="rId1"/>
  <headerFooter alignWithMargins="0">
    <oddHeader>&amp;L&amp;G&amp;R&amp;"Arial Black,Regular"&amp;24ERP Implementation Schedule</oddHeader>
    <oddFooter>&amp;L&amp;D</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0241" r:id="rId5" name="Scroll Bar 1">
              <controlPr defaultSize="0" print="0" autoPict="0">
                <anchor moveWithCells="1">
                  <from>
                    <xdr:col>8</xdr:col>
                    <xdr:colOff>95250</xdr:colOff>
                    <xdr:row>0</xdr:row>
                    <xdr:rowOff>123825</xdr:rowOff>
                  </from>
                  <to>
                    <xdr:col>26</xdr:col>
                    <xdr:colOff>114300</xdr:colOff>
                    <xdr:row>1</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8DC745D8-E43F-4AE1-B29D-98AA85F89234}">
            <x14:dataBar minLength="0" maxLength="100" gradient="0">
              <x14:cfvo type="num">
                <xm:f>0</xm:f>
              </x14:cfvo>
              <x14:cfvo type="num">
                <xm:f>1</xm:f>
              </x14:cfvo>
              <x14:negativeFillColor rgb="FFFF0000"/>
              <x14:axisColor rgb="FF000000"/>
            </x14:dataBar>
          </x14:cfRule>
          <xm:sqref>G8:G18 G35</xm:sqref>
        </x14:conditionalFormatting>
        <x14:conditionalFormatting xmlns:xm="http://schemas.microsoft.com/office/excel/2006/main">
          <x14:cfRule type="dataBar" id="{26406CED-E36E-480A-B0A9-24C7A12AB84C}">
            <x14:dataBar minLength="0" maxLength="100" gradient="0">
              <x14:cfvo type="num">
                <xm:f>0</xm:f>
              </x14:cfvo>
              <x14:cfvo type="num">
                <xm:f>1</xm:f>
              </x14:cfvo>
              <x14:negativeFillColor rgb="FFFF0000"/>
              <x14:axisColor rgb="FF000000"/>
            </x14:dataBar>
          </x14:cfRule>
          <xm:sqref>G20:G33</xm:sqref>
        </x14:conditionalFormatting>
        <x14:conditionalFormatting xmlns:xm="http://schemas.microsoft.com/office/excel/2006/main">
          <x14:cfRule type="dataBar" id="{B2F2B835-8830-4604-AD4B-450738F20C81}">
            <x14:dataBar minLength="0" maxLength="100" gradient="0">
              <x14:cfvo type="num">
                <xm:f>0</xm:f>
              </x14:cfvo>
              <x14:cfvo type="num">
                <xm:f>1</xm:f>
              </x14:cfvo>
              <x14:negativeFillColor rgb="FFFF0000"/>
              <x14:axisColor rgb="FF000000"/>
            </x14:dataBar>
          </x14:cfRule>
          <xm:sqref>G49</xm:sqref>
        </x14:conditionalFormatting>
        <x14:conditionalFormatting xmlns:xm="http://schemas.microsoft.com/office/excel/2006/main">
          <x14:cfRule type="dataBar" id="{05E37ECA-BC37-433D-9A1D-29C1396CC33E}">
            <x14:dataBar minLength="0" maxLength="100" gradient="0">
              <x14:cfvo type="num">
                <xm:f>0</xm:f>
              </x14:cfvo>
              <x14:cfvo type="num">
                <xm:f>1</xm:f>
              </x14:cfvo>
              <x14:negativeFillColor rgb="FFFF0000"/>
              <x14:axisColor rgb="FF000000"/>
            </x14:dataBar>
          </x14:cfRule>
          <xm:sqref>G45</xm:sqref>
        </x14:conditionalFormatting>
        <x14:conditionalFormatting xmlns:xm="http://schemas.microsoft.com/office/excel/2006/main">
          <x14:cfRule type="dataBar" id="{7E93786E-ED24-4DB5-A6DE-140A329CB828}">
            <x14:dataBar minLength="0" maxLength="100" gradient="0">
              <x14:cfvo type="num">
                <xm:f>0</xm:f>
              </x14:cfvo>
              <x14:cfvo type="num">
                <xm:f>1</xm:f>
              </x14:cfvo>
              <x14:negativeFillColor rgb="FFFF0000"/>
              <x14:axisColor rgb="FF000000"/>
            </x14:dataBar>
          </x14:cfRule>
          <xm:sqref>G34</xm:sqref>
        </x14:conditionalFormatting>
        <x14:conditionalFormatting xmlns:xm="http://schemas.microsoft.com/office/excel/2006/main">
          <x14:cfRule type="dataBar" id="{026F9EA8-567A-4D81-87B3-94AB80000BEA}">
            <x14:dataBar minLength="0" maxLength="100" gradient="0">
              <x14:cfvo type="num">
                <xm:f>0</xm:f>
              </x14:cfvo>
              <x14:cfvo type="num">
                <xm:f>1</xm:f>
              </x14:cfvo>
              <x14:negativeFillColor rgb="FFFF0000"/>
              <x14:axisColor rgb="FF000000"/>
            </x14:dataBar>
          </x14:cfRule>
          <xm:sqref>G7</xm:sqref>
        </x14:conditionalFormatting>
        <x14:conditionalFormatting xmlns:xm="http://schemas.microsoft.com/office/excel/2006/main">
          <x14:cfRule type="dataBar" id="{D6F85D6F-64CC-410C-9800-F0C84582D6F0}">
            <x14:dataBar minLength="0" maxLength="100" gradient="0">
              <x14:cfvo type="num">
                <xm:f>0</xm:f>
              </x14:cfvo>
              <x14:cfvo type="num">
                <xm:f>1</xm:f>
              </x14:cfvo>
              <x14:negativeFillColor rgb="FFFF0000"/>
              <x14:axisColor rgb="FF000000"/>
            </x14:dataBar>
          </x14:cfRule>
          <xm:sqref>G19</xm:sqref>
        </x14:conditionalFormatting>
        <x14:conditionalFormatting xmlns:xm="http://schemas.microsoft.com/office/excel/2006/main">
          <x14:cfRule type="dataBar" id="{F8545633-8FAF-4647-A901-3C9BB50D502C}">
            <x14:dataBar minLength="0" maxLength="100" gradient="0">
              <x14:cfvo type="num">
                <xm:f>0</xm:f>
              </x14:cfvo>
              <x14:cfvo type="num">
                <xm:f>1</xm:f>
              </x14:cfvo>
              <x14:negativeFillColor rgb="FFFF0000"/>
              <x14:axisColor rgb="FF000000"/>
            </x14:dataBar>
          </x14:cfRule>
          <xm:sqref>G47:G48</xm:sqref>
        </x14:conditionalFormatting>
        <x14:conditionalFormatting xmlns:xm="http://schemas.microsoft.com/office/excel/2006/main">
          <x14:cfRule type="dataBar" id="{BD0D221F-4823-4FB7-B1EA-6B386C25955A}">
            <x14:dataBar minLength="0" maxLength="100" gradient="0">
              <x14:cfvo type="num">
                <xm:f>0</xm:f>
              </x14:cfvo>
              <x14:cfvo type="num">
                <xm:f>1</xm:f>
              </x14:cfvo>
              <x14:negativeFillColor rgb="FFFF0000"/>
              <x14:axisColor rgb="FF000000"/>
            </x14:dataBar>
          </x14:cfRule>
          <xm:sqref>G46</xm:sqref>
        </x14:conditionalFormatting>
        <x14:conditionalFormatting xmlns:xm="http://schemas.microsoft.com/office/excel/2006/main">
          <x14:cfRule type="dataBar" id="{689FD882-DB50-45AF-BBF4-EFC08B6651F9}">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dataBar" id="{4D410131-1C2D-41E3-B796-8BCA6252F6B9}">
            <x14:dataBar minLength="0" maxLength="100" gradient="0">
              <x14:cfvo type="num">
                <xm:f>0</xm:f>
              </x14:cfvo>
              <x14:cfvo type="num">
                <xm:f>1</xm:f>
              </x14:cfvo>
              <x14:negativeFillColor rgb="FFFF0000"/>
              <x14:axisColor rgb="FF000000"/>
            </x14:dataBar>
          </x14:cfRule>
          <xm:sqref>G36:G44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110" zoomScaleNormal="110" workbookViewId="0">
      <selection activeCell="B30" sqref="B30:H34"/>
    </sheetView>
  </sheetViews>
  <sheetFormatPr defaultColWidth="9.140625" defaultRowHeight="14.25" x14ac:dyDescent="0.2"/>
  <cols>
    <col min="1" max="1" width="12.85546875" style="121" customWidth="1"/>
    <col min="2" max="2" width="23.85546875" style="121" customWidth="1"/>
    <col min="3" max="3" width="49.140625" style="121" customWidth="1"/>
    <col min="4" max="4" width="13" style="121" customWidth="1"/>
    <col min="5" max="5" width="5.28515625" style="121" customWidth="1"/>
    <col min="6" max="6" width="11.5703125" style="121" bestFit="1" customWidth="1"/>
    <col min="7" max="7" width="49.85546875" style="121" bestFit="1" customWidth="1"/>
    <col min="8" max="8" width="14.42578125" style="154" customWidth="1"/>
    <col min="9" max="9" width="9.140625" style="121"/>
    <col min="10" max="10" width="16.85546875" style="121" bestFit="1" customWidth="1"/>
    <col min="11" max="11" width="23.85546875" style="121" bestFit="1" customWidth="1"/>
    <col min="12" max="16384" width="9.140625" style="121"/>
  </cols>
  <sheetData>
    <row r="1" spans="1:11" ht="15.75" thickBot="1" x14ac:dyDescent="0.3">
      <c r="J1" s="142" t="s">
        <v>304</v>
      </c>
    </row>
    <row r="2" spans="1:11" ht="15.75" thickBot="1" x14ac:dyDescent="0.3">
      <c r="A2" s="141" t="s">
        <v>286</v>
      </c>
      <c r="B2" s="123" t="s">
        <v>194</v>
      </c>
      <c r="C2" s="122" t="s">
        <v>190</v>
      </c>
      <c r="D2" s="122" t="s">
        <v>191</v>
      </c>
      <c r="E2" s="123" t="s">
        <v>192</v>
      </c>
      <c r="F2" s="123" t="s">
        <v>193</v>
      </c>
      <c r="G2" s="133" t="s">
        <v>195</v>
      </c>
      <c r="H2" s="155" t="s">
        <v>303</v>
      </c>
      <c r="J2" s="140" t="s">
        <v>252</v>
      </c>
    </row>
    <row r="3" spans="1:11" x14ac:dyDescent="0.2">
      <c r="A3" s="143" t="s">
        <v>216</v>
      </c>
      <c r="B3" s="144" t="s">
        <v>291</v>
      </c>
      <c r="C3" s="136" t="s">
        <v>233</v>
      </c>
      <c r="D3" s="125">
        <v>44419</v>
      </c>
      <c r="E3" s="126">
        <v>2</v>
      </c>
      <c r="F3" s="134">
        <f>E3+D3</f>
        <v>44421</v>
      </c>
      <c r="G3" s="127" t="s">
        <v>203</v>
      </c>
      <c r="H3" s="159">
        <v>1</v>
      </c>
      <c r="J3" s="140" t="s">
        <v>279</v>
      </c>
      <c r="K3" s="140" t="s">
        <v>281</v>
      </c>
    </row>
    <row r="4" spans="1:11" x14ac:dyDescent="0.2">
      <c r="A4" s="143" t="s">
        <v>291</v>
      </c>
      <c r="B4" s="144" t="s">
        <v>292</v>
      </c>
      <c r="C4" s="124" t="s">
        <v>204</v>
      </c>
      <c r="D4" s="125">
        <v>44419</v>
      </c>
      <c r="E4" s="126">
        <v>2</v>
      </c>
      <c r="F4" s="134">
        <f t="shared" ref="F4:F29" si="0">D4+E4</f>
        <v>44421</v>
      </c>
      <c r="G4" s="127" t="s">
        <v>203</v>
      </c>
      <c r="H4" s="160">
        <v>1</v>
      </c>
      <c r="J4" s="140" t="s">
        <v>280</v>
      </c>
      <c r="K4" s="140" t="s">
        <v>284</v>
      </c>
    </row>
    <row r="5" spans="1:11" x14ac:dyDescent="0.2">
      <c r="A5" s="143" t="s">
        <v>292</v>
      </c>
      <c r="B5" s="144" t="s">
        <v>291</v>
      </c>
      <c r="C5" s="156" t="s">
        <v>294</v>
      </c>
      <c r="D5" s="125">
        <f>F3+1</f>
        <v>44422</v>
      </c>
      <c r="E5" s="126">
        <v>1</v>
      </c>
      <c r="F5" s="134">
        <f t="shared" si="0"/>
        <v>44423</v>
      </c>
      <c r="G5" s="138" t="s">
        <v>218</v>
      </c>
      <c r="H5" s="160">
        <v>0.5</v>
      </c>
      <c r="J5" s="140" t="s">
        <v>282</v>
      </c>
    </row>
    <row r="6" spans="1:11" x14ac:dyDescent="0.2">
      <c r="B6" s="144" t="s">
        <v>292</v>
      </c>
      <c r="C6" s="156" t="s">
        <v>305</v>
      </c>
      <c r="D6" s="125">
        <f>F4+1</f>
        <v>44422</v>
      </c>
      <c r="E6" s="126">
        <v>2</v>
      </c>
      <c r="F6" s="134">
        <f t="shared" si="0"/>
        <v>44424</v>
      </c>
      <c r="G6" s="138" t="s">
        <v>219</v>
      </c>
      <c r="H6" s="160">
        <v>0.4</v>
      </c>
      <c r="J6" s="140" t="s">
        <v>251</v>
      </c>
    </row>
    <row r="7" spans="1:11" x14ac:dyDescent="0.2">
      <c r="B7" s="144" t="s">
        <v>291</v>
      </c>
      <c r="C7" s="156" t="s">
        <v>220</v>
      </c>
      <c r="D7" s="125">
        <f>F5+1</f>
        <v>44424</v>
      </c>
      <c r="E7" s="126">
        <v>4</v>
      </c>
      <c r="F7" s="134">
        <f t="shared" si="0"/>
        <v>44428</v>
      </c>
      <c r="G7" s="138" t="s">
        <v>221</v>
      </c>
      <c r="H7" s="160">
        <v>0</v>
      </c>
      <c r="J7" s="140" t="s">
        <v>283</v>
      </c>
    </row>
    <row r="8" spans="1:11" ht="15" x14ac:dyDescent="0.25">
      <c r="A8" s="141" t="s">
        <v>285</v>
      </c>
      <c r="B8" s="144" t="s">
        <v>290</v>
      </c>
      <c r="C8" s="156" t="s">
        <v>287</v>
      </c>
      <c r="D8" s="125">
        <v>44419</v>
      </c>
      <c r="E8" s="126">
        <v>1</v>
      </c>
      <c r="F8" s="134">
        <f t="shared" si="0"/>
        <v>44420</v>
      </c>
      <c r="G8" s="145" t="s">
        <v>293</v>
      </c>
      <c r="H8" s="160">
        <v>1</v>
      </c>
      <c r="J8" s="140" t="s">
        <v>247</v>
      </c>
    </row>
    <row r="9" spans="1:11" ht="15" x14ac:dyDescent="0.25">
      <c r="A9" s="141"/>
      <c r="B9" s="144" t="s">
        <v>205</v>
      </c>
      <c r="C9" s="156" t="s">
        <v>299</v>
      </c>
      <c r="D9" s="125">
        <v>44419</v>
      </c>
      <c r="E9" s="126">
        <v>2</v>
      </c>
      <c r="F9" s="134">
        <f t="shared" si="0"/>
        <v>44421</v>
      </c>
      <c r="G9" s="145"/>
      <c r="H9" s="160">
        <v>1</v>
      </c>
      <c r="J9" s="140"/>
    </row>
    <row r="10" spans="1:11" x14ac:dyDescent="0.2">
      <c r="A10" s="143" t="s">
        <v>205</v>
      </c>
      <c r="B10" s="144" t="s">
        <v>289</v>
      </c>
      <c r="C10" s="136" t="s">
        <v>222</v>
      </c>
      <c r="D10" s="125">
        <v>44419</v>
      </c>
      <c r="E10" s="126">
        <v>7</v>
      </c>
      <c r="F10" s="134">
        <f t="shared" si="0"/>
        <v>44426</v>
      </c>
      <c r="G10" s="138" t="s">
        <v>209</v>
      </c>
      <c r="H10" s="160">
        <v>0.6</v>
      </c>
    </row>
    <row r="11" spans="1:11" x14ac:dyDescent="0.2">
      <c r="A11" s="143" t="s">
        <v>289</v>
      </c>
      <c r="B11" s="144" t="s">
        <v>290</v>
      </c>
      <c r="C11" s="136" t="s">
        <v>223</v>
      </c>
      <c r="D11" s="125">
        <f>F8+1</f>
        <v>44421</v>
      </c>
      <c r="E11" s="126">
        <v>3</v>
      </c>
      <c r="F11" s="134">
        <f t="shared" si="0"/>
        <v>44424</v>
      </c>
      <c r="G11" s="127" t="s">
        <v>210</v>
      </c>
      <c r="H11" s="160">
        <v>0.9</v>
      </c>
      <c r="J11" s="140"/>
    </row>
    <row r="12" spans="1:11" x14ac:dyDescent="0.2">
      <c r="A12" s="143" t="s">
        <v>290</v>
      </c>
      <c r="B12" s="126" t="s">
        <v>205</v>
      </c>
      <c r="C12" s="136" t="s">
        <v>224</v>
      </c>
      <c r="D12" s="125">
        <f>F9+1</f>
        <v>44422</v>
      </c>
      <c r="E12" s="126">
        <v>1</v>
      </c>
      <c r="F12" s="134">
        <f t="shared" si="0"/>
        <v>44423</v>
      </c>
      <c r="G12" s="127"/>
      <c r="H12" s="160">
        <v>0.9</v>
      </c>
    </row>
    <row r="13" spans="1:11" x14ac:dyDescent="0.2">
      <c r="B13" s="126" t="s">
        <v>205</v>
      </c>
      <c r="C13" s="136" t="s">
        <v>232</v>
      </c>
      <c r="D13" s="125">
        <f>F12+1</f>
        <v>44424</v>
      </c>
      <c r="E13" s="126">
        <v>3</v>
      </c>
      <c r="F13" s="134">
        <f t="shared" si="0"/>
        <v>44427</v>
      </c>
      <c r="G13" s="127"/>
      <c r="H13" s="160">
        <v>0.2</v>
      </c>
      <c r="J13" s="147" t="s">
        <v>295</v>
      </c>
      <c r="K13" s="148"/>
    </row>
    <row r="14" spans="1:11" x14ac:dyDescent="0.2">
      <c r="B14" s="144" t="s">
        <v>290</v>
      </c>
      <c r="C14" s="136" t="s">
        <v>225</v>
      </c>
      <c r="D14" s="125">
        <f>F11+1</f>
        <v>44425</v>
      </c>
      <c r="E14" s="126">
        <v>2</v>
      </c>
      <c r="F14" s="134">
        <f t="shared" si="0"/>
        <v>44427</v>
      </c>
      <c r="G14" s="138" t="s">
        <v>227</v>
      </c>
      <c r="H14" s="160"/>
      <c r="J14" s="149" t="s">
        <v>296</v>
      </c>
      <c r="K14" s="150" t="s">
        <v>297</v>
      </c>
    </row>
    <row r="15" spans="1:11" x14ac:dyDescent="0.2">
      <c r="B15" s="144" t="s">
        <v>289</v>
      </c>
      <c r="C15" s="146" t="s">
        <v>301</v>
      </c>
      <c r="D15" s="125">
        <f>F10+1</f>
        <v>44427</v>
      </c>
      <c r="E15" s="126">
        <v>3</v>
      </c>
      <c r="F15" s="134">
        <f t="shared" si="0"/>
        <v>44430</v>
      </c>
      <c r="G15" s="138" t="s">
        <v>228</v>
      </c>
      <c r="H15" s="160"/>
      <c r="J15" s="151"/>
      <c r="K15" s="150" t="s">
        <v>298</v>
      </c>
    </row>
    <row r="16" spans="1:11" x14ac:dyDescent="0.2">
      <c r="B16" s="144" t="s">
        <v>205</v>
      </c>
      <c r="C16" s="146" t="s">
        <v>300</v>
      </c>
      <c r="D16" s="125">
        <f>F13+1</f>
        <v>44428</v>
      </c>
      <c r="E16" s="126">
        <v>2</v>
      </c>
      <c r="F16" s="134">
        <f t="shared" si="0"/>
        <v>44430</v>
      </c>
      <c r="G16" s="138"/>
      <c r="H16" s="160"/>
      <c r="J16" s="151"/>
      <c r="K16" s="150" t="s">
        <v>302</v>
      </c>
    </row>
    <row r="17" spans="2:11" x14ac:dyDescent="0.2">
      <c r="B17" s="144" t="s">
        <v>289</v>
      </c>
      <c r="C17" s="136" t="s">
        <v>226</v>
      </c>
      <c r="D17" s="125">
        <f>F15+1</f>
        <v>44431</v>
      </c>
      <c r="E17" s="126">
        <v>3</v>
      </c>
      <c r="F17" s="134">
        <f>D17+E17</f>
        <v>44434</v>
      </c>
      <c r="G17" s="138" t="s">
        <v>229</v>
      </c>
      <c r="H17" s="160"/>
      <c r="J17" s="152"/>
      <c r="K17" s="153"/>
    </row>
    <row r="18" spans="2:11" x14ac:dyDescent="0.2">
      <c r="B18" s="137" t="s">
        <v>205</v>
      </c>
      <c r="C18" s="136" t="s">
        <v>230</v>
      </c>
      <c r="D18" s="125">
        <f>F17+1</f>
        <v>44435</v>
      </c>
      <c r="E18" s="126">
        <v>1</v>
      </c>
      <c r="F18" s="134">
        <f>D18+E18</f>
        <v>44436</v>
      </c>
      <c r="G18" s="138" t="s">
        <v>231</v>
      </c>
      <c r="H18" s="160"/>
    </row>
    <row r="19" spans="2:11" x14ac:dyDescent="0.2">
      <c r="B19" s="126" t="s">
        <v>217</v>
      </c>
      <c r="C19" s="124" t="s">
        <v>200</v>
      </c>
      <c r="D19" s="125">
        <f>F22+1</f>
        <v>44423</v>
      </c>
      <c r="E19" s="126">
        <v>3</v>
      </c>
      <c r="F19" s="134">
        <f t="shared" si="0"/>
        <v>44426</v>
      </c>
      <c r="G19" s="127" t="s">
        <v>202</v>
      </c>
      <c r="H19" s="160"/>
    </row>
    <row r="20" spans="2:11" x14ac:dyDescent="0.2">
      <c r="B20" s="126" t="s">
        <v>217</v>
      </c>
      <c r="C20" s="124" t="s">
        <v>212</v>
      </c>
      <c r="D20" s="125">
        <f>F24+1</f>
        <v>44431</v>
      </c>
      <c r="E20" s="126">
        <v>2</v>
      </c>
      <c r="F20" s="134">
        <f t="shared" si="0"/>
        <v>44433</v>
      </c>
      <c r="G20" s="127" t="s">
        <v>202</v>
      </c>
      <c r="H20" s="160"/>
    </row>
    <row r="21" spans="2:11" x14ac:dyDescent="0.2">
      <c r="B21" s="126" t="s">
        <v>217</v>
      </c>
      <c r="C21" s="124" t="s">
        <v>214</v>
      </c>
      <c r="D21" s="125">
        <f>F28+1</f>
        <v>44437</v>
      </c>
      <c r="E21" s="126">
        <v>3</v>
      </c>
      <c r="F21" s="134">
        <f t="shared" si="0"/>
        <v>44440</v>
      </c>
      <c r="G21" s="127" t="s">
        <v>202</v>
      </c>
      <c r="H21" s="160"/>
    </row>
    <row r="22" spans="2:11" x14ac:dyDescent="0.2">
      <c r="B22" s="126" t="s">
        <v>198</v>
      </c>
      <c r="C22" s="124" t="s">
        <v>197</v>
      </c>
      <c r="D22" s="125">
        <v>44418</v>
      </c>
      <c r="E22" s="126">
        <v>4</v>
      </c>
      <c r="F22" s="134">
        <f t="shared" si="0"/>
        <v>44422</v>
      </c>
      <c r="G22" s="127" t="s">
        <v>199</v>
      </c>
      <c r="H22" s="160"/>
    </row>
    <row r="23" spans="2:11" x14ac:dyDescent="0.2">
      <c r="B23" s="126" t="s">
        <v>198</v>
      </c>
      <c r="C23" s="124" t="s">
        <v>201</v>
      </c>
      <c r="D23" s="125">
        <f>F22+1</f>
        <v>44423</v>
      </c>
      <c r="E23" s="126">
        <v>4</v>
      </c>
      <c r="F23" s="134">
        <f t="shared" si="0"/>
        <v>44427</v>
      </c>
      <c r="G23" s="127" t="s">
        <v>196</v>
      </c>
      <c r="H23" s="160"/>
    </row>
    <row r="24" spans="2:11" x14ac:dyDescent="0.2">
      <c r="B24" s="126" t="s">
        <v>198</v>
      </c>
      <c r="C24" s="124" t="s">
        <v>211</v>
      </c>
      <c r="D24" s="125">
        <f>F13+1</f>
        <v>44428</v>
      </c>
      <c r="E24" s="126">
        <v>2</v>
      </c>
      <c r="F24" s="134">
        <f t="shared" si="0"/>
        <v>44430</v>
      </c>
      <c r="G24" s="127" t="s">
        <v>199</v>
      </c>
      <c r="H24" s="160"/>
    </row>
    <row r="25" spans="2:11" x14ac:dyDescent="0.2">
      <c r="B25" s="126" t="s">
        <v>198</v>
      </c>
      <c r="C25" s="124" t="s">
        <v>213</v>
      </c>
      <c r="D25" s="125">
        <f>F24+1</f>
        <v>44431</v>
      </c>
      <c r="E25" s="126">
        <v>2</v>
      </c>
      <c r="F25" s="134">
        <f t="shared" si="0"/>
        <v>44433</v>
      </c>
      <c r="G25" s="127" t="s">
        <v>196</v>
      </c>
      <c r="H25" s="160"/>
    </row>
    <row r="26" spans="2:11" x14ac:dyDescent="0.2">
      <c r="B26" s="126" t="s">
        <v>198</v>
      </c>
      <c r="C26" s="124" t="s">
        <v>206</v>
      </c>
      <c r="D26" s="125">
        <f>F14+1</f>
        <v>44428</v>
      </c>
      <c r="E26" s="126">
        <v>1</v>
      </c>
      <c r="F26" s="134">
        <f t="shared" si="0"/>
        <v>44429</v>
      </c>
      <c r="G26" s="127" t="s">
        <v>199</v>
      </c>
      <c r="H26" s="160"/>
    </row>
    <row r="27" spans="2:11" x14ac:dyDescent="0.2">
      <c r="B27" s="126" t="s">
        <v>198</v>
      </c>
      <c r="C27" s="124" t="s">
        <v>207</v>
      </c>
      <c r="D27" s="125">
        <f>F15+1</f>
        <v>44431</v>
      </c>
      <c r="E27" s="126">
        <v>1</v>
      </c>
      <c r="F27" s="134">
        <f t="shared" si="0"/>
        <v>44432</v>
      </c>
      <c r="G27" s="127" t="s">
        <v>199</v>
      </c>
      <c r="H27" s="160"/>
    </row>
    <row r="28" spans="2:11" x14ac:dyDescent="0.2">
      <c r="B28" s="126" t="s">
        <v>198</v>
      </c>
      <c r="C28" s="124" t="s">
        <v>208</v>
      </c>
      <c r="D28" s="125">
        <f>F17+1</f>
        <v>44435</v>
      </c>
      <c r="E28" s="126">
        <v>1</v>
      </c>
      <c r="F28" s="134">
        <f t="shared" si="0"/>
        <v>44436</v>
      </c>
      <c r="G28" s="127" t="s">
        <v>199</v>
      </c>
      <c r="H28" s="160"/>
    </row>
    <row r="29" spans="2:11" x14ac:dyDescent="0.2">
      <c r="B29" s="126" t="s">
        <v>198</v>
      </c>
      <c r="C29" s="124" t="s">
        <v>215</v>
      </c>
      <c r="D29" s="125">
        <f>F21+1</f>
        <v>44441</v>
      </c>
      <c r="E29" s="126">
        <v>2</v>
      </c>
      <c r="F29" s="134">
        <f t="shared" si="0"/>
        <v>44443</v>
      </c>
      <c r="G29" s="127" t="s">
        <v>196</v>
      </c>
      <c r="H29" s="160"/>
    </row>
    <row r="30" spans="2:11" x14ac:dyDescent="0.2">
      <c r="B30" s="126"/>
      <c r="C30" s="124"/>
      <c r="D30" s="125"/>
      <c r="E30" s="126"/>
      <c r="F30" s="134"/>
      <c r="G30" s="127"/>
      <c r="H30" s="160"/>
    </row>
    <row r="31" spans="2:11" x14ac:dyDescent="0.2">
      <c r="B31" s="126"/>
      <c r="C31" s="124"/>
      <c r="D31" s="125"/>
      <c r="E31" s="126"/>
      <c r="F31" s="134"/>
      <c r="G31" s="127"/>
      <c r="H31" s="160"/>
    </row>
    <row r="32" spans="2:11" x14ac:dyDescent="0.2">
      <c r="B32" s="126"/>
      <c r="C32" s="124"/>
      <c r="D32" s="125"/>
      <c r="E32" s="126"/>
      <c r="F32" s="134"/>
      <c r="G32" s="127"/>
      <c r="H32" s="160"/>
    </row>
    <row r="33" spans="1:8" x14ac:dyDescent="0.2">
      <c r="B33" s="126"/>
      <c r="C33" s="124"/>
      <c r="D33" s="125"/>
      <c r="E33" s="126"/>
      <c r="F33" s="134"/>
      <c r="G33" s="127"/>
      <c r="H33" s="160"/>
    </row>
    <row r="34" spans="1:8" ht="15" thickBot="1" x14ac:dyDescent="0.25">
      <c r="B34" s="130"/>
      <c r="C34" s="128"/>
      <c r="D34" s="129"/>
      <c r="E34" s="130"/>
      <c r="F34" s="135"/>
      <c r="G34" s="131"/>
      <c r="H34" s="161"/>
    </row>
    <row r="35" spans="1:8" x14ac:dyDescent="0.2">
      <c r="B35" s="157"/>
      <c r="C35" s="157"/>
      <c r="D35" s="158"/>
      <c r="E35" s="157"/>
      <c r="F35" s="158"/>
      <c r="G35" s="157"/>
    </row>
    <row r="36" spans="1:8" hidden="1" x14ac:dyDescent="0.2">
      <c r="H36" s="154">
        <v>1</v>
      </c>
    </row>
    <row r="38" spans="1:8" x14ac:dyDescent="0.2">
      <c r="A38" s="132"/>
    </row>
  </sheetData>
  <sortState ref="B3:G29">
    <sortCondition ref="B2"/>
  </sortState>
  <conditionalFormatting sqref="B19:B1048576 B1:B8 B10:B17">
    <cfRule type="containsText" dxfId="684" priority="20" operator="containsText" text="Harsh">
      <formula>NOT(ISERROR(SEARCH("Harsh",B1)))</formula>
    </cfRule>
  </conditionalFormatting>
  <conditionalFormatting sqref="B18">
    <cfRule type="containsText" dxfId="683" priority="15" operator="containsText" text="Harsh">
      <formula>NOT(ISERROR(SEARCH("Harsh",B18)))</formula>
    </cfRule>
  </conditionalFormatting>
  <conditionalFormatting sqref="B9">
    <cfRule type="containsText" dxfId="682" priority="10" operator="containsText" text="Harsh">
      <formula>NOT(ISERROR(SEARCH("Harsh",B9)))</formula>
    </cfRule>
  </conditionalFormatting>
  <conditionalFormatting sqref="B1:B1048576">
    <cfRule type="containsText" dxfId="681" priority="6" operator="containsText" text="Ayush">
      <formula>NOT(ISERROR(SEARCH("Ayush",B1)))</formula>
    </cfRule>
    <cfRule type="containsText" dxfId="680" priority="7" operator="containsText" text="Jevin">
      <formula>NOT(ISERROR(SEARCH("Jevin",B1)))</formula>
    </cfRule>
  </conditionalFormatting>
  <conditionalFormatting sqref="H1:H1048576">
    <cfRule type="dataBar" priority="1">
      <dataBar>
        <cfvo type="min"/>
        <cfvo type="max"/>
        <color rgb="FF638EC6"/>
      </dataBar>
      <extLst>
        <ext xmlns:x14="http://schemas.microsoft.com/office/spreadsheetml/2009/9/main" uri="{B025F937-C7B1-47D3-B67F-A62EFF666E3E}">
          <x14:id>{B6D6D602-A2F9-431A-9982-3B6F9237A0C5}</x14:id>
        </ext>
      </extLst>
    </cfRule>
  </conditionalFormatting>
  <pageMargins left="0.7" right="0.7" top="0.75" bottom="0.75"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dataBar" id="{B6D6D602-A2F9-431A-9982-3B6F9237A0C5}">
            <x14:dataBar minLength="0" maxLength="100" border="1" negativeBarBorderColorSameAsPositive="0">
              <x14:cfvo type="autoMin"/>
              <x14:cfvo type="autoMax"/>
              <x14:borderColor rgb="FF638EC6"/>
              <x14:negativeFillColor rgb="FFFF0000"/>
              <x14:negativeBorderColor rgb="FFFF0000"/>
              <x14:axisColor rgb="FF000000"/>
            </x14:dataBar>
          </x14:cfRule>
          <xm:sqref>H1:H1048576</xm:sqref>
        </x14:conditionalFormatting>
        <x14:conditionalFormatting xmlns:xm="http://schemas.microsoft.com/office/excel/2006/main">
          <x14:cfRule type="containsText" priority="18" operator="containsText" id="{529AB5AB-FD79-4E1F-A10E-4FB54C6C1BFA}">
            <xm:f>NOT(ISERROR(SEARCH($B$22,B1)))</xm:f>
            <xm:f>$B$22</xm:f>
            <x14:dxf>
              <font>
                <color rgb="FF006100"/>
              </font>
              <fill>
                <patternFill>
                  <bgColor rgb="FFC6EFCE"/>
                </patternFill>
              </fill>
            </x14:dxf>
          </x14:cfRule>
          <x14:cfRule type="containsText" priority="19" operator="containsText" id="{6C08C0C8-9C93-4A8A-9840-678862220EA8}">
            <xm:f>NOT(ISERROR(SEARCH($B$10,B1)))</xm:f>
            <xm:f>$B$10</xm:f>
            <x14:dxf>
              <font>
                <color rgb="FF9C0006"/>
              </font>
              <fill>
                <patternFill>
                  <bgColor rgb="FFFFC7CE"/>
                </patternFill>
              </fill>
            </x14:dxf>
          </x14:cfRule>
          <x14:cfRule type="containsText" priority="21" operator="containsText" id="{805C91BC-4A10-43D3-B64F-46148D2ADDCC}">
            <xm:f>NOT(ISERROR(SEARCH($B$5,B1)))</xm:f>
            <xm:f>$B$5</xm:f>
            <x14:dxf>
              <font>
                <color rgb="FF006100"/>
              </font>
              <fill>
                <patternFill>
                  <bgColor rgb="FFC6EFCE"/>
                </patternFill>
              </fill>
            </x14:dxf>
          </x14:cfRule>
          <x14:cfRule type="containsText" priority="22" operator="containsText" id="{7AFCE61E-934E-48FC-9CAB-FEF47C2DA2B2}">
            <xm:f>NOT(ISERROR(SEARCH($B$7,B1)))</xm:f>
            <xm:f>$B$7</xm:f>
            <x14:dxf>
              <font>
                <color rgb="FF9C0006"/>
              </font>
              <fill>
                <patternFill>
                  <bgColor rgb="FFFFC7CE"/>
                </patternFill>
              </fill>
            </x14:dxf>
          </x14:cfRule>
          <xm:sqref>B19:B1048576 B1:B17</xm:sqref>
        </x14:conditionalFormatting>
        <x14:conditionalFormatting xmlns:xm="http://schemas.microsoft.com/office/excel/2006/main">
          <x14:cfRule type="containsText" priority="13" operator="containsText" id="{4B8F9855-89AA-4AC6-94E8-4EAAD81CD726}">
            <xm:f>NOT(ISERROR(SEARCH($B$22,B18)))</xm:f>
            <xm:f>$B$22</xm:f>
            <x14:dxf>
              <font>
                <color rgb="FF006100"/>
              </font>
              <fill>
                <patternFill>
                  <bgColor rgb="FFC6EFCE"/>
                </patternFill>
              </fill>
            </x14:dxf>
          </x14:cfRule>
          <x14:cfRule type="containsText" priority="14" operator="containsText" id="{7B41C638-C81E-4EE8-B26E-CBA56830A38E}">
            <xm:f>NOT(ISERROR(SEARCH($B$10,B18)))</xm:f>
            <xm:f>$B$10</xm:f>
            <x14:dxf>
              <font>
                <color rgb="FF9C0006"/>
              </font>
              <fill>
                <patternFill>
                  <bgColor rgb="FFFFC7CE"/>
                </patternFill>
              </fill>
            </x14:dxf>
          </x14:cfRule>
          <x14:cfRule type="containsText" priority="16" operator="containsText" id="{6CF0C149-9F7C-4B47-B26A-1FC2A315A6A1}">
            <xm:f>NOT(ISERROR(SEARCH($B$5,B18)))</xm:f>
            <xm:f>$B$5</xm:f>
            <x14:dxf>
              <font>
                <color rgb="FF006100"/>
              </font>
              <fill>
                <patternFill>
                  <bgColor rgb="FFC6EFCE"/>
                </patternFill>
              </fill>
            </x14:dxf>
          </x14:cfRule>
          <x14:cfRule type="containsText" priority="17" operator="containsText" id="{56110070-462C-4AAC-9EAE-512A26586041}">
            <xm:f>NOT(ISERROR(SEARCH($B$7,B18)))</xm:f>
            <xm:f>$B$7</xm:f>
            <x14:dxf>
              <font>
                <color rgb="FF9C0006"/>
              </font>
              <fill>
                <patternFill>
                  <bgColor rgb="FFFFC7CE"/>
                </patternFill>
              </fill>
            </x14:dxf>
          </x14:cfRule>
          <xm:sqref>B18</xm:sqref>
        </x14:conditionalFormatting>
        <x14:conditionalFormatting xmlns:xm="http://schemas.microsoft.com/office/excel/2006/main">
          <x14:cfRule type="containsText" priority="3" operator="containsText" id="{93EFF989-B9E3-4479-9419-78184D9BE2B3}">
            <xm:f>NOT(ISERROR(SEARCH($B$15,B1)))</xm:f>
            <xm:f>$B$15</xm:f>
            <x14:dxf>
              <fill>
                <patternFill>
                  <bgColor theme="4" tint="0.39994506668294322"/>
                </patternFill>
              </fill>
            </x14:dxf>
          </x14:cfRule>
          <x14:cfRule type="containsText" priority="4" operator="containsText" id="{AA4C70F5-CCAD-463C-B70A-C1EF298D7AFE}">
            <xm:f>NOT(ISERROR(SEARCH($B$12,B1)))</xm:f>
            <xm:f>$B$12</xm:f>
            <x14:dxf>
              <font>
                <color rgb="FF9C0006"/>
              </font>
              <fill>
                <patternFill>
                  <bgColor rgb="FFFFC7CE"/>
                </patternFill>
              </fill>
            </x14:dxf>
          </x14:cfRule>
          <x14:cfRule type="containsText" priority="5" operator="containsText" id="{391A348D-82E8-4B95-9F2E-AE10B915AB6C}">
            <xm:f>NOT(ISERROR(SEARCH($B$11,B1)))</xm:f>
            <xm:f>$B$11</xm:f>
            <x14:dxf>
              <fill>
                <patternFill>
                  <bgColor theme="7" tint="0.79998168889431442"/>
                </patternFill>
              </fill>
            </x14:dxf>
          </x14:cfRule>
          <xm:sqref>B1:B1048576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workbookViewId="0">
      <pane xSplit="1" ySplit="1" topLeftCell="B2" activePane="bottomRight" state="frozen"/>
      <selection pane="topRight" activeCell="B1" sqref="B1"/>
      <selection pane="bottomLeft" activeCell="A2" sqref="A2"/>
      <selection pane="bottomRight" activeCell="D3" sqref="D3"/>
    </sheetView>
  </sheetViews>
  <sheetFormatPr defaultRowHeight="12.75" outlineLevelRow="1" x14ac:dyDescent="0.2"/>
  <cols>
    <col min="1" max="1" width="15.140625" customWidth="1"/>
    <col min="2" max="2" width="25.140625" bestFit="1" customWidth="1"/>
    <col min="3" max="3" width="18.42578125" bestFit="1" customWidth="1"/>
  </cols>
  <sheetData>
    <row r="1" spans="1:3" s="139" customFormat="1" x14ac:dyDescent="0.2">
      <c r="A1" s="139" t="s">
        <v>234</v>
      </c>
      <c r="B1" s="139" t="s">
        <v>235</v>
      </c>
      <c r="C1" s="139" t="s">
        <v>236</v>
      </c>
    </row>
    <row r="2" spans="1:3" ht="14.25" x14ac:dyDescent="0.2">
      <c r="A2" s="55" t="s">
        <v>237</v>
      </c>
      <c r="B2" s="55" t="s">
        <v>244</v>
      </c>
      <c r="C2" s="55" t="s">
        <v>242</v>
      </c>
    </row>
    <row r="3" spans="1:3" ht="14.25" outlineLevel="1" x14ac:dyDescent="0.2">
      <c r="A3" s="55"/>
      <c r="B3" s="55"/>
      <c r="C3" s="55" t="s">
        <v>243</v>
      </c>
    </row>
    <row r="4" spans="1:3" ht="14.25" outlineLevel="1" x14ac:dyDescent="0.2">
      <c r="A4" s="55"/>
      <c r="B4" s="55"/>
      <c r="C4" s="55" t="s">
        <v>241</v>
      </c>
    </row>
    <row r="5" spans="1:3" ht="14.25" outlineLevel="1" x14ac:dyDescent="0.2">
      <c r="A5" s="55"/>
      <c r="B5" s="55"/>
      <c r="C5" s="55" t="s">
        <v>153</v>
      </c>
    </row>
    <row r="6" spans="1:3" ht="14.25" outlineLevel="1" x14ac:dyDescent="0.2">
      <c r="A6" s="55"/>
      <c r="B6" s="55" t="s">
        <v>245</v>
      </c>
      <c r="C6" s="55" t="s">
        <v>246</v>
      </c>
    </row>
    <row r="7" spans="1:3" ht="14.25" outlineLevel="1" x14ac:dyDescent="0.2">
      <c r="A7" s="55"/>
      <c r="B7" s="55"/>
      <c r="C7" s="55" t="s">
        <v>245</v>
      </c>
    </row>
    <row r="8" spans="1:3" ht="14.25" outlineLevel="1" x14ac:dyDescent="0.2">
      <c r="A8" s="55"/>
      <c r="B8" s="55" t="s">
        <v>247</v>
      </c>
      <c r="C8" s="55" t="s">
        <v>248</v>
      </c>
    </row>
    <row r="9" spans="1:3" ht="14.25" outlineLevel="1" x14ac:dyDescent="0.2">
      <c r="A9" s="55"/>
      <c r="B9" s="55"/>
      <c r="C9" s="55" t="s">
        <v>249</v>
      </c>
    </row>
    <row r="10" spans="1:3" ht="14.25" outlineLevel="1" x14ac:dyDescent="0.2">
      <c r="A10" s="55"/>
      <c r="B10" s="55" t="s">
        <v>250</v>
      </c>
      <c r="C10" s="55"/>
    </row>
    <row r="11" spans="1:3" ht="14.25" outlineLevel="1" x14ac:dyDescent="0.2">
      <c r="A11" s="55"/>
      <c r="B11" s="55" t="s">
        <v>251</v>
      </c>
      <c r="C11" s="55"/>
    </row>
    <row r="12" spans="1:3" ht="14.25" outlineLevel="1" x14ac:dyDescent="0.2">
      <c r="A12" s="55"/>
      <c r="B12" s="55" t="s">
        <v>252</v>
      </c>
      <c r="C12" s="55" t="s">
        <v>253</v>
      </c>
    </row>
    <row r="13" spans="1:3" ht="14.25" outlineLevel="1" x14ac:dyDescent="0.2">
      <c r="A13" s="55"/>
      <c r="B13" s="55"/>
      <c r="C13" s="55" t="s">
        <v>254</v>
      </c>
    </row>
    <row r="14" spans="1:3" ht="14.25" outlineLevel="1" x14ac:dyDescent="0.2">
      <c r="A14" s="55"/>
      <c r="B14" s="55"/>
      <c r="C14" s="55"/>
    </row>
    <row r="15" spans="1:3" ht="14.25" x14ac:dyDescent="0.2">
      <c r="A15" s="55" t="s">
        <v>238</v>
      </c>
      <c r="B15" s="55" t="s">
        <v>255</v>
      </c>
      <c r="C15" s="55" t="s">
        <v>256</v>
      </c>
    </row>
    <row r="16" spans="1:3" ht="14.25" outlineLevel="1" x14ac:dyDescent="0.2">
      <c r="A16" s="55"/>
      <c r="B16" s="55"/>
      <c r="C16" s="55" t="s">
        <v>257</v>
      </c>
    </row>
    <row r="17" spans="1:3" ht="14.25" outlineLevel="1" x14ac:dyDescent="0.2">
      <c r="A17" s="55"/>
      <c r="B17" s="55"/>
      <c r="C17" s="55" t="s">
        <v>258</v>
      </c>
    </row>
    <row r="18" spans="1:3" ht="14.25" outlineLevel="1" x14ac:dyDescent="0.2">
      <c r="A18" s="55"/>
      <c r="B18" s="55" t="s">
        <v>259</v>
      </c>
      <c r="C18" s="55" t="s">
        <v>260</v>
      </c>
    </row>
    <row r="19" spans="1:3" ht="14.25" outlineLevel="1" x14ac:dyDescent="0.2">
      <c r="A19" s="55"/>
      <c r="B19" s="55"/>
      <c r="C19" s="55" t="s">
        <v>261</v>
      </c>
    </row>
    <row r="20" spans="1:3" ht="14.25" outlineLevel="1" x14ac:dyDescent="0.2">
      <c r="A20" s="55"/>
      <c r="B20" s="55"/>
      <c r="C20" s="55" t="s">
        <v>262</v>
      </c>
    </row>
    <row r="21" spans="1:3" ht="14.25" outlineLevel="1" x14ac:dyDescent="0.2">
      <c r="A21" s="55"/>
      <c r="B21" s="55" t="s">
        <v>164</v>
      </c>
      <c r="C21" s="55" t="s">
        <v>264</v>
      </c>
    </row>
    <row r="22" spans="1:3" ht="14.25" outlineLevel="1" x14ac:dyDescent="0.2">
      <c r="A22" s="55"/>
      <c r="B22" s="55"/>
      <c r="C22" s="55" t="s">
        <v>263</v>
      </c>
    </row>
    <row r="23" spans="1:3" ht="14.25" outlineLevel="1" x14ac:dyDescent="0.2">
      <c r="A23" s="55"/>
      <c r="B23" s="55" t="s">
        <v>165</v>
      </c>
      <c r="C23" s="55" t="s">
        <v>265</v>
      </c>
    </row>
    <row r="24" spans="1:3" ht="14.25" outlineLevel="1" x14ac:dyDescent="0.2">
      <c r="A24" s="55"/>
      <c r="B24" s="55"/>
      <c r="C24" s="55" t="s">
        <v>266</v>
      </c>
    </row>
    <row r="25" spans="1:3" ht="14.25" outlineLevel="1" x14ac:dyDescent="0.2">
      <c r="A25" s="55"/>
      <c r="B25" s="55" t="s">
        <v>166</v>
      </c>
      <c r="C25" s="55"/>
    </row>
    <row r="26" spans="1:3" ht="14.25" outlineLevel="1" x14ac:dyDescent="0.2">
      <c r="A26" s="55"/>
      <c r="B26" s="55" t="s">
        <v>167</v>
      </c>
      <c r="C26" s="55"/>
    </row>
    <row r="27" spans="1:3" ht="14.25" outlineLevel="1" x14ac:dyDescent="0.2">
      <c r="A27" s="55"/>
      <c r="B27" s="55" t="s">
        <v>267</v>
      </c>
      <c r="C27" s="55"/>
    </row>
    <row r="28" spans="1:3" ht="14.25" outlineLevel="1" x14ac:dyDescent="0.2">
      <c r="A28" s="55"/>
      <c r="B28" s="55" t="s">
        <v>268</v>
      </c>
      <c r="C28" s="55"/>
    </row>
    <row r="29" spans="1:3" ht="14.25" outlineLevel="1" x14ac:dyDescent="0.2">
      <c r="A29" s="55"/>
      <c r="B29" s="55" t="s">
        <v>269</v>
      </c>
      <c r="C29" s="55"/>
    </row>
    <row r="30" spans="1:3" ht="14.25" outlineLevel="1" x14ac:dyDescent="0.2">
      <c r="A30" s="55"/>
      <c r="B30" s="55" t="s">
        <v>270</v>
      </c>
      <c r="C30" s="55"/>
    </row>
    <row r="31" spans="1:3" ht="14.25" outlineLevel="1" x14ac:dyDescent="0.2">
      <c r="A31" s="55"/>
      <c r="B31" s="55" t="s">
        <v>271</v>
      </c>
      <c r="C31" s="55"/>
    </row>
    <row r="32" spans="1:3" ht="14.25" outlineLevel="1" x14ac:dyDescent="0.2">
      <c r="A32" s="55"/>
      <c r="B32" s="55" t="s">
        <v>172</v>
      </c>
      <c r="C32" s="55"/>
    </row>
    <row r="33" spans="1:3" ht="14.25" outlineLevel="1" x14ac:dyDescent="0.2">
      <c r="A33" s="55"/>
      <c r="B33" s="55" t="s">
        <v>161</v>
      </c>
      <c r="C33" s="55"/>
    </row>
    <row r="34" spans="1:3" ht="14.25" outlineLevel="1" x14ac:dyDescent="0.2">
      <c r="A34" s="55"/>
      <c r="B34" s="55"/>
      <c r="C34" s="55"/>
    </row>
    <row r="35" spans="1:3" ht="14.25" x14ac:dyDescent="0.2">
      <c r="A35" s="55" t="s">
        <v>239</v>
      </c>
      <c r="B35" s="55" t="s">
        <v>276</v>
      </c>
      <c r="C35" s="55"/>
    </row>
    <row r="36" spans="1:3" ht="14.25" hidden="1" outlineLevel="1" x14ac:dyDescent="0.2">
      <c r="A36" s="55"/>
      <c r="B36" s="55" t="s">
        <v>272</v>
      </c>
      <c r="C36" s="55"/>
    </row>
    <row r="37" spans="1:3" ht="14.25" hidden="1" outlineLevel="1" x14ac:dyDescent="0.2">
      <c r="A37" s="55"/>
      <c r="B37" s="55" t="s">
        <v>273</v>
      </c>
      <c r="C37" s="55"/>
    </row>
    <row r="38" spans="1:3" ht="14.25" hidden="1" outlineLevel="1" x14ac:dyDescent="0.2">
      <c r="A38" s="55"/>
      <c r="B38" s="55" t="s">
        <v>274</v>
      </c>
      <c r="C38" s="55"/>
    </row>
    <row r="39" spans="1:3" ht="14.25" hidden="1" outlineLevel="1" x14ac:dyDescent="0.2">
      <c r="A39" s="55"/>
      <c r="B39" s="55" t="s">
        <v>275</v>
      </c>
      <c r="C39" s="55"/>
    </row>
    <row r="40" spans="1:3" ht="14.25" hidden="1" outlineLevel="1" x14ac:dyDescent="0.2">
      <c r="A40" s="55"/>
      <c r="B40" s="55" t="s">
        <v>177</v>
      </c>
      <c r="C40" s="55"/>
    </row>
    <row r="41" spans="1:3" ht="14.25" hidden="1" outlineLevel="1" x14ac:dyDescent="0.2">
      <c r="A41" s="55"/>
      <c r="B41" s="55" t="s">
        <v>247</v>
      </c>
      <c r="C41" s="55"/>
    </row>
    <row r="42" spans="1:3" ht="14.25" hidden="1" outlineLevel="1" x14ac:dyDescent="0.2">
      <c r="A42" s="55"/>
      <c r="B42" s="55"/>
      <c r="C42" s="55"/>
    </row>
    <row r="43" spans="1:3" ht="14.25" hidden="1" outlineLevel="1" collapsed="1" x14ac:dyDescent="0.2">
      <c r="A43" s="55" t="s">
        <v>240</v>
      </c>
      <c r="B43" s="55" t="s">
        <v>277</v>
      </c>
      <c r="C43" s="55"/>
    </row>
    <row r="44" spans="1:3" ht="14.25" hidden="1" outlineLevel="1" x14ac:dyDescent="0.2">
      <c r="A44" s="55"/>
      <c r="B44" s="55" t="s">
        <v>278</v>
      </c>
      <c r="C44" s="55"/>
    </row>
    <row r="45" spans="1:3" ht="14.25" hidden="1" outlineLevel="1" x14ac:dyDescent="0.2">
      <c r="A45" s="55"/>
      <c r="B45" s="55" t="s">
        <v>288</v>
      </c>
      <c r="C45" s="55"/>
    </row>
    <row r="46" spans="1:3" ht="14.25" collapsed="1" x14ac:dyDescent="0.2">
      <c r="A46" s="55" t="s">
        <v>74</v>
      </c>
      <c r="B46" s="55"/>
      <c r="C46" s="5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11"/>
  <sheetViews>
    <sheetView tabSelected="1" workbookViewId="0">
      <selection activeCell="C16" sqref="C16"/>
    </sheetView>
  </sheetViews>
  <sheetFormatPr defaultRowHeight="15" x14ac:dyDescent="0.2"/>
  <cols>
    <col min="1" max="2" width="9.140625" style="174"/>
    <col min="3" max="5" width="50.7109375" style="174" customWidth="1"/>
    <col min="6" max="16384" width="9.140625" style="174"/>
  </cols>
  <sheetData>
    <row r="1" spans="3:5" s="190" customFormat="1" ht="17.25" customHeight="1" x14ac:dyDescent="0.2">
      <c r="C1" s="187" t="s">
        <v>306</v>
      </c>
      <c r="D1" s="188" t="s">
        <v>307</v>
      </c>
      <c r="E1" s="189" t="s">
        <v>308</v>
      </c>
    </row>
    <row r="2" spans="3:5" x14ac:dyDescent="0.2">
      <c r="C2" s="181"/>
      <c r="D2" s="182"/>
      <c r="E2" s="183"/>
    </row>
    <row r="3" spans="3:5" x14ac:dyDescent="0.2">
      <c r="C3" s="184"/>
      <c r="D3" s="185"/>
      <c r="E3" s="186"/>
    </row>
    <row r="4" spans="3:5" x14ac:dyDescent="0.2">
      <c r="C4" s="175"/>
      <c r="D4" s="177"/>
      <c r="E4" s="179"/>
    </row>
    <row r="5" spans="3:5" ht="15.75" x14ac:dyDescent="0.25">
      <c r="C5" s="191" t="s">
        <v>263</v>
      </c>
      <c r="D5" s="177" t="s">
        <v>266</v>
      </c>
      <c r="E5" s="179" t="s">
        <v>315</v>
      </c>
    </row>
    <row r="6" spans="3:5" x14ac:dyDescent="0.2">
      <c r="C6" s="175" t="s">
        <v>264</v>
      </c>
      <c r="D6" s="177" t="s">
        <v>265</v>
      </c>
      <c r="E6" s="179" t="s">
        <v>169</v>
      </c>
    </row>
    <row r="7" spans="3:5" x14ac:dyDescent="0.2">
      <c r="C7" s="175" t="s">
        <v>260</v>
      </c>
      <c r="D7" s="177" t="s">
        <v>256</v>
      </c>
      <c r="E7" s="179" t="s">
        <v>172</v>
      </c>
    </row>
    <row r="8" spans="3:5" x14ac:dyDescent="0.2">
      <c r="C8" s="175" t="s">
        <v>261</v>
      </c>
      <c r="D8" s="177" t="s">
        <v>257</v>
      </c>
      <c r="E8" s="179" t="s">
        <v>313</v>
      </c>
    </row>
    <row r="9" spans="3:5" x14ac:dyDescent="0.2">
      <c r="C9" s="175" t="s">
        <v>309</v>
      </c>
      <c r="D9" s="177" t="s">
        <v>310</v>
      </c>
      <c r="E9" s="179" t="s">
        <v>170</v>
      </c>
    </row>
    <row r="10" spans="3:5" x14ac:dyDescent="0.2">
      <c r="C10" s="175" t="s">
        <v>166</v>
      </c>
      <c r="D10" s="177" t="s">
        <v>311</v>
      </c>
      <c r="E10" s="179" t="s">
        <v>171</v>
      </c>
    </row>
    <row r="11" spans="3:5" ht="15.75" thickBot="1" x14ac:dyDescent="0.25">
      <c r="C11" s="176" t="s">
        <v>267</v>
      </c>
      <c r="D11" s="178" t="s">
        <v>312</v>
      </c>
      <c r="E11" s="180" t="s">
        <v>241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KC47"/>
  <sheetViews>
    <sheetView showGridLines="0" topLeftCell="D1" zoomScale="90" zoomScaleNormal="90" zoomScaleSheetLayoutView="90" workbookViewId="0">
      <pane ySplit="6" topLeftCell="A7" activePane="bottomLeft" state="frozen"/>
      <selection pane="bottomLeft" activeCell="D33" sqref="D33"/>
    </sheetView>
  </sheetViews>
  <sheetFormatPr defaultColWidth="9" defaultRowHeight="12.75" outlineLevelRow="1" x14ac:dyDescent="0.2"/>
  <cols>
    <col min="1" max="1" width="5.28515625" style="3" customWidth="1"/>
    <col min="2" max="2" width="71.5703125" style="1" customWidth="1"/>
    <col min="3" max="3" width="15.5703125" style="72" bestFit="1" customWidth="1"/>
    <col min="4" max="4" width="11.85546875" style="1" customWidth="1"/>
    <col min="5" max="5" width="12.7109375" style="1" customWidth="1"/>
    <col min="6" max="6" width="6" style="1" customWidth="1"/>
    <col min="7" max="7" width="10.42578125" style="1" customWidth="1"/>
    <col min="8" max="8" width="13" style="1" hidden="1" customWidth="1"/>
    <col min="9" max="9" width="2" style="1" customWidth="1"/>
    <col min="10" max="289" width="2.28515625" style="1" customWidth="1"/>
    <col min="290" max="16384" width="9" style="2"/>
  </cols>
  <sheetData>
    <row r="1" spans="1:289" ht="18" customHeight="1" outlineLevel="1" x14ac:dyDescent="0.2">
      <c r="A1" s="171" t="s">
        <v>127</v>
      </c>
      <c r="B1" s="171"/>
      <c r="C1" s="93"/>
      <c r="D1" s="93"/>
      <c r="E1" s="83"/>
      <c r="F1" s="82"/>
      <c r="G1" s="84"/>
      <c r="H1" s="82"/>
    </row>
    <row r="2" spans="1:289" ht="14.1" customHeight="1" outlineLevel="1" x14ac:dyDescent="0.2">
      <c r="A2" s="171"/>
      <c r="B2" s="171"/>
      <c r="C2" s="93"/>
      <c r="D2" s="93"/>
      <c r="E2" s="85"/>
      <c r="F2" s="85"/>
      <c r="G2" s="84"/>
      <c r="H2" s="82"/>
      <c r="J2" s="14"/>
      <c r="K2" s="14"/>
      <c r="L2" s="14"/>
      <c r="M2" s="14"/>
      <c r="N2" s="14"/>
      <c r="O2" s="14"/>
      <c r="P2" s="14"/>
      <c r="Q2" s="14"/>
      <c r="R2" s="14"/>
      <c r="S2" s="14"/>
      <c r="T2" s="14"/>
      <c r="U2" s="14"/>
      <c r="V2" s="14"/>
      <c r="W2" s="14"/>
      <c r="X2" s="14"/>
      <c r="Y2" s="14"/>
      <c r="Z2" s="14"/>
    </row>
    <row r="3" spans="1:289" ht="17.25" customHeight="1" outlineLevel="1" x14ac:dyDescent="0.2">
      <c r="A3" s="73"/>
      <c r="B3" s="74" t="s">
        <v>93</v>
      </c>
      <c r="C3" s="172">
        <v>44287</v>
      </c>
      <c r="D3" s="172"/>
      <c r="E3" s="75"/>
      <c r="F3" s="74" t="s">
        <v>29</v>
      </c>
      <c r="G3" s="76">
        <v>1</v>
      </c>
      <c r="H3" s="77"/>
      <c r="I3" s="21"/>
      <c r="J3" s="166" t="str">
        <f>"Week "&amp;(J5-($C$3-WEEKDAY($C$3,1)+2))/7+1</f>
        <v>Week 1</v>
      </c>
      <c r="K3" s="167"/>
      <c r="L3" s="167"/>
      <c r="M3" s="167"/>
      <c r="N3" s="167"/>
      <c r="O3" s="167"/>
      <c r="P3" s="168"/>
      <c r="Q3" s="166" t="str">
        <f>"Week "&amp;(Q5-($C$3-WEEKDAY($C$3,1)+2))/7+1</f>
        <v>Week 2</v>
      </c>
      <c r="R3" s="167"/>
      <c r="S3" s="167"/>
      <c r="T3" s="167"/>
      <c r="U3" s="167"/>
      <c r="V3" s="167"/>
      <c r="W3" s="168"/>
      <c r="X3" s="166" t="str">
        <f>"Week "&amp;(X5-($C$3-WEEKDAY($C$3,1)+2))/7+1</f>
        <v>Week 3</v>
      </c>
      <c r="Y3" s="167"/>
      <c r="Z3" s="167"/>
      <c r="AA3" s="167"/>
      <c r="AB3" s="167"/>
      <c r="AC3" s="167"/>
      <c r="AD3" s="168"/>
      <c r="AE3" s="166" t="str">
        <f>"Week "&amp;(AE5-($C$3-WEEKDAY($C$3,1)+2))/7+1</f>
        <v>Week 4</v>
      </c>
      <c r="AF3" s="167"/>
      <c r="AG3" s="167"/>
      <c r="AH3" s="167"/>
      <c r="AI3" s="167"/>
      <c r="AJ3" s="167"/>
      <c r="AK3" s="168"/>
      <c r="AL3" s="166" t="str">
        <f>"Week "&amp;(AL5-($C$3-WEEKDAY($C$3,1)+2))/7+1</f>
        <v>Week 5</v>
      </c>
      <c r="AM3" s="167"/>
      <c r="AN3" s="167"/>
      <c r="AO3" s="167"/>
      <c r="AP3" s="167"/>
      <c r="AQ3" s="167"/>
      <c r="AR3" s="168"/>
      <c r="AS3" s="166" t="str">
        <f t="shared" ref="AS3" si="0">"Week "&amp;(AS5-($C$3-WEEKDAY($C$3,1)+2))/7+1</f>
        <v>Week 6</v>
      </c>
      <c r="AT3" s="167"/>
      <c r="AU3" s="167"/>
      <c r="AV3" s="167"/>
      <c r="AW3" s="167"/>
      <c r="AX3" s="167"/>
      <c r="AY3" s="168"/>
      <c r="AZ3" s="166" t="str">
        <f t="shared" ref="AZ3" si="1">"Week "&amp;(AZ5-($C$3-WEEKDAY($C$3,1)+2))/7+1</f>
        <v>Week 7</v>
      </c>
      <c r="BA3" s="167"/>
      <c r="BB3" s="167"/>
      <c r="BC3" s="167"/>
      <c r="BD3" s="167"/>
      <c r="BE3" s="167"/>
      <c r="BF3" s="168"/>
      <c r="BG3" s="166" t="str">
        <f t="shared" ref="BG3" si="2">"Week "&amp;(BG5-($C$3-WEEKDAY($C$3,1)+2))/7+1</f>
        <v>Week 8</v>
      </c>
      <c r="BH3" s="167"/>
      <c r="BI3" s="167"/>
      <c r="BJ3" s="167"/>
      <c r="BK3" s="167"/>
      <c r="BL3" s="167"/>
      <c r="BM3" s="168"/>
      <c r="BN3" s="166" t="str">
        <f t="shared" ref="BN3" si="3">"Week "&amp;(BN5-($C$3-WEEKDAY($C$3,1)+2))/7+1</f>
        <v>Week 9</v>
      </c>
      <c r="BO3" s="167"/>
      <c r="BP3" s="167"/>
      <c r="BQ3" s="167"/>
      <c r="BR3" s="167"/>
      <c r="BS3" s="167"/>
      <c r="BT3" s="168"/>
      <c r="BU3" s="166" t="str">
        <f>"Week "&amp;(BU5-($C$3-WEEKDAY($C$3,1)+2))/7+1</f>
        <v>Week 10</v>
      </c>
      <c r="BV3" s="167"/>
      <c r="BW3" s="167"/>
      <c r="BX3" s="167"/>
      <c r="BY3" s="167"/>
      <c r="BZ3" s="167"/>
      <c r="CA3" s="168"/>
      <c r="CB3" s="166" t="str">
        <f>"Week "&amp;(CB5-($C$3-WEEKDAY($C$3,1)+2))/7+1</f>
        <v>Week 11</v>
      </c>
      <c r="CC3" s="167"/>
      <c r="CD3" s="167"/>
      <c r="CE3" s="167"/>
      <c r="CF3" s="167"/>
      <c r="CG3" s="167"/>
      <c r="CH3" s="168"/>
      <c r="CI3" s="166" t="str">
        <f>"Week "&amp;(CI5-($C$3-WEEKDAY($C$3,1)+2))/7+1</f>
        <v>Week 12</v>
      </c>
      <c r="CJ3" s="167"/>
      <c r="CK3" s="167"/>
      <c r="CL3" s="167"/>
      <c r="CM3" s="167"/>
      <c r="CN3" s="167"/>
      <c r="CO3" s="168"/>
      <c r="CP3" s="166" t="str">
        <f>"Week "&amp;(CP5-($C$3-WEEKDAY($C$3,1)+2))/7+1</f>
        <v>Week 13</v>
      </c>
      <c r="CQ3" s="167"/>
      <c r="CR3" s="167"/>
      <c r="CS3" s="167"/>
      <c r="CT3" s="167"/>
      <c r="CU3" s="167"/>
      <c r="CV3" s="168"/>
      <c r="CW3" s="166" t="str">
        <f>"Week "&amp;(CW5-($C$3-WEEKDAY($C$3,1)+2))/7+1</f>
        <v>Week 14</v>
      </c>
      <c r="CX3" s="167"/>
      <c r="CY3" s="167"/>
      <c r="CZ3" s="167"/>
      <c r="DA3" s="167"/>
      <c r="DB3" s="167"/>
      <c r="DC3" s="168"/>
      <c r="DD3" s="166" t="str">
        <f>"Week "&amp;(DD5-($C$3-WEEKDAY($C$3,1)+2))/7+1</f>
        <v>Week 15</v>
      </c>
      <c r="DE3" s="167"/>
      <c r="DF3" s="167"/>
      <c r="DG3" s="167"/>
      <c r="DH3" s="167"/>
      <c r="DI3" s="167"/>
      <c r="DJ3" s="168"/>
      <c r="DK3" s="166" t="str">
        <f>"Week "&amp;(DK5-($C$3-WEEKDAY($C$3,1)+2))/7+1</f>
        <v>Week 16</v>
      </c>
      <c r="DL3" s="167"/>
      <c r="DM3" s="167"/>
      <c r="DN3" s="167"/>
      <c r="DO3" s="167"/>
      <c r="DP3" s="167"/>
      <c r="DQ3" s="168"/>
      <c r="DR3" s="166" t="str">
        <f>"Week "&amp;(DR5-($C$3-WEEKDAY($C$3,1)+2))/7+1</f>
        <v>Week 17</v>
      </c>
      <c r="DS3" s="167"/>
      <c r="DT3" s="167"/>
      <c r="DU3" s="167"/>
      <c r="DV3" s="167"/>
      <c r="DW3" s="167"/>
      <c r="DX3" s="168"/>
      <c r="DY3" s="166" t="str">
        <f>"Week "&amp;(DY5-($C$3-WEEKDAY($C$3,1)+2))/7+1</f>
        <v>Week 18</v>
      </c>
      <c r="DZ3" s="167"/>
      <c r="EA3" s="167"/>
      <c r="EB3" s="167"/>
      <c r="EC3" s="167"/>
      <c r="ED3" s="167"/>
      <c r="EE3" s="168"/>
      <c r="EF3" s="166" t="str">
        <f>"Week "&amp;(EF5-($C$3-WEEKDAY($C$3,1)+2))/7+1</f>
        <v>Week 19</v>
      </c>
      <c r="EG3" s="167"/>
      <c r="EH3" s="167"/>
      <c r="EI3" s="167"/>
      <c r="EJ3" s="167"/>
      <c r="EK3" s="167"/>
      <c r="EL3" s="168"/>
      <c r="EM3" s="166" t="str">
        <f>"Week "&amp;(EM5-($C$3-WEEKDAY($C$3,1)+2))/7+1</f>
        <v>Week 20</v>
      </c>
      <c r="EN3" s="167"/>
      <c r="EO3" s="167"/>
      <c r="EP3" s="167"/>
      <c r="EQ3" s="167"/>
      <c r="ER3" s="167"/>
      <c r="ES3" s="168"/>
      <c r="ET3" s="166" t="str">
        <f t="shared" ref="ET3" si="4">"Week "&amp;(ET5-($C$3-WEEKDAY($C$3,1)+2))/7+1</f>
        <v>Week 21</v>
      </c>
      <c r="EU3" s="167"/>
      <c r="EV3" s="167"/>
      <c r="EW3" s="167"/>
      <c r="EX3" s="167"/>
      <c r="EY3" s="167"/>
      <c r="EZ3" s="168"/>
      <c r="FA3" s="166" t="str">
        <f t="shared" ref="FA3" si="5">"Week "&amp;(FA5-($C$3-WEEKDAY($C$3,1)+2))/7+1</f>
        <v>Week 22</v>
      </c>
      <c r="FB3" s="167"/>
      <c r="FC3" s="167"/>
      <c r="FD3" s="167"/>
      <c r="FE3" s="167"/>
      <c r="FF3" s="167"/>
      <c r="FG3" s="168"/>
      <c r="FH3" s="166" t="str">
        <f t="shared" ref="FH3" si="6">"Week "&amp;(FH5-($C$3-WEEKDAY($C$3,1)+2))/7+1</f>
        <v>Week 23</v>
      </c>
      <c r="FI3" s="167"/>
      <c r="FJ3" s="167"/>
      <c r="FK3" s="167"/>
      <c r="FL3" s="167"/>
      <c r="FM3" s="167"/>
      <c r="FN3" s="168"/>
      <c r="FO3" s="166" t="str">
        <f t="shared" ref="FO3" si="7">"Week "&amp;(FO5-($C$3-WEEKDAY($C$3,1)+2))/7+1</f>
        <v>Week 24</v>
      </c>
      <c r="FP3" s="167"/>
      <c r="FQ3" s="167"/>
      <c r="FR3" s="167"/>
      <c r="FS3" s="167"/>
      <c r="FT3" s="167"/>
      <c r="FU3" s="168"/>
      <c r="FV3" s="166" t="str">
        <f>"Week "&amp;(FV5-($C$3-WEEKDAY($C$3,1)+2))/7+1</f>
        <v>Week 25</v>
      </c>
      <c r="FW3" s="167"/>
      <c r="FX3" s="167"/>
      <c r="FY3" s="167"/>
      <c r="FZ3" s="167"/>
      <c r="GA3" s="167"/>
      <c r="GB3" s="168"/>
      <c r="GC3" s="166" t="str">
        <f>"Week "&amp;(GC5-($C$3-WEEKDAY($C$3,1)+2))/7+1</f>
        <v>Week 26</v>
      </c>
      <c r="GD3" s="167"/>
      <c r="GE3" s="167"/>
      <c r="GF3" s="167"/>
      <c r="GG3" s="167"/>
      <c r="GH3" s="167"/>
      <c r="GI3" s="168"/>
      <c r="GJ3" s="166" t="str">
        <f>"Week "&amp;(GJ5-($C$3-WEEKDAY($C$3,1)+2))/7+1</f>
        <v>Week 27</v>
      </c>
      <c r="GK3" s="167"/>
      <c r="GL3" s="167"/>
      <c r="GM3" s="167"/>
      <c r="GN3" s="167"/>
      <c r="GO3" s="167"/>
      <c r="GP3" s="168"/>
      <c r="GQ3" s="166" t="str">
        <f>"Week "&amp;(GQ5-($C$3-WEEKDAY($C$3,1)+2))/7+1</f>
        <v>Week 28</v>
      </c>
      <c r="GR3" s="167"/>
      <c r="GS3" s="167"/>
      <c r="GT3" s="167"/>
      <c r="GU3" s="167"/>
      <c r="GV3" s="167"/>
      <c r="GW3" s="168"/>
      <c r="GX3" s="166" t="str">
        <f>"Week "&amp;(GX5-($C$3-WEEKDAY($C$3,1)+2))/7+1</f>
        <v>Week 29</v>
      </c>
      <c r="GY3" s="167"/>
      <c r="GZ3" s="167"/>
      <c r="HA3" s="167"/>
      <c r="HB3" s="167"/>
      <c r="HC3" s="167"/>
      <c r="HD3" s="168"/>
      <c r="HE3" s="166" t="str">
        <f>"Week "&amp;(HE5-($C$3-WEEKDAY($C$3,1)+2))/7+1</f>
        <v>Week 30</v>
      </c>
      <c r="HF3" s="167"/>
      <c r="HG3" s="167"/>
      <c r="HH3" s="167"/>
      <c r="HI3" s="167"/>
      <c r="HJ3" s="167"/>
      <c r="HK3" s="168"/>
      <c r="HL3" s="166" t="str">
        <f>"Week "&amp;(HL5-($C$3-WEEKDAY($C$3,1)+2))/7+1</f>
        <v>Week 31</v>
      </c>
      <c r="HM3" s="167"/>
      <c r="HN3" s="167"/>
      <c r="HO3" s="167"/>
      <c r="HP3" s="167"/>
      <c r="HQ3" s="167"/>
      <c r="HR3" s="168"/>
      <c r="HS3" s="166" t="str">
        <f>"Week "&amp;(HS5-($C$3-WEEKDAY($C$3,1)+2))/7+1</f>
        <v>Week 32</v>
      </c>
      <c r="HT3" s="167"/>
      <c r="HU3" s="167"/>
      <c r="HV3" s="167"/>
      <c r="HW3" s="167"/>
      <c r="HX3" s="167"/>
      <c r="HY3" s="168"/>
      <c r="HZ3" s="166" t="str">
        <f>"Week "&amp;(HZ5-($C$3-WEEKDAY($C$3,1)+2))/7+1</f>
        <v>Week 33</v>
      </c>
      <c r="IA3" s="167"/>
      <c r="IB3" s="167"/>
      <c r="IC3" s="167"/>
      <c r="ID3" s="167"/>
      <c r="IE3" s="167"/>
      <c r="IF3" s="168"/>
      <c r="IG3" s="166" t="str">
        <f>"Week "&amp;(IG5-($C$3-WEEKDAY($C$3,1)+2))/7+1</f>
        <v>Week 34</v>
      </c>
      <c r="IH3" s="167"/>
      <c r="II3" s="167"/>
      <c r="IJ3" s="167"/>
      <c r="IK3" s="167"/>
      <c r="IL3" s="167"/>
      <c r="IM3" s="168"/>
      <c r="IN3" s="166" t="str">
        <f>"Week "&amp;(IN5-($C$3-WEEKDAY($C$3,1)+2))/7+1</f>
        <v>Week 35</v>
      </c>
      <c r="IO3" s="167"/>
      <c r="IP3" s="167"/>
      <c r="IQ3" s="167"/>
      <c r="IR3" s="167"/>
      <c r="IS3" s="167"/>
      <c r="IT3" s="168"/>
      <c r="IU3" s="166" t="str">
        <f>"Week "&amp;(IU5-($C$3-WEEKDAY($C$3,1)+2))/7+1</f>
        <v>Week 36</v>
      </c>
      <c r="IV3" s="167"/>
      <c r="IW3" s="167"/>
      <c r="IX3" s="167"/>
      <c r="IY3" s="167"/>
      <c r="IZ3" s="167"/>
      <c r="JA3" s="168"/>
      <c r="JB3" s="166" t="str">
        <f>"Week "&amp;(JB5-($C$3-WEEKDAY($C$3,1)+2))/7+1</f>
        <v>Week 37</v>
      </c>
      <c r="JC3" s="167"/>
      <c r="JD3" s="167"/>
      <c r="JE3" s="167"/>
      <c r="JF3" s="167"/>
      <c r="JG3" s="167"/>
      <c r="JH3" s="168"/>
      <c r="JI3" s="166" t="str">
        <f>"Week "&amp;(JI5-($C$3-WEEKDAY($C$3,1)+2))/7+1</f>
        <v>Week 38</v>
      </c>
      <c r="JJ3" s="167"/>
      <c r="JK3" s="167"/>
      <c r="JL3" s="167"/>
      <c r="JM3" s="167"/>
      <c r="JN3" s="167"/>
      <c r="JO3" s="168"/>
      <c r="JP3" s="166" t="str">
        <f>"Week "&amp;(JP5-($C$3-WEEKDAY($C$3,1)+2))/7+1</f>
        <v>Week 39</v>
      </c>
      <c r="JQ3" s="167"/>
      <c r="JR3" s="167"/>
      <c r="JS3" s="167"/>
      <c r="JT3" s="167"/>
      <c r="JU3" s="167"/>
      <c r="JV3" s="168"/>
      <c r="JW3" s="166" t="str">
        <f>"Week "&amp;(JW5-($C$3-WEEKDAY($C$3,1)+2))/7+1</f>
        <v>Week 40</v>
      </c>
      <c r="JX3" s="167"/>
      <c r="JY3" s="167"/>
      <c r="JZ3" s="167"/>
      <c r="KA3" s="167"/>
      <c r="KB3" s="167"/>
      <c r="KC3" s="168"/>
    </row>
    <row r="4" spans="1:289" ht="17.25" customHeight="1" outlineLevel="1" x14ac:dyDescent="0.2">
      <c r="A4" s="73"/>
      <c r="B4" s="74" t="s">
        <v>94</v>
      </c>
      <c r="C4" s="165" t="s">
        <v>95</v>
      </c>
      <c r="D4" s="165"/>
      <c r="E4" s="78"/>
      <c r="F4" s="78"/>
      <c r="G4" s="78"/>
      <c r="H4" s="78"/>
      <c r="I4" s="21"/>
      <c r="J4" s="162">
        <f>J5</f>
        <v>44284</v>
      </c>
      <c r="K4" s="163"/>
      <c r="L4" s="163"/>
      <c r="M4" s="163"/>
      <c r="N4" s="163"/>
      <c r="O4" s="163"/>
      <c r="P4" s="164"/>
      <c r="Q4" s="162">
        <f>Q5</f>
        <v>44291</v>
      </c>
      <c r="R4" s="163"/>
      <c r="S4" s="163"/>
      <c r="T4" s="163"/>
      <c r="U4" s="163"/>
      <c r="V4" s="163"/>
      <c r="W4" s="164"/>
      <c r="X4" s="162">
        <f>X5</f>
        <v>44298</v>
      </c>
      <c r="Y4" s="163"/>
      <c r="Z4" s="163"/>
      <c r="AA4" s="163"/>
      <c r="AB4" s="163"/>
      <c r="AC4" s="163"/>
      <c r="AD4" s="164"/>
      <c r="AE4" s="162">
        <f>AE5</f>
        <v>44305</v>
      </c>
      <c r="AF4" s="163"/>
      <c r="AG4" s="163"/>
      <c r="AH4" s="163"/>
      <c r="AI4" s="163"/>
      <c r="AJ4" s="163"/>
      <c r="AK4" s="164"/>
      <c r="AL4" s="162">
        <f>AL5</f>
        <v>44312</v>
      </c>
      <c r="AM4" s="163"/>
      <c r="AN4" s="163"/>
      <c r="AO4" s="163"/>
      <c r="AP4" s="163"/>
      <c r="AQ4" s="163"/>
      <c r="AR4" s="164"/>
      <c r="AS4" s="162">
        <f t="shared" ref="AS4" si="8">AS5</f>
        <v>44319</v>
      </c>
      <c r="AT4" s="163"/>
      <c r="AU4" s="163"/>
      <c r="AV4" s="163"/>
      <c r="AW4" s="163"/>
      <c r="AX4" s="163"/>
      <c r="AY4" s="164"/>
      <c r="AZ4" s="162">
        <f t="shared" ref="AZ4" si="9">AZ5</f>
        <v>44326</v>
      </c>
      <c r="BA4" s="163"/>
      <c r="BB4" s="163"/>
      <c r="BC4" s="163"/>
      <c r="BD4" s="163"/>
      <c r="BE4" s="163"/>
      <c r="BF4" s="164"/>
      <c r="BG4" s="162">
        <f t="shared" ref="BG4" si="10">BG5</f>
        <v>44333</v>
      </c>
      <c r="BH4" s="163"/>
      <c r="BI4" s="163"/>
      <c r="BJ4" s="163"/>
      <c r="BK4" s="163"/>
      <c r="BL4" s="163"/>
      <c r="BM4" s="164"/>
      <c r="BN4" s="162">
        <f t="shared" ref="BN4" si="11">BN5</f>
        <v>44340</v>
      </c>
      <c r="BO4" s="163"/>
      <c r="BP4" s="163"/>
      <c r="BQ4" s="163"/>
      <c r="BR4" s="163"/>
      <c r="BS4" s="163"/>
      <c r="BT4" s="164"/>
      <c r="BU4" s="162">
        <f>BU5</f>
        <v>44347</v>
      </c>
      <c r="BV4" s="163"/>
      <c r="BW4" s="163"/>
      <c r="BX4" s="163"/>
      <c r="BY4" s="163"/>
      <c r="BZ4" s="163"/>
      <c r="CA4" s="164"/>
      <c r="CB4" s="162">
        <f>CB5</f>
        <v>44354</v>
      </c>
      <c r="CC4" s="163"/>
      <c r="CD4" s="163"/>
      <c r="CE4" s="163"/>
      <c r="CF4" s="163"/>
      <c r="CG4" s="163"/>
      <c r="CH4" s="164"/>
      <c r="CI4" s="162">
        <f>CI5</f>
        <v>44361</v>
      </c>
      <c r="CJ4" s="163"/>
      <c r="CK4" s="163"/>
      <c r="CL4" s="163"/>
      <c r="CM4" s="163"/>
      <c r="CN4" s="163"/>
      <c r="CO4" s="164"/>
      <c r="CP4" s="162">
        <f>CP5</f>
        <v>44368</v>
      </c>
      <c r="CQ4" s="163"/>
      <c r="CR4" s="163"/>
      <c r="CS4" s="163"/>
      <c r="CT4" s="163"/>
      <c r="CU4" s="163"/>
      <c r="CV4" s="164"/>
      <c r="CW4" s="162">
        <f>CW5</f>
        <v>44375</v>
      </c>
      <c r="CX4" s="163"/>
      <c r="CY4" s="163"/>
      <c r="CZ4" s="163"/>
      <c r="DA4" s="163"/>
      <c r="DB4" s="163"/>
      <c r="DC4" s="164"/>
      <c r="DD4" s="162">
        <f>DD5</f>
        <v>44382</v>
      </c>
      <c r="DE4" s="163"/>
      <c r="DF4" s="163"/>
      <c r="DG4" s="163"/>
      <c r="DH4" s="163"/>
      <c r="DI4" s="163"/>
      <c r="DJ4" s="164"/>
      <c r="DK4" s="162">
        <f>DK5</f>
        <v>44389</v>
      </c>
      <c r="DL4" s="163"/>
      <c r="DM4" s="163"/>
      <c r="DN4" s="163"/>
      <c r="DO4" s="163"/>
      <c r="DP4" s="163"/>
      <c r="DQ4" s="164"/>
      <c r="DR4" s="162">
        <f>DR5</f>
        <v>44396</v>
      </c>
      <c r="DS4" s="163"/>
      <c r="DT4" s="163"/>
      <c r="DU4" s="163"/>
      <c r="DV4" s="163"/>
      <c r="DW4" s="163"/>
      <c r="DX4" s="164"/>
      <c r="DY4" s="162">
        <f>DY5</f>
        <v>44403</v>
      </c>
      <c r="DZ4" s="163"/>
      <c r="EA4" s="163"/>
      <c r="EB4" s="163"/>
      <c r="EC4" s="163"/>
      <c r="ED4" s="163"/>
      <c r="EE4" s="164"/>
      <c r="EF4" s="162">
        <f>EF5</f>
        <v>44410</v>
      </c>
      <c r="EG4" s="163"/>
      <c r="EH4" s="163"/>
      <c r="EI4" s="163"/>
      <c r="EJ4" s="163"/>
      <c r="EK4" s="163"/>
      <c r="EL4" s="164"/>
      <c r="EM4" s="162">
        <f>EM5</f>
        <v>44417</v>
      </c>
      <c r="EN4" s="163"/>
      <c r="EO4" s="163"/>
      <c r="EP4" s="163"/>
      <c r="EQ4" s="163"/>
      <c r="ER4" s="163"/>
      <c r="ES4" s="164"/>
      <c r="ET4" s="162">
        <f t="shared" ref="ET4" si="12">ET5</f>
        <v>44424</v>
      </c>
      <c r="EU4" s="163"/>
      <c r="EV4" s="163"/>
      <c r="EW4" s="163"/>
      <c r="EX4" s="163"/>
      <c r="EY4" s="163"/>
      <c r="EZ4" s="164"/>
      <c r="FA4" s="162">
        <f t="shared" ref="FA4" si="13">FA5</f>
        <v>44431</v>
      </c>
      <c r="FB4" s="163"/>
      <c r="FC4" s="163"/>
      <c r="FD4" s="163"/>
      <c r="FE4" s="163"/>
      <c r="FF4" s="163"/>
      <c r="FG4" s="164"/>
      <c r="FH4" s="162">
        <f t="shared" ref="FH4" si="14">FH5</f>
        <v>44438</v>
      </c>
      <c r="FI4" s="163"/>
      <c r="FJ4" s="163"/>
      <c r="FK4" s="163"/>
      <c r="FL4" s="163"/>
      <c r="FM4" s="163"/>
      <c r="FN4" s="164"/>
      <c r="FO4" s="162">
        <f t="shared" ref="FO4" si="15">FO5</f>
        <v>44445</v>
      </c>
      <c r="FP4" s="163"/>
      <c r="FQ4" s="163"/>
      <c r="FR4" s="163"/>
      <c r="FS4" s="163"/>
      <c r="FT4" s="163"/>
      <c r="FU4" s="164"/>
      <c r="FV4" s="162">
        <f>FV5</f>
        <v>44452</v>
      </c>
      <c r="FW4" s="163"/>
      <c r="FX4" s="163"/>
      <c r="FY4" s="163"/>
      <c r="FZ4" s="163"/>
      <c r="GA4" s="163"/>
      <c r="GB4" s="164"/>
      <c r="GC4" s="162">
        <f>GC5</f>
        <v>44459</v>
      </c>
      <c r="GD4" s="163"/>
      <c r="GE4" s="163"/>
      <c r="GF4" s="163"/>
      <c r="GG4" s="163"/>
      <c r="GH4" s="163"/>
      <c r="GI4" s="164"/>
      <c r="GJ4" s="162">
        <f>GJ5</f>
        <v>44466</v>
      </c>
      <c r="GK4" s="163"/>
      <c r="GL4" s="163"/>
      <c r="GM4" s="163"/>
      <c r="GN4" s="163"/>
      <c r="GO4" s="163"/>
      <c r="GP4" s="164"/>
      <c r="GQ4" s="162">
        <f>GQ5</f>
        <v>44473</v>
      </c>
      <c r="GR4" s="163"/>
      <c r="GS4" s="163"/>
      <c r="GT4" s="163"/>
      <c r="GU4" s="163"/>
      <c r="GV4" s="163"/>
      <c r="GW4" s="164"/>
      <c r="GX4" s="162">
        <f>GX5</f>
        <v>44480</v>
      </c>
      <c r="GY4" s="163"/>
      <c r="GZ4" s="163"/>
      <c r="HA4" s="163"/>
      <c r="HB4" s="163"/>
      <c r="HC4" s="163"/>
      <c r="HD4" s="164"/>
      <c r="HE4" s="162">
        <f>HE5</f>
        <v>44487</v>
      </c>
      <c r="HF4" s="163"/>
      <c r="HG4" s="163"/>
      <c r="HH4" s="163"/>
      <c r="HI4" s="163"/>
      <c r="HJ4" s="163"/>
      <c r="HK4" s="164"/>
      <c r="HL4" s="162">
        <f>HL5</f>
        <v>44494</v>
      </c>
      <c r="HM4" s="163"/>
      <c r="HN4" s="163"/>
      <c r="HO4" s="163"/>
      <c r="HP4" s="163"/>
      <c r="HQ4" s="163"/>
      <c r="HR4" s="164"/>
      <c r="HS4" s="162">
        <f>HS5</f>
        <v>44501</v>
      </c>
      <c r="HT4" s="163"/>
      <c r="HU4" s="163"/>
      <c r="HV4" s="163"/>
      <c r="HW4" s="163"/>
      <c r="HX4" s="163"/>
      <c r="HY4" s="164"/>
      <c r="HZ4" s="162">
        <f>HZ5</f>
        <v>44508</v>
      </c>
      <c r="IA4" s="163"/>
      <c r="IB4" s="163"/>
      <c r="IC4" s="163"/>
      <c r="ID4" s="163"/>
      <c r="IE4" s="163"/>
      <c r="IF4" s="164"/>
      <c r="IG4" s="162">
        <f>IG5</f>
        <v>44515</v>
      </c>
      <c r="IH4" s="163"/>
      <c r="II4" s="163"/>
      <c r="IJ4" s="163"/>
      <c r="IK4" s="163"/>
      <c r="IL4" s="163"/>
      <c r="IM4" s="164"/>
      <c r="IN4" s="162">
        <f>IN5</f>
        <v>44522</v>
      </c>
      <c r="IO4" s="163"/>
      <c r="IP4" s="163"/>
      <c r="IQ4" s="163"/>
      <c r="IR4" s="163"/>
      <c r="IS4" s="163"/>
      <c r="IT4" s="164"/>
      <c r="IU4" s="162">
        <f>IU5</f>
        <v>44529</v>
      </c>
      <c r="IV4" s="163"/>
      <c r="IW4" s="163"/>
      <c r="IX4" s="163"/>
      <c r="IY4" s="163"/>
      <c r="IZ4" s="163"/>
      <c r="JA4" s="164"/>
      <c r="JB4" s="162">
        <f>JB5</f>
        <v>44536</v>
      </c>
      <c r="JC4" s="163"/>
      <c r="JD4" s="163"/>
      <c r="JE4" s="163"/>
      <c r="JF4" s="163"/>
      <c r="JG4" s="163"/>
      <c r="JH4" s="164"/>
      <c r="JI4" s="162">
        <f>JI5</f>
        <v>44543</v>
      </c>
      <c r="JJ4" s="163"/>
      <c r="JK4" s="163"/>
      <c r="JL4" s="163"/>
      <c r="JM4" s="163"/>
      <c r="JN4" s="163"/>
      <c r="JO4" s="164"/>
      <c r="JP4" s="162">
        <f>JP5</f>
        <v>44550</v>
      </c>
      <c r="JQ4" s="163"/>
      <c r="JR4" s="163"/>
      <c r="JS4" s="163"/>
      <c r="JT4" s="163"/>
      <c r="JU4" s="163"/>
      <c r="JV4" s="164"/>
      <c r="JW4" s="162">
        <f>JW5</f>
        <v>44557</v>
      </c>
      <c r="JX4" s="163"/>
      <c r="JY4" s="163"/>
      <c r="JZ4" s="163"/>
      <c r="KA4" s="163"/>
      <c r="KB4" s="163"/>
      <c r="KC4" s="164"/>
    </row>
    <row r="5" spans="1:289" outlineLevel="1" x14ac:dyDescent="0.2">
      <c r="A5" s="79"/>
      <c r="B5" s="80"/>
      <c r="C5" s="81"/>
      <c r="D5" s="80"/>
      <c r="E5" s="80"/>
      <c r="F5" s="80"/>
      <c r="G5" s="80"/>
      <c r="H5" s="80"/>
      <c r="I5" s="21"/>
      <c r="J5" s="28">
        <f>C3-WEEKDAY(C3,1)+2+7*(G3-1)</f>
        <v>44284</v>
      </c>
      <c r="K5" s="25">
        <f t="shared" ref="K5:AP5" si="16">J5+1</f>
        <v>44285</v>
      </c>
      <c r="L5" s="25">
        <f t="shared" si="16"/>
        <v>44286</v>
      </c>
      <c r="M5" s="25">
        <f t="shared" si="16"/>
        <v>44287</v>
      </c>
      <c r="N5" s="25">
        <f t="shared" si="16"/>
        <v>44288</v>
      </c>
      <c r="O5" s="25">
        <f t="shared" si="16"/>
        <v>44289</v>
      </c>
      <c r="P5" s="29">
        <f t="shared" si="16"/>
        <v>44290</v>
      </c>
      <c r="Q5" s="28">
        <f t="shared" si="16"/>
        <v>44291</v>
      </c>
      <c r="R5" s="25">
        <f t="shared" si="16"/>
        <v>44292</v>
      </c>
      <c r="S5" s="25">
        <f t="shared" si="16"/>
        <v>44293</v>
      </c>
      <c r="T5" s="25">
        <f t="shared" si="16"/>
        <v>44294</v>
      </c>
      <c r="U5" s="25">
        <f t="shared" si="16"/>
        <v>44295</v>
      </c>
      <c r="V5" s="25">
        <f t="shared" si="16"/>
        <v>44296</v>
      </c>
      <c r="W5" s="29">
        <f t="shared" si="16"/>
        <v>44297</v>
      </c>
      <c r="X5" s="28">
        <f t="shared" si="16"/>
        <v>44298</v>
      </c>
      <c r="Y5" s="25">
        <f t="shared" si="16"/>
        <v>44299</v>
      </c>
      <c r="Z5" s="25">
        <f t="shared" si="16"/>
        <v>44300</v>
      </c>
      <c r="AA5" s="25">
        <f t="shared" si="16"/>
        <v>44301</v>
      </c>
      <c r="AB5" s="25">
        <f t="shared" si="16"/>
        <v>44302</v>
      </c>
      <c r="AC5" s="25">
        <f t="shared" si="16"/>
        <v>44303</v>
      </c>
      <c r="AD5" s="29">
        <f t="shared" si="16"/>
        <v>44304</v>
      </c>
      <c r="AE5" s="28">
        <f t="shared" si="16"/>
        <v>44305</v>
      </c>
      <c r="AF5" s="25">
        <f t="shared" si="16"/>
        <v>44306</v>
      </c>
      <c r="AG5" s="25">
        <f t="shared" si="16"/>
        <v>44307</v>
      </c>
      <c r="AH5" s="25">
        <f t="shared" si="16"/>
        <v>44308</v>
      </c>
      <c r="AI5" s="25">
        <f t="shared" si="16"/>
        <v>44309</v>
      </c>
      <c r="AJ5" s="25">
        <f t="shared" si="16"/>
        <v>44310</v>
      </c>
      <c r="AK5" s="29">
        <f t="shared" si="16"/>
        <v>44311</v>
      </c>
      <c r="AL5" s="28">
        <f t="shared" si="16"/>
        <v>44312</v>
      </c>
      <c r="AM5" s="25">
        <f t="shared" si="16"/>
        <v>44313</v>
      </c>
      <c r="AN5" s="25">
        <f t="shared" si="16"/>
        <v>44314</v>
      </c>
      <c r="AO5" s="25">
        <f t="shared" si="16"/>
        <v>44315</v>
      </c>
      <c r="AP5" s="25">
        <f t="shared" si="16"/>
        <v>44316</v>
      </c>
      <c r="AQ5" s="25">
        <f t="shared" ref="AQ5:AR5" si="17">AP5+1</f>
        <v>44317</v>
      </c>
      <c r="AR5" s="29">
        <f t="shared" si="17"/>
        <v>44318</v>
      </c>
      <c r="AS5" s="28">
        <f t="shared" ref="AS5" si="18">AR5+1</f>
        <v>44319</v>
      </c>
      <c r="AT5" s="25">
        <f t="shared" ref="AT5" si="19">AS5+1</f>
        <v>44320</v>
      </c>
      <c r="AU5" s="25">
        <f t="shared" ref="AU5" si="20">AT5+1</f>
        <v>44321</v>
      </c>
      <c r="AV5" s="25">
        <f t="shared" ref="AV5" si="21">AU5+1</f>
        <v>44322</v>
      </c>
      <c r="AW5" s="25">
        <f t="shared" ref="AW5" si="22">AV5+1</f>
        <v>44323</v>
      </c>
      <c r="AX5" s="25">
        <f t="shared" ref="AX5" si="23">AW5+1</f>
        <v>44324</v>
      </c>
      <c r="AY5" s="29">
        <f t="shared" ref="AY5" si="24">AX5+1</f>
        <v>44325</v>
      </c>
      <c r="AZ5" s="28">
        <f t="shared" ref="AZ5" si="25">AY5+1</f>
        <v>44326</v>
      </c>
      <c r="BA5" s="25">
        <f t="shared" ref="BA5" si="26">AZ5+1</f>
        <v>44327</v>
      </c>
      <c r="BB5" s="25">
        <f t="shared" ref="BB5" si="27">BA5+1</f>
        <v>44328</v>
      </c>
      <c r="BC5" s="25">
        <f t="shared" ref="BC5" si="28">BB5+1</f>
        <v>44329</v>
      </c>
      <c r="BD5" s="25">
        <f t="shared" ref="BD5" si="29">BC5+1</f>
        <v>44330</v>
      </c>
      <c r="BE5" s="25">
        <f t="shared" ref="BE5" si="30">BD5+1</f>
        <v>44331</v>
      </c>
      <c r="BF5" s="29">
        <f t="shared" ref="BF5" si="31">BE5+1</f>
        <v>44332</v>
      </c>
      <c r="BG5" s="28">
        <f t="shared" ref="BG5" si="32">BF5+1</f>
        <v>44333</v>
      </c>
      <c r="BH5" s="25">
        <f t="shared" ref="BH5" si="33">BG5+1</f>
        <v>44334</v>
      </c>
      <c r="BI5" s="25">
        <f t="shared" ref="BI5" si="34">BH5+1</f>
        <v>44335</v>
      </c>
      <c r="BJ5" s="25">
        <f t="shared" ref="BJ5" si="35">BI5+1</f>
        <v>44336</v>
      </c>
      <c r="BK5" s="25">
        <f t="shared" ref="BK5" si="36">BJ5+1</f>
        <v>44337</v>
      </c>
      <c r="BL5" s="25">
        <f t="shared" ref="BL5" si="37">BK5+1</f>
        <v>44338</v>
      </c>
      <c r="BM5" s="29">
        <f t="shared" ref="BM5" si="38">BL5+1</f>
        <v>44339</v>
      </c>
      <c r="BN5" s="28">
        <f t="shared" ref="BN5" si="39">BM5+1</f>
        <v>44340</v>
      </c>
      <c r="BO5" s="25">
        <f t="shared" ref="BO5" si="40">BN5+1</f>
        <v>44341</v>
      </c>
      <c r="BP5" s="25">
        <f t="shared" ref="BP5" si="41">BO5+1</f>
        <v>44342</v>
      </c>
      <c r="BQ5" s="25">
        <f t="shared" ref="BQ5" si="42">BP5+1</f>
        <v>44343</v>
      </c>
      <c r="BR5" s="25">
        <f t="shared" ref="BR5" si="43">BQ5+1</f>
        <v>44344</v>
      </c>
      <c r="BS5" s="25">
        <f t="shared" ref="BS5" si="44">BR5+1</f>
        <v>44345</v>
      </c>
      <c r="BT5" s="29">
        <f t="shared" ref="BT5" si="45">BS5+1</f>
        <v>44346</v>
      </c>
      <c r="BU5" s="28">
        <f t="shared" ref="BU5" si="46">BT5+1</f>
        <v>44347</v>
      </c>
      <c r="BV5" s="25">
        <f t="shared" ref="BV5" si="47">BU5+1</f>
        <v>44348</v>
      </c>
      <c r="BW5" s="25">
        <f t="shared" ref="BW5" si="48">BV5+1</f>
        <v>44349</v>
      </c>
      <c r="BX5" s="25">
        <f t="shared" ref="BX5" si="49">BW5+1</f>
        <v>44350</v>
      </c>
      <c r="BY5" s="25">
        <f t="shared" ref="BY5" si="50">BX5+1</f>
        <v>44351</v>
      </c>
      <c r="BZ5" s="25">
        <f t="shared" ref="BZ5" si="51">BY5+1</f>
        <v>44352</v>
      </c>
      <c r="CA5" s="29">
        <f t="shared" ref="CA5" si="52">BZ5+1</f>
        <v>44353</v>
      </c>
      <c r="CB5" s="28">
        <f t="shared" ref="CB5" si="53">CA5+1</f>
        <v>44354</v>
      </c>
      <c r="CC5" s="25">
        <f t="shared" ref="CC5" si="54">CB5+1</f>
        <v>44355</v>
      </c>
      <c r="CD5" s="25">
        <f t="shared" ref="CD5" si="55">CC5+1</f>
        <v>44356</v>
      </c>
      <c r="CE5" s="25">
        <f t="shared" ref="CE5" si="56">CD5+1</f>
        <v>44357</v>
      </c>
      <c r="CF5" s="25">
        <f t="shared" ref="CF5" si="57">CE5+1</f>
        <v>44358</v>
      </c>
      <c r="CG5" s="25">
        <f t="shared" ref="CG5" si="58">CF5+1</f>
        <v>44359</v>
      </c>
      <c r="CH5" s="29">
        <f t="shared" ref="CH5" si="59">CG5+1</f>
        <v>44360</v>
      </c>
      <c r="CI5" s="28">
        <f t="shared" ref="CI5" si="60">CH5+1</f>
        <v>44361</v>
      </c>
      <c r="CJ5" s="25">
        <f t="shared" ref="CJ5" si="61">CI5+1</f>
        <v>44362</v>
      </c>
      <c r="CK5" s="25">
        <f t="shared" ref="CK5" si="62">CJ5+1</f>
        <v>44363</v>
      </c>
      <c r="CL5" s="25">
        <f t="shared" ref="CL5" si="63">CK5+1</f>
        <v>44364</v>
      </c>
      <c r="CM5" s="25">
        <f t="shared" ref="CM5" si="64">CL5+1</f>
        <v>44365</v>
      </c>
      <c r="CN5" s="25">
        <f t="shared" ref="CN5" si="65">CM5+1</f>
        <v>44366</v>
      </c>
      <c r="CO5" s="29">
        <f t="shared" ref="CO5" si="66">CN5+1</f>
        <v>44367</v>
      </c>
      <c r="CP5" s="28">
        <f t="shared" ref="CP5" si="67">CO5+1</f>
        <v>44368</v>
      </c>
      <c r="CQ5" s="25">
        <f t="shared" ref="CQ5" si="68">CP5+1</f>
        <v>44369</v>
      </c>
      <c r="CR5" s="25">
        <f t="shared" ref="CR5" si="69">CQ5+1</f>
        <v>44370</v>
      </c>
      <c r="CS5" s="25">
        <f t="shared" ref="CS5" si="70">CR5+1</f>
        <v>44371</v>
      </c>
      <c r="CT5" s="25">
        <f t="shared" ref="CT5" si="71">CS5+1</f>
        <v>44372</v>
      </c>
      <c r="CU5" s="25">
        <f t="shared" ref="CU5" si="72">CT5+1</f>
        <v>44373</v>
      </c>
      <c r="CV5" s="29">
        <f t="shared" ref="CV5" si="73">CU5+1</f>
        <v>44374</v>
      </c>
      <c r="CW5" s="28">
        <f t="shared" ref="CW5" si="74">CV5+1</f>
        <v>44375</v>
      </c>
      <c r="CX5" s="25">
        <f t="shared" ref="CX5" si="75">CW5+1</f>
        <v>44376</v>
      </c>
      <c r="CY5" s="25">
        <f t="shared" ref="CY5" si="76">CX5+1</f>
        <v>44377</v>
      </c>
      <c r="CZ5" s="25">
        <f t="shared" ref="CZ5" si="77">CY5+1</f>
        <v>44378</v>
      </c>
      <c r="DA5" s="25">
        <f t="shared" ref="DA5" si="78">CZ5+1</f>
        <v>44379</v>
      </c>
      <c r="DB5" s="25">
        <f t="shared" ref="DB5" si="79">DA5+1</f>
        <v>44380</v>
      </c>
      <c r="DC5" s="29">
        <f t="shared" ref="DC5" si="80">DB5+1</f>
        <v>44381</v>
      </c>
      <c r="DD5" s="28">
        <f t="shared" ref="DD5" si="81">DC5+1</f>
        <v>44382</v>
      </c>
      <c r="DE5" s="25">
        <f t="shared" ref="DE5" si="82">DD5+1</f>
        <v>44383</v>
      </c>
      <c r="DF5" s="25">
        <f t="shared" ref="DF5" si="83">DE5+1</f>
        <v>44384</v>
      </c>
      <c r="DG5" s="25">
        <f t="shared" ref="DG5" si="84">DF5+1</f>
        <v>44385</v>
      </c>
      <c r="DH5" s="25">
        <f t="shared" ref="DH5" si="85">DG5+1</f>
        <v>44386</v>
      </c>
      <c r="DI5" s="25">
        <f t="shared" ref="DI5" si="86">DH5+1</f>
        <v>44387</v>
      </c>
      <c r="DJ5" s="29">
        <f t="shared" ref="DJ5" si="87">DI5+1</f>
        <v>44388</v>
      </c>
      <c r="DK5" s="28">
        <f t="shared" ref="DK5" si="88">DJ5+1</f>
        <v>44389</v>
      </c>
      <c r="DL5" s="25">
        <f t="shared" ref="DL5" si="89">DK5+1</f>
        <v>44390</v>
      </c>
      <c r="DM5" s="25">
        <f t="shared" ref="DM5" si="90">DL5+1</f>
        <v>44391</v>
      </c>
      <c r="DN5" s="25">
        <f t="shared" ref="DN5" si="91">DM5+1</f>
        <v>44392</v>
      </c>
      <c r="DO5" s="25">
        <f t="shared" ref="DO5" si="92">DN5+1</f>
        <v>44393</v>
      </c>
      <c r="DP5" s="25">
        <f t="shared" ref="DP5" si="93">DO5+1</f>
        <v>44394</v>
      </c>
      <c r="DQ5" s="29">
        <f t="shared" ref="DQ5" si="94">DP5+1</f>
        <v>44395</v>
      </c>
      <c r="DR5" s="28">
        <f t="shared" ref="DR5" si="95">DQ5+1</f>
        <v>44396</v>
      </c>
      <c r="DS5" s="25">
        <f t="shared" ref="DS5" si="96">DR5+1</f>
        <v>44397</v>
      </c>
      <c r="DT5" s="25">
        <f t="shared" ref="DT5" si="97">DS5+1</f>
        <v>44398</v>
      </c>
      <c r="DU5" s="25">
        <f t="shared" ref="DU5" si="98">DT5+1</f>
        <v>44399</v>
      </c>
      <c r="DV5" s="25">
        <f t="shared" ref="DV5" si="99">DU5+1</f>
        <v>44400</v>
      </c>
      <c r="DW5" s="25">
        <f t="shared" ref="DW5" si="100">DV5+1</f>
        <v>44401</v>
      </c>
      <c r="DX5" s="29">
        <f t="shared" ref="DX5" si="101">DW5+1</f>
        <v>44402</v>
      </c>
      <c r="DY5" s="28">
        <f t="shared" ref="DY5" si="102">DX5+1</f>
        <v>44403</v>
      </c>
      <c r="DZ5" s="25">
        <f t="shared" ref="DZ5" si="103">DY5+1</f>
        <v>44404</v>
      </c>
      <c r="EA5" s="25">
        <f t="shared" ref="EA5" si="104">DZ5+1</f>
        <v>44405</v>
      </c>
      <c r="EB5" s="25">
        <f t="shared" ref="EB5" si="105">EA5+1</f>
        <v>44406</v>
      </c>
      <c r="EC5" s="25">
        <f t="shared" ref="EC5" si="106">EB5+1</f>
        <v>44407</v>
      </c>
      <c r="ED5" s="25">
        <f t="shared" ref="ED5" si="107">EC5+1</f>
        <v>44408</v>
      </c>
      <c r="EE5" s="29">
        <f t="shared" ref="EE5" si="108">ED5+1</f>
        <v>44409</v>
      </c>
      <c r="EF5" s="28">
        <f t="shared" ref="EF5" si="109">EE5+1</f>
        <v>44410</v>
      </c>
      <c r="EG5" s="25">
        <f t="shared" ref="EG5" si="110">EF5+1</f>
        <v>44411</v>
      </c>
      <c r="EH5" s="25">
        <f t="shared" ref="EH5" si="111">EG5+1</f>
        <v>44412</v>
      </c>
      <c r="EI5" s="25">
        <f t="shared" ref="EI5" si="112">EH5+1</f>
        <v>44413</v>
      </c>
      <c r="EJ5" s="25">
        <f t="shared" ref="EJ5" si="113">EI5+1</f>
        <v>44414</v>
      </c>
      <c r="EK5" s="25">
        <f t="shared" ref="EK5" si="114">EJ5+1</f>
        <v>44415</v>
      </c>
      <c r="EL5" s="29">
        <f t="shared" ref="EL5" si="115">EK5+1</f>
        <v>44416</v>
      </c>
      <c r="EM5" s="28">
        <f t="shared" ref="EM5" si="116">EL5+1</f>
        <v>44417</v>
      </c>
      <c r="EN5" s="25">
        <f t="shared" ref="EN5" si="117">EM5+1</f>
        <v>44418</v>
      </c>
      <c r="EO5" s="25">
        <f t="shared" ref="EO5" si="118">EN5+1</f>
        <v>44419</v>
      </c>
      <c r="EP5" s="25">
        <f t="shared" ref="EP5" si="119">EO5+1</f>
        <v>44420</v>
      </c>
      <c r="EQ5" s="25">
        <f t="shared" ref="EQ5" si="120">EP5+1</f>
        <v>44421</v>
      </c>
      <c r="ER5" s="25">
        <f t="shared" ref="ER5" si="121">EQ5+1</f>
        <v>44422</v>
      </c>
      <c r="ES5" s="29">
        <f t="shared" ref="ES5" si="122">ER5+1</f>
        <v>44423</v>
      </c>
      <c r="ET5" s="28">
        <f t="shared" ref="ET5" si="123">ES5+1</f>
        <v>44424</v>
      </c>
      <c r="EU5" s="25">
        <f t="shared" ref="EU5" si="124">ET5+1</f>
        <v>44425</v>
      </c>
      <c r="EV5" s="25">
        <f t="shared" ref="EV5" si="125">EU5+1</f>
        <v>44426</v>
      </c>
      <c r="EW5" s="25">
        <f t="shared" ref="EW5" si="126">EV5+1</f>
        <v>44427</v>
      </c>
      <c r="EX5" s="25">
        <f t="shared" ref="EX5" si="127">EW5+1</f>
        <v>44428</v>
      </c>
      <c r="EY5" s="25">
        <f t="shared" ref="EY5" si="128">EX5+1</f>
        <v>44429</v>
      </c>
      <c r="EZ5" s="29">
        <f t="shared" ref="EZ5" si="129">EY5+1</f>
        <v>44430</v>
      </c>
      <c r="FA5" s="28">
        <f t="shared" ref="FA5" si="130">EZ5+1</f>
        <v>44431</v>
      </c>
      <c r="FB5" s="25">
        <f t="shared" ref="FB5" si="131">FA5+1</f>
        <v>44432</v>
      </c>
      <c r="FC5" s="25">
        <f t="shared" ref="FC5" si="132">FB5+1</f>
        <v>44433</v>
      </c>
      <c r="FD5" s="25">
        <f t="shared" ref="FD5" si="133">FC5+1</f>
        <v>44434</v>
      </c>
      <c r="FE5" s="25">
        <f t="shared" ref="FE5" si="134">FD5+1</f>
        <v>44435</v>
      </c>
      <c r="FF5" s="25">
        <f t="shared" ref="FF5" si="135">FE5+1</f>
        <v>44436</v>
      </c>
      <c r="FG5" s="29">
        <f t="shared" ref="FG5" si="136">FF5+1</f>
        <v>44437</v>
      </c>
      <c r="FH5" s="28">
        <f t="shared" ref="FH5" si="137">FG5+1</f>
        <v>44438</v>
      </c>
      <c r="FI5" s="25">
        <f t="shared" ref="FI5" si="138">FH5+1</f>
        <v>44439</v>
      </c>
      <c r="FJ5" s="25">
        <f t="shared" ref="FJ5" si="139">FI5+1</f>
        <v>44440</v>
      </c>
      <c r="FK5" s="25">
        <f t="shared" ref="FK5" si="140">FJ5+1</f>
        <v>44441</v>
      </c>
      <c r="FL5" s="25">
        <f t="shared" ref="FL5" si="141">FK5+1</f>
        <v>44442</v>
      </c>
      <c r="FM5" s="25">
        <f t="shared" ref="FM5" si="142">FL5+1</f>
        <v>44443</v>
      </c>
      <c r="FN5" s="29">
        <f t="shared" ref="FN5" si="143">FM5+1</f>
        <v>44444</v>
      </c>
      <c r="FO5" s="28">
        <f t="shared" ref="FO5" si="144">FN5+1</f>
        <v>44445</v>
      </c>
      <c r="FP5" s="25">
        <f t="shared" ref="FP5" si="145">FO5+1</f>
        <v>44446</v>
      </c>
      <c r="FQ5" s="25">
        <f t="shared" ref="FQ5" si="146">FP5+1</f>
        <v>44447</v>
      </c>
      <c r="FR5" s="25">
        <f t="shared" ref="FR5" si="147">FQ5+1</f>
        <v>44448</v>
      </c>
      <c r="FS5" s="25">
        <f t="shared" ref="FS5" si="148">FR5+1</f>
        <v>44449</v>
      </c>
      <c r="FT5" s="25">
        <f t="shared" ref="FT5" si="149">FS5+1</f>
        <v>44450</v>
      </c>
      <c r="FU5" s="29">
        <f t="shared" ref="FU5" si="150">FT5+1</f>
        <v>44451</v>
      </c>
      <c r="FV5" s="28">
        <f t="shared" ref="FV5" si="151">FU5+1</f>
        <v>44452</v>
      </c>
      <c r="FW5" s="25">
        <f t="shared" ref="FW5" si="152">FV5+1</f>
        <v>44453</v>
      </c>
      <c r="FX5" s="25">
        <f t="shared" ref="FX5" si="153">FW5+1</f>
        <v>44454</v>
      </c>
      <c r="FY5" s="25">
        <f t="shared" ref="FY5" si="154">FX5+1</f>
        <v>44455</v>
      </c>
      <c r="FZ5" s="25">
        <f t="shared" ref="FZ5" si="155">FY5+1</f>
        <v>44456</v>
      </c>
      <c r="GA5" s="25">
        <f t="shared" ref="GA5" si="156">FZ5+1</f>
        <v>44457</v>
      </c>
      <c r="GB5" s="29">
        <f t="shared" ref="GB5" si="157">GA5+1</f>
        <v>44458</v>
      </c>
      <c r="GC5" s="28">
        <f t="shared" ref="GC5" si="158">GB5+1</f>
        <v>44459</v>
      </c>
      <c r="GD5" s="25">
        <f t="shared" ref="GD5" si="159">GC5+1</f>
        <v>44460</v>
      </c>
      <c r="GE5" s="25">
        <f t="shared" ref="GE5" si="160">GD5+1</f>
        <v>44461</v>
      </c>
      <c r="GF5" s="25">
        <f t="shared" ref="GF5" si="161">GE5+1</f>
        <v>44462</v>
      </c>
      <c r="GG5" s="25">
        <f t="shared" ref="GG5" si="162">GF5+1</f>
        <v>44463</v>
      </c>
      <c r="GH5" s="25">
        <f t="shared" ref="GH5" si="163">GG5+1</f>
        <v>44464</v>
      </c>
      <c r="GI5" s="29">
        <f t="shared" ref="GI5" si="164">GH5+1</f>
        <v>44465</v>
      </c>
      <c r="GJ5" s="28">
        <f t="shared" ref="GJ5" si="165">GI5+1</f>
        <v>44466</v>
      </c>
      <c r="GK5" s="25">
        <f t="shared" ref="GK5" si="166">GJ5+1</f>
        <v>44467</v>
      </c>
      <c r="GL5" s="25">
        <f t="shared" ref="GL5" si="167">GK5+1</f>
        <v>44468</v>
      </c>
      <c r="GM5" s="25">
        <f t="shared" ref="GM5" si="168">GL5+1</f>
        <v>44469</v>
      </c>
      <c r="GN5" s="25">
        <f t="shared" ref="GN5" si="169">GM5+1</f>
        <v>44470</v>
      </c>
      <c r="GO5" s="25">
        <f t="shared" ref="GO5" si="170">GN5+1</f>
        <v>44471</v>
      </c>
      <c r="GP5" s="29">
        <f t="shared" ref="GP5" si="171">GO5+1</f>
        <v>44472</v>
      </c>
      <c r="GQ5" s="28">
        <f t="shared" ref="GQ5" si="172">GP5+1</f>
        <v>44473</v>
      </c>
      <c r="GR5" s="25">
        <f t="shared" ref="GR5" si="173">GQ5+1</f>
        <v>44474</v>
      </c>
      <c r="GS5" s="25">
        <f t="shared" ref="GS5" si="174">GR5+1</f>
        <v>44475</v>
      </c>
      <c r="GT5" s="25">
        <f t="shared" ref="GT5" si="175">GS5+1</f>
        <v>44476</v>
      </c>
      <c r="GU5" s="25">
        <f t="shared" ref="GU5" si="176">GT5+1</f>
        <v>44477</v>
      </c>
      <c r="GV5" s="25">
        <f t="shared" ref="GV5" si="177">GU5+1</f>
        <v>44478</v>
      </c>
      <c r="GW5" s="29">
        <f t="shared" ref="GW5" si="178">GV5+1</f>
        <v>44479</v>
      </c>
      <c r="GX5" s="28">
        <f t="shared" ref="GX5" si="179">GW5+1</f>
        <v>44480</v>
      </c>
      <c r="GY5" s="25">
        <f t="shared" ref="GY5" si="180">GX5+1</f>
        <v>44481</v>
      </c>
      <c r="GZ5" s="25">
        <f t="shared" ref="GZ5" si="181">GY5+1</f>
        <v>44482</v>
      </c>
      <c r="HA5" s="25">
        <f t="shared" ref="HA5" si="182">GZ5+1</f>
        <v>44483</v>
      </c>
      <c r="HB5" s="25">
        <f t="shared" ref="HB5" si="183">HA5+1</f>
        <v>44484</v>
      </c>
      <c r="HC5" s="25">
        <f t="shared" ref="HC5" si="184">HB5+1</f>
        <v>44485</v>
      </c>
      <c r="HD5" s="29">
        <f t="shared" ref="HD5" si="185">HC5+1</f>
        <v>44486</v>
      </c>
      <c r="HE5" s="28">
        <f t="shared" ref="HE5" si="186">HD5+1</f>
        <v>44487</v>
      </c>
      <c r="HF5" s="25">
        <f t="shared" ref="HF5" si="187">HE5+1</f>
        <v>44488</v>
      </c>
      <c r="HG5" s="25">
        <f t="shared" ref="HG5" si="188">HF5+1</f>
        <v>44489</v>
      </c>
      <c r="HH5" s="25">
        <f t="shared" ref="HH5" si="189">HG5+1</f>
        <v>44490</v>
      </c>
      <c r="HI5" s="25">
        <f t="shared" ref="HI5" si="190">HH5+1</f>
        <v>44491</v>
      </c>
      <c r="HJ5" s="25">
        <f t="shared" ref="HJ5" si="191">HI5+1</f>
        <v>44492</v>
      </c>
      <c r="HK5" s="29">
        <f t="shared" ref="HK5" si="192">HJ5+1</f>
        <v>44493</v>
      </c>
      <c r="HL5" s="28">
        <f t="shared" ref="HL5" si="193">HK5+1</f>
        <v>44494</v>
      </c>
      <c r="HM5" s="25">
        <f t="shared" ref="HM5" si="194">HL5+1</f>
        <v>44495</v>
      </c>
      <c r="HN5" s="25">
        <f t="shared" ref="HN5" si="195">HM5+1</f>
        <v>44496</v>
      </c>
      <c r="HO5" s="25">
        <f t="shared" ref="HO5" si="196">HN5+1</f>
        <v>44497</v>
      </c>
      <c r="HP5" s="25">
        <f t="shared" ref="HP5" si="197">HO5+1</f>
        <v>44498</v>
      </c>
      <c r="HQ5" s="25">
        <f t="shared" ref="HQ5" si="198">HP5+1</f>
        <v>44499</v>
      </c>
      <c r="HR5" s="29">
        <f t="shared" ref="HR5" si="199">HQ5+1</f>
        <v>44500</v>
      </c>
      <c r="HS5" s="28">
        <f t="shared" ref="HS5" si="200">HR5+1</f>
        <v>44501</v>
      </c>
      <c r="HT5" s="25">
        <f t="shared" ref="HT5" si="201">HS5+1</f>
        <v>44502</v>
      </c>
      <c r="HU5" s="25">
        <f t="shared" ref="HU5" si="202">HT5+1</f>
        <v>44503</v>
      </c>
      <c r="HV5" s="25">
        <f t="shared" ref="HV5" si="203">HU5+1</f>
        <v>44504</v>
      </c>
      <c r="HW5" s="25">
        <f t="shared" ref="HW5" si="204">HV5+1</f>
        <v>44505</v>
      </c>
      <c r="HX5" s="25">
        <f t="shared" ref="HX5" si="205">HW5+1</f>
        <v>44506</v>
      </c>
      <c r="HY5" s="29">
        <f t="shared" ref="HY5" si="206">HX5+1</f>
        <v>44507</v>
      </c>
      <c r="HZ5" s="28">
        <f t="shared" ref="HZ5" si="207">HY5+1</f>
        <v>44508</v>
      </c>
      <c r="IA5" s="25">
        <f t="shared" ref="IA5" si="208">HZ5+1</f>
        <v>44509</v>
      </c>
      <c r="IB5" s="25">
        <f t="shared" ref="IB5" si="209">IA5+1</f>
        <v>44510</v>
      </c>
      <c r="IC5" s="25">
        <f t="shared" ref="IC5" si="210">IB5+1</f>
        <v>44511</v>
      </c>
      <c r="ID5" s="25">
        <f t="shared" ref="ID5" si="211">IC5+1</f>
        <v>44512</v>
      </c>
      <c r="IE5" s="25">
        <f t="shared" ref="IE5" si="212">ID5+1</f>
        <v>44513</v>
      </c>
      <c r="IF5" s="29">
        <f t="shared" ref="IF5" si="213">IE5+1</f>
        <v>44514</v>
      </c>
      <c r="IG5" s="28">
        <f t="shared" ref="IG5" si="214">IF5+1</f>
        <v>44515</v>
      </c>
      <c r="IH5" s="25">
        <f t="shared" ref="IH5" si="215">IG5+1</f>
        <v>44516</v>
      </c>
      <c r="II5" s="25">
        <f t="shared" ref="II5" si="216">IH5+1</f>
        <v>44517</v>
      </c>
      <c r="IJ5" s="25">
        <f t="shared" ref="IJ5" si="217">II5+1</f>
        <v>44518</v>
      </c>
      <c r="IK5" s="25">
        <f t="shared" ref="IK5" si="218">IJ5+1</f>
        <v>44519</v>
      </c>
      <c r="IL5" s="25">
        <f t="shared" ref="IL5" si="219">IK5+1</f>
        <v>44520</v>
      </c>
      <c r="IM5" s="29">
        <f t="shared" ref="IM5" si="220">IL5+1</f>
        <v>44521</v>
      </c>
      <c r="IN5" s="28">
        <f t="shared" ref="IN5" si="221">IM5+1</f>
        <v>44522</v>
      </c>
      <c r="IO5" s="25">
        <f t="shared" ref="IO5" si="222">IN5+1</f>
        <v>44523</v>
      </c>
      <c r="IP5" s="25">
        <f t="shared" ref="IP5" si="223">IO5+1</f>
        <v>44524</v>
      </c>
      <c r="IQ5" s="25">
        <f t="shared" ref="IQ5" si="224">IP5+1</f>
        <v>44525</v>
      </c>
      <c r="IR5" s="25">
        <f t="shared" ref="IR5" si="225">IQ5+1</f>
        <v>44526</v>
      </c>
      <c r="IS5" s="25">
        <f t="shared" ref="IS5" si="226">IR5+1</f>
        <v>44527</v>
      </c>
      <c r="IT5" s="29">
        <f t="shared" ref="IT5" si="227">IS5+1</f>
        <v>44528</v>
      </c>
      <c r="IU5" s="28">
        <f t="shared" ref="IU5" si="228">IT5+1</f>
        <v>44529</v>
      </c>
      <c r="IV5" s="25">
        <f t="shared" ref="IV5" si="229">IU5+1</f>
        <v>44530</v>
      </c>
      <c r="IW5" s="25">
        <f t="shared" ref="IW5" si="230">IV5+1</f>
        <v>44531</v>
      </c>
      <c r="IX5" s="25">
        <f t="shared" ref="IX5" si="231">IW5+1</f>
        <v>44532</v>
      </c>
      <c r="IY5" s="25">
        <f t="shared" ref="IY5" si="232">IX5+1</f>
        <v>44533</v>
      </c>
      <c r="IZ5" s="25">
        <f t="shared" ref="IZ5" si="233">IY5+1</f>
        <v>44534</v>
      </c>
      <c r="JA5" s="29">
        <f t="shared" ref="JA5" si="234">IZ5+1</f>
        <v>44535</v>
      </c>
      <c r="JB5" s="28">
        <f t="shared" ref="JB5" si="235">JA5+1</f>
        <v>44536</v>
      </c>
      <c r="JC5" s="25">
        <f t="shared" ref="JC5" si="236">JB5+1</f>
        <v>44537</v>
      </c>
      <c r="JD5" s="25">
        <f t="shared" ref="JD5" si="237">JC5+1</f>
        <v>44538</v>
      </c>
      <c r="JE5" s="25">
        <f t="shared" ref="JE5" si="238">JD5+1</f>
        <v>44539</v>
      </c>
      <c r="JF5" s="25">
        <f t="shared" ref="JF5" si="239">JE5+1</f>
        <v>44540</v>
      </c>
      <c r="JG5" s="25">
        <f t="shared" ref="JG5" si="240">JF5+1</f>
        <v>44541</v>
      </c>
      <c r="JH5" s="29">
        <f t="shared" ref="JH5" si="241">JG5+1</f>
        <v>44542</v>
      </c>
      <c r="JI5" s="28">
        <f t="shared" ref="JI5" si="242">JH5+1</f>
        <v>44543</v>
      </c>
      <c r="JJ5" s="25">
        <f t="shared" ref="JJ5" si="243">JI5+1</f>
        <v>44544</v>
      </c>
      <c r="JK5" s="25">
        <f t="shared" ref="JK5" si="244">JJ5+1</f>
        <v>44545</v>
      </c>
      <c r="JL5" s="25">
        <f t="shared" ref="JL5" si="245">JK5+1</f>
        <v>44546</v>
      </c>
      <c r="JM5" s="25">
        <f t="shared" ref="JM5" si="246">JL5+1</f>
        <v>44547</v>
      </c>
      <c r="JN5" s="25">
        <f t="shared" ref="JN5" si="247">JM5+1</f>
        <v>44548</v>
      </c>
      <c r="JO5" s="29">
        <f t="shared" ref="JO5" si="248">JN5+1</f>
        <v>44549</v>
      </c>
      <c r="JP5" s="28">
        <f t="shared" ref="JP5" si="249">JO5+1</f>
        <v>44550</v>
      </c>
      <c r="JQ5" s="25">
        <f t="shared" ref="JQ5" si="250">JP5+1</f>
        <v>44551</v>
      </c>
      <c r="JR5" s="25">
        <f t="shared" ref="JR5" si="251">JQ5+1</f>
        <v>44552</v>
      </c>
      <c r="JS5" s="25">
        <f t="shared" ref="JS5" si="252">JR5+1</f>
        <v>44553</v>
      </c>
      <c r="JT5" s="25">
        <f t="shared" ref="JT5" si="253">JS5+1</f>
        <v>44554</v>
      </c>
      <c r="JU5" s="25">
        <f t="shared" ref="JU5" si="254">JT5+1</f>
        <v>44555</v>
      </c>
      <c r="JV5" s="29">
        <f t="shared" ref="JV5" si="255">JU5+1</f>
        <v>44556</v>
      </c>
      <c r="JW5" s="28">
        <f t="shared" ref="JW5" si="256">JV5+1</f>
        <v>44557</v>
      </c>
      <c r="JX5" s="25">
        <f t="shared" ref="JX5" si="257">JW5+1</f>
        <v>44558</v>
      </c>
      <c r="JY5" s="25">
        <f t="shared" ref="JY5" si="258">JX5+1</f>
        <v>44559</v>
      </c>
      <c r="JZ5" s="25">
        <f t="shared" ref="JZ5" si="259">JY5+1</f>
        <v>44560</v>
      </c>
      <c r="KA5" s="25">
        <f t="shared" ref="KA5" si="260">JZ5+1</f>
        <v>44561</v>
      </c>
      <c r="KB5" s="25">
        <f t="shared" ref="KB5" si="261">KA5+1</f>
        <v>44562</v>
      </c>
      <c r="KC5" s="29">
        <f t="shared" ref="KC5" si="262">KB5+1</f>
        <v>44563</v>
      </c>
    </row>
    <row r="6" spans="1:289" s="38" customFormat="1" ht="31.15" customHeight="1" thickBot="1" x14ac:dyDescent="0.25">
      <c r="A6" s="86" t="s">
        <v>0</v>
      </c>
      <c r="B6" s="87" t="s">
        <v>92</v>
      </c>
      <c r="C6" s="88" t="s">
        <v>132</v>
      </c>
      <c r="D6" s="89" t="s">
        <v>24</v>
      </c>
      <c r="E6" s="89" t="s">
        <v>25</v>
      </c>
      <c r="F6" s="88" t="s">
        <v>26</v>
      </c>
      <c r="G6" s="88" t="s">
        <v>27</v>
      </c>
      <c r="H6" s="88" t="s">
        <v>28</v>
      </c>
      <c r="I6" s="34"/>
      <c r="J6" s="35" t="str">
        <f>CHOOSE(WEEKDAY(J5,1),"F","S","S","M","T","W","T")</f>
        <v>S</v>
      </c>
      <c r="K6" s="36" t="str">
        <f t="shared" ref="K6:AR6" si="263">CHOOSE(WEEKDAY(K5,1),"F","S","S","M","T","W","T")</f>
        <v>S</v>
      </c>
      <c r="L6" s="36" t="str">
        <f t="shared" si="263"/>
        <v>M</v>
      </c>
      <c r="M6" s="36" t="str">
        <f t="shared" si="263"/>
        <v>T</v>
      </c>
      <c r="N6" s="36" t="str">
        <f t="shared" si="263"/>
        <v>W</v>
      </c>
      <c r="O6" s="36" t="str">
        <f t="shared" si="263"/>
        <v>T</v>
      </c>
      <c r="P6" s="37" t="str">
        <f t="shared" si="263"/>
        <v>F</v>
      </c>
      <c r="Q6" s="35" t="str">
        <f t="shared" si="263"/>
        <v>S</v>
      </c>
      <c r="R6" s="36" t="str">
        <f t="shared" si="263"/>
        <v>S</v>
      </c>
      <c r="S6" s="36" t="str">
        <f t="shared" si="263"/>
        <v>M</v>
      </c>
      <c r="T6" s="36" t="str">
        <f t="shared" si="263"/>
        <v>T</v>
      </c>
      <c r="U6" s="36" t="str">
        <f t="shared" si="263"/>
        <v>W</v>
      </c>
      <c r="V6" s="36" t="str">
        <f t="shared" si="263"/>
        <v>T</v>
      </c>
      <c r="W6" s="37" t="str">
        <f t="shared" si="263"/>
        <v>F</v>
      </c>
      <c r="X6" s="35" t="str">
        <f t="shared" si="263"/>
        <v>S</v>
      </c>
      <c r="Y6" s="36" t="str">
        <f t="shared" si="263"/>
        <v>S</v>
      </c>
      <c r="Z6" s="36" t="str">
        <f t="shared" si="263"/>
        <v>M</v>
      </c>
      <c r="AA6" s="36" t="str">
        <f t="shared" si="263"/>
        <v>T</v>
      </c>
      <c r="AB6" s="36" t="str">
        <f t="shared" si="263"/>
        <v>W</v>
      </c>
      <c r="AC6" s="36" t="str">
        <f t="shared" si="263"/>
        <v>T</v>
      </c>
      <c r="AD6" s="37" t="str">
        <f t="shared" si="263"/>
        <v>F</v>
      </c>
      <c r="AE6" s="35" t="str">
        <f t="shared" si="263"/>
        <v>S</v>
      </c>
      <c r="AF6" s="36" t="str">
        <f t="shared" si="263"/>
        <v>S</v>
      </c>
      <c r="AG6" s="36" t="str">
        <f t="shared" si="263"/>
        <v>M</v>
      </c>
      <c r="AH6" s="36" t="str">
        <f t="shared" si="263"/>
        <v>T</v>
      </c>
      <c r="AI6" s="36" t="str">
        <f t="shared" si="263"/>
        <v>W</v>
      </c>
      <c r="AJ6" s="36" t="str">
        <f t="shared" si="263"/>
        <v>T</v>
      </c>
      <c r="AK6" s="37" t="str">
        <f t="shared" si="263"/>
        <v>F</v>
      </c>
      <c r="AL6" s="35" t="str">
        <f t="shared" si="263"/>
        <v>S</v>
      </c>
      <c r="AM6" s="36" t="str">
        <f t="shared" si="263"/>
        <v>S</v>
      </c>
      <c r="AN6" s="36" t="str">
        <f t="shared" si="263"/>
        <v>M</v>
      </c>
      <c r="AO6" s="36" t="str">
        <f t="shared" si="263"/>
        <v>T</v>
      </c>
      <c r="AP6" s="36" t="str">
        <f t="shared" si="263"/>
        <v>W</v>
      </c>
      <c r="AQ6" s="36" t="str">
        <f t="shared" si="263"/>
        <v>T</v>
      </c>
      <c r="AR6" s="37" t="str">
        <f t="shared" si="263"/>
        <v>F</v>
      </c>
      <c r="AS6" s="35" t="str">
        <f t="shared" ref="AS6:CO6" si="264">CHOOSE(WEEKDAY(AS5,1),"F","S","S","M","T","W","T")</f>
        <v>S</v>
      </c>
      <c r="AT6" s="36" t="str">
        <f t="shared" si="264"/>
        <v>S</v>
      </c>
      <c r="AU6" s="36" t="str">
        <f t="shared" si="264"/>
        <v>M</v>
      </c>
      <c r="AV6" s="36" t="str">
        <f t="shared" si="264"/>
        <v>T</v>
      </c>
      <c r="AW6" s="36" t="str">
        <f t="shared" si="264"/>
        <v>W</v>
      </c>
      <c r="AX6" s="36" t="str">
        <f t="shared" si="264"/>
        <v>T</v>
      </c>
      <c r="AY6" s="37" t="str">
        <f t="shared" si="264"/>
        <v>F</v>
      </c>
      <c r="AZ6" s="35" t="str">
        <f t="shared" si="264"/>
        <v>S</v>
      </c>
      <c r="BA6" s="36" t="str">
        <f t="shared" si="264"/>
        <v>S</v>
      </c>
      <c r="BB6" s="36" t="str">
        <f t="shared" si="264"/>
        <v>M</v>
      </c>
      <c r="BC6" s="36" t="str">
        <f t="shared" si="264"/>
        <v>T</v>
      </c>
      <c r="BD6" s="36" t="str">
        <f t="shared" si="264"/>
        <v>W</v>
      </c>
      <c r="BE6" s="36" t="str">
        <f t="shared" si="264"/>
        <v>T</v>
      </c>
      <c r="BF6" s="37" t="str">
        <f t="shared" si="264"/>
        <v>F</v>
      </c>
      <c r="BG6" s="35" t="str">
        <f t="shared" si="264"/>
        <v>S</v>
      </c>
      <c r="BH6" s="36" t="str">
        <f t="shared" si="264"/>
        <v>S</v>
      </c>
      <c r="BI6" s="36" t="str">
        <f t="shared" si="264"/>
        <v>M</v>
      </c>
      <c r="BJ6" s="36" t="str">
        <f t="shared" si="264"/>
        <v>T</v>
      </c>
      <c r="BK6" s="36" t="str">
        <f t="shared" si="264"/>
        <v>W</v>
      </c>
      <c r="BL6" s="36" t="str">
        <f t="shared" si="264"/>
        <v>T</v>
      </c>
      <c r="BM6" s="37" t="str">
        <f t="shared" si="264"/>
        <v>F</v>
      </c>
      <c r="BN6" s="35" t="str">
        <f t="shared" si="264"/>
        <v>S</v>
      </c>
      <c r="BO6" s="36" t="str">
        <f t="shared" si="264"/>
        <v>S</v>
      </c>
      <c r="BP6" s="36" t="str">
        <f t="shared" si="264"/>
        <v>M</v>
      </c>
      <c r="BQ6" s="36" t="str">
        <f t="shared" si="264"/>
        <v>T</v>
      </c>
      <c r="BR6" s="36" t="str">
        <f t="shared" si="264"/>
        <v>W</v>
      </c>
      <c r="BS6" s="36" t="str">
        <f t="shared" si="264"/>
        <v>T</v>
      </c>
      <c r="BT6" s="37" t="str">
        <f t="shared" si="264"/>
        <v>F</v>
      </c>
      <c r="BU6" s="35" t="str">
        <f t="shared" si="264"/>
        <v>S</v>
      </c>
      <c r="BV6" s="36" t="str">
        <f t="shared" si="264"/>
        <v>S</v>
      </c>
      <c r="BW6" s="36" t="str">
        <f t="shared" si="264"/>
        <v>M</v>
      </c>
      <c r="BX6" s="36" t="str">
        <f t="shared" si="264"/>
        <v>T</v>
      </c>
      <c r="BY6" s="36" t="str">
        <f t="shared" si="264"/>
        <v>W</v>
      </c>
      <c r="BZ6" s="36" t="str">
        <f t="shared" si="264"/>
        <v>T</v>
      </c>
      <c r="CA6" s="37" t="str">
        <f t="shared" si="264"/>
        <v>F</v>
      </c>
      <c r="CB6" s="35" t="str">
        <f t="shared" si="264"/>
        <v>S</v>
      </c>
      <c r="CC6" s="36" t="str">
        <f t="shared" si="264"/>
        <v>S</v>
      </c>
      <c r="CD6" s="36" t="str">
        <f t="shared" si="264"/>
        <v>M</v>
      </c>
      <c r="CE6" s="36" t="str">
        <f t="shared" si="264"/>
        <v>T</v>
      </c>
      <c r="CF6" s="36" t="str">
        <f t="shared" si="264"/>
        <v>W</v>
      </c>
      <c r="CG6" s="36" t="str">
        <f t="shared" si="264"/>
        <v>T</v>
      </c>
      <c r="CH6" s="37" t="str">
        <f t="shared" si="264"/>
        <v>F</v>
      </c>
      <c r="CI6" s="35" t="str">
        <f t="shared" si="264"/>
        <v>S</v>
      </c>
      <c r="CJ6" s="36" t="str">
        <f t="shared" si="264"/>
        <v>S</v>
      </c>
      <c r="CK6" s="36" t="str">
        <f t="shared" si="264"/>
        <v>M</v>
      </c>
      <c r="CL6" s="36" t="str">
        <f t="shared" si="264"/>
        <v>T</v>
      </c>
      <c r="CM6" s="36" t="str">
        <f t="shared" si="264"/>
        <v>W</v>
      </c>
      <c r="CN6" s="36" t="str">
        <f t="shared" si="264"/>
        <v>T</v>
      </c>
      <c r="CO6" s="37" t="str">
        <f t="shared" si="264"/>
        <v>F</v>
      </c>
      <c r="CP6" s="35" t="str">
        <f t="shared" ref="CP6:CV6" si="265">CHOOSE(WEEKDAY(CP5,1),"F","S","S","M","T","W","T")</f>
        <v>S</v>
      </c>
      <c r="CQ6" s="36" t="str">
        <f t="shared" si="265"/>
        <v>S</v>
      </c>
      <c r="CR6" s="36" t="str">
        <f t="shared" si="265"/>
        <v>M</v>
      </c>
      <c r="CS6" s="36" t="str">
        <f t="shared" si="265"/>
        <v>T</v>
      </c>
      <c r="CT6" s="36" t="str">
        <f t="shared" si="265"/>
        <v>W</v>
      </c>
      <c r="CU6" s="36" t="str">
        <f t="shared" si="265"/>
        <v>T</v>
      </c>
      <c r="CV6" s="37" t="str">
        <f t="shared" si="265"/>
        <v>F</v>
      </c>
      <c r="CW6" s="35" t="str">
        <f t="shared" ref="CW6:DQ6" si="266">CHOOSE(WEEKDAY(CW5,1),"F","S","S","M","T","W","T")</f>
        <v>S</v>
      </c>
      <c r="CX6" s="36" t="str">
        <f t="shared" si="266"/>
        <v>S</v>
      </c>
      <c r="CY6" s="36" t="str">
        <f t="shared" si="266"/>
        <v>M</v>
      </c>
      <c r="CZ6" s="36" t="str">
        <f t="shared" si="266"/>
        <v>T</v>
      </c>
      <c r="DA6" s="36" t="str">
        <f t="shared" si="266"/>
        <v>W</v>
      </c>
      <c r="DB6" s="36" t="str">
        <f t="shared" si="266"/>
        <v>T</v>
      </c>
      <c r="DC6" s="37" t="str">
        <f t="shared" si="266"/>
        <v>F</v>
      </c>
      <c r="DD6" s="35" t="str">
        <f t="shared" si="266"/>
        <v>S</v>
      </c>
      <c r="DE6" s="36" t="str">
        <f t="shared" si="266"/>
        <v>S</v>
      </c>
      <c r="DF6" s="36" t="str">
        <f t="shared" si="266"/>
        <v>M</v>
      </c>
      <c r="DG6" s="36" t="str">
        <f t="shared" si="266"/>
        <v>T</v>
      </c>
      <c r="DH6" s="36" t="str">
        <f t="shared" si="266"/>
        <v>W</v>
      </c>
      <c r="DI6" s="36" t="str">
        <f t="shared" si="266"/>
        <v>T</v>
      </c>
      <c r="DJ6" s="37" t="str">
        <f t="shared" si="266"/>
        <v>F</v>
      </c>
      <c r="DK6" s="35" t="str">
        <f t="shared" si="266"/>
        <v>S</v>
      </c>
      <c r="DL6" s="36" t="str">
        <f t="shared" si="266"/>
        <v>S</v>
      </c>
      <c r="DM6" s="36" t="str">
        <f t="shared" si="266"/>
        <v>M</v>
      </c>
      <c r="DN6" s="36" t="str">
        <f t="shared" si="266"/>
        <v>T</v>
      </c>
      <c r="DO6" s="36" t="str">
        <f t="shared" si="266"/>
        <v>W</v>
      </c>
      <c r="DP6" s="36" t="str">
        <f t="shared" si="266"/>
        <v>T</v>
      </c>
      <c r="DQ6" s="37" t="str">
        <f t="shared" si="266"/>
        <v>F</v>
      </c>
      <c r="DR6" s="35" t="str">
        <f t="shared" ref="DR6:DX6" si="267">CHOOSE(WEEKDAY(DR5,1),"F","S","S","M","T","W","T")</f>
        <v>S</v>
      </c>
      <c r="DS6" s="36" t="str">
        <f t="shared" si="267"/>
        <v>S</v>
      </c>
      <c r="DT6" s="36" t="str">
        <f t="shared" si="267"/>
        <v>M</v>
      </c>
      <c r="DU6" s="36" t="str">
        <f t="shared" si="267"/>
        <v>T</v>
      </c>
      <c r="DV6" s="36" t="str">
        <f t="shared" si="267"/>
        <v>W</v>
      </c>
      <c r="DW6" s="36" t="str">
        <f t="shared" si="267"/>
        <v>T</v>
      </c>
      <c r="DX6" s="37" t="str">
        <f t="shared" si="267"/>
        <v>F</v>
      </c>
      <c r="DY6" s="35" t="str">
        <f t="shared" ref="DY6:GJ6" si="268">CHOOSE(WEEKDAY(DY5,1),"F","S","S","M","T","W","T")</f>
        <v>S</v>
      </c>
      <c r="DZ6" s="36" t="str">
        <f t="shared" si="268"/>
        <v>S</v>
      </c>
      <c r="EA6" s="36" t="str">
        <f t="shared" si="268"/>
        <v>M</v>
      </c>
      <c r="EB6" s="36" t="str">
        <f t="shared" si="268"/>
        <v>T</v>
      </c>
      <c r="EC6" s="36" t="str">
        <f t="shared" si="268"/>
        <v>W</v>
      </c>
      <c r="ED6" s="36" t="str">
        <f t="shared" si="268"/>
        <v>T</v>
      </c>
      <c r="EE6" s="37" t="str">
        <f t="shared" si="268"/>
        <v>F</v>
      </c>
      <c r="EF6" s="35" t="str">
        <f t="shared" si="268"/>
        <v>S</v>
      </c>
      <c r="EG6" s="36" t="str">
        <f t="shared" si="268"/>
        <v>S</v>
      </c>
      <c r="EH6" s="36" t="str">
        <f t="shared" si="268"/>
        <v>M</v>
      </c>
      <c r="EI6" s="36" t="str">
        <f t="shared" si="268"/>
        <v>T</v>
      </c>
      <c r="EJ6" s="36" t="str">
        <f t="shared" si="268"/>
        <v>W</v>
      </c>
      <c r="EK6" s="36" t="str">
        <f t="shared" si="268"/>
        <v>T</v>
      </c>
      <c r="EL6" s="37" t="str">
        <f t="shared" si="268"/>
        <v>F</v>
      </c>
      <c r="EM6" s="35" t="str">
        <f t="shared" si="268"/>
        <v>S</v>
      </c>
      <c r="EN6" s="36" t="str">
        <f t="shared" si="268"/>
        <v>S</v>
      </c>
      <c r="EO6" s="36" t="str">
        <f t="shared" si="268"/>
        <v>M</v>
      </c>
      <c r="EP6" s="36" t="str">
        <f t="shared" si="268"/>
        <v>T</v>
      </c>
      <c r="EQ6" s="36" t="str">
        <f t="shared" si="268"/>
        <v>W</v>
      </c>
      <c r="ER6" s="36" t="str">
        <f t="shared" si="268"/>
        <v>T</v>
      </c>
      <c r="ES6" s="37" t="str">
        <f t="shared" si="268"/>
        <v>F</v>
      </c>
      <c r="ET6" s="35" t="str">
        <f t="shared" si="268"/>
        <v>S</v>
      </c>
      <c r="EU6" s="36" t="str">
        <f t="shared" si="268"/>
        <v>S</v>
      </c>
      <c r="EV6" s="36" t="str">
        <f t="shared" si="268"/>
        <v>M</v>
      </c>
      <c r="EW6" s="36" t="str">
        <f t="shared" si="268"/>
        <v>T</v>
      </c>
      <c r="EX6" s="36" t="str">
        <f t="shared" si="268"/>
        <v>W</v>
      </c>
      <c r="EY6" s="36" t="str">
        <f t="shared" si="268"/>
        <v>T</v>
      </c>
      <c r="EZ6" s="37" t="str">
        <f t="shared" si="268"/>
        <v>F</v>
      </c>
      <c r="FA6" s="35" t="str">
        <f t="shared" si="268"/>
        <v>S</v>
      </c>
      <c r="FB6" s="36" t="str">
        <f t="shared" si="268"/>
        <v>S</v>
      </c>
      <c r="FC6" s="36" t="str">
        <f t="shared" si="268"/>
        <v>M</v>
      </c>
      <c r="FD6" s="36" t="str">
        <f t="shared" si="268"/>
        <v>T</v>
      </c>
      <c r="FE6" s="36" t="str">
        <f t="shared" si="268"/>
        <v>W</v>
      </c>
      <c r="FF6" s="36" t="str">
        <f t="shared" si="268"/>
        <v>T</v>
      </c>
      <c r="FG6" s="37" t="str">
        <f t="shared" si="268"/>
        <v>F</v>
      </c>
      <c r="FH6" s="35" t="str">
        <f t="shared" si="268"/>
        <v>S</v>
      </c>
      <c r="FI6" s="36" t="str">
        <f t="shared" si="268"/>
        <v>S</v>
      </c>
      <c r="FJ6" s="36" t="str">
        <f t="shared" si="268"/>
        <v>M</v>
      </c>
      <c r="FK6" s="36" t="str">
        <f t="shared" si="268"/>
        <v>T</v>
      </c>
      <c r="FL6" s="36" t="str">
        <f t="shared" si="268"/>
        <v>W</v>
      </c>
      <c r="FM6" s="36" t="str">
        <f t="shared" si="268"/>
        <v>T</v>
      </c>
      <c r="FN6" s="37" t="str">
        <f t="shared" si="268"/>
        <v>F</v>
      </c>
      <c r="FO6" s="35" t="str">
        <f t="shared" si="268"/>
        <v>S</v>
      </c>
      <c r="FP6" s="36" t="str">
        <f t="shared" si="268"/>
        <v>S</v>
      </c>
      <c r="FQ6" s="36" t="str">
        <f t="shared" si="268"/>
        <v>M</v>
      </c>
      <c r="FR6" s="36" t="str">
        <f t="shared" si="268"/>
        <v>T</v>
      </c>
      <c r="FS6" s="36" t="str">
        <f t="shared" si="268"/>
        <v>W</v>
      </c>
      <c r="FT6" s="36" t="str">
        <f t="shared" si="268"/>
        <v>T</v>
      </c>
      <c r="FU6" s="37" t="str">
        <f t="shared" si="268"/>
        <v>F</v>
      </c>
      <c r="FV6" s="35" t="str">
        <f t="shared" si="268"/>
        <v>S</v>
      </c>
      <c r="FW6" s="36" t="str">
        <f t="shared" si="268"/>
        <v>S</v>
      </c>
      <c r="FX6" s="36" t="str">
        <f t="shared" si="268"/>
        <v>M</v>
      </c>
      <c r="FY6" s="36" t="str">
        <f t="shared" si="268"/>
        <v>T</v>
      </c>
      <c r="FZ6" s="36" t="str">
        <f t="shared" si="268"/>
        <v>W</v>
      </c>
      <c r="GA6" s="36" t="str">
        <f t="shared" si="268"/>
        <v>T</v>
      </c>
      <c r="GB6" s="37" t="str">
        <f t="shared" si="268"/>
        <v>F</v>
      </c>
      <c r="GC6" s="35" t="str">
        <f t="shared" si="268"/>
        <v>S</v>
      </c>
      <c r="GD6" s="36" t="str">
        <f t="shared" si="268"/>
        <v>S</v>
      </c>
      <c r="GE6" s="36" t="str">
        <f t="shared" si="268"/>
        <v>M</v>
      </c>
      <c r="GF6" s="36" t="str">
        <f t="shared" si="268"/>
        <v>T</v>
      </c>
      <c r="GG6" s="36" t="str">
        <f t="shared" si="268"/>
        <v>W</v>
      </c>
      <c r="GH6" s="36" t="str">
        <f t="shared" si="268"/>
        <v>T</v>
      </c>
      <c r="GI6" s="37" t="str">
        <f t="shared" si="268"/>
        <v>F</v>
      </c>
      <c r="GJ6" s="35" t="str">
        <f t="shared" si="268"/>
        <v>S</v>
      </c>
      <c r="GK6" s="36" t="str">
        <f t="shared" ref="GK6:IF6" si="269">CHOOSE(WEEKDAY(GK5,1),"F","S","S","M","T","W","T")</f>
        <v>S</v>
      </c>
      <c r="GL6" s="36" t="str">
        <f t="shared" si="269"/>
        <v>M</v>
      </c>
      <c r="GM6" s="36" t="str">
        <f t="shared" si="269"/>
        <v>T</v>
      </c>
      <c r="GN6" s="36" t="str">
        <f t="shared" si="269"/>
        <v>W</v>
      </c>
      <c r="GO6" s="36" t="str">
        <f t="shared" si="269"/>
        <v>T</v>
      </c>
      <c r="GP6" s="37" t="str">
        <f t="shared" si="269"/>
        <v>F</v>
      </c>
      <c r="GQ6" s="35" t="str">
        <f t="shared" si="269"/>
        <v>S</v>
      </c>
      <c r="GR6" s="36" t="str">
        <f t="shared" si="269"/>
        <v>S</v>
      </c>
      <c r="GS6" s="36" t="str">
        <f t="shared" si="269"/>
        <v>M</v>
      </c>
      <c r="GT6" s="36" t="str">
        <f t="shared" si="269"/>
        <v>T</v>
      </c>
      <c r="GU6" s="36" t="str">
        <f t="shared" si="269"/>
        <v>W</v>
      </c>
      <c r="GV6" s="36" t="str">
        <f t="shared" si="269"/>
        <v>T</v>
      </c>
      <c r="GW6" s="37" t="str">
        <f t="shared" si="269"/>
        <v>F</v>
      </c>
      <c r="GX6" s="35" t="str">
        <f t="shared" si="269"/>
        <v>S</v>
      </c>
      <c r="GY6" s="36" t="str">
        <f t="shared" si="269"/>
        <v>S</v>
      </c>
      <c r="GZ6" s="36" t="str">
        <f t="shared" si="269"/>
        <v>M</v>
      </c>
      <c r="HA6" s="36" t="str">
        <f t="shared" si="269"/>
        <v>T</v>
      </c>
      <c r="HB6" s="36" t="str">
        <f t="shared" si="269"/>
        <v>W</v>
      </c>
      <c r="HC6" s="36" t="str">
        <f t="shared" si="269"/>
        <v>T</v>
      </c>
      <c r="HD6" s="37" t="str">
        <f t="shared" si="269"/>
        <v>F</v>
      </c>
      <c r="HE6" s="35" t="str">
        <f t="shared" si="269"/>
        <v>S</v>
      </c>
      <c r="HF6" s="36" t="str">
        <f t="shared" si="269"/>
        <v>S</v>
      </c>
      <c r="HG6" s="36" t="str">
        <f t="shared" si="269"/>
        <v>M</v>
      </c>
      <c r="HH6" s="36" t="str">
        <f t="shared" si="269"/>
        <v>T</v>
      </c>
      <c r="HI6" s="36" t="str">
        <f t="shared" si="269"/>
        <v>W</v>
      </c>
      <c r="HJ6" s="36" t="str">
        <f t="shared" si="269"/>
        <v>T</v>
      </c>
      <c r="HK6" s="37" t="str">
        <f t="shared" si="269"/>
        <v>F</v>
      </c>
      <c r="HL6" s="35" t="str">
        <f t="shared" si="269"/>
        <v>S</v>
      </c>
      <c r="HM6" s="36" t="str">
        <f t="shared" si="269"/>
        <v>S</v>
      </c>
      <c r="HN6" s="36" t="str">
        <f t="shared" si="269"/>
        <v>M</v>
      </c>
      <c r="HO6" s="36" t="str">
        <f t="shared" si="269"/>
        <v>T</v>
      </c>
      <c r="HP6" s="36" t="str">
        <f t="shared" si="269"/>
        <v>W</v>
      </c>
      <c r="HQ6" s="36" t="str">
        <f t="shared" si="269"/>
        <v>T</v>
      </c>
      <c r="HR6" s="37" t="str">
        <f t="shared" si="269"/>
        <v>F</v>
      </c>
      <c r="HS6" s="35" t="str">
        <f t="shared" si="269"/>
        <v>S</v>
      </c>
      <c r="HT6" s="36" t="str">
        <f t="shared" si="269"/>
        <v>S</v>
      </c>
      <c r="HU6" s="36" t="str">
        <f t="shared" si="269"/>
        <v>M</v>
      </c>
      <c r="HV6" s="36" t="str">
        <f t="shared" si="269"/>
        <v>T</v>
      </c>
      <c r="HW6" s="36" t="str">
        <f t="shared" si="269"/>
        <v>W</v>
      </c>
      <c r="HX6" s="36" t="str">
        <f t="shared" si="269"/>
        <v>T</v>
      </c>
      <c r="HY6" s="37" t="str">
        <f t="shared" si="269"/>
        <v>F</v>
      </c>
      <c r="HZ6" s="35" t="str">
        <f t="shared" si="269"/>
        <v>S</v>
      </c>
      <c r="IA6" s="36" t="str">
        <f t="shared" si="269"/>
        <v>S</v>
      </c>
      <c r="IB6" s="36" t="str">
        <f t="shared" si="269"/>
        <v>M</v>
      </c>
      <c r="IC6" s="36" t="str">
        <f t="shared" si="269"/>
        <v>T</v>
      </c>
      <c r="ID6" s="36" t="str">
        <f t="shared" si="269"/>
        <v>W</v>
      </c>
      <c r="IE6" s="36" t="str">
        <f t="shared" si="269"/>
        <v>T</v>
      </c>
      <c r="IF6" s="37" t="str">
        <f t="shared" si="269"/>
        <v>F</v>
      </c>
      <c r="IG6" s="35" t="str">
        <f t="shared" ref="IG6:JO6" si="270">CHOOSE(WEEKDAY(IG5,1),"F","S","S","M","T","W","T")</f>
        <v>S</v>
      </c>
      <c r="IH6" s="36" t="str">
        <f t="shared" si="270"/>
        <v>S</v>
      </c>
      <c r="II6" s="36" t="str">
        <f t="shared" si="270"/>
        <v>M</v>
      </c>
      <c r="IJ6" s="36" t="str">
        <f t="shared" si="270"/>
        <v>T</v>
      </c>
      <c r="IK6" s="36" t="str">
        <f t="shared" si="270"/>
        <v>W</v>
      </c>
      <c r="IL6" s="36" t="str">
        <f t="shared" si="270"/>
        <v>T</v>
      </c>
      <c r="IM6" s="37" t="str">
        <f t="shared" si="270"/>
        <v>F</v>
      </c>
      <c r="IN6" s="35" t="str">
        <f t="shared" si="270"/>
        <v>S</v>
      </c>
      <c r="IO6" s="36" t="str">
        <f t="shared" si="270"/>
        <v>S</v>
      </c>
      <c r="IP6" s="36" t="str">
        <f t="shared" si="270"/>
        <v>M</v>
      </c>
      <c r="IQ6" s="36" t="str">
        <f t="shared" si="270"/>
        <v>T</v>
      </c>
      <c r="IR6" s="36" t="str">
        <f t="shared" si="270"/>
        <v>W</v>
      </c>
      <c r="IS6" s="36" t="str">
        <f t="shared" si="270"/>
        <v>T</v>
      </c>
      <c r="IT6" s="37" t="str">
        <f t="shared" si="270"/>
        <v>F</v>
      </c>
      <c r="IU6" s="35" t="str">
        <f t="shared" si="270"/>
        <v>S</v>
      </c>
      <c r="IV6" s="36" t="str">
        <f t="shared" si="270"/>
        <v>S</v>
      </c>
      <c r="IW6" s="36" t="str">
        <f t="shared" si="270"/>
        <v>M</v>
      </c>
      <c r="IX6" s="36" t="str">
        <f t="shared" si="270"/>
        <v>T</v>
      </c>
      <c r="IY6" s="36" t="str">
        <f t="shared" si="270"/>
        <v>W</v>
      </c>
      <c r="IZ6" s="36" t="str">
        <f t="shared" si="270"/>
        <v>T</v>
      </c>
      <c r="JA6" s="37" t="str">
        <f t="shared" si="270"/>
        <v>F</v>
      </c>
      <c r="JB6" s="35" t="str">
        <f t="shared" si="270"/>
        <v>S</v>
      </c>
      <c r="JC6" s="36" t="str">
        <f t="shared" si="270"/>
        <v>S</v>
      </c>
      <c r="JD6" s="36" t="str">
        <f t="shared" si="270"/>
        <v>M</v>
      </c>
      <c r="JE6" s="36" t="str">
        <f t="shared" si="270"/>
        <v>T</v>
      </c>
      <c r="JF6" s="36" t="str">
        <f t="shared" si="270"/>
        <v>W</v>
      </c>
      <c r="JG6" s="36" t="str">
        <f t="shared" si="270"/>
        <v>T</v>
      </c>
      <c r="JH6" s="37" t="str">
        <f t="shared" si="270"/>
        <v>F</v>
      </c>
      <c r="JI6" s="35" t="str">
        <f t="shared" si="270"/>
        <v>S</v>
      </c>
      <c r="JJ6" s="36" t="str">
        <f t="shared" si="270"/>
        <v>S</v>
      </c>
      <c r="JK6" s="36" t="str">
        <f t="shared" si="270"/>
        <v>M</v>
      </c>
      <c r="JL6" s="36" t="str">
        <f t="shared" si="270"/>
        <v>T</v>
      </c>
      <c r="JM6" s="36" t="str">
        <f t="shared" si="270"/>
        <v>W</v>
      </c>
      <c r="JN6" s="36" t="str">
        <f t="shared" si="270"/>
        <v>T</v>
      </c>
      <c r="JO6" s="37" t="str">
        <f t="shared" si="270"/>
        <v>F</v>
      </c>
      <c r="JP6" s="35" t="str">
        <f t="shared" ref="JP6:KC6" si="271">CHOOSE(WEEKDAY(JP5,1),"F","S","S","M","T","W","T")</f>
        <v>S</v>
      </c>
      <c r="JQ6" s="36" t="str">
        <f t="shared" si="271"/>
        <v>S</v>
      </c>
      <c r="JR6" s="36" t="str">
        <f t="shared" si="271"/>
        <v>M</v>
      </c>
      <c r="JS6" s="36" t="str">
        <f t="shared" si="271"/>
        <v>T</v>
      </c>
      <c r="JT6" s="36" t="str">
        <f t="shared" si="271"/>
        <v>W</v>
      </c>
      <c r="JU6" s="36" t="str">
        <f t="shared" si="271"/>
        <v>T</v>
      </c>
      <c r="JV6" s="37" t="str">
        <f t="shared" si="271"/>
        <v>F</v>
      </c>
      <c r="JW6" s="35" t="str">
        <f t="shared" si="271"/>
        <v>S</v>
      </c>
      <c r="JX6" s="36" t="str">
        <f t="shared" si="271"/>
        <v>S</v>
      </c>
      <c r="JY6" s="36" t="str">
        <f t="shared" si="271"/>
        <v>M</v>
      </c>
      <c r="JZ6" s="36" t="str">
        <f t="shared" si="271"/>
        <v>T</v>
      </c>
      <c r="KA6" s="36" t="str">
        <f t="shared" si="271"/>
        <v>W</v>
      </c>
      <c r="KB6" s="36" t="str">
        <f t="shared" si="271"/>
        <v>T</v>
      </c>
      <c r="KC6" s="37" t="str">
        <f t="shared" si="271"/>
        <v>F</v>
      </c>
    </row>
    <row r="7" spans="1:289" s="109" customFormat="1" ht="15" x14ac:dyDescent="0.2">
      <c r="A7" s="26" t="str">
        <f>IF(ISERROR(VALUE(SUBSTITUTE(prevWBS,".",""))),"1",IF(ISERROR(FIND("`",SUBSTITUTE(prevWBS,".","`",1))),TEXT(VALUE(prevWBS)+1,"#"),TEXT(VALUE(LEFT(prevWBS,FIND("`",SUBSTITUTE(prevWBS,".","`",1))-1))+1,"#")))</f>
        <v>1</v>
      </c>
      <c r="B7" s="27" t="s">
        <v>106</v>
      </c>
      <c r="C7" s="106"/>
      <c r="D7" s="110">
        <f>D8</f>
        <v>44136</v>
      </c>
      <c r="E7" s="110">
        <f>E10</f>
        <v>44215</v>
      </c>
      <c r="F7" s="111">
        <f t="shared" ref="F7" si="272">E7-D7</f>
        <v>79</v>
      </c>
      <c r="G7" s="112">
        <v>1</v>
      </c>
      <c r="H7" s="107">
        <f t="shared" ref="H7:H33" si="273">IF(OR(E7=0,D7=0)," - ",NETWORKDAYS(D7,E7))</f>
        <v>57</v>
      </c>
      <c r="I7" s="107"/>
      <c r="J7" s="108"/>
      <c r="K7" s="108"/>
      <c r="L7" s="108"/>
      <c r="M7" s="108"/>
      <c r="N7" s="108"/>
      <c r="O7" s="108"/>
      <c r="P7" s="108"/>
      <c r="Q7" s="108"/>
      <c r="R7" s="108"/>
      <c r="S7" s="108"/>
      <c r="T7" s="108"/>
      <c r="U7" s="108"/>
      <c r="V7" s="108"/>
      <c r="W7" s="108"/>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c r="BQ7" s="108"/>
      <c r="BR7" s="108"/>
      <c r="BS7" s="108"/>
      <c r="BT7" s="108"/>
      <c r="BU7" s="108"/>
      <c r="BV7" s="108"/>
      <c r="BW7" s="108"/>
      <c r="BX7" s="108"/>
      <c r="BY7" s="108"/>
      <c r="BZ7" s="108"/>
      <c r="CA7" s="108"/>
      <c r="CB7" s="108"/>
      <c r="CC7" s="108"/>
      <c r="CD7" s="108"/>
      <c r="CE7" s="108"/>
      <c r="CF7" s="108"/>
      <c r="CG7" s="108"/>
      <c r="CH7" s="108"/>
      <c r="CI7" s="108"/>
      <c r="CJ7" s="108"/>
      <c r="CK7" s="108"/>
      <c r="CL7" s="108"/>
      <c r="CM7" s="108"/>
      <c r="CN7" s="108"/>
      <c r="CO7" s="108"/>
      <c r="CP7" s="108"/>
      <c r="CQ7" s="108"/>
      <c r="CR7" s="108"/>
      <c r="CS7" s="108"/>
      <c r="CT7" s="108"/>
      <c r="CU7" s="108"/>
      <c r="CV7" s="108"/>
      <c r="CW7" s="108"/>
      <c r="CX7" s="108"/>
      <c r="CY7" s="108"/>
      <c r="CZ7" s="108"/>
      <c r="DA7" s="108"/>
      <c r="DB7" s="108"/>
      <c r="DC7" s="108"/>
      <c r="DD7" s="108"/>
      <c r="DE7" s="108"/>
      <c r="DF7" s="108"/>
      <c r="DG7" s="108"/>
      <c r="DH7" s="108"/>
      <c r="DI7" s="108"/>
      <c r="DJ7" s="108"/>
      <c r="DK7" s="108"/>
      <c r="DL7" s="108"/>
      <c r="DM7" s="108"/>
      <c r="DN7" s="108"/>
      <c r="DO7" s="108"/>
      <c r="DP7" s="108"/>
      <c r="DQ7" s="108"/>
      <c r="DR7" s="108"/>
      <c r="DS7" s="108"/>
      <c r="DT7" s="108"/>
      <c r="DU7" s="108"/>
      <c r="DV7" s="108"/>
      <c r="DW7" s="108"/>
      <c r="DX7" s="108"/>
      <c r="DY7" s="108"/>
      <c r="DZ7" s="108"/>
      <c r="EA7" s="108"/>
      <c r="EB7" s="108"/>
      <c r="EC7" s="108"/>
      <c r="ED7" s="108"/>
      <c r="EE7" s="108"/>
      <c r="EF7" s="108"/>
      <c r="EG7" s="108"/>
      <c r="EH7" s="108"/>
      <c r="EI7" s="108"/>
      <c r="EJ7" s="108"/>
      <c r="EK7" s="108"/>
      <c r="EL7" s="108"/>
      <c r="EM7" s="108"/>
      <c r="EN7" s="108"/>
      <c r="EO7" s="108"/>
      <c r="EP7" s="108"/>
      <c r="EQ7" s="108"/>
      <c r="ER7" s="108"/>
      <c r="ES7" s="108"/>
      <c r="ET7" s="108"/>
      <c r="EU7" s="108"/>
      <c r="EV7" s="108"/>
      <c r="EW7" s="108"/>
      <c r="EX7" s="108"/>
      <c r="EY7" s="108"/>
      <c r="EZ7" s="108"/>
      <c r="FA7" s="108"/>
      <c r="FB7" s="108"/>
      <c r="FC7" s="108"/>
      <c r="FD7" s="108"/>
      <c r="FE7" s="108"/>
      <c r="FF7" s="108"/>
      <c r="FG7" s="108"/>
      <c r="FH7" s="108"/>
      <c r="FI7" s="108"/>
      <c r="FJ7" s="108"/>
      <c r="FK7" s="108"/>
      <c r="FL7" s="108"/>
      <c r="FM7" s="108"/>
      <c r="FN7" s="108"/>
      <c r="FO7" s="108"/>
      <c r="FP7" s="108"/>
      <c r="FQ7" s="108"/>
      <c r="FR7" s="108"/>
      <c r="FS7" s="108"/>
      <c r="FT7" s="108"/>
      <c r="FU7" s="108"/>
      <c r="FV7" s="108"/>
      <c r="FW7" s="108"/>
      <c r="FX7" s="108"/>
      <c r="FY7" s="108"/>
      <c r="FZ7" s="108"/>
      <c r="GA7" s="108"/>
      <c r="GB7" s="108"/>
      <c r="GC7" s="108"/>
      <c r="GD7" s="108"/>
      <c r="GE7" s="108"/>
      <c r="GF7" s="108"/>
      <c r="GG7" s="108"/>
      <c r="GH7" s="108"/>
      <c r="GI7" s="108"/>
      <c r="GJ7" s="108"/>
      <c r="GK7" s="108"/>
      <c r="GL7" s="108"/>
      <c r="GM7" s="108"/>
      <c r="GN7" s="108"/>
      <c r="GO7" s="108"/>
      <c r="GP7" s="108"/>
      <c r="GQ7" s="108"/>
      <c r="GR7" s="108"/>
      <c r="GS7" s="108"/>
      <c r="GT7" s="108"/>
      <c r="GU7" s="108"/>
      <c r="GV7" s="108"/>
      <c r="GW7" s="108"/>
      <c r="GX7" s="108"/>
      <c r="GY7" s="108"/>
      <c r="GZ7" s="108"/>
      <c r="HA7" s="108"/>
      <c r="HB7" s="108"/>
      <c r="HC7" s="108"/>
      <c r="HD7" s="108"/>
      <c r="HE7" s="108"/>
      <c r="HF7" s="108"/>
      <c r="HG7" s="108"/>
      <c r="HH7" s="108"/>
      <c r="HI7" s="108"/>
      <c r="HJ7" s="108"/>
      <c r="HK7" s="108"/>
      <c r="HL7" s="108"/>
      <c r="HM7" s="108"/>
      <c r="HN7" s="108"/>
      <c r="HO7" s="108"/>
      <c r="HP7" s="108"/>
      <c r="HQ7" s="108"/>
      <c r="HR7" s="108"/>
      <c r="HS7" s="108"/>
      <c r="HT7" s="108"/>
      <c r="HU7" s="108"/>
      <c r="HV7" s="108"/>
      <c r="HW7" s="108"/>
      <c r="HX7" s="108"/>
      <c r="HY7" s="108"/>
      <c r="HZ7" s="108"/>
      <c r="IA7" s="108"/>
      <c r="IB7" s="108"/>
      <c r="IC7" s="108"/>
      <c r="ID7" s="108"/>
      <c r="IE7" s="108"/>
      <c r="IF7" s="108"/>
      <c r="IG7" s="108"/>
      <c r="IH7" s="108"/>
      <c r="II7" s="108"/>
      <c r="IJ7" s="108"/>
      <c r="IK7" s="108"/>
      <c r="IL7" s="108"/>
      <c r="IM7" s="108"/>
      <c r="IN7" s="108"/>
      <c r="IO7" s="108"/>
      <c r="IP7" s="108"/>
      <c r="IQ7" s="108"/>
      <c r="IR7" s="108"/>
      <c r="IS7" s="108"/>
      <c r="IT7" s="108"/>
      <c r="IU7" s="108"/>
      <c r="IV7" s="108"/>
      <c r="IW7" s="108"/>
      <c r="IX7" s="108"/>
      <c r="IY7" s="108"/>
      <c r="IZ7" s="108"/>
      <c r="JA7" s="108"/>
      <c r="JB7" s="108"/>
      <c r="JC7" s="108"/>
      <c r="JD7" s="108"/>
      <c r="JE7" s="108"/>
      <c r="JF7" s="108"/>
      <c r="JG7" s="108"/>
      <c r="JH7" s="108"/>
      <c r="JI7" s="108"/>
      <c r="JJ7" s="108"/>
      <c r="JK7" s="108"/>
      <c r="JL7" s="108"/>
      <c r="JM7" s="108"/>
      <c r="JN7" s="108"/>
      <c r="JO7" s="108"/>
      <c r="JP7" s="108"/>
      <c r="JQ7" s="108"/>
      <c r="JR7" s="108"/>
      <c r="JS7" s="108"/>
      <c r="JT7" s="108"/>
      <c r="JU7" s="108"/>
      <c r="JV7" s="108"/>
      <c r="JW7" s="108"/>
      <c r="JX7" s="108"/>
      <c r="JY7" s="108"/>
      <c r="JZ7" s="108"/>
      <c r="KA7" s="108"/>
      <c r="KB7" s="108"/>
      <c r="KC7" s="108"/>
    </row>
    <row r="8" spans="1:289" s="100" customFormat="1" ht="14.25" hidden="1" outlineLevel="1" x14ac:dyDescent="0.2">
      <c r="A8" s="95" t="str">
        <f t="shared" ref="A8:A17" si="27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 s="96" t="s">
        <v>107</v>
      </c>
      <c r="C8" s="97"/>
      <c r="D8" s="113">
        <v>44136</v>
      </c>
      <c r="E8" s="114">
        <f>D8+F8</f>
        <v>44176</v>
      </c>
      <c r="F8" s="115">
        <v>40</v>
      </c>
      <c r="G8" s="116">
        <v>1</v>
      </c>
      <c r="H8" s="98">
        <f t="shared" si="273"/>
        <v>30</v>
      </c>
      <c r="I8" s="98"/>
      <c r="J8" s="99"/>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c r="BP8" s="99"/>
      <c r="BQ8" s="99"/>
      <c r="BR8" s="99"/>
      <c r="BS8" s="99"/>
      <c r="BT8" s="99"/>
      <c r="BU8" s="99"/>
      <c r="BV8" s="99"/>
      <c r="BW8" s="99"/>
      <c r="BX8" s="99"/>
      <c r="BY8" s="99"/>
      <c r="BZ8" s="99"/>
      <c r="CA8" s="99"/>
      <c r="CB8" s="99"/>
      <c r="CC8" s="99"/>
      <c r="CD8" s="99"/>
      <c r="CE8" s="99"/>
      <c r="CF8" s="99"/>
      <c r="CG8" s="99"/>
      <c r="CH8" s="99"/>
      <c r="CI8" s="99"/>
      <c r="CJ8" s="99"/>
      <c r="CK8" s="99"/>
      <c r="CL8" s="99"/>
      <c r="CM8" s="99"/>
      <c r="CN8" s="99"/>
      <c r="CO8" s="99"/>
      <c r="CP8" s="99"/>
      <c r="CQ8" s="99"/>
      <c r="CR8" s="99"/>
      <c r="CS8" s="99"/>
      <c r="CT8" s="99"/>
      <c r="CU8" s="99"/>
      <c r="CV8" s="99"/>
      <c r="CW8" s="99"/>
      <c r="CX8" s="99"/>
      <c r="CY8" s="99"/>
      <c r="CZ8" s="99"/>
      <c r="DA8" s="99"/>
      <c r="DB8" s="99"/>
      <c r="DC8" s="99"/>
      <c r="DD8" s="99"/>
      <c r="DE8" s="99"/>
      <c r="DF8" s="99"/>
      <c r="DG8" s="99"/>
      <c r="DH8" s="99"/>
      <c r="DI8" s="99"/>
      <c r="DJ8" s="99"/>
      <c r="DK8" s="99"/>
      <c r="DL8" s="99"/>
      <c r="DM8" s="99"/>
      <c r="DN8" s="99"/>
      <c r="DO8" s="99"/>
      <c r="DP8" s="99"/>
      <c r="DQ8" s="99"/>
      <c r="DR8" s="99"/>
      <c r="DS8" s="99"/>
      <c r="DT8" s="99"/>
      <c r="DU8" s="99"/>
      <c r="DV8" s="99"/>
      <c r="DW8" s="99"/>
      <c r="DX8" s="99"/>
      <c r="DY8" s="99"/>
      <c r="DZ8" s="99"/>
      <c r="EA8" s="99"/>
      <c r="EB8" s="99"/>
      <c r="EC8" s="99"/>
      <c r="ED8" s="99"/>
      <c r="EE8" s="99"/>
      <c r="EF8" s="99"/>
      <c r="EG8" s="99"/>
      <c r="EH8" s="99"/>
      <c r="EI8" s="99"/>
      <c r="EJ8" s="99"/>
      <c r="EK8" s="99"/>
      <c r="EL8" s="99"/>
      <c r="EM8" s="99"/>
      <c r="EN8" s="99"/>
      <c r="EO8" s="99"/>
      <c r="EP8" s="99"/>
      <c r="EQ8" s="99"/>
      <c r="ER8" s="99"/>
      <c r="ES8" s="99"/>
      <c r="ET8" s="99"/>
      <c r="EU8" s="99"/>
      <c r="EV8" s="99"/>
      <c r="EW8" s="99"/>
      <c r="EX8" s="99"/>
      <c r="EY8" s="99"/>
      <c r="EZ8" s="99"/>
      <c r="FA8" s="99"/>
      <c r="FB8" s="99"/>
      <c r="FC8" s="99"/>
      <c r="FD8" s="99"/>
      <c r="FE8" s="99"/>
      <c r="FF8" s="99"/>
      <c r="FG8" s="99"/>
      <c r="FH8" s="99"/>
      <c r="FI8" s="99"/>
      <c r="FJ8" s="99"/>
      <c r="FK8" s="99"/>
      <c r="FL8" s="99"/>
      <c r="FM8" s="99"/>
      <c r="FN8" s="99"/>
      <c r="FO8" s="99"/>
      <c r="FP8" s="99"/>
      <c r="FQ8" s="99"/>
      <c r="FR8" s="99"/>
      <c r="FS8" s="99"/>
      <c r="FT8" s="99"/>
      <c r="FU8" s="99"/>
      <c r="FV8" s="99"/>
      <c r="FW8" s="99"/>
      <c r="FX8" s="99"/>
      <c r="FY8" s="99"/>
      <c r="FZ8" s="99"/>
      <c r="GA8" s="99"/>
      <c r="GB8" s="99"/>
      <c r="GC8" s="99"/>
      <c r="GD8" s="99"/>
      <c r="GE8" s="99"/>
      <c r="GF8" s="99"/>
      <c r="GG8" s="99"/>
      <c r="GH8" s="99"/>
      <c r="GI8" s="99"/>
      <c r="GJ8" s="99"/>
      <c r="GK8" s="99"/>
      <c r="GL8" s="99"/>
      <c r="GM8" s="99"/>
      <c r="GN8" s="99"/>
      <c r="GO8" s="99"/>
      <c r="GP8" s="99"/>
      <c r="GQ8" s="99"/>
      <c r="GR8" s="99"/>
      <c r="GS8" s="99"/>
      <c r="GT8" s="99"/>
      <c r="GU8" s="99"/>
      <c r="GV8" s="99"/>
      <c r="GW8" s="99"/>
      <c r="GX8" s="99"/>
      <c r="GY8" s="99"/>
      <c r="GZ8" s="99"/>
      <c r="HA8" s="99"/>
      <c r="HB8" s="99"/>
      <c r="HC8" s="99"/>
      <c r="HD8" s="99"/>
      <c r="HE8" s="99"/>
      <c r="HF8" s="99"/>
      <c r="HG8" s="99"/>
      <c r="HH8" s="99"/>
      <c r="HI8" s="99"/>
      <c r="HJ8" s="99"/>
      <c r="HK8" s="99"/>
      <c r="HL8" s="99"/>
      <c r="HM8" s="99"/>
      <c r="HN8" s="99"/>
      <c r="HO8" s="99"/>
      <c r="HP8" s="99"/>
      <c r="HQ8" s="99"/>
      <c r="HR8" s="99"/>
      <c r="HS8" s="99"/>
      <c r="HT8" s="99"/>
      <c r="HU8" s="99"/>
      <c r="HV8" s="99"/>
      <c r="HW8" s="99"/>
      <c r="HX8" s="99"/>
      <c r="HY8" s="99"/>
      <c r="HZ8" s="99"/>
      <c r="IA8" s="99"/>
      <c r="IB8" s="99"/>
      <c r="IC8" s="99"/>
      <c r="ID8" s="99"/>
      <c r="IE8" s="99"/>
      <c r="IF8" s="99"/>
      <c r="IG8" s="99"/>
      <c r="IH8" s="99"/>
      <c r="II8" s="99"/>
      <c r="IJ8" s="99"/>
      <c r="IK8" s="99"/>
      <c r="IL8" s="99"/>
      <c r="IM8" s="99"/>
      <c r="IN8" s="99"/>
      <c r="IO8" s="99"/>
      <c r="IP8" s="99"/>
      <c r="IQ8" s="99"/>
      <c r="IR8" s="99"/>
      <c r="IS8" s="99"/>
      <c r="IT8" s="99"/>
      <c r="IU8" s="99"/>
      <c r="IV8" s="99"/>
      <c r="IW8" s="99"/>
      <c r="IX8" s="99"/>
      <c r="IY8" s="99"/>
      <c r="IZ8" s="99"/>
      <c r="JA8" s="99"/>
      <c r="JB8" s="99"/>
      <c r="JC8" s="99"/>
      <c r="JD8" s="99"/>
      <c r="JE8" s="99"/>
      <c r="JF8" s="99"/>
      <c r="JG8" s="99"/>
      <c r="JH8" s="99"/>
      <c r="JI8" s="99"/>
      <c r="JJ8" s="99"/>
      <c r="JK8" s="99"/>
      <c r="JL8" s="99"/>
      <c r="JM8" s="99"/>
      <c r="JN8" s="99"/>
      <c r="JO8" s="99"/>
      <c r="JP8" s="99"/>
      <c r="JQ8" s="99"/>
      <c r="JR8" s="99"/>
      <c r="JS8" s="99"/>
      <c r="JT8" s="99"/>
      <c r="JU8" s="99"/>
      <c r="JV8" s="99"/>
      <c r="JW8" s="99"/>
      <c r="JX8" s="99"/>
      <c r="JY8" s="99"/>
      <c r="JZ8" s="99"/>
      <c r="KA8" s="99"/>
      <c r="KB8" s="99"/>
      <c r="KC8" s="99"/>
    </row>
    <row r="9" spans="1:289" s="100" customFormat="1" ht="14.25" hidden="1" outlineLevel="1" x14ac:dyDescent="0.2">
      <c r="A9" s="95" t="str">
        <f t="shared" si="274"/>
        <v>1.2</v>
      </c>
      <c r="B9" s="96" t="s">
        <v>96</v>
      </c>
      <c r="C9" s="97"/>
      <c r="D9" s="113">
        <f>E8+2</f>
        <v>44178</v>
      </c>
      <c r="E9" s="114">
        <f t="shared" ref="E9:E10" si="275">D9+F9</f>
        <v>44198</v>
      </c>
      <c r="F9" s="115">
        <v>20</v>
      </c>
      <c r="G9" s="116">
        <v>1</v>
      </c>
      <c r="H9" s="98">
        <f t="shared" si="273"/>
        <v>15</v>
      </c>
      <c r="I9" s="98"/>
      <c r="J9" s="99"/>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c r="BP9" s="99"/>
      <c r="BQ9" s="99"/>
      <c r="BR9" s="99"/>
      <c r="BS9" s="99"/>
      <c r="BT9" s="99"/>
      <c r="BU9" s="99"/>
      <c r="BV9" s="99"/>
      <c r="BW9" s="99"/>
      <c r="BX9" s="99"/>
      <c r="BY9" s="99"/>
      <c r="BZ9" s="99"/>
      <c r="CA9" s="99"/>
      <c r="CB9" s="99"/>
      <c r="CC9" s="99"/>
      <c r="CD9" s="99"/>
      <c r="CE9" s="99"/>
      <c r="CF9" s="99"/>
      <c r="CG9" s="99"/>
      <c r="CH9" s="99"/>
      <c r="CI9" s="99"/>
      <c r="CJ9" s="99"/>
      <c r="CK9" s="99"/>
      <c r="CL9" s="99"/>
      <c r="CM9" s="99"/>
      <c r="CN9" s="99"/>
      <c r="CO9" s="99"/>
      <c r="CP9" s="99"/>
      <c r="CQ9" s="99"/>
      <c r="CR9" s="99"/>
      <c r="CS9" s="99"/>
      <c r="CT9" s="99"/>
      <c r="CU9" s="99"/>
      <c r="CV9" s="99"/>
      <c r="CW9" s="99"/>
      <c r="CX9" s="99"/>
      <c r="CY9" s="99"/>
      <c r="CZ9" s="99"/>
      <c r="DA9" s="99"/>
      <c r="DB9" s="99"/>
      <c r="DC9" s="99"/>
      <c r="DD9" s="99"/>
      <c r="DE9" s="99"/>
      <c r="DF9" s="99"/>
      <c r="DG9" s="99"/>
      <c r="DH9" s="99"/>
      <c r="DI9" s="99"/>
      <c r="DJ9" s="99"/>
      <c r="DK9" s="99"/>
      <c r="DL9" s="99"/>
      <c r="DM9" s="99"/>
      <c r="DN9" s="99"/>
      <c r="DO9" s="99"/>
      <c r="DP9" s="99"/>
      <c r="DQ9" s="99"/>
      <c r="DR9" s="99"/>
      <c r="DS9" s="99"/>
      <c r="DT9" s="99"/>
      <c r="DU9" s="99"/>
      <c r="DV9" s="99"/>
      <c r="DW9" s="99"/>
      <c r="DX9" s="99"/>
      <c r="DY9" s="99"/>
      <c r="DZ9" s="99"/>
      <c r="EA9" s="99"/>
      <c r="EB9" s="99"/>
      <c r="EC9" s="99"/>
      <c r="ED9" s="99"/>
      <c r="EE9" s="99"/>
      <c r="EF9" s="99"/>
      <c r="EG9" s="99"/>
      <c r="EH9" s="99"/>
      <c r="EI9" s="99"/>
      <c r="EJ9" s="99"/>
      <c r="EK9" s="99"/>
      <c r="EL9" s="99"/>
      <c r="EM9" s="99"/>
      <c r="EN9" s="99"/>
      <c r="EO9" s="99"/>
      <c r="EP9" s="99"/>
      <c r="EQ9" s="99"/>
      <c r="ER9" s="99"/>
      <c r="ES9" s="99"/>
      <c r="ET9" s="99"/>
      <c r="EU9" s="99"/>
      <c r="EV9" s="99"/>
      <c r="EW9" s="99"/>
      <c r="EX9" s="99"/>
      <c r="EY9" s="99"/>
      <c r="EZ9" s="99"/>
      <c r="FA9" s="99"/>
      <c r="FB9" s="99"/>
      <c r="FC9" s="99"/>
      <c r="FD9" s="99"/>
      <c r="FE9" s="99"/>
      <c r="FF9" s="99"/>
      <c r="FG9" s="99"/>
      <c r="FH9" s="99"/>
      <c r="FI9" s="99"/>
      <c r="FJ9" s="99"/>
      <c r="FK9" s="99"/>
      <c r="FL9" s="99"/>
      <c r="FM9" s="99"/>
      <c r="FN9" s="99"/>
      <c r="FO9" s="99"/>
      <c r="FP9" s="99"/>
      <c r="FQ9" s="99"/>
      <c r="FR9" s="99"/>
      <c r="FS9" s="99"/>
      <c r="FT9" s="99"/>
      <c r="FU9" s="99"/>
      <c r="FV9" s="99"/>
      <c r="FW9" s="99"/>
      <c r="FX9" s="99"/>
      <c r="FY9" s="99"/>
      <c r="FZ9" s="99"/>
      <c r="GA9" s="99"/>
      <c r="GB9" s="99"/>
      <c r="GC9" s="99"/>
      <c r="GD9" s="99"/>
      <c r="GE9" s="99"/>
      <c r="GF9" s="99"/>
      <c r="GG9" s="99"/>
      <c r="GH9" s="99"/>
      <c r="GI9" s="99"/>
      <c r="GJ9" s="99"/>
      <c r="GK9" s="99"/>
      <c r="GL9" s="99"/>
      <c r="GM9" s="99"/>
      <c r="GN9" s="99"/>
      <c r="GO9" s="99"/>
      <c r="GP9" s="99"/>
      <c r="GQ9" s="99"/>
      <c r="GR9" s="99"/>
      <c r="GS9" s="99"/>
      <c r="GT9" s="99"/>
      <c r="GU9" s="99"/>
      <c r="GV9" s="99"/>
      <c r="GW9" s="99"/>
      <c r="GX9" s="99"/>
      <c r="GY9" s="99"/>
      <c r="GZ9" s="99"/>
      <c r="HA9" s="99"/>
      <c r="HB9" s="99"/>
      <c r="HC9" s="99"/>
      <c r="HD9" s="99"/>
      <c r="HE9" s="99"/>
      <c r="HF9" s="99"/>
      <c r="HG9" s="99"/>
      <c r="HH9" s="99"/>
      <c r="HI9" s="99"/>
      <c r="HJ9" s="99"/>
      <c r="HK9" s="99"/>
      <c r="HL9" s="99"/>
      <c r="HM9" s="99"/>
      <c r="HN9" s="99"/>
      <c r="HO9" s="99"/>
      <c r="HP9" s="99"/>
      <c r="HQ9" s="99"/>
      <c r="HR9" s="99"/>
      <c r="HS9" s="99"/>
      <c r="HT9" s="99"/>
      <c r="HU9" s="99"/>
      <c r="HV9" s="99"/>
      <c r="HW9" s="99"/>
      <c r="HX9" s="99"/>
      <c r="HY9" s="99"/>
      <c r="HZ9" s="99"/>
      <c r="IA9" s="99"/>
      <c r="IB9" s="99"/>
      <c r="IC9" s="99"/>
      <c r="ID9" s="99"/>
      <c r="IE9" s="99"/>
      <c r="IF9" s="99"/>
      <c r="IG9" s="99"/>
      <c r="IH9" s="99"/>
      <c r="II9" s="99"/>
      <c r="IJ9" s="99"/>
      <c r="IK9" s="99"/>
      <c r="IL9" s="99"/>
      <c r="IM9" s="99"/>
      <c r="IN9" s="99"/>
      <c r="IO9" s="99"/>
      <c r="IP9" s="99"/>
      <c r="IQ9" s="99"/>
      <c r="IR9" s="99"/>
      <c r="IS9" s="99"/>
      <c r="IT9" s="99"/>
      <c r="IU9" s="99"/>
      <c r="IV9" s="99"/>
      <c r="IW9" s="99"/>
      <c r="IX9" s="99"/>
      <c r="IY9" s="99"/>
      <c r="IZ9" s="99"/>
      <c r="JA9" s="99"/>
      <c r="JB9" s="99"/>
      <c r="JC9" s="99"/>
      <c r="JD9" s="99"/>
      <c r="JE9" s="99"/>
      <c r="JF9" s="99"/>
      <c r="JG9" s="99"/>
      <c r="JH9" s="99"/>
      <c r="JI9" s="99"/>
      <c r="JJ9" s="99"/>
      <c r="JK9" s="99"/>
      <c r="JL9" s="99"/>
      <c r="JM9" s="99"/>
      <c r="JN9" s="99"/>
      <c r="JO9" s="99"/>
      <c r="JP9" s="99"/>
      <c r="JQ9" s="99"/>
      <c r="JR9" s="99"/>
      <c r="JS9" s="99"/>
      <c r="JT9" s="99"/>
      <c r="JU9" s="99"/>
      <c r="JV9" s="99"/>
      <c r="JW9" s="99"/>
      <c r="JX9" s="99"/>
      <c r="JY9" s="99"/>
      <c r="JZ9" s="99"/>
      <c r="KA9" s="99"/>
      <c r="KB9" s="99"/>
      <c r="KC9" s="99"/>
    </row>
    <row r="10" spans="1:289" s="100" customFormat="1" ht="14.25" hidden="1" outlineLevel="1" x14ac:dyDescent="0.2">
      <c r="A10" s="95" t="str">
        <f t="shared" si="274"/>
        <v>1.3</v>
      </c>
      <c r="B10" s="96" t="s">
        <v>97</v>
      </c>
      <c r="C10" s="97"/>
      <c r="D10" s="113">
        <f>E9+2</f>
        <v>44200</v>
      </c>
      <c r="E10" s="114">
        <f t="shared" si="275"/>
        <v>44215</v>
      </c>
      <c r="F10" s="115">
        <v>15</v>
      </c>
      <c r="G10" s="116">
        <v>1</v>
      </c>
      <c r="H10" s="98">
        <f t="shared" si="273"/>
        <v>12</v>
      </c>
      <c r="I10" s="98"/>
      <c r="J10" s="99"/>
      <c r="K10" s="99"/>
      <c r="L10" s="101"/>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99"/>
      <c r="BW10" s="99"/>
      <c r="BX10" s="99"/>
      <c r="BY10" s="99"/>
      <c r="BZ10" s="99"/>
      <c r="CA10" s="99"/>
      <c r="CB10" s="99"/>
      <c r="CC10" s="99"/>
      <c r="CD10" s="99"/>
      <c r="CE10" s="99"/>
      <c r="CF10" s="99"/>
      <c r="CG10" s="99"/>
      <c r="CH10" s="99"/>
      <c r="CI10" s="99"/>
      <c r="CJ10" s="99"/>
      <c r="CK10" s="99"/>
      <c r="CL10" s="99"/>
      <c r="CM10" s="99"/>
      <c r="CN10" s="99"/>
      <c r="CO10" s="99"/>
      <c r="CP10" s="99"/>
      <c r="CQ10" s="99"/>
      <c r="CR10" s="99"/>
      <c r="CS10" s="99"/>
      <c r="CT10" s="99"/>
      <c r="CU10" s="99"/>
      <c r="CV10" s="99"/>
      <c r="CW10" s="99"/>
      <c r="CX10" s="99"/>
      <c r="CY10" s="99"/>
      <c r="CZ10" s="99"/>
      <c r="DA10" s="99"/>
      <c r="DB10" s="99"/>
      <c r="DC10" s="99"/>
      <c r="DD10" s="99"/>
      <c r="DE10" s="99"/>
      <c r="DF10" s="99"/>
      <c r="DG10" s="99"/>
      <c r="DH10" s="99"/>
      <c r="DI10" s="99"/>
      <c r="DJ10" s="99"/>
      <c r="DK10" s="99"/>
      <c r="DL10" s="99"/>
      <c r="DM10" s="99"/>
      <c r="DN10" s="99"/>
      <c r="DO10" s="99"/>
      <c r="DP10" s="99"/>
      <c r="DQ10" s="99"/>
      <c r="DR10" s="99"/>
      <c r="DS10" s="99"/>
      <c r="DT10" s="99"/>
      <c r="DU10" s="99"/>
      <c r="DV10" s="99"/>
      <c r="DW10" s="99"/>
      <c r="DX10" s="99"/>
      <c r="DY10" s="99"/>
      <c r="DZ10" s="99"/>
      <c r="EA10" s="99"/>
      <c r="EB10" s="99"/>
      <c r="EC10" s="99"/>
      <c r="ED10" s="99"/>
      <c r="EE10" s="99"/>
      <c r="EF10" s="99"/>
      <c r="EG10" s="99"/>
      <c r="EH10" s="99"/>
      <c r="EI10" s="99"/>
      <c r="EJ10" s="99"/>
      <c r="EK10" s="99"/>
      <c r="EL10" s="99"/>
      <c r="EM10" s="99"/>
      <c r="EN10" s="99"/>
      <c r="EO10" s="99"/>
      <c r="EP10" s="99"/>
      <c r="EQ10" s="99"/>
      <c r="ER10" s="99"/>
      <c r="ES10" s="99"/>
      <c r="ET10" s="99"/>
      <c r="EU10" s="99"/>
      <c r="EV10" s="99"/>
      <c r="EW10" s="99"/>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99"/>
      <c r="GK10" s="99"/>
      <c r="GL10" s="99"/>
      <c r="GM10" s="99"/>
      <c r="GN10" s="99"/>
      <c r="GO10" s="99"/>
      <c r="GP10" s="99"/>
      <c r="GQ10" s="99"/>
      <c r="GR10" s="99"/>
      <c r="GS10" s="99"/>
      <c r="GT10" s="99"/>
      <c r="GU10" s="99"/>
      <c r="GV10" s="99"/>
      <c r="GW10" s="99"/>
      <c r="GX10" s="99"/>
      <c r="GY10" s="99"/>
      <c r="GZ10" s="99"/>
      <c r="HA10" s="99"/>
      <c r="HB10" s="99"/>
      <c r="HC10" s="99"/>
      <c r="HD10" s="99"/>
      <c r="HE10" s="99"/>
      <c r="HF10" s="99"/>
      <c r="HG10" s="99"/>
      <c r="HH10" s="99"/>
      <c r="HI10" s="99"/>
      <c r="HJ10" s="99"/>
      <c r="HK10" s="99"/>
      <c r="HL10" s="99"/>
      <c r="HM10" s="99"/>
      <c r="HN10" s="99"/>
      <c r="HO10" s="99"/>
      <c r="HP10" s="99"/>
      <c r="HQ10" s="99"/>
      <c r="HR10" s="99"/>
      <c r="HS10" s="99"/>
      <c r="HT10" s="99"/>
      <c r="HU10" s="99"/>
      <c r="HV10" s="99"/>
      <c r="HW10" s="99"/>
      <c r="HX10" s="99"/>
      <c r="HY10" s="99"/>
      <c r="HZ10" s="99"/>
      <c r="IA10" s="99"/>
      <c r="IB10" s="99"/>
      <c r="IC10" s="99"/>
      <c r="ID10" s="99"/>
      <c r="IE10" s="99"/>
      <c r="IF10" s="99"/>
      <c r="IG10" s="99"/>
      <c r="IH10" s="99"/>
      <c r="II10" s="99"/>
      <c r="IJ10" s="99"/>
      <c r="IK10" s="99"/>
      <c r="IL10" s="99"/>
      <c r="IM10" s="99"/>
      <c r="IN10" s="99"/>
      <c r="IO10" s="99"/>
      <c r="IP10" s="99"/>
      <c r="IQ10" s="99"/>
      <c r="IR10" s="99"/>
      <c r="IS10" s="99"/>
      <c r="IT10" s="99"/>
      <c r="IU10" s="99"/>
      <c r="IV10" s="99"/>
      <c r="IW10" s="99"/>
      <c r="IX10" s="99"/>
      <c r="IY10" s="99"/>
      <c r="IZ10" s="99"/>
      <c r="JA10" s="99"/>
      <c r="JB10" s="99"/>
      <c r="JC10" s="99"/>
      <c r="JD10" s="99"/>
      <c r="JE10" s="99"/>
      <c r="JF10" s="99"/>
      <c r="JG10" s="99"/>
      <c r="JH10" s="99"/>
      <c r="JI10" s="99"/>
      <c r="JJ10" s="99"/>
      <c r="JK10" s="99"/>
      <c r="JL10" s="99"/>
      <c r="JM10" s="99"/>
      <c r="JN10" s="99"/>
      <c r="JO10" s="99"/>
      <c r="JP10" s="99"/>
      <c r="JQ10" s="99"/>
      <c r="JR10" s="99"/>
      <c r="JS10" s="99"/>
      <c r="JT10" s="99"/>
      <c r="JU10" s="99"/>
      <c r="JV10" s="99"/>
      <c r="JW10" s="99"/>
      <c r="JX10" s="99"/>
      <c r="JY10" s="99"/>
      <c r="JZ10" s="99"/>
      <c r="KA10" s="99"/>
      <c r="KB10" s="99"/>
      <c r="KC10" s="99"/>
    </row>
    <row r="11" spans="1:289" s="109" customFormat="1" ht="15" collapsed="1" x14ac:dyDescent="0.2">
      <c r="A11" s="26" t="str">
        <f>IF(ISERROR(VALUE(SUBSTITUTE(prevWBS,".",""))),"1",IF(ISERROR(FIND("`",SUBSTITUTE(prevWBS,".","`",1))),TEXT(VALUE(prevWBS)+1,"#"),TEXT(VALUE(LEFT(prevWBS,FIND("`",SUBSTITUTE(prevWBS,".","`",1))-1))+1,"#")))</f>
        <v>2</v>
      </c>
      <c r="B11" s="27" t="s">
        <v>98</v>
      </c>
      <c r="C11" s="106"/>
      <c r="D11" s="110">
        <f>D12</f>
        <v>44216</v>
      </c>
      <c r="E11" s="110">
        <f>E16</f>
        <v>44272</v>
      </c>
      <c r="F11" s="111">
        <f t="shared" ref="F11" si="276">E11-D11</f>
        <v>56</v>
      </c>
      <c r="G11" s="112">
        <v>1</v>
      </c>
      <c r="H11" s="107">
        <f t="shared" ref="H11" si="277">IF(OR(E11=0,D11=0)," - ",NETWORKDAYS(D11,E11))</f>
        <v>41</v>
      </c>
      <c r="I11" s="107"/>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c r="AT11" s="108"/>
      <c r="AU11" s="108"/>
      <c r="AV11" s="108"/>
      <c r="AW11" s="108"/>
      <c r="AX11" s="108"/>
      <c r="AY11" s="108"/>
      <c r="AZ11" s="108"/>
      <c r="BA11" s="108"/>
      <c r="BB11" s="108"/>
      <c r="BC11" s="108"/>
      <c r="BD11" s="108"/>
      <c r="BE11" s="108"/>
      <c r="BF11" s="108"/>
      <c r="BG11" s="108"/>
      <c r="BH11" s="108"/>
      <c r="BI11" s="108"/>
      <c r="BJ11" s="108"/>
      <c r="BK11" s="108"/>
      <c r="BL11" s="108"/>
      <c r="BM11" s="108"/>
      <c r="BN11" s="108"/>
      <c r="BO11" s="108"/>
      <c r="BP11" s="108"/>
      <c r="BQ11" s="108"/>
      <c r="BR11" s="108"/>
      <c r="BS11" s="108"/>
      <c r="BT11" s="108"/>
      <c r="BU11" s="108"/>
      <c r="BV11" s="108"/>
      <c r="BW11" s="108"/>
      <c r="BX11" s="108"/>
      <c r="BY11" s="108"/>
      <c r="BZ11" s="108"/>
      <c r="CA11" s="108"/>
      <c r="CB11" s="108"/>
      <c r="CC11" s="108"/>
      <c r="CD11" s="108"/>
      <c r="CE11" s="108"/>
      <c r="CF11" s="108"/>
      <c r="CG11" s="108"/>
      <c r="CH11" s="108"/>
      <c r="CI11" s="108"/>
      <c r="CJ11" s="108"/>
      <c r="CK11" s="108"/>
      <c r="CL11" s="108"/>
      <c r="CM11" s="108"/>
      <c r="CN11" s="108"/>
      <c r="CO11" s="108"/>
      <c r="CP11" s="108"/>
      <c r="CQ11" s="108"/>
      <c r="CR11" s="108"/>
      <c r="CS11" s="108"/>
      <c r="CT11" s="108"/>
      <c r="CU11" s="108"/>
      <c r="CV11" s="108"/>
      <c r="CW11" s="108"/>
      <c r="CX11" s="108"/>
      <c r="CY11" s="108"/>
      <c r="CZ11" s="108"/>
      <c r="DA11" s="108"/>
      <c r="DB11" s="108"/>
      <c r="DC11" s="108"/>
      <c r="DD11" s="108"/>
      <c r="DE11" s="108"/>
      <c r="DF11" s="108"/>
      <c r="DG11" s="108"/>
      <c r="DH11" s="108"/>
      <c r="DI11" s="108"/>
      <c r="DJ11" s="108"/>
      <c r="DK11" s="108"/>
      <c r="DL11" s="108"/>
      <c r="DM11" s="108"/>
      <c r="DN11" s="108"/>
      <c r="DO11" s="108"/>
      <c r="DP11" s="108"/>
      <c r="DQ11" s="108"/>
      <c r="DR11" s="108"/>
      <c r="DS11" s="108"/>
      <c r="DT11" s="108"/>
      <c r="DU11" s="108"/>
      <c r="DV11" s="108"/>
      <c r="DW11" s="108"/>
      <c r="DX11" s="108"/>
      <c r="DY11" s="108"/>
      <c r="DZ11" s="108"/>
      <c r="EA11" s="108"/>
      <c r="EB11" s="108"/>
      <c r="EC11" s="108"/>
      <c r="ED11" s="108"/>
      <c r="EE11" s="108"/>
      <c r="EF11" s="108"/>
      <c r="EG11" s="108"/>
      <c r="EH11" s="108"/>
      <c r="EI11" s="108"/>
      <c r="EJ11" s="108"/>
      <c r="EK11" s="108"/>
      <c r="EL11" s="108"/>
      <c r="EM11" s="108"/>
      <c r="EN11" s="108"/>
      <c r="EO11" s="108"/>
      <c r="EP11" s="108"/>
      <c r="EQ11" s="108"/>
      <c r="ER11" s="108"/>
      <c r="ES11" s="108"/>
      <c r="ET11" s="108"/>
      <c r="EU11" s="108"/>
      <c r="EV11" s="108"/>
      <c r="EW11" s="108"/>
      <c r="EX11" s="108"/>
      <c r="EY11" s="108"/>
      <c r="EZ11" s="108"/>
      <c r="FA11" s="108"/>
      <c r="FB11" s="108"/>
      <c r="FC11" s="108"/>
      <c r="FD11" s="108"/>
      <c r="FE11" s="108"/>
      <c r="FF11" s="108"/>
      <c r="FG11" s="108"/>
      <c r="FH11" s="108"/>
      <c r="FI11" s="108"/>
      <c r="FJ11" s="108"/>
      <c r="FK11" s="108"/>
      <c r="FL11" s="108"/>
      <c r="FM11" s="108"/>
      <c r="FN11" s="108"/>
      <c r="FO11" s="108"/>
      <c r="FP11" s="108"/>
      <c r="FQ11" s="108"/>
      <c r="FR11" s="108"/>
      <c r="FS11" s="108"/>
      <c r="FT11" s="108"/>
      <c r="FU11" s="108"/>
      <c r="FV11" s="108"/>
      <c r="FW11" s="108"/>
      <c r="FX11" s="108"/>
      <c r="FY11" s="108"/>
      <c r="FZ11" s="108"/>
      <c r="GA11" s="108"/>
      <c r="GB11" s="108"/>
      <c r="GC11" s="108"/>
      <c r="GD11" s="108"/>
      <c r="GE11" s="108"/>
      <c r="GF11" s="108"/>
      <c r="GG11" s="108"/>
      <c r="GH11" s="108"/>
      <c r="GI11" s="108"/>
      <c r="GJ11" s="108"/>
      <c r="GK11" s="108"/>
      <c r="GL11" s="108"/>
      <c r="GM11" s="108"/>
      <c r="GN11" s="108"/>
      <c r="GO11" s="108"/>
      <c r="GP11" s="108"/>
      <c r="GQ11" s="108"/>
      <c r="GR11" s="108"/>
      <c r="GS11" s="108"/>
      <c r="GT11" s="108"/>
      <c r="GU11" s="108"/>
      <c r="GV11" s="108"/>
      <c r="GW11" s="108"/>
      <c r="GX11" s="108"/>
      <c r="GY11" s="108"/>
      <c r="GZ11" s="108"/>
      <c r="HA11" s="108"/>
      <c r="HB11" s="108"/>
      <c r="HC11" s="108"/>
      <c r="HD11" s="108"/>
      <c r="HE11" s="108"/>
      <c r="HF11" s="108"/>
      <c r="HG11" s="108"/>
      <c r="HH11" s="108"/>
      <c r="HI11" s="108"/>
      <c r="HJ11" s="108"/>
      <c r="HK11" s="108"/>
      <c r="HL11" s="108"/>
      <c r="HM11" s="108"/>
      <c r="HN11" s="108"/>
      <c r="HO11" s="108"/>
      <c r="HP11" s="108"/>
      <c r="HQ11" s="108"/>
      <c r="HR11" s="108"/>
      <c r="HS11" s="108"/>
      <c r="HT11" s="108"/>
      <c r="HU11" s="108"/>
      <c r="HV11" s="108"/>
      <c r="HW11" s="108"/>
      <c r="HX11" s="108"/>
      <c r="HY11" s="108"/>
      <c r="HZ11" s="108"/>
      <c r="IA11" s="108"/>
      <c r="IB11" s="108"/>
      <c r="IC11" s="108"/>
      <c r="ID11" s="108"/>
      <c r="IE11" s="108"/>
      <c r="IF11" s="108"/>
      <c r="IG11" s="108"/>
      <c r="IH11" s="108"/>
      <c r="II11" s="108"/>
      <c r="IJ11" s="108"/>
      <c r="IK11" s="108"/>
      <c r="IL11" s="108"/>
      <c r="IM11" s="108"/>
      <c r="IN11" s="108"/>
      <c r="IO11" s="108"/>
      <c r="IP11" s="108"/>
      <c r="IQ11" s="108"/>
      <c r="IR11" s="108"/>
      <c r="IS11" s="108"/>
      <c r="IT11" s="108"/>
      <c r="IU11" s="108"/>
      <c r="IV11" s="108"/>
      <c r="IW11" s="108"/>
      <c r="IX11" s="108"/>
      <c r="IY11" s="108"/>
      <c r="IZ11" s="108"/>
      <c r="JA11" s="108"/>
      <c r="JB11" s="108"/>
      <c r="JC11" s="108"/>
      <c r="JD11" s="108"/>
      <c r="JE11" s="108"/>
      <c r="JF11" s="108"/>
      <c r="JG11" s="108"/>
      <c r="JH11" s="108"/>
      <c r="JI11" s="108"/>
      <c r="JJ11" s="108"/>
      <c r="JK11" s="108"/>
      <c r="JL11" s="108"/>
      <c r="JM11" s="108"/>
      <c r="JN11" s="108"/>
      <c r="JO11" s="108"/>
      <c r="JP11" s="108"/>
      <c r="JQ11" s="108"/>
      <c r="JR11" s="108"/>
      <c r="JS11" s="108"/>
      <c r="JT11" s="108"/>
      <c r="JU11" s="108"/>
      <c r="JV11" s="108"/>
      <c r="JW11" s="108"/>
      <c r="JX11" s="108"/>
      <c r="JY11" s="108"/>
      <c r="JZ11" s="108"/>
      <c r="KA11" s="108"/>
      <c r="KB11" s="108"/>
      <c r="KC11" s="108"/>
    </row>
    <row r="12" spans="1:289" s="100" customFormat="1" ht="14.25" hidden="1" outlineLevel="1" x14ac:dyDescent="0.2">
      <c r="A12" s="95" t="str">
        <f t="shared" si="274"/>
        <v>2.1</v>
      </c>
      <c r="B12" s="100" t="s">
        <v>99</v>
      </c>
      <c r="C12" s="97"/>
      <c r="D12" s="113">
        <f>E10+1</f>
        <v>44216</v>
      </c>
      <c r="E12" s="114">
        <f t="shared" ref="E12:E17" si="278">D12+F12</f>
        <v>44246</v>
      </c>
      <c r="F12" s="115">
        <v>30</v>
      </c>
      <c r="G12" s="116">
        <v>1</v>
      </c>
      <c r="H12" s="98">
        <f t="shared" ref="H12:H15" si="279">IF(OR(E12=0,D12=0)," - ",NETWORKDAYS(D12,E12))</f>
        <v>23</v>
      </c>
      <c r="I12" s="98"/>
      <c r="J12" s="9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c r="BP12" s="99"/>
      <c r="BQ12" s="99"/>
      <c r="BR12" s="99"/>
      <c r="BS12" s="99"/>
      <c r="BT12" s="99"/>
      <c r="BU12" s="99"/>
      <c r="BV12" s="99"/>
      <c r="BW12" s="99"/>
      <c r="BX12" s="99"/>
      <c r="BY12" s="99"/>
      <c r="BZ12" s="99"/>
      <c r="CA12" s="99"/>
      <c r="CB12" s="99"/>
      <c r="CC12" s="99"/>
      <c r="CD12" s="99"/>
      <c r="CE12" s="99"/>
      <c r="CF12" s="99"/>
      <c r="CG12" s="99"/>
      <c r="CH12" s="99"/>
      <c r="CI12" s="99"/>
      <c r="CJ12" s="99"/>
      <c r="CK12" s="99"/>
      <c r="CL12" s="99"/>
      <c r="CM12" s="99"/>
      <c r="CN12" s="99"/>
      <c r="CO12" s="99"/>
      <c r="CP12" s="99"/>
      <c r="CQ12" s="99"/>
      <c r="CR12" s="99"/>
      <c r="CS12" s="99"/>
      <c r="CT12" s="99"/>
      <c r="CU12" s="99"/>
      <c r="CV12" s="99"/>
      <c r="CW12" s="99"/>
      <c r="CX12" s="99"/>
      <c r="CY12" s="99"/>
      <c r="CZ12" s="99"/>
      <c r="DA12" s="99"/>
      <c r="DB12" s="99"/>
      <c r="DC12" s="99"/>
      <c r="DD12" s="99"/>
      <c r="DE12" s="99"/>
      <c r="DF12" s="99"/>
      <c r="DG12" s="99"/>
      <c r="DH12" s="99"/>
      <c r="DI12" s="99"/>
      <c r="DJ12" s="99"/>
      <c r="DK12" s="99"/>
      <c r="DL12" s="99"/>
      <c r="DM12" s="99"/>
      <c r="DN12" s="99"/>
      <c r="DO12" s="99"/>
      <c r="DP12" s="99"/>
      <c r="DQ12" s="99"/>
      <c r="DR12" s="99"/>
      <c r="DS12" s="99"/>
      <c r="DT12" s="99"/>
      <c r="DU12" s="99"/>
      <c r="DV12" s="99"/>
      <c r="DW12" s="99"/>
      <c r="DX12" s="99"/>
      <c r="DY12" s="99"/>
      <c r="DZ12" s="99"/>
      <c r="EA12" s="99"/>
      <c r="EB12" s="99"/>
      <c r="EC12" s="99"/>
      <c r="ED12" s="99"/>
      <c r="EE12" s="99"/>
      <c r="EF12" s="99"/>
      <c r="EG12" s="99"/>
      <c r="EH12" s="99"/>
      <c r="EI12" s="99"/>
      <c r="EJ12" s="99"/>
      <c r="EK12" s="99"/>
      <c r="EL12" s="99"/>
      <c r="EM12" s="99"/>
      <c r="EN12" s="99"/>
      <c r="EO12" s="99"/>
      <c r="EP12" s="99"/>
      <c r="EQ12" s="99"/>
      <c r="ER12" s="99"/>
      <c r="ES12" s="99"/>
      <c r="ET12" s="99"/>
      <c r="EU12" s="99"/>
      <c r="EV12" s="99"/>
      <c r="EW12" s="99"/>
      <c r="EX12" s="99"/>
      <c r="EY12" s="99"/>
      <c r="EZ12" s="99"/>
      <c r="FA12" s="99"/>
      <c r="FB12" s="99"/>
      <c r="FC12" s="99"/>
      <c r="FD12" s="99"/>
      <c r="FE12" s="99"/>
      <c r="FF12" s="99"/>
      <c r="FG12" s="99"/>
      <c r="FH12" s="99"/>
      <c r="FI12" s="99"/>
      <c r="FJ12" s="99"/>
      <c r="FK12" s="99"/>
      <c r="FL12" s="99"/>
      <c r="FM12" s="99"/>
      <c r="FN12" s="99"/>
      <c r="FO12" s="99"/>
      <c r="FP12" s="99"/>
      <c r="FQ12" s="99"/>
      <c r="FR12" s="99"/>
      <c r="FS12" s="99"/>
      <c r="FT12" s="99"/>
      <c r="FU12" s="99"/>
      <c r="FV12" s="99"/>
      <c r="FW12" s="99"/>
      <c r="FX12" s="99"/>
      <c r="FY12" s="99"/>
      <c r="FZ12" s="99"/>
      <c r="GA12" s="99"/>
      <c r="GB12" s="99"/>
      <c r="GC12" s="99"/>
      <c r="GD12" s="99"/>
      <c r="GE12" s="99"/>
      <c r="GF12" s="99"/>
      <c r="GG12" s="99"/>
      <c r="GH12" s="99"/>
      <c r="GI12" s="99"/>
      <c r="GJ12" s="99"/>
      <c r="GK12" s="99"/>
      <c r="GL12" s="99"/>
      <c r="GM12" s="99"/>
      <c r="GN12" s="99"/>
      <c r="GO12" s="99"/>
      <c r="GP12" s="99"/>
      <c r="GQ12" s="99"/>
      <c r="GR12" s="99"/>
      <c r="GS12" s="99"/>
      <c r="GT12" s="99"/>
      <c r="GU12" s="99"/>
      <c r="GV12" s="99"/>
      <c r="GW12" s="99"/>
      <c r="GX12" s="99"/>
      <c r="GY12" s="99"/>
      <c r="GZ12" s="99"/>
      <c r="HA12" s="99"/>
      <c r="HB12" s="99"/>
      <c r="HC12" s="99"/>
      <c r="HD12" s="99"/>
      <c r="HE12" s="99"/>
      <c r="HF12" s="99"/>
      <c r="HG12" s="99"/>
      <c r="HH12" s="99"/>
      <c r="HI12" s="99"/>
      <c r="HJ12" s="99"/>
      <c r="HK12" s="99"/>
      <c r="HL12" s="99"/>
      <c r="HM12" s="99"/>
      <c r="HN12" s="99"/>
      <c r="HO12" s="99"/>
      <c r="HP12" s="99"/>
      <c r="HQ12" s="99"/>
      <c r="HR12" s="99"/>
      <c r="HS12" s="99"/>
      <c r="HT12" s="99"/>
      <c r="HU12" s="99"/>
      <c r="HV12" s="99"/>
      <c r="HW12" s="99"/>
      <c r="HX12" s="99"/>
      <c r="HY12" s="99"/>
      <c r="HZ12" s="99"/>
      <c r="IA12" s="99"/>
      <c r="IB12" s="99"/>
      <c r="IC12" s="99"/>
      <c r="ID12" s="99"/>
      <c r="IE12" s="99"/>
      <c r="IF12" s="99"/>
      <c r="IG12" s="99"/>
      <c r="IH12" s="99"/>
      <c r="II12" s="99"/>
      <c r="IJ12" s="99"/>
      <c r="IK12" s="99"/>
      <c r="IL12" s="99"/>
      <c r="IM12" s="99"/>
      <c r="IN12" s="99"/>
      <c r="IO12" s="99"/>
      <c r="IP12" s="99"/>
      <c r="IQ12" s="99"/>
      <c r="IR12" s="99"/>
      <c r="IS12" s="99"/>
      <c r="IT12" s="99"/>
      <c r="IU12" s="99"/>
      <c r="IV12" s="99"/>
      <c r="IW12" s="99"/>
      <c r="IX12" s="99"/>
      <c r="IY12" s="99"/>
      <c r="IZ12" s="99"/>
      <c r="JA12" s="99"/>
      <c r="JB12" s="99"/>
      <c r="JC12" s="99"/>
      <c r="JD12" s="99"/>
      <c r="JE12" s="99"/>
      <c r="JF12" s="99"/>
      <c r="JG12" s="99"/>
      <c r="JH12" s="99"/>
      <c r="JI12" s="99"/>
      <c r="JJ12" s="99"/>
      <c r="JK12" s="99"/>
      <c r="JL12" s="99"/>
      <c r="JM12" s="99"/>
      <c r="JN12" s="99"/>
      <c r="JO12" s="99"/>
      <c r="JP12" s="99"/>
      <c r="JQ12" s="99"/>
      <c r="JR12" s="99"/>
      <c r="JS12" s="99"/>
      <c r="JT12" s="99"/>
      <c r="JU12" s="99"/>
      <c r="JV12" s="99"/>
      <c r="JW12" s="99"/>
      <c r="JX12" s="99"/>
      <c r="JY12" s="99"/>
      <c r="JZ12" s="99"/>
      <c r="KA12" s="99"/>
      <c r="KB12" s="99"/>
      <c r="KC12" s="99"/>
    </row>
    <row r="13" spans="1:289" s="100" customFormat="1" ht="14.25" hidden="1" outlineLevel="1" x14ac:dyDescent="0.2">
      <c r="A13" s="95" t="str">
        <f t="shared" si="274"/>
        <v>2.2</v>
      </c>
      <c r="B13" s="96" t="s">
        <v>100</v>
      </c>
      <c r="C13" s="97"/>
      <c r="D13" s="113">
        <f>E12+1</f>
        <v>44247</v>
      </c>
      <c r="E13" s="114">
        <f t="shared" si="278"/>
        <v>44254</v>
      </c>
      <c r="F13" s="115">
        <v>7</v>
      </c>
      <c r="G13" s="116">
        <v>1</v>
      </c>
      <c r="H13" s="98">
        <f t="shared" si="279"/>
        <v>5</v>
      </c>
      <c r="I13" s="98"/>
      <c r="J13" s="99"/>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c r="BO13" s="99"/>
      <c r="BP13" s="99"/>
      <c r="BQ13" s="99"/>
      <c r="BR13" s="99"/>
      <c r="BS13" s="99"/>
      <c r="BT13" s="99"/>
      <c r="BU13" s="99"/>
      <c r="BV13" s="99"/>
      <c r="BW13" s="99"/>
      <c r="BX13" s="99"/>
      <c r="BY13" s="99"/>
      <c r="BZ13" s="99"/>
      <c r="CA13" s="99"/>
      <c r="CB13" s="99"/>
      <c r="CC13" s="99"/>
      <c r="CD13" s="99"/>
      <c r="CE13" s="99"/>
      <c r="CF13" s="99"/>
      <c r="CG13" s="99"/>
      <c r="CH13" s="99"/>
      <c r="CI13" s="99"/>
      <c r="CJ13" s="99"/>
      <c r="CK13" s="99"/>
      <c r="CL13" s="99"/>
      <c r="CM13" s="99"/>
      <c r="CN13" s="99"/>
      <c r="CO13" s="99"/>
      <c r="CP13" s="99"/>
      <c r="CQ13" s="99"/>
      <c r="CR13" s="99"/>
      <c r="CS13" s="99"/>
      <c r="CT13" s="99"/>
      <c r="CU13" s="99"/>
      <c r="CV13" s="99"/>
      <c r="CW13" s="99"/>
      <c r="CX13" s="99"/>
      <c r="CY13" s="99"/>
      <c r="CZ13" s="99"/>
      <c r="DA13" s="99"/>
      <c r="DB13" s="99"/>
      <c r="DC13" s="99"/>
      <c r="DD13" s="99"/>
      <c r="DE13" s="99"/>
      <c r="DF13" s="99"/>
      <c r="DG13" s="99"/>
      <c r="DH13" s="99"/>
      <c r="DI13" s="99"/>
      <c r="DJ13" s="99"/>
      <c r="DK13" s="99"/>
      <c r="DL13" s="99"/>
      <c r="DM13" s="99"/>
      <c r="DN13" s="99"/>
      <c r="DO13" s="99"/>
      <c r="DP13" s="99"/>
      <c r="DQ13" s="99"/>
      <c r="DR13" s="99"/>
      <c r="DS13" s="99"/>
      <c r="DT13" s="99"/>
      <c r="DU13" s="99"/>
      <c r="DV13" s="99"/>
      <c r="DW13" s="99"/>
      <c r="DX13" s="99"/>
      <c r="DY13" s="99"/>
      <c r="DZ13" s="99"/>
      <c r="EA13" s="99"/>
      <c r="EB13" s="99"/>
      <c r="EC13" s="99"/>
      <c r="ED13" s="99"/>
      <c r="EE13" s="99"/>
      <c r="EF13" s="99"/>
      <c r="EG13" s="99"/>
      <c r="EH13" s="99"/>
      <c r="EI13" s="99"/>
      <c r="EJ13" s="99"/>
      <c r="EK13" s="99"/>
      <c r="EL13" s="99"/>
      <c r="EM13" s="99"/>
      <c r="EN13" s="99"/>
      <c r="EO13" s="99"/>
      <c r="EP13" s="99"/>
      <c r="EQ13" s="99"/>
      <c r="ER13" s="99"/>
      <c r="ES13" s="99"/>
      <c r="ET13" s="99"/>
      <c r="EU13" s="99"/>
      <c r="EV13" s="99"/>
      <c r="EW13" s="99"/>
      <c r="EX13" s="99"/>
      <c r="EY13" s="99"/>
      <c r="EZ13" s="99"/>
      <c r="FA13" s="99"/>
      <c r="FB13" s="99"/>
      <c r="FC13" s="99"/>
      <c r="FD13" s="99"/>
      <c r="FE13" s="99"/>
      <c r="FF13" s="99"/>
      <c r="FG13" s="99"/>
      <c r="FH13" s="99"/>
      <c r="FI13" s="99"/>
      <c r="FJ13" s="99"/>
      <c r="FK13" s="99"/>
      <c r="FL13" s="99"/>
      <c r="FM13" s="99"/>
      <c r="FN13" s="99"/>
      <c r="FO13" s="99"/>
      <c r="FP13" s="99"/>
      <c r="FQ13" s="99"/>
      <c r="FR13" s="99"/>
      <c r="FS13" s="99"/>
      <c r="FT13" s="99"/>
      <c r="FU13" s="99"/>
      <c r="FV13" s="99"/>
      <c r="FW13" s="99"/>
      <c r="FX13" s="99"/>
      <c r="FY13" s="99"/>
      <c r="FZ13" s="99"/>
      <c r="GA13" s="99"/>
      <c r="GB13" s="99"/>
      <c r="GC13" s="99"/>
      <c r="GD13" s="99"/>
      <c r="GE13" s="99"/>
      <c r="GF13" s="99"/>
      <c r="GG13" s="99"/>
      <c r="GH13" s="99"/>
      <c r="GI13" s="99"/>
      <c r="GJ13" s="99"/>
      <c r="GK13" s="99"/>
      <c r="GL13" s="99"/>
      <c r="GM13" s="99"/>
      <c r="GN13" s="99"/>
      <c r="GO13" s="99"/>
      <c r="GP13" s="99"/>
      <c r="GQ13" s="99"/>
      <c r="GR13" s="99"/>
      <c r="GS13" s="99"/>
      <c r="GT13" s="99"/>
      <c r="GU13" s="99"/>
      <c r="GV13" s="99"/>
      <c r="GW13" s="99"/>
      <c r="GX13" s="99"/>
      <c r="GY13" s="99"/>
      <c r="GZ13" s="99"/>
      <c r="HA13" s="99"/>
      <c r="HB13" s="99"/>
      <c r="HC13" s="99"/>
      <c r="HD13" s="99"/>
      <c r="HE13" s="99"/>
      <c r="HF13" s="99"/>
      <c r="HG13" s="99"/>
      <c r="HH13" s="99"/>
      <c r="HI13" s="99"/>
      <c r="HJ13" s="99"/>
      <c r="HK13" s="99"/>
      <c r="HL13" s="99"/>
      <c r="HM13" s="99"/>
      <c r="HN13" s="99"/>
      <c r="HO13" s="99"/>
      <c r="HP13" s="99"/>
      <c r="HQ13" s="99"/>
      <c r="HR13" s="99"/>
      <c r="HS13" s="99"/>
      <c r="HT13" s="99"/>
      <c r="HU13" s="99"/>
      <c r="HV13" s="99"/>
      <c r="HW13" s="99"/>
      <c r="HX13" s="99"/>
      <c r="HY13" s="99"/>
      <c r="HZ13" s="99"/>
      <c r="IA13" s="99"/>
      <c r="IB13" s="99"/>
      <c r="IC13" s="99"/>
      <c r="ID13" s="99"/>
      <c r="IE13" s="99"/>
      <c r="IF13" s="99"/>
      <c r="IG13" s="99"/>
      <c r="IH13" s="99"/>
      <c r="II13" s="99"/>
      <c r="IJ13" s="99"/>
      <c r="IK13" s="99"/>
      <c r="IL13" s="99"/>
      <c r="IM13" s="99"/>
      <c r="IN13" s="99"/>
      <c r="IO13" s="99"/>
      <c r="IP13" s="99"/>
      <c r="IQ13" s="99"/>
      <c r="IR13" s="99"/>
      <c r="IS13" s="99"/>
      <c r="IT13" s="99"/>
      <c r="IU13" s="99"/>
      <c r="IV13" s="99"/>
      <c r="IW13" s="99"/>
      <c r="IX13" s="99"/>
      <c r="IY13" s="99"/>
      <c r="IZ13" s="99"/>
      <c r="JA13" s="99"/>
      <c r="JB13" s="99"/>
      <c r="JC13" s="99"/>
      <c r="JD13" s="99"/>
      <c r="JE13" s="99"/>
      <c r="JF13" s="99"/>
      <c r="JG13" s="99"/>
      <c r="JH13" s="99"/>
      <c r="JI13" s="99"/>
      <c r="JJ13" s="99"/>
      <c r="JK13" s="99"/>
      <c r="JL13" s="99"/>
      <c r="JM13" s="99"/>
      <c r="JN13" s="99"/>
      <c r="JO13" s="99"/>
      <c r="JP13" s="99"/>
      <c r="JQ13" s="99"/>
      <c r="JR13" s="99"/>
      <c r="JS13" s="99"/>
      <c r="JT13" s="99"/>
      <c r="JU13" s="99"/>
      <c r="JV13" s="99"/>
      <c r="JW13" s="99"/>
      <c r="JX13" s="99"/>
      <c r="JY13" s="99"/>
      <c r="JZ13" s="99"/>
      <c r="KA13" s="99"/>
      <c r="KB13" s="99"/>
      <c r="KC13" s="99"/>
    </row>
    <row r="14" spans="1:289" s="100" customFormat="1" ht="14.25" hidden="1" outlineLevel="1" x14ac:dyDescent="0.2">
      <c r="A14" s="95" t="str">
        <f t="shared" si="274"/>
        <v>2.3</v>
      </c>
      <c r="B14" s="96" t="s">
        <v>101</v>
      </c>
      <c r="C14" s="97"/>
      <c r="D14" s="113">
        <f>E13+7</f>
        <v>44261</v>
      </c>
      <c r="E14" s="114">
        <f t="shared" si="278"/>
        <v>44261</v>
      </c>
      <c r="F14" s="115">
        <v>0</v>
      </c>
      <c r="G14" s="116">
        <v>1</v>
      </c>
      <c r="H14" s="98">
        <f t="shared" ref="H14" si="280">IF(OR(E14=0,D14=0)," - ",NETWORKDAYS(D14,E14))</f>
        <v>0</v>
      </c>
      <c r="I14" s="98"/>
      <c r="J14" s="99"/>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c r="CC14" s="99"/>
      <c r="CD14" s="99"/>
      <c r="CE14" s="99"/>
      <c r="CF14" s="99"/>
      <c r="CG14" s="99"/>
      <c r="CH14" s="99"/>
      <c r="CI14" s="99"/>
      <c r="CJ14" s="99"/>
      <c r="CK14" s="99"/>
      <c r="CL14" s="99"/>
      <c r="CM14" s="99"/>
      <c r="CN14" s="99"/>
      <c r="CO14" s="99"/>
      <c r="CP14" s="99"/>
      <c r="CQ14" s="99"/>
      <c r="CR14" s="99"/>
      <c r="CS14" s="99"/>
      <c r="CT14" s="99"/>
      <c r="CU14" s="99"/>
      <c r="CV14" s="99"/>
      <c r="CW14" s="99"/>
      <c r="CX14" s="99"/>
      <c r="CY14" s="99"/>
      <c r="CZ14" s="99"/>
      <c r="DA14" s="99"/>
      <c r="DB14" s="99"/>
      <c r="DC14" s="99"/>
      <c r="DD14" s="99"/>
      <c r="DE14" s="99"/>
      <c r="DF14" s="99"/>
      <c r="DG14" s="99"/>
      <c r="DH14" s="99"/>
      <c r="DI14" s="99"/>
      <c r="DJ14" s="99"/>
      <c r="DK14" s="99"/>
      <c r="DL14" s="99"/>
      <c r="DM14" s="99"/>
      <c r="DN14" s="99"/>
      <c r="DO14" s="99"/>
      <c r="DP14" s="99"/>
      <c r="DQ14" s="99"/>
      <c r="DR14" s="99"/>
      <c r="DS14" s="99"/>
      <c r="DT14" s="99"/>
      <c r="DU14" s="99"/>
      <c r="DV14" s="99"/>
      <c r="DW14" s="99"/>
      <c r="DX14" s="99"/>
      <c r="DY14" s="99"/>
      <c r="DZ14" s="99"/>
      <c r="EA14" s="99"/>
      <c r="EB14" s="99"/>
      <c r="EC14" s="99"/>
      <c r="ED14" s="99"/>
      <c r="EE14" s="99"/>
      <c r="EF14" s="99"/>
      <c r="EG14" s="99"/>
      <c r="EH14" s="99"/>
      <c r="EI14" s="99"/>
      <c r="EJ14" s="99"/>
      <c r="EK14" s="99"/>
      <c r="EL14" s="99"/>
      <c r="EM14" s="99"/>
      <c r="EN14" s="99"/>
      <c r="EO14" s="99"/>
      <c r="EP14" s="99"/>
      <c r="EQ14" s="99"/>
      <c r="ER14" s="99"/>
      <c r="ES14" s="99"/>
      <c r="ET14" s="99"/>
      <c r="EU14" s="99"/>
      <c r="EV14" s="99"/>
      <c r="EW14" s="99"/>
      <c r="EX14" s="99"/>
      <c r="EY14" s="99"/>
      <c r="EZ14" s="99"/>
      <c r="FA14" s="99"/>
      <c r="FB14" s="99"/>
      <c r="FC14" s="99"/>
      <c r="FD14" s="99"/>
      <c r="FE14" s="99"/>
      <c r="FF14" s="99"/>
      <c r="FG14" s="99"/>
      <c r="FH14" s="99"/>
      <c r="FI14" s="99"/>
      <c r="FJ14" s="99"/>
      <c r="FK14" s="99"/>
      <c r="FL14" s="99"/>
      <c r="FM14" s="99"/>
      <c r="FN14" s="99"/>
      <c r="FO14" s="99"/>
      <c r="FP14" s="99"/>
      <c r="FQ14" s="99"/>
      <c r="FR14" s="99"/>
      <c r="FS14" s="99"/>
      <c r="FT14" s="99"/>
      <c r="FU14" s="99"/>
      <c r="FV14" s="99"/>
      <c r="FW14" s="99"/>
      <c r="FX14" s="99"/>
      <c r="FY14" s="99"/>
      <c r="FZ14" s="99"/>
      <c r="GA14" s="99"/>
      <c r="GB14" s="99"/>
      <c r="GC14" s="99"/>
      <c r="GD14" s="99"/>
      <c r="GE14" s="99"/>
      <c r="GF14" s="99"/>
      <c r="GG14" s="99"/>
      <c r="GH14" s="99"/>
      <c r="GI14" s="99"/>
      <c r="GJ14" s="99"/>
      <c r="GK14" s="99"/>
      <c r="GL14" s="99"/>
      <c r="GM14" s="99"/>
      <c r="GN14" s="99"/>
      <c r="GO14" s="99"/>
      <c r="GP14" s="99"/>
      <c r="GQ14" s="99"/>
      <c r="GR14" s="99"/>
      <c r="GS14" s="99"/>
      <c r="GT14" s="99"/>
      <c r="GU14" s="99"/>
      <c r="GV14" s="99"/>
      <c r="GW14" s="99"/>
      <c r="GX14" s="99"/>
      <c r="GY14" s="99"/>
      <c r="GZ14" s="99"/>
      <c r="HA14" s="99"/>
      <c r="HB14" s="99"/>
      <c r="HC14" s="99"/>
      <c r="HD14" s="99"/>
      <c r="HE14" s="99"/>
      <c r="HF14" s="99"/>
      <c r="HG14" s="99"/>
      <c r="HH14" s="99"/>
      <c r="HI14" s="99"/>
      <c r="HJ14" s="99"/>
      <c r="HK14" s="99"/>
      <c r="HL14" s="99"/>
      <c r="HM14" s="99"/>
      <c r="HN14" s="99"/>
      <c r="HO14" s="99"/>
      <c r="HP14" s="99"/>
      <c r="HQ14" s="99"/>
      <c r="HR14" s="99"/>
      <c r="HS14" s="99"/>
      <c r="HT14" s="99"/>
      <c r="HU14" s="99"/>
      <c r="HV14" s="99"/>
      <c r="HW14" s="99"/>
      <c r="HX14" s="99"/>
      <c r="HY14" s="99"/>
      <c r="HZ14" s="99"/>
      <c r="IA14" s="99"/>
      <c r="IB14" s="99"/>
      <c r="IC14" s="99"/>
      <c r="ID14" s="99"/>
      <c r="IE14" s="99"/>
      <c r="IF14" s="99"/>
      <c r="IG14" s="99"/>
      <c r="IH14" s="99"/>
      <c r="II14" s="99"/>
      <c r="IJ14" s="99"/>
      <c r="IK14" s="99"/>
      <c r="IL14" s="99"/>
      <c r="IM14" s="99"/>
      <c r="IN14" s="99"/>
      <c r="IO14" s="99"/>
      <c r="IP14" s="99"/>
      <c r="IQ14" s="99"/>
      <c r="IR14" s="99"/>
      <c r="IS14" s="99"/>
      <c r="IT14" s="99"/>
      <c r="IU14" s="99"/>
      <c r="IV14" s="99"/>
      <c r="IW14" s="99"/>
      <c r="IX14" s="99"/>
      <c r="IY14" s="99"/>
      <c r="IZ14" s="99"/>
      <c r="JA14" s="99"/>
      <c r="JB14" s="99"/>
      <c r="JC14" s="99"/>
      <c r="JD14" s="99"/>
      <c r="JE14" s="99"/>
      <c r="JF14" s="99"/>
      <c r="JG14" s="99"/>
      <c r="JH14" s="99"/>
      <c r="JI14" s="99"/>
      <c r="JJ14" s="99"/>
      <c r="JK14" s="99"/>
      <c r="JL14" s="99"/>
      <c r="JM14" s="99"/>
      <c r="JN14" s="99"/>
      <c r="JO14" s="99"/>
      <c r="JP14" s="99"/>
      <c r="JQ14" s="99"/>
      <c r="JR14" s="99"/>
      <c r="JS14" s="99"/>
      <c r="JT14" s="99"/>
      <c r="JU14" s="99"/>
      <c r="JV14" s="99"/>
      <c r="JW14" s="99"/>
      <c r="JX14" s="99"/>
      <c r="JY14" s="99"/>
      <c r="JZ14" s="99"/>
      <c r="KA14" s="99"/>
      <c r="KB14" s="99"/>
      <c r="KC14" s="99"/>
    </row>
    <row r="15" spans="1:289" s="100" customFormat="1" ht="14.25" hidden="1" outlineLevel="1" x14ac:dyDescent="0.2">
      <c r="A15" s="95" t="str">
        <f t="shared" si="274"/>
        <v>2.4</v>
      </c>
      <c r="B15" s="96" t="s">
        <v>102</v>
      </c>
      <c r="C15" s="97"/>
      <c r="D15" s="113">
        <f>E14+1</f>
        <v>44262</v>
      </c>
      <c r="E15" s="114">
        <f t="shared" si="278"/>
        <v>44264</v>
      </c>
      <c r="F15" s="115">
        <v>2</v>
      </c>
      <c r="G15" s="116">
        <v>1</v>
      </c>
      <c r="H15" s="98">
        <f t="shared" si="279"/>
        <v>2</v>
      </c>
      <c r="I15" s="98"/>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c r="CK15" s="99"/>
      <c r="CL15" s="99"/>
      <c r="CM15" s="99"/>
      <c r="CN15" s="99"/>
      <c r="CO15" s="99"/>
      <c r="CP15" s="99"/>
      <c r="CQ15" s="99"/>
      <c r="CR15" s="99"/>
      <c r="CS15" s="99"/>
      <c r="CT15" s="99"/>
      <c r="CU15" s="99"/>
      <c r="CV15" s="99"/>
      <c r="CW15" s="99"/>
      <c r="CX15" s="99"/>
      <c r="CY15" s="99"/>
      <c r="CZ15" s="99"/>
      <c r="DA15" s="99"/>
      <c r="DB15" s="99"/>
      <c r="DC15" s="99"/>
      <c r="DD15" s="99"/>
      <c r="DE15" s="99"/>
      <c r="DF15" s="99"/>
      <c r="DG15" s="99"/>
      <c r="DH15" s="99"/>
      <c r="DI15" s="99"/>
      <c r="DJ15" s="99"/>
      <c r="DK15" s="99"/>
      <c r="DL15" s="99"/>
      <c r="DM15" s="99"/>
      <c r="DN15" s="99"/>
      <c r="DO15" s="99"/>
      <c r="DP15" s="99"/>
      <c r="DQ15" s="99"/>
      <c r="DR15" s="99"/>
      <c r="DS15" s="99"/>
      <c r="DT15" s="99"/>
      <c r="DU15" s="99"/>
      <c r="DV15" s="99"/>
      <c r="DW15" s="99"/>
      <c r="DX15" s="99"/>
      <c r="DY15" s="99"/>
      <c r="DZ15" s="99"/>
      <c r="EA15" s="99"/>
      <c r="EB15" s="99"/>
      <c r="EC15" s="99"/>
      <c r="ED15" s="99"/>
      <c r="EE15" s="99"/>
      <c r="EF15" s="99"/>
      <c r="EG15" s="99"/>
      <c r="EH15" s="99"/>
      <c r="EI15" s="99"/>
      <c r="EJ15" s="99"/>
      <c r="EK15" s="99"/>
      <c r="EL15" s="99"/>
      <c r="EM15" s="99"/>
      <c r="EN15" s="99"/>
      <c r="EO15" s="99"/>
      <c r="EP15" s="99"/>
      <c r="EQ15" s="99"/>
      <c r="ER15" s="99"/>
      <c r="ES15" s="99"/>
      <c r="ET15" s="99"/>
      <c r="EU15" s="99"/>
      <c r="EV15" s="99"/>
      <c r="EW15" s="99"/>
      <c r="EX15" s="99"/>
      <c r="EY15" s="99"/>
      <c r="EZ15" s="99"/>
      <c r="FA15" s="99"/>
      <c r="FB15" s="99"/>
      <c r="FC15" s="99"/>
      <c r="FD15" s="99"/>
      <c r="FE15" s="99"/>
      <c r="FF15" s="99"/>
      <c r="FG15" s="99"/>
      <c r="FH15" s="99"/>
      <c r="FI15" s="99"/>
      <c r="FJ15" s="99"/>
      <c r="FK15" s="99"/>
      <c r="FL15" s="99"/>
      <c r="FM15" s="99"/>
      <c r="FN15" s="99"/>
      <c r="FO15" s="99"/>
      <c r="FP15" s="99"/>
      <c r="FQ15" s="99"/>
      <c r="FR15" s="99"/>
      <c r="FS15" s="99"/>
      <c r="FT15" s="99"/>
      <c r="FU15" s="99"/>
      <c r="FV15" s="99"/>
      <c r="FW15" s="99"/>
      <c r="FX15" s="99"/>
      <c r="FY15" s="99"/>
      <c r="FZ15" s="99"/>
      <c r="GA15" s="99"/>
      <c r="GB15" s="99"/>
      <c r="GC15" s="99"/>
      <c r="GD15" s="99"/>
      <c r="GE15" s="99"/>
      <c r="GF15" s="99"/>
      <c r="GG15" s="99"/>
      <c r="GH15" s="99"/>
      <c r="GI15" s="99"/>
      <c r="GJ15" s="99"/>
      <c r="GK15" s="99"/>
      <c r="GL15" s="99"/>
      <c r="GM15" s="99"/>
      <c r="GN15" s="99"/>
      <c r="GO15" s="99"/>
      <c r="GP15" s="99"/>
      <c r="GQ15" s="99"/>
      <c r="GR15" s="99"/>
      <c r="GS15" s="99"/>
      <c r="GT15" s="99"/>
      <c r="GU15" s="99"/>
      <c r="GV15" s="99"/>
      <c r="GW15" s="99"/>
      <c r="GX15" s="99"/>
      <c r="GY15" s="99"/>
      <c r="GZ15" s="99"/>
      <c r="HA15" s="99"/>
      <c r="HB15" s="99"/>
      <c r="HC15" s="99"/>
      <c r="HD15" s="99"/>
      <c r="HE15" s="99"/>
      <c r="HF15" s="99"/>
      <c r="HG15" s="99"/>
      <c r="HH15" s="99"/>
      <c r="HI15" s="99"/>
      <c r="HJ15" s="99"/>
      <c r="HK15" s="99"/>
      <c r="HL15" s="99"/>
      <c r="HM15" s="99"/>
      <c r="HN15" s="99"/>
      <c r="HO15" s="99"/>
      <c r="HP15" s="99"/>
      <c r="HQ15" s="99"/>
      <c r="HR15" s="99"/>
      <c r="HS15" s="99"/>
      <c r="HT15" s="99"/>
      <c r="HU15" s="99"/>
      <c r="HV15" s="99"/>
      <c r="HW15" s="99"/>
      <c r="HX15" s="99"/>
      <c r="HY15" s="99"/>
      <c r="HZ15" s="99"/>
      <c r="IA15" s="99"/>
      <c r="IB15" s="99"/>
      <c r="IC15" s="99"/>
      <c r="ID15" s="99"/>
      <c r="IE15" s="99"/>
      <c r="IF15" s="99"/>
      <c r="IG15" s="99"/>
      <c r="IH15" s="99"/>
      <c r="II15" s="99"/>
      <c r="IJ15" s="99"/>
      <c r="IK15" s="99"/>
      <c r="IL15" s="99"/>
      <c r="IM15" s="99"/>
      <c r="IN15" s="99"/>
      <c r="IO15" s="99"/>
      <c r="IP15" s="99"/>
      <c r="IQ15" s="99"/>
      <c r="IR15" s="99"/>
      <c r="IS15" s="99"/>
      <c r="IT15" s="99"/>
      <c r="IU15" s="99"/>
      <c r="IV15" s="99"/>
      <c r="IW15" s="99"/>
      <c r="IX15" s="99"/>
      <c r="IY15" s="99"/>
      <c r="IZ15" s="99"/>
      <c r="JA15" s="99"/>
      <c r="JB15" s="99"/>
      <c r="JC15" s="99"/>
      <c r="JD15" s="99"/>
      <c r="JE15" s="99"/>
      <c r="JF15" s="99"/>
      <c r="JG15" s="99"/>
      <c r="JH15" s="99"/>
      <c r="JI15" s="99"/>
      <c r="JJ15" s="99"/>
      <c r="JK15" s="99"/>
      <c r="JL15" s="99"/>
      <c r="JM15" s="99"/>
      <c r="JN15" s="99"/>
      <c r="JO15" s="99"/>
      <c r="JP15" s="99"/>
      <c r="JQ15" s="99"/>
      <c r="JR15" s="99"/>
      <c r="JS15" s="99"/>
      <c r="JT15" s="99"/>
      <c r="JU15" s="99"/>
      <c r="JV15" s="99"/>
      <c r="JW15" s="99"/>
      <c r="JX15" s="99"/>
      <c r="JY15" s="99"/>
      <c r="JZ15" s="99"/>
      <c r="KA15" s="99"/>
      <c r="KB15" s="99"/>
      <c r="KC15" s="99"/>
    </row>
    <row r="16" spans="1:289" s="100" customFormat="1" ht="14.25" hidden="1" outlineLevel="1" x14ac:dyDescent="0.2">
      <c r="A16" s="95" t="str">
        <f t="shared" si="274"/>
        <v>2.5</v>
      </c>
      <c r="B16" s="96" t="s">
        <v>103</v>
      </c>
      <c r="C16" s="97"/>
      <c r="D16" s="113">
        <f>E15+5</f>
        <v>44269</v>
      </c>
      <c r="E16" s="114">
        <f t="shared" si="278"/>
        <v>44272</v>
      </c>
      <c r="F16" s="115">
        <v>3</v>
      </c>
      <c r="G16" s="116">
        <v>1</v>
      </c>
      <c r="H16" s="98">
        <f t="shared" ref="H16" si="281">IF(OR(E16=0,D16=0)," - ",NETWORKDAYS(D16,E16))</f>
        <v>3</v>
      </c>
      <c r="I16" s="98"/>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c r="CK16" s="99"/>
      <c r="CL16" s="99"/>
      <c r="CM16" s="99"/>
      <c r="CN16" s="99"/>
      <c r="CO16" s="99"/>
      <c r="CP16" s="99"/>
      <c r="CQ16" s="99"/>
      <c r="CR16" s="99"/>
      <c r="CS16" s="99"/>
      <c r="CT16" s="99"/>
      <c r="CU16" s="99"/>
      <c r="CV16" s="99"/>
      <c r="CW16" s="99"/>
      <c r="CX16" s="99"/>
      <c r="CY16" s="99"/>
      <c r="CZ16" s="99"/>
      <c r="DA16" s="99"/>
      <c r="DB16" s="99"/>
      <c r="DC16" s="99"/>
      <c r="DD16" s="99"/>
      <c r="DE16" s="99"/>
      <c r="DF16" s="99"/>
      <c r="DG16" s="99"/>
      <c r="DH16" s="99"/>
      <c r="DI16" s="99"/>
      <c r="DJ16" s="99"/>
      <c r="DK16" s="99"/>
      <c r="DL16" s="99"/>
      <c r="DM16" s="99"/>
      <c r="DN16" s="99"/>
      <c r="DO16" s="99"/>
      <c r="DP16" s="99"/>
      <c r="DQ16" s="99"/>
      <c r="DR16" s="99"/>
      <c r="DS16" s="99"/>
      <c r="DT16" s="99"/>
      <c r="DU16" s="99"/>
      <c r="DV16" s="99"/>
      <c r="DW16" s="99"/>
      <c r="DX16" s="99"/>
      <c r="DY16" s="99"/>
      <c r="DZ16" s="99"/>
      <c r="EA16" s="99"/>
      <c r="EB16" s="99"/>
      <c r="EC16" s="99"/>
      <c r="ED16" s="99"/>
      <c r="EE16" s="99"/>
      <c r="EF16" s="99"/>
      <c r="EG16" s="99"/>
      <c r="EH16" s="99"/>
      <c r="EI16" s="99"/>
      <c r="EJ16" s="99"/>
      <c r="EK16" s="99"/>
      <c r="EL16" s="99"/>
      <c r="EM16" s="99"/>
      <c r="EN16" s="99"/>
      <c r="EO16" s="99"/>
      <c r="EP16" s="99"/>
      <c r="EQ16" s="99"/>
      <c r="ER16" s="99"/>
      <c r="ES16" s="99"/>
      <c r="ET16" s="99"/>
      <c r="EU16" s="99"/>
      <c r="EV16" s="99"/>
      <c r="EW16" s="99"/>
      <c r="EX16" s="99"/>
      <c r="EY16" s="99"/>
      <c r="EZ16" s="99"/>
      <c r="FA16" s="99"/>
      <c r="FB16" s="99"/>
      <c r="FC16" s="99"/>
      <c r="FD16" s="99"/>
      <c r="FE16" s="99"/>
      <c r="FF16" s="99"/>
      <c r="FG16" s="99"/>
      <c r="FH16" s="99"/>
      <c r="FI16" s="99"/>
      <c r="FJ16" s="99"/>
      <c r="FK16" s="99"/>
      <c r="FL16" s="99"/>
      <c r="FM16" s="99"/>
      <c r="FN16" s="99"/>
      <c r="FO16" s="99"/>
      <c r="FP16" s="99"/>
      <c r="FQ16" s="99"/>
      <c r="FR16" s="99"/>
      <c r="FS16" s="99"/>
      <c r="FT16" s="99"/>
      <c r="FU16" s="99"/>
      <c r="FV16" s="99"/>
      <c r="FW16" s="99"/>
      <c r="FX16" s="99"/>
      <c r="FY16" s="99"/>
      <c r="FZ16" s="99"/>
      <c r="GA16" s="99"/>
      <c r="GB16" s="99"/>
      <c r="GC16" s="99"/>
      <c r="GD16" s="99"/>
      <c r="GE16" s="99"/>
      <c r="GF16" s="99"/>
      <c r="GG16" s="99"/>
      <c r="GH16" s="99"/>
      <c r="GI16" s="99"/>
      <c r="GJ16" s="99"/>
      <c r="GK16" s="99"/>
      <c r="GL16" s="99"/>
      <c r="GM16" s="99"/>
      <c r="GN16" s="99"/>
      <c r="GO16" s="99"/>
      <c r="GP16" s="99"/>
      <c r="GQ16" s="99"/>
      <c r="GR16" s="99"/>
      <c r="GS16" s="99"/>
      <c r="GT16" s="99"/>
      <c r="GU16" s="99"/>
      <c r="GV16" s="99"/>
      <c r="GW16" s="99"/>
      <c r="GX16" s="99"/>
      <c r="GY16" s="99"/>
      <c r="GZ16" s="99"/>
      <c r="HA16" s="99"/>
      <c r="HB16" s="99"/>
      <c r="HC16" s="99"/>
      <c r="HD16" s="99"/>
      <c r="HE16" s="99"/>
      <c r="HF16" s="99"/>
      <c r="HG16" s="99"/>
      <c r="HH16" s="99"/>
      <c r="HI16" s="99"/>
      <c r="HJ16" s="99"/>
      <c r="HK16" s="99"/>
      <c r="HL16" s="99"/>
      <c r="HM16" s="99"/>
      <c r="HN16" s="99"/>
      <c r="HO16" s="99"/>
      <c r="HP16" s="99"/>
      <c r="HQ16" s="99"/>
      <c r="HR16" s="99"/>
      <c r="HS16" s="99"/>
      <c r="HT16" s="99"/>
      <c r="HU16" s="99"/>
      <c r="HV16" s="99"/>
      <c r="HW16" s="99"/>
      <c r="HX16" s="99"/>
      <c r="HY16" s="99"/>
      <c r="HZ16" s="99"/>
      <c r="IA16" s="99"/>
      <c r="IB16" s="99"/>
      <c r="IC16" s="99"/>
      <c r="ID16" s="99"/>
      <c r="IE16" s="99"/>
      <c r="IF16" s="99"/>
      <c r="IG16" s="99"/>
      <c r="IH16" s="99"/>
      <c r="II16" s="99"/>
      <c r="IJ16" s="99"/>
      <c r="IK16" s="99"/>
      <c r="IL16" s="99"/>
      <c r="IM16" s="99"/>
      <c r="IN16" s="99"/>
      <c r="IO16" s="99"/>
      <c r="IP16" s="99"/>
      <c r="IQ16" s="99"/>
      <c r="IR16" s="99"/>
      <c r="IS16" s="99"/>
      <c r="IT16" s="99"/>
      <c r="IU16" s="99"/>
      <c r="IV16" s="99"/>
      <c r="IW16" s="99"/>
      <c r="IX16" s="99"/>
      <c r="IY16" s="99"/>
      <c r="IZ16" s="99"/>
      <c r="JA16" s="99"/>
      <c r="JB16" s="99"/>
      <c r="JC16" s="99"/>
      <c r="JD16" s="99"/>
      <c r="JE16" s="99"/>
      <c r="JF16" s="99"/>
      <c r="JG16" s="99"/>
      <c r="JH16" s="99"/>
      <c r="JI16" s="99"/>
      <c r="JJ16" s="99"/>
      <c r="JK16" s="99"/>
      <c r="JL16" s="99"/>
      <c r="JM16" s="99"/>
      <c r="JN16" s="99"/>
      <c r="JO16" s="99"/>
      <c r="JP16" s="99"/>
      <c r="JQ16" s="99"/>
      <c r="JR16" s="99"/>
      <c r="JS16" s="99"/>
      <c r="JT16" s="99"/>
      <c r="JU16" s="99"/>
      <c r="JV16" s="99"/>
      <c r="JW16" s="99"/>
      <c r="JX16" s="99"/>
      <c r="JY16" s="99"/>
      <c r="JZ16" s="99"/>
      <c r="KA16" s="99"/>
      <c r="KB16" s="99"/>
      <c r="KC16" s="99"/>
    </row>
    <row r="17" spans="1:289" s="100" customFormat="1" ht="14.25" hidden="1" outlineLevel="1" x14ac:dyDescent="0.2">
      <c r="A17" s="95" t="str">
        <f t="shared" si="274"/>
        <v>2.6</v>
      </c>
      <c r="B17" s="96" t="s">
        <v>104</v>
      </c>
      <c r="C17" s="97"/>
      <c r="D17" s="117">
        <f>E16+5</f>
        <v>44277</v>
      </c>
      <c r="E17" s="118">
        <f t="shared" si="278"/>
        <v>44287</v>
      </c>
      <c r="F17" s="119">
        <v>10</v>
      </c>
      <c r="G17" s="116">
        <v>1</v>
      </c>
      <c r="H17" s="98">
        <f t="shared" ref="H17" si="282">IF(OR(E17=0,D17=0)," - ",NETWORKDAYS(D17,E17))</f>
        <v>9</v>
      </c>
      <c r="I17" s="98"/>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c r="CK17" s="99"/>
      <c r="CL17" s="99"/>
      <c r="CM17" s="99"/>
      <c r="CN17" s="99"/>
      <c r="CO17" s="99"/>
      <c r="CP17" s="99"/>
      <c r="CQ17" s="99"/>
      <c r="CR17" s="99"/>
      <c r="CS17" s="99"/>
      <c r="CT17" s="99"/>
      <c r="CU17" s="99"/>
      <c r="CV17" s="99"/>
      <c r="CW17" s="99"/>
      <c r="CX17" s="99"/>
      <c r="CY17" s="99"/>
      <c r="CZ17" s="99"/>
      <c r="DA17" s="99"/>
      <c r="DB17" s="99"/>
      <c r="DC17" s="99"/>
      <c r="DD17" s="99"/>
      <c r="DE17" s="99"/>
      <c r="DF17" s="99"/>
      <c r="DG17" s="99"/>
      <c r="DH17" s="99"/>
      <c r="DI17" s="99"/>
      <c r="DJ17" s="99"/>
      <c r="DK17" s="99"/>
      <c r="DL17" s="99"/>
      <c r="DM17" s="99"/>
      <c r="DN17" s="99"/>
      <c r="DO17" s="99"/>
      <c r="DP17" s="99"/>
      <c r="DQ17" s="99"/>
      <c r="DR17" s="99"/>
      <c r="DS17" s="99"/>
      <c r="DT17" s="99"/>
      <c r="DU17" s="99"/>
      <c r="DV17" s="99"/>
      <c r="DW17" s="99"/>
      <c r="DX17" s="99"/>
      <c r="DY17" s="99"/>
      <c r="DZ17" s="99"/>
      <c r="EA17" s="99"/>
      <c r="EB17" s="99"/>
      <c r="EC17" s="99"/>
      <c r="ED17" s="99"/>
      <c r="EE17" s="99"/>
      <c r="EF17" s="99"/>
      <c r="EG17" s="99"/>
      <c r="EH17" s="99"/>
      <c r="EI17" s="99"/>
      <c r="EJ17" s="99"/>
      <c r="EK17" s="99"/>
      <c r="EL17" s="99"/>
      <c r="EM17" s="99"/>
      <c r="EN17" s="99"/>
      <c r="EO17" s="99"/>
      <c r="EP17" s="99"/>
      <c r="EQ17" s="99"/>
      <c r="ER17" s="99"/>
      <c r="ES17" s="99"/>
      <c r="ET17" s="99"/>
      <c r="EU17" s="99"/>
      <c r="EV17" s="99"/>
      <c r="EW17" s="99"/>
      <c r="EX17" s="99"/>
      <c r="EY17" s="99"/>
      <c r="EZ17" s="99"/>
      <c r="FA17" s="99"/>
      <c r="FB17" s="99"/>
      <c r="FC17" s="99"/>
      <c r="FD17" s="99"/>
      <c r="FE17" s="99"/>
      <c r="FF17" s="99"/>
      <c r="FG17" s="99"/>
      <c r="FH17" s="99"/>
      <c r="FI17" s="99"/>
      <c r="FJ17" s="99"/>
      <c r="FK17" s="99"/>
      <c r="FL17" s="99"/>
      <c r="FM17" s="99"/>
      <c r="FN17" s="99"/>
      <c r="FO17" s="99"/>
      <c r="FP17" s="99"/>
      <c r="FQ17" s="99"/>
      <c r="FR17" s="99"/>
      <c r="FS17" s="99"/>
      <c r="FT17" s="99"/>
      <c r="FU17" s="99"/>
      <c r="FV17" s="99"/>
      <c r="FW17" s="99"/>
      <c r="FX17" s="99"/>
      <c r="FY17" s="99"/>
      <c r="FZ17" s="99"/>
      <c r="GA17" s="99"/>
      <c r="GB17" s="99"/>
      <c r="GC17" s="99"/>
      <c r="GD17" s="99"/>
      <c r="GE17" s="99"/>
      <c r="GF17" s="99"/>
      <c r="GG17" s="99"/>
      <c r="GH17" s="99"/>
      <c r="GI17" s="99"/>
      <c r="GJ17" s="99"/>
      <c r="GK17" s="99"/>
      <c r="GL17" s="99"/>
      <c r="GM17" s="99"/>
      <c r="GN17" s="99"/>
      <c r="GO17" s="99"/>
      <c r="GP17" s="99"/>
      <c r="GQ17" s="99"/>
      <c r="GR17" s="99"/>
      <c r="GS17" s="99"/>
      <c r="GT17" s="99"/>
      <c r="GU17" s="99"/>
      <c r="GV17" s="99"/>
      <c r="GW17" s="99"/>
      <c r="GX17" s="99"/>
      <c r="GY17" s="99"/>
      <c r="GZ17" s="99"/>
      <c r="HA17" s="99"/>
      <c r="HB17" s="99"/>
      <c r="HC17" s="99"/>
      <c r="HD17" s="99"/>
      <c r="HE17" s="99"/>
      <c r="HF17" s="99"/>
      <c r="HG17" s="99"/>
      <c r="HH17" s="99"/>
      <c r="HI17" s="99"/>
      <c r="HJ17" s="99"/>
      <c r="HK17" s="99"/>
      <c r="HL17" s="99"/>
      <c r="HM17" s="99"/>
      <c r="HN17" s="99"/>
      <c r="HO17" s="99"/>
      <c r="HP17" s="99"/>
      <c r="HQ17" s="99"/>
      <c r="HR17" s="99"/>
      <c r="HS17" s="99"/>
      <c r="HT17" s="99"/>
      <c r="HU17" s="99"/>
      <c r="HV17" s="99"/>
      <c r="HW17" s="99"/>
      <c r="HX17" s="99"/>
      <c r="HY17" s="99"/>
      <c r="HZ17" s="99"/>
      <c r="IA17" s="99"/>
      <c r="IB17" s="99"/>
      <c r="IC17" s="99"/>
      <c r="ID17" s="99"/>
      <c r="IE17" s="99"/>
      <c r="IF17" s="99"/>
      <c r="IG17" s="99"/>
      <c r="IH17" s="99"/>
      <c r="II17" s="99"/>
      <c r="IJ17" s="99"/>
      <c r="IK17" s="99"/>
      <c r="IL17" s="99"/>
      <c r="IM17" s="99"/>
      <c r="IN17" s="99"/>
      <c r="IO17" s="99"/>
      <c r="IP17" s="99"/>
      <c r="IQ17" s="99"/>
      <c r="IR17" s="99"/>
      <c r="IS17" s="99"/>
      <c r="IT17" s="99"/>
      <c r="IU17" s="99"/>
      <c r="IV17" s="99"/>
      <c r="IW17" s="99"/>
      <c r="IX17" s="99"/>
      <c r="IY17" s="99"/>
      <c r="IZ17" s="99"/>
      <c r="JA17" s="99"/>
      <c r="JB17" s="99"/>
      <c r="JC17" s="99"/>
      <c r="JD17" s="99"/>
      <c r="JE17" s="99"/>
      <c r="JF17" s="99"/>
      <c r="JG17" s="99"/>
      <c r="JH17" s="99"/>
      <c r="JI17" s="99"/>
      <c r="JJ17" s="99"/>
      <c r="JK17" s="99"/>
      <c r="JL17" s="99"/>
      <c r="JM17" s="99"/>
      <c r="JN17" s="99"/>
      <c r="JO17" s="99"/>
      <c r="JP17" s="99"/>
      <c r="JQ17" s="99"/>
      <c r="JR17" s="99"/>
      <c r="JS17" s="99"/>
      <c r="JT17" s="99"/>
      <c r="JU17" s="99"/>
      <c r="JV17" s="99"/>
      <c r="JW17" s="99"/>
      <c r="JX17" s="99"/>
      <c r="JY17" s="99"/>
      <c r="JZ17" s="99"/>
      <c r="KA17" s="99"/>
      <c r="KB17" s="99"/>
      <c r="KC17" s="99"/>
    </row>
    <row r="18" spans="1:289" s="23" customFormat="1" ht="18" collapsed="1" x14ac:dyDescent="0.2">
      <c r="A18" s="22" t="str">
        <f>IF(ISERROR(VALUE(SUBSTITUTE(prevWBS,".",""))),"1",IF(ISERROR(FIND("`",SUBSTITUTE(prevWBS,".","`",1))),TEXT(VALUE(prevWBS)+1,"#"),TEXT(VALUE(LEFT(prevWBS,FIND("`",SUBSTITUTE(prevWBS,".","`",1))-1))+1,"#")))</f>
        <v>3</v>
      </c>
      <c r="B18" s="94" t="s">
        <v>105</v>
      </c>
      <c r="C18" s="70"/>
      <c r="D18" s="110">
        <f>D19</f>
        <v>44288</v>
      </c>
      <c r="E18" s="110">
        <f>E31</f>
        <v>44387</v>
      </c>
      <c r="F18" s="111">
        <f t="shared" ref="F18" si="283">E18-D18</f>
        <v>99</v>
      </c>
      <c r="G18" s="112">
        <v>0.76</v>
      </c>
      <c r="H18" s="24">
        <f t="shared" si="273"/>
        <v>71</v>
      </c>
      <c r="I18" s="31"/>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c r="IV18" s="33"/>
      <c r="IW18" s="33"/>
      <c r="IX18" s="33"/>
      <c r="IY18" s="33"/>
      <c r="IZ18" s="33"/>
      <c r="JA18" s="33"/>
      <c r="JB18" s="33"/>
      <c r="JC18" s="33"/>
      <c r="JD18" s="33"/>
      <c r="JE18" s="33"/>
      <c r="JF18" s="33"/>
      <c r="JG18" s="33"/>
      <c r="JH18" s="33"/>
      <c r="JI18" s="33"/>
      <c r="JJ18" s="33"/>
      <c r="JK18" s="33"/>
      <c r="JL18" s="33"/>
      <c r="JM18" s="33"/>
      <c r="JN18" s="33"/>
      <c r="JO18" s="33"/>
      <c r="JP18" s="33"/>
      <c r="JQ18" s="33"/>
      <c r="JR18" s="33"/>
      <c r="JS18" s="33"/>
      <c r="JT18" s="33"/>
      <c r="JU18" s="33"/>
      <c r="JV18" s="33"/>
      <c r="JW18" s="33"/>
      <c r="JX18" s="33"/>
      <c r="JY18" s="33"/>
      <c r="JZ18" s="33"/>
      <c r="KA18" s="33"/>
      <c r="KB18" s="33"/>
      <c r="KC18" s="33"/>
    </row>
    <row r="19" spans="1:289" s="100" customFormat="1" ht="14.25" hidden="1" outlineLevel="1" x14ac:dyDescent="0.2">
      <c r="A19" s="95" t="str">
        <f t="shared" ref="A19:A31" si="28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96" t="s">
        <v>108</v>
      </c>
      <c r="C19" s="97"/>
      <c r="D19" s="113">
        <f>E17+1</f>
        <v>44288</v>
      </c>
      <c r="E19" s="114">
        <f t="shared" ref="E19:E22" si="285">D19+F19</f>
        <v>44318</v>
      </c>
      <c r="F19" s="115">
        <v>30</v>
      </c>
      <c r="G19" s="116">
        <v>1</v>
      </c>
      <c r="H19" s="98">
        <f t="shared" si="273"/>
        <v>21</v>
      </c>
      <c r="I19" s="98"/>
      <c r="J19" s="9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c r="CK19" s="99"/>
      <c r="CL19" s="99"/>
      <c r="CM19" s="99"/>
      <c r="CN19" s="99"/>
      <c r="CO19" s="99"/>
      <c r="CP19" s="99"/>
      <c r="CQ19" s="99"/>
      <c r="CR19" s="99"/>
      <c r="CS19" s="99"/>
      <c r="CT19" s="99"/>
      <c r="CU19" s="99"/>
      <c r="CV19" s="99"/>
      <c r="CW19" s="99"/>
      <c r="CX19" s="99"/>
      <c r="CY19" s="99"/>
      <c r="CZ19" s="99"/>
      <c r="DA19" s="99"/>
      <c r="DB19" s="99"/>
      <c r="DC19" s="99"/>
      <c r="DD19" s="99"/>
      <c r="DE19" s="99"/>
      <c r="DF19" s="99"/>
      <c r="DG19" s="99"/>
      <c r="DH19" s="99"/>
      <c r="DI19" s="99"/>
      <c r="DJ19" s="99"/>
      <c r="DK19" s="99"/>
      <c r="DL19" s="99"/>
      <c r="DM19" s="99"/>
      <c r="DN19" s="99"/>
      <c r="DO19" s="99"/>
      <c r="DP19" s="99"/>
      <c r="DQ19" s="99"/>
      <c r="DR19" s="99"/>
      <c r="DS19" s="99"/>
      <c r="DT19" s="99"/>
      <c r="DU19" s="99"/>
      <c r="DV19" s="99"/>
      <c r="DW19" s="99"/>
      <c r="DX19" s="99"/>
      <c r="DY19" s="99"/>
      <c r="DZ19" s="99"/>
      <c r="EA19" s="99"/>
      <c r="EB19" s="99"/>
      <c r="EC19" s="99"/>
      <c r="ED19" s="99"/>
      <c r="EE19" s="99"/>
      <c r="EF19" s="99"/>
      <c r="EG19" s="99"/>
      <c r="EH19" s="99"/>
      <c r="EI19" s="99"/>
      <c r="EJ19" s="99"/>
      <c r="EK19" s="99"/>
      <c r="EL19" s="99"/>
      <c r="EM19" s="99"/>
      <c r="EN19" s="99"/>
      <c r="EO19" s="99"/>
      <c r="EP19" s="99"/>
      <c r="EQ19" s="99"/>
      <c r="ER19" s="99"/>
      <c r="ES19" s="99"/>
      <c r="ET19" s="99"/>
      <c r="EU19" s="99"/>
      <c r="EV19" s="99"/>
      <c r="EW19" s="99"/>
      <c r="EX19" s="99"/>
      <c r="EY19" s="99"/>
      <c r="EZ19" s="99"/>
      <c r="FA19" s="99"/>
      <c r="FB19" s="99"/>
      <c r="FC19" s="99"/>
      <c r="FD19" s="99"/>
      <c r="FE19" s="99"/>
      <c r="FF19" s="99"/>
      <c r="FG19" s="99"/>
      <c r="FH19" s="99"/>
      <c r="FI19" s="99"/>
      <c r="FJ19" s="99"/>
      <c r="FK19" s="99"/>
      <c r="FL19" s="99"/>
      <c r="FM19" s="99"/>
      <c r="FN19" s="99"/>
      <c r="FO19" s="99"/>
      <c r="FP19" s="99"/>
      <c r="FQ19" s="99"/>
      <c r="FR19" s="99"/>
      <c r="FS19" s="99"/>
      <c r="FT19" s="99"/>
      <c r="FU19" s="99"/>
      <c r="FV19" s="99"/>
      <c r="FW19" s="99"/>
      <c r="FX19" s="99"/>
      <c r="FY19" s="99"/>
      <c r="FZ19" s="99"/>
      <c r="GA19" s="99"/>
      <c r="GB19" s="99"/>
      <c r="GC19" s="99"/>
      <c r="GD19" s="99"/>
      <c r="GE19" s="99"/>
      <c r="GF19" s="99"/>
      <c r="GG19" s="99"/>
      <c r="GH19" s="99"/>
      <c r="GI19" s="99"/>
      <c r="GJ19" s="99"/>
      <c r="GK19" s="99"/>
      <c r="GL19" s="99"/>
      <c r="GM19" s="99"/>
      <c r="GN19" s="99"/>
      <c r="GO19" s="99"/>
      <c r="GP19" s="99"/>
      <c r="GQ19" s="99"/>
      <c r="GR19" s="99"/>
      <c r="GS19" s="99"/>
      <c r="GT19" s="99"/>
      <c r="GU19" s="99"/>
      <c r="GV19" s="99"/>
      <c r="GW19" s="99"/>
      <c r="GX19" s="99"/>
      <c r="GY19" s="99"/>
      <c r="GZ19" s="99"/>
      <c r="HA19" s="99"/>
      <c r="HB19" s="99"/>
      <c r="HC19" s="99"/>
      <c r="HD19" s="99"/>
      <c r="HE19" s="99"/>
      <c r="HF19" s="99"/>
      <c r="HG19" s="99"/>
      <c r="HH19" s="99"/>
      <c r="HI19" s="99"/>
      <c r="HJ19" s="99"/>
      <c r="HK19" s="99"/>
      <c r="HL19" s="99"/>
      <c r="HM19" s="99"/>
      <c r="HN19" s="99"/>
      <c r="HO19" s="99"/>
      <c r="HP19" s="99"/>
      <c r="HQ19" s="99"/>
      <c r="HR19" s="99"/>
      <c r="HS19" s="99"/>
      <c r="HT19" s="99"/>
      <c r="HU19" s="99"/>
      <c r="HV19" s="99"/>
      <c r="HW19" s="99"/>
      <c r="HX19" s="99"/>
      <c r="HY19" s="99"/>
      <c r="HZ19" s="99"/>
      <c r="IA19" s="99"/>
      <c r="IB19" s="99"/>
      <c r="IC19" s="99"/>
      <c r="ID19" s="99"/>
      <c r="IE19" s="99"/>
      <c r="IF19" s="99"/>
      <c r="IG19" s="99"/>
      <c r="IH19" s="99"/>
      <c r="II19" s="99"/>
      <c r="IJ19" s="99"/>
      <c r="IK19" s="99"/>
      <c r="IL19" s="99"/>
      <c r="IM19" s="99"/>
      <c r="IN19" s="99"/>
      <c r="IO19" s="99"/>
      <c r="IP19" s="99"/>
      <c r="IQ19" s="99"/>
      <c r="IR19" s="99"/>
      <c r="IS19" s="99"/>
      <c r="IT19" s="99"/>
      <c r="IU19" s="99"/>
      <c r="IV19" s="99"/>
      <c r="IW19" s="99"/>
      <c r="IX19" s="99"/>
      <c r="IY19" s="99"/>
      <c r="IZ19" s="99"/>
      <c r="JA19" s="99"/>
      <c r="JB19" s="99"/>
      <c r="JC19" s="99"/>
      <c r="JD19" s="99"/>
      <c r="JE19" s="99"/>
      <c r="JF19" s="99"/>
      <c r="JG19" s="99"/>
      <c r="JH19" s="99"/>
      <c r="JI19" s="99"/>
      <c r="JJ19" s="99"/>
      <c r="JK19" s="99"/>
      <c r="JL19" s="99"/>
      <c r="JM19" s="99"/>
      <c r="JN19" s="99"/>
      <c r="JO19" s="99"/>
      <c r="JP19" s="99"/>
      <c r="JQ19" s="99"/>
      <c r="JR19" s="99"/>
      <c r="JS19" s="99"/>
      <c r="JT19" s="99"/>
      <c r="JU19" s="99"/>
      <c r="JV19" s="99"/>
      <c r="JW19" s="99"/>
      <c r="JX19" s="99"/>
      <c r="JY19" s="99"/>
      <c r="JZ19" s="99"/>
      <c r="KA19" s="99"/>
      <c r="KB19" s="99"/>
      <c r="KC19" s="99"/>
    </row>
    <row r="20" spans="1:289" s="100" customFormat="1" ht="14.25" hidden="1" outlineLevel="1" x14ac:dyDescent="0.2">
      <c r="A20" s="95" t="str">
        <f t="shared" si="284"/>
        <v>3.2</v>
      </c>
      <c r="B20" s="100" t="s">
        <v>110</v>
      </c>
      <c r="C20" s="97" t="s">
        <v>134</v>
      </c>
      <c r="D20" s="113">
        <f>E19+1</f>
        <v>44319</v>
      </c>
      <c r="E20" s="114">
        <f t="shared" si="285"/>
        <v>44356</v>
      </c>
      <c r="F20" s="115">
        <v>37</v>
      </c>
      <c r="G20" s="116">
        <v>1</v>
      </c>
      <c r="H20" s="98">
        <f t="shared" si="273"/>
        <v>28</v>
      </c>
      <c r="I20" s="98"/>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c r="CK20" s="99"/>
      <c r="CL20" s="99"/>
      <c r="CM20" s="99"/>
      <c r="CN20" s="99"/>
      <c r="CO20" s="99"/>
      <c r="CP20" s="99"/>
      <c r="CQ20" s="99"/>
      <c r="CR20" s="99"/>
      <c r="CS20" s="99"/>
      <c r="CT20" s="99"/>
      <c r="CU20" s="99"/>
      <c r="CV20" s="99"/>
      <c r="CW20" s="99"/>
      <c r="CX20" s="99"/>
      <c r="CY20" s="99"/>
      <c r="CZ20" s="99"/>
      <c r="DA20" s="99"/>
      <c r="DB20" s="99"/>
      <c r="DC20" s="99"/>
      <c r="DD20" s="99"/>
      <c r="DE20" s="99"/>
      <c r="DF20" s="99"/>
      <c r="DG20" s="99"/>
      <c r="DH20" s="99"/>
      <c r="DI20" s="99"/>
      <c r="DJ20" s="99"/>
      <c r="DK20" s="99"/>
      <c r="DL20" s="99"/>
      <c r="DM20" s="99"/>
      <c r="DN20" s="99"/>
      <c r="DO20" s="99"/>
      <c r="DP20" s="99"/>
      <c r="DQ20" s="99"/>
      <c r="DR20" s="99"/>
      <c r="DS20" s="99"/>
      <c r="DT20" s="99"/>
      <c r="DU20" s="99"/>
      <c r="DV20" s="99"/>
      <c r="DW20" s="99"/>
      <c r="DX20" s="99"/>
      <c r="DY20" s="99"/>
      <c r="DZ20" s="99"/>
      <c r="EA20" s="99"/>
      <c r="EB20" s="99"/>
      <c r="EC20" s="99"/>
      <c r="ED20" s="99"/>
      <c r="EE20" s="99"/>
      <c r="EF20" s="99"/>
      <c r="EG20" s="99"/>
      <c r="EH20" s="99"/>
      <c r="EI20" s="99"/>
      <c r="EJ20" s="99"/>
      <c r="EK20" s="99"/>
      <c r="EL20" s="99"/>
      <c r="EM20" s="99"/>
      <c r="EN20" s="99"/>
      <c r="EO20" s="99"/>
      <c r="EP20" s="99"/>
      <c r="EQ20" s="99"/>
      <c r="ER20" s="99"/>
      <c r="ES20" s="99"/>
      <c r="ET20" s="99"/>
      <c r="EU20" s="99"/>
      <c r="EV20" s="99"/>
      <c r="EW20" s="99"/>
      <c r="EX20" s="99"/>
      <c r="EY20" s="99"/>
      <c r="EZ20" s="99"/>
      <c r="FA20" s="99"/>
      <c r="FB20" s="99"/>
      <c r="FC20" s="99"/>
      <c r="FD20" s="99"/>
      <c r="FE20" s="99"/>
      <c r="FF20" s="99"/>
      <c r="FG20" s="99"/>
      <c r="FH20" s="99"/>
      <c r="FI20" s="99"/>
      <c r="FJ20" s="99"/>
      <c r="FK20" s="99"/>
      <c r="FL20" s="99"/>
      <c r="FM20" s="99"/>
      <c r="FN20" s="99"/>
      <c r="FO20" s="99"/>
      <c r="FP20" s="99"/>
      <c r="FQ20" s="99"/>
      <c r="FR20" s="99"/>
      <c r="FS20" s="99"/>
      <c r="FT20" s="99"/>
      <c r="FU20" s="99"/>
      <c r="FV20" s="99"/>
      <c r="FW20" s="99"/>
      <c r="FX20" s="99"/>
      <c r="FY20" s="99"/>
      <c r="FZ20" s="99"/>
      <c r="GA20" s="99"/>
      <c r="GB20" s="99"/>
      <c r="GC20" s="99"/>
      <c r="GD20" s="99"/>
      <c r="GE20" s="99"/>
      <c r="GF20" s="99"/>
      <c r="GG20" s="99"/>
      <c r="GH20" s="99"/>
      <c r="GI20" s="99"/>
      <c r="GJ20" s="99"/>
      <c r="GK20" s="99"/>
      <c r="GL20" s="99"/>
      <c r="GM20" s="99"/>
      <c r="GN20" s="99"/>
      <c r="GO20" s="99"/>
      <c r="GP20" s="99"/>
      <c r="GQ20" s="99"/>
      <c r="GR20" s="99"/>
      <c r="GS20" s="99"/>
      <c r="GT20" s="99"/>
      <c r="GU20" s="99"/>
      <c r="GV20" s="99"/>
      <c r="GW20" s="99"/>
      <c r="GX20" s="99"/>
      <c r="GY20" s="99"/>
      <c r="GZ20" s="99"/>
      <c r="HA20" s="99"/>
      <c r="HB20" s="99"/>
      <c r="HC20" s="99"/>
      <c r="HD20" s="99"/>
      <c r="HE20" s="99"/>
      <c r="HF20" s="99"/>
      <c r="HG20" s="99"/>
      <c r="HH20" s="99"/>
      <c r="HI20" s="99"/>
      <c r="HJ20" s="99"/>
      <c r="HK20" s="99"/>
      <c r="HL20" s="99"/>
      <c r="HM20" s="99"/>
      <c r="HN20" s="99"/>
      <c r="HO20" s="99"/>
      <c r="HP20" s="99"/>
      <c r="HQ20" s="99"/>
      <c r="HR20" s="99"/>
      <c r="HS20" s="99"/>
      <c r="HT20" s="99"/>
      <c r="HU20" s="99"/>
      <c r="HV20" s="99"/>
      <c r="HW20" s="99"/>
      <c r="HX20" s="99"/>
      <c r="HY20" s="99"/>
      <c r="HZ20" s="99"/>
      <c r="IA20" s="99"/>
      <c r="IB20" s="99"/>
      <c r="IC20" s="99"/>
      <c r="ID20" s="99"/>
      <c r="IE20" s="99"/>
      <c r="IF20" s="99"/>
      <c r="IG20" s="99"/>
      <c r="IH20" s="99"/>
      <c r="II20" s="99"/>
      <c r="IJ20" s="99"/>
      <c r="IK20" s="99"/>
      <c r="IL20" s="99"/>
      <c r="IM20" s="99"/>
      <c r="IN20" s="99"/>
      <c r="IO20" s="99"/>
      <c r="IP20" s="99"/>
      <c r="IQ20" s="99"/>
      <c r="IR20" s="99"/>
      <c r="IS20" s="99"/>
      <c r="IT20" s="99"/>
      <c r="IU20" s="99"/>
      <c r="IV20" s="99"/>
      <c r="IW20" s="99"/>
      <c r="IX20" s="99"/>
      <c r="IY20" s="99"/>
      <c r="IZ20" s="99"/>
      <c r="JA20" s="99"/>
      <c r="JB20" s="99"/>
      <c r="JC20" s="99"/>
      <c r="JD20" s="99"/>
      <c r="JE20" s="99"/>
      <c r="JF20" s="99"/>
      <c r="JG20" s="99"/>
      <c r="JH20" s="99"/>
      <c r="JI20" s="99"/>
      <c r="JJ20" s="99"/>
      <c r="JK20" s="99"/>
      <c r="JL20" s="99"/>
      <c r="JM20" s="99"/>
      <c r="JN20" s="99"/>
      <c r="JO20" s="99"/>
      <c r="JP20" s="99"/>
      <c r="JQ20" s="99"/>
      <c r="JR20" s="99"/>
      <c r="JS20" s="99"/>
      <c r="JT20" s="99"/>
      <c r="JU20" s="99"/>
      <c r="JV20" s="99"/>
      <c r="JW20" s="99"/>
      <c r="JX20" s="99"/>
      <c r="JY20" s="99"/>
      <c r="JZ20" s="99"/>
      <c r="KA20" s="99"/>
      <c r="KB20" s="99"/>
      <c r="KC20" s="99"/>
    </row>
    <row r="21" spans="1:289" s="100" customFormat="1" ht="14.25" hidden="1" outlineLevel="1" x14ac:dyDescent="0.2">
      <c r="A21" s="95" t="str">
        <f t="shared" si="284"/>
        <v>3.3</v>
      </c>
      <c r="B21" s="96" t="s">
        <v>109</v>
      </c>
      <c r="C21" s="97" t="s">
        <v>134</v>
      </c>
      <c r="D21" s="113">
        <f>E20+1</f>
        <v>44357</v>
      </c>
      <c r="E21" s="114">
        <f t="shared" si="285"/>
        <v>44357</v>
      </c>
      <c r="F21" s="115">
        <v>0</v>
      </c>
      <c r="G21" s="116">
        <v>1</v>
      </c>
      <c r="H21" s="98">
        <f t="shared" si="273"/>
        <v>1</v>
      </c>
      <c r="I21" s="98"/>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c r="BO21" s="99"/>
      <c r="BP21" s="99"/>
      <c r="BQ21" s="99"/>
      <c r="BR21" s="99"/>
      <c r="BS21" s="99"/>
      <c r="BT21" s="99"/>
      <c r="BU21" s="99"/>
      <c r="BV21" s="99"/>
      <c r="BW21" s="99"/>
      <c r="BX21" s="99"/>
      <c r="BY21" s="99"/>
      <c r="BZ21" s="99"/>
      <c r="CA21" s="99"/>
      <c r="CB21" s="99"/>
      <c r="CC21" s="99"/>
      <c r="CD21" s="99"/>
      <c r="CE21" s="99"/>
      <c r="CF21" s="99"/>
      <c r="CG21" s="99"/>
      <c r="CH21" s="99"/>
      <c r="CI21" s="99"/>
      <c r="CJ21" s="99"/>
      <c r="CK21" s="99"/>
      <c r="CL21" s="99"/>
      <c r="CM21" s="99"/>
      <c r="CN21" s="99"/>
      <c r="CO21" s="99"/>
      <c r="CP21" s="99"/>
      <c r="CQ21" s="99"/>
      <c r="CR21" s="99"/>
      <c r="CS21" s="99"/>
      <c r="CT21" s="99"/>
      <c r="CU21" s="99"/>
      <c r="CV21" s="99"/>
      <c r="CW21" s="99"/>
      <c r="CX21" s="99"/>
      <c r="CY21" s="99"/>
      <c r="CZ21" s="99"/>
      <c r="DA21" s="99"/>
      <c r="DB21" s="99"/>
      <c r="DC21" s="99"/>
      <c r="DD21" s="99"/>
      <c r="DE21" s="99"/>
      <c r="DF21" s="99"/>
      <c r="DG21" s="99"/>
      <c r="DH21" s="99"/>
      <c r="DI21" s="99"/>
      <c r="DJ21" s="99"/>
      <c r="DK21" s="99"/>
      <c r="DL21" s="99"/>
      <c r="DM21" s="99"/>
      <c r="DN21" s="99"/>
      <c r="DO21" s="99"/>
      <c r="DP21" s="99"/>
      <c r="DQ21" s="99"/>
      <c r="DR21" s="99"/>
      <c r="DS21" s="99"/>
      <c r="DT21" s="99"/>
      <c r="DU21" s="99"/>
      <c r="DV21" s="99"/>
      <c r="DW21" s="99"/>
      <c r="DX21" s="99"/>
      <c r="DY21" s="99"/>
      <c r="DZ21" s="99"/>
      <c r="EA21" s="99"/>
      <c r="EB21" s="99"/>
      <c r="EC21" s="99"/>
      <c r="ED21" s="99"/>
      <c r="EE21" s="99"/>
      <c r="EF21" s="99"/>
      <c r="EG21" s="99"/>
      <c r="EH21" s="99"/>
      <c r="EI21" s="99"/>
      <c r="EJ21" s="99"/>
      <c r="EK21" s="99"/>
      <c r="EL21" s="99"/>
      <c r="EM21" s="99"/>
      <c r="EN21" s="99"/>
      <c r="EO21" s="99"/>
      <c r="EP21" s="99"/>
      <c r="EQ21" s="99"/>
      <c r="ER21" s="99"/>
      <c r="ES21" s="99"/>
      <c r="ET21" s="99"/>
      <c r="EU21" s="99"/>
      <c r="EV21" s="99"/>
      <c r="EW21" s="99"/>
      <c r="EX21" s="99"/>
      <c r="EY21" s="99"/>
      <c r="EZ21" s="99"/>
      <c r="FA21" s="99"/>
      <c r="FB21" s="99"/>
      <c r="FC21" s="99"/>
      <c r="FD21" s="99"/>
      <c r="FE21" s="99"/>
      <c r="FF21" s="99"/>
      <c r="FG21" s="99"/>
      <c r="FH21" s="99"/>
      <c r="FI21" s="99"/>
      <c r="FJ21" s="99"/>
      <c r="FK21" s="99"/>
      <c r="FL21" s="99"/>
      <c r="FM21" s="99"/>
      <c r="FN21" s="99"/>
      <c r="FO21" s="99"/>
      <c r="FP21" s="99"/>
      <c r="FQ21" s="99"/>
      <c r="FR21" s="99"/>
      <c r="FS21" s="99"/>
      <c r="FT21" s="99"/>
      <c r="FU21" s="99"/>
      <c r="FV21" s="99"/>
      <c r="FW21" s="99"/>
      <c r="FX21" s="99"/>
      <c r="FY21" s="99"/>
      <c r="FZ21" s="99"/>
      <c r="GA21" s="99"/>
      <c r="GB21" s="99"/>
      <c r="GC21" s="99"/>
      <c r="GD21" s="99"/>
      <c r="GE21" s="99"/>
      <c r="GF21" s="99"/>
      <c r="GG21" s="99"/>
      <c r="GH21" s="99"/>
      <c r="GI21" s="99"/>
      <c r="GJ21" s="99"/>
      <c r="GK21" s="99"/>
      <c r="GL21" s="99"/>
      <c r="GM21" s="99"/>
      <c r="GN21" s="99"/>
      <c r="GO21" s="99"/>
      <c r="GP21" s="99"/>
      <c r="GQ21" s="99"/>
      <c r="GR21" s="99"/>
      <c r="GS21" s="99"/>
      <c r="GT21" s="99"/>
      <c r="GU21" s="99"/>
      <c r="GV21" s="99"/>
      <c r="GW21" s="99"/>
      <c r="GX21" s="99"/>
      <c r="GY21" s="99"/>
      <c r="GZ21" s="99"/>
      <c r="HA21" s="99"/>
      <c r="HB21" s="99"/>
      <c r="HC21" s="99"/>
      <c r="HD21" s="99"/>
      <c r="HE21" s="99"/>
      <c r="HF21" s="99"/>
      <c r="HG21" s="99"/>
      <c r="HH21" s="99"/>
      <c r="HI21" s="99"/>
      <c r="HJ21" s="99"/>
      <c r="HK21" s="99"/>
      <c r="HL21" s="99"/>
      <c r="HM21" s="99"/>
      <c r="HN21" s="99"/>
      <c r="HO21" s="99"/>
      <c r="HP21" s="99"/>
      <c r="HQ21" s="99"/>
      <c r="HR21" s="99"/>
      <c r="HS21" s="99"/>
      <c r="HT21" s="99"/>
      <c r="HU21" s="99"/>
      <c r="HV21" s="99"/>
      <c r="HW21" s="99"/>
      <c r="HX21" s="99"/>
      <c r="HY21" s="99"/>
      <c r="HZ21" s="99"/>
      <c r="IA21" s="99"/>
      <c r="IB21" s="99"/>
      <c r="IC21" s="99"/>
      <c r="ID21" s="99"/>
      <c r="IE21" s="99"/>
      <c r="IF21" s="99"/>
      <c r="IG21" s="99"/>
      <c r="IH21" s="99"/>
      <c r="II21" s="99"/>
      <c r="IJ21" s="99"/>
      <c r="IK21" s="99"/>
      <c r="IL21" s="99"/>
      <c r="IM21" s="99"/>
      <c r="IN21" s="99"/>
      <c r="IO21" s="99"/>
      <c r="IP21" s="99"/>
      <c r="IQ21" s="99"/>
      <c r="IR21" s="99"/>
      <c r="IS21" s="99"/>
      <c r="IT21" s="99"/>
      <c r="IU21" s="99"/>
      <c r="IV21" s="99"/>
      <c r="IW21" s="99"/>
      <c r="IX21" s="99"/>
      <c r="IY21" s="99"/>
      <c r="IZ21" s="99"/>
      <c r="JA21" s="99"/>
      <c r="JB21" s="99"/>
      <c r="JC21" s="99"/>
      <c r="JD21" s="99"/>
      <c r="JE21" s="99"/>
      <c r="JF21" s="99"/>
      <c r="JG21" s="99"/>
      <c r="JH21" s="99"/>
      <c r="JI21" s="99"/>
      <c r="JJ21" s="99"/>
      <c r="JK21" s="99"/>
      <c r="JL21" s="99"/>
      <c r="JM21" s="99"/>
      <c r="JN21" s="99"/>
      <c r="JO21" s="99"/>
      <c r="JP21" s="99"/>
      <c r="JQ21" s="99"/>
      <c r="JR21" s="99"/>
      <c r="JS21" s="99"/>
      <c r="JT21" s="99"/>
      <c r="JU21" s="99"/>
      <c r="JV21" s="99"/>
      <c r="JW21" s="99"/>
      <c r="JX21" s="99"/>
      <c r="JY21" s="99"/>
      <c r="JZ21" s="99"/>
      <c r="KA21" s="99"/>
      <c r="KB21" s="99"/>
      <c r="KC21" s="99"/>
    </row>
    <row r="22" spans="1:289" s="100" customFormat="1" ht="28.5" hidden="1" outlineLevel="1" x14ac:dyDescent="0.2">
      <c r="A22" s="95" t="str">
        <f t="shared" si="284"/>
        <v>3.4</v>
      </c>
      <c r="B22" s="96" t="s">
        <v>128</v>
      </c>
      <c r="C22" s="97" t="s">
        <v>133</v>
      </c>
      <c r="D22" s="113">
        <f>E21+2</f>
        <v>44359</v>
      </c>
      <c r="E22" s="114">
        <f t="shared" si="285"/>
        <v>44371</v>
      </c>
      <c r="F22" s="115">
        <v>12</v>
      </c>
      <c r="G22" s="116">
        <v>1</v>
      </c>
      <c r="H22" s="98">
        <f t="shared" ref="H22" si="286">IF(OR(E22=0,D22=0)," - ",NETWORKDAYS(D22,E22))</f>
        <v>9</v>
      </c>
      <c r="I22" s="98"/>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c r="BO22" s="99"/>
      <c r="BP22" s="99"/>
      <c r="BQ22" s="99"/>
      <c r="BR22" s="99"/>
      <c r="BS22" s="99"/>
      <c r="BT22" s="99"/>
      <c r="BU22" s="99"/>
      <c r="BV22" s="99"/>
      <c r="BW22" s="99"/>
      <c r="BX22" s="99"/>
      <c r="BY22" s="99"/>
      <c r="BZ22" s="99"/>
      <c r="CA22" s="99"/>
      <c r="CB22" s="99"/>
      <c r="CC22" s="99"/>
      <c r="CD22" s="99"/>
      <c r="CE22" s="99"/>
      <c r="CF22" s="99"/>
      <c r="CG22" s="99"/>
      <c r="CH22" s="99"/>
      <c r="CI22" s="99"/>
      <c r="CJ22" s="99"/>
      <c r="CK22" s="99"/>
      <c r="CL22" s="99"/>
      <c r="CM22" s="99"/>
      <c r="CN22" s="99"/>
      <c r="CO22" s="99"/>
      <c r="CP22" s="99"/>
      <c r="CQ22" s="99"/>
      <c r="CR22" s="99"/>
      <c r="CS22" s="99"/>
      <c r="CT22" s="99"/>
      <c r="CU22" s="99"/>
      <c r="CV22" s="99"/>
      <c r="CW22" s="99"/>
      <c r="CX22" s="99"/>
      <c r="CY22" s="99"/>
      <c r="CZ22" s="99"/>
      <c r="DA22" s="99"/>
      <c r="DB22" s="99"/>
      <c r="DC22" s="99"/>
      <c r="DD22" s="99"/>
      <c r="DE22" s="99"/>
      <c r="DF22" s="99"/>
      <c r="DG22" s="99"/>
      <c r="DH22" s="99"/>
      <c r="DI22" s="99"/>
      <c r="DJ22" s="99"/>
      <c r="DK22" s="99"/>
      <c r="DL22" s="99"/>
      <c r="DM22" s="99"/>
      <c r="DN22" s="99"/>
      <c r="DO22" s="99"/>
      <c r="DP22" s="99"/>
      <c r="DQ22" s="99"/>
      <c r="DR22" s="99"/>
      <c r="DS22" s="99"/>
      <c r="DT22" s="99"/>
      <c r="DU22" s="99"/>
      <c r="DV22" s="99"/>
      <c r="DW22" s="99"/>
      <c r="DX22" s="99"/>
      <c r="DY22" s="99"/>
      <c r="DZ22" s="99"/>
      <c r="EA22" s="99"/>
      <c r="EB22" s="99"/>
      <c r="EC22" s="99"/>
      <c r="ED22" s="99"/>
      <c r="EE22" s="99"/>
      <c r="EF22" s="99"/>
      <c r="EG22" s="99"/>
      <c r="EH22" s="99"/>
      <c r="EI22" s="99"/>
      <c r="EJ22" s="99"/>
      <c r="EK22" s="99"/>
      <c r="EL22" s="99"/>
      <c r="EM22" s="99"/>
      <c r="EN22" s="99"/>
      <c r="EO22" s="99"/>
      <c r="EP22" s="99"/>
      <c r="EQ22" s="99"/>
      <c r="ER22" s="99"/>
      <c r="ES22" s="99"/>
      <c r="ET22" s="99"/>
      <c r="EU22" s="99"/>
      <c r="EV22" s="99"/>
      <c r="EW22" s="99"/>
      <c r="EX22" s="99"/>
      <c r="EY22" s="99"/>
      <c r="EZ22" s="99"/>
      <c r="FA22" s="99"/>
      <c r="FB22" s="99"/>
      <c r="FC22" s="99"/>
      <c r="FD22" s="99"/>
      <c r="FE22" s="99"/>
      <c r="FF22" s="99"/>
      <c r="FG22" s="99"/>
      <c r="FH22" s="99"/>
      <c r="FI22" s="99"/>
      <c r="FJ22" s="99"/>
      <c r="FK22" s="99"/>
      <c r="FL22" s="99"/>
      <c r="FM22" s="99"/>
      <c r="FN22" s="99"/>
      <c r="FO22" s="99"/>
      <c r="FP22" s="99"/>
      <c r="FQ22" s="99"/>
      <c r="FR22" s="99"/>
      <c r="FS22" s="99"/>
      <c r="FT22" s="99"/>
      <c r="FU22" s="99"/>
      <c r="FV22" s="99"/>
      <c r="FW22" s="99"/>
      <c r="FX22" s="99"/>
      <c r="FY22" s="99"/>
      <c r="FZ22" s="99"/>
      <c r="GA22" s="99"/>
      <c r="GB22" s="99"/>
      <c r="GC22" s="99"/>
      <c r="GD22" s="99"/>
      <c r="GE22" s="99"/>
      <c r="GF22" s="99"/>
      <c r="GG22" s="99"/>
      <c r="GH22" s="99"/>
      <c r="GI22" s="99"/>
      <c r="GJ22" s="99"/>
      <c r="GK22" s="99"/>
      <c r="GL22" s="99"/>
      <c r="GM22" s="99"/>
      <c r="GN22" s="99"/>
      <c r="GO22" s="99"/>
      <c r="GP22" s="99"/>
      <c r="GQ22" s="99"/>
      <c r="GR22" s="99"/>
      <c r="GS22" s="99"/>
      <c r="GT22" s="99"/>
      <c r="GU22" s="99"/>
      <c r="GV22" s="99"/>
      <c r="GW22" s="99"/>
      <c r="GX22" s="99"/>
      <c r="GY22" s="99"/>
      <c r="GZ22" s="99"/>
      <c r="HA22" s="99"/>
      <c r="HB22" s="99"/>
      <c r="HC22" s="99"/>
      <c r="HD22" s="99"/>
      <c r="HE22" s="99"/>
      <c r="HF22" s="99"/>
      <c r="HG22" s="99"/>
      <c r="HH22" s="99"/>
      <c r="HI22" s="99"/>
      <c r="HJ22" s="99"/>
      <c r="HK22" s="99"/>
      <c r="HL22" s="99"/>
      <c r="HM22" s="99"/>
      <c r="HN22" s="99"/>
      <c r="HO22" s="99"/>
      <c r="HP22" s="99"/>
      <c r="HQ22" s="99"/>
      <c r="HR22" s="99"/>
      <c r="HS22" s="99"/>
      <c r="HT22" s="99"/>
      <c r="HU22" s="99"/>
      <c r="HV22" s="99"/>
      <c r="HW22" s="99"/>
      <c r="HX22" s="99"/>
      <c r="HY22" s="99"/>
      <c r="HZ22" s="99"/>
      <c r="IA22" s="99"/>
      <c r="IB22" s="99"/>
      <c r="IC22" s="99"/>
      <c r="ID22" s="99"/>
      <c r="IE22" s="99"/>
      <c r="IF22" s="99"/>
      <c r="IG22" s="99"/>
      <c r="IH22" s="99"/>
      <c r="II22" s="99"/>
      <c r="IJ22" s="99"/>
      <c r="IK22" s="99"/>
      <c r="IL22" s="99"/>
      <c r="IM22" s="99"/>
      <c r="IN22" s="99"/>
      <c r="IO22" s="99"/>
      <c r="IP22" s="99"/>
      <c r="IQ22" s="99"/>
      <c r="IR22" s="99"/>
      <c r="IS22" s="99"/>
      <c r="IT22" s="99"/>
      <c r="IU22" s="99"/>
      <c r="IV22" s="99"/>
      <c r="IW22" s="99"/>
      <c r="IX22" s="99"/>
      <c r="IY22" s="99"/>
      <c r="IZ22" s="99"/>
      <c r="JA22" s="99"/>
      <c r="JB22" s="99"/>
      <c r="JC22" s="99"/>
      <c r="JD22" s="99"/>
      <c r="JE22" s="99"/>
      <c r="JF22" s="99"/>
      <c r="JG22" s="99"/>
      <c r="JH22" s="99"/>
      <c r="JI22" s="99"/>
      <c r="JJ22" s="99"/>
      <c r="JK22" s="99"/>
      <c r="JL22" s="99"/>
      <c r="JM22" s="99"/>
      <c r="JN22" s="99"/>
      <c r="JO22" s="99"/>
      <c r="JP22" s="99"/>
      <c r="JQ22" s="99"/>
      <c r="JR22" s="99"/>
      <c r="JS22" s="99"/>
      <c r="JT22" s="99"/>
      <c r="JU22" s="99"/>
      <c r="JV22" s="99"/>
      <c r="JW22" s="99"/>
      <c r="JX22" s="99"/>
      <c r="JY22" s="99"/>
      <c r="JZ22" s="99"/>
      <c r="KA22" s="99"/>
      <c r="KB22" s="99"/>
      <c r="KC22" s="99"/>
    </row>
    <row r="23" spans="1:289" s="100" customFormat="1" ht="14.25" hidden="1" outlineLevel="1" x14ac:dyDescent="0.2">
      <c r="A23" s="95" t="str">
        <f t="shared" si="284"/>
        <v>3.5</v>
      </c>
      <c r="B23" s="96" t="s">
        <v>142</v>
      </c>
      <c r="C23" s="97" t="s">
        <v>135</v>
      </c>
      <c r="D23" s="113">
        <v>44370</v>
      </c>
      <c r="E23" s="114">
        <f>D23+F23</f>
        <v>44371</v>
      </c>
      <c r="F23" s="115">
        <v>1</v>
      </c>
      <c r="G23" s="116">
        <v>0.5</v>
      </c>
      <c r="H23" s="98"/>
      <c r="I23" s="98"/>
      <c r="J23" s="9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c r="BO23" s="99"/>
      <c r="BP23" s="99"/>
      <c r="BQ23" s="99"/>
      <c r="BR23" s="99"/>
      <c r="BS23" s="99"/>
      <c r="BT23" s="99"/>
      <c r="BU23" s="99"/>
      <c r="BV23" s="99"/>
      <c r="BW23" s="99"/>
      <c r="BX23" s="99"/>
      <c r="BY23" s="99"/>
      <c r="BZ23" s="99"/>
      <c r="CA23" s="99"/>
      <c r="CB23" s="99"/>
      <c r="CC23" s="99"/>
      <c r="CD23" s="99"/>
      <c r="CE23" s="99"/>
      <c r="CF23" s="99"/>
      <c r="CG23" s="99"/>
      <c r="CH23" s="99"/>
      <c r="CI23" s="99"/>
      <c r="CJ23" s="99"/>
      <c r="CK23" s="99"/>
      <c r="CL23" s="99"/>
      <c r="CM23" s="99"/>
      <c r="CN23" s="99"/>
      <c r="CO23" s="99"/>
      <c r="CP23" s="99"/>
      <c r="CQ23" s="99"/>
      <c r="CR23" s="99"/>
      <c r="CS23" s="99"/>
      <c r="CT23" s="99"/>
      <c r="CU23" s="99"/>
      <c r="CV23" s="99"/>
      <c r="CW23" s="99"/>
      <c r="CX23" s="99"/>
      <c r="CY23" s="99"/>
      <c r="CZ23" s="99"/>
      <c r="DA23" s="99"/>
      <c r="DB23" s="99"/>
      <c r="DC23" s="99"/>
      <c r="DD23" s="99"/>
      <c r="DE23" s="99"/>
      <c r="DF23" s="99"/>
      <c r="DG23" s="99"/>
      <c r="DH23" s="99"/>
      <c r="DI23" s="99"/>
      <c r="DJ23" s="99"/>
      <c r="DK23" s="99"/>
      <c r="DL23" s="99"/>
      <c r="DM23" s="99"/>
      <c r="DN23" s="99"/>
      <c r="DO23" s="99"/>
      <c r="DP23" s="99"/>
      <c r="DQ23" s="99"/>
      <c r="DR23" s="99"/>
      <c r="DS23" s="99"/>
      <c r="DT23" s="99"/>
      <c r="DU23" s="99"/>
      <c r="DV23" s="99"/>
      <c r="DW23" s="99"/>
      <c r="DX23" s="99"/>
      <c r="DY23" s="99"/>
      <c r="DZ23" s="99"/>
      <c r="EA23" s="99"/>
      <c r="EB23" s="99"/>
      <c r="EC23" s="99"/>
      <c r="ED23" s="99"/>
      <c r="EE23" s="99"/>
      <c r="EF23" s="99"/>
      <c r="EG23" s="99"/>
      <c r="EH23" s="99"/>
      <c r="EI23" s="99"/>
      <c r="EJ23" s="99"/>
      <c r="EK23" s="99"/>
      <c r="EL23" s="99"/>
      <c r="EM23" s="99"/>
      <c r="EN23" s="99"/>
      <c r="EO23" s="99"/>
      <c r="EP23" s="99"/>
      <c r="EQ23" s="99"/>
      <c r="ER23" s="99"/>
      <c r="ES23" s="99"/>
      <c r="ET23" s="99"/>
      <c r="EU23" s="99"/>
      <c r="EV23" s="99"/>
      <c r="EW23" s="99"/>
      <c r="EX23" s="99"/>
      <c r="EY23" s="99"/>
      <c r="EZ23" s="99"/>
      <c r="FA23" s="99"/>
      <c r="FB23" s="99"/>
      <c r="FC23" s="99"/>
      <c r="FD23" s="99"/>
      <c r="FE23" s="99"/>
      <c r="FF23" s="99"/>
      <c r="FG23" s="99"/>
      <c r="FH23" s="99"/>
      <c r="FI23" s="99"/>
      <c r="FJ23" s="99"/>
      <c r="FK23" s="99"/>
      <c r="FL23" s="99"/>
      <c r="FM23" s="99"/>
      <c r="FN23" s="99"/>
      <c r="FO23" s="99"/>
      <c r="FP23" s="99"/>
      <c r="FQ23" s="99"/>
      <c r="FR23" s="99"/>
      <c r="FS23" s="99"/>
      <c r="FT23" s="99"/>
      <c r="FU23" s="99"/>
      <c r="FV23" s="99"/>
      <c r="FW23" s="99"/>
      <c r="FX23" s="99"/>
      <c r="FY23" s="99"/>
      <c r="FZ23" s="99"/>
      <c r="GA23" s="99"/>
      <c r="GB23" s="99"/>
      <c r="GC23" s="99"/>
      <c r="GD23" s="99"/>
      <c r="GE23" s="99"/>
      <c r="GF23" s="99"/>
      <c r="GG23" s="99"/>
      <c r="GH23" s="99"/>
      <c r="GI23" s="99"/>
      <c r="GJ23" s="99"/>
      <c r="GK23" s="99"/>
      <c r="GL23" s="99"/>
      <c r="GM23" s="99"/>
      <c r="GN23" s="99"/>
      <c r="GO23" s="99"/>
      <c r="GP23" s="99"/>
      <c r="GQ23" s="99"/>
      <c r="GR23" s="99"/>
      <c r="GS23" s="99"/>
      <c r="GT23" s="99"/>
      <c r="GU23" s="99"/>
      <c r="GV23" s="99"/>
      <c r="GW23" s="99"/>
      <c r="GX23" s="99"/>
      <c r="GY23" s="99"/>
      <c r="GZ23" s="99"/>
      <c r="HA23" s="99"/>
      <c r="HB23" s="99"/>
      <c r="HC23" s="99"/>
      <c r="HD23" s="99"/>
      <c r="HE23" s="99"/>
      <c r="HF23" s="99"/>
      <c r="HG23" s="99"/>
      <c r="HH23" s="99"/>
      <c r="HI23" s="99"/>
      <c r="HJ23" s="99"/>
      <c r="HK23" s="99"/>
      <c r="HL23" s="99"/>
      <c r="HM23" s="99"/>
      <c r="HN23" s="99"/>
      <c r="HO23" s="99"/>
      <c r="HP23" s="99"/>
      <c r="HQ23" s="99"/>
      <c r="HR23" s="99"/>
      <c r="HS23" s="99"/>
      <c r="HT23" s="99"/>
      <c r="HU23" s="99"/>
      <c r="HV23" s="99"/>
      <c r="HW23" s="99"/>
      <c r="HX23" s="99"/>
      <c r="HY23" s="99"/>
      <c r="HZ23" s="99"/>
      <c r="IA23" s="99"/>
      <c r="IB23" s="99"/>
      <c r="IC23" s="99"/>
      <c r="ID23" s="99"/>
      <c r="IE23" s="99"/>
      <c r="IF23" s="99"/>
      <c r="IG23" s="99"/>
      <c r="IH23" s="99"/>
      <c r="II23" s="99"/>
      <c r="IJ23" s="99"/>
      <c r="IK23" s="99"/>
      <c r="IL23" s="99"/>
      <c r="IM23" s="99"/>
      <c r="IN23" s="99"/>
      <c r="IO23" s="99"/>
      <c r="IP23" s="99"/>
      <c r="IQ23" s="99"/>
      <c r="IR23" s="99"/>
      <c r="IS23" s="99"/>
      <c r="IT23" s="99"/>
      <c r="IU23" s="99"/>
      <c r="IV23" s="99"/>
      <c r="IW23" s="99"/>
      <c r="IX23" s="99"/>
      <c r="IY23" s="99"/>
      <c r="IZ23" s="99"/>
      <c r="JA23" s="99"/>
      <c r="JB23" s="99"/>
      <c r="JC23" s="99"/>
      <c r="JD23" s="99"/>
      <c r="JE23" s="99"/>
      <c r="JF23" s="99"/>
      <c r="JG23" s="99"/>
      <c r="JH23" s="99"/>
      <c r="JI23" s="99"/>
      <c r="JJ23" s="99"/>
      <c r="JK23" s="99"/>
      <c r="JL23" s="99"/>
      <c r="JM23" s="99"/>
      <c r="JN23" s="99"/>
      <c r="JO23" s="99"/>
      <c r="JP23" s="99"/>
      <c r="JQ23" s="99"/>
      <c r="JR23" s="99"/>
      <c r="JS23" s="99"/>
      <c r="JT23" s="99"/>
      <c r="JU23" s="99"/>
      <c r="JV23" s="99"/>
      <c r="JW23" s="99"/>
      <c r="JX23" s="99"/>
      <c r="JY23" s="99"/>
      <c r="JZ23" s="99"/>
      <c r="KA23" s="99"/>
      <c r="KB23" s="99"/>
      <c r="KC23" s="99"/>
    </row>
    <row r="24" spans="1:289" s="100" customFormat="1" ht="14.25" hidden="1" outlineLevel="1" x14ac:dyDescent="0.2">
      <c r="A24" s="95" t="str">
        <f t="shared" si="284"/>
        <v>3.6</v>
      </c>
      <c r="B24" s="96" t="s">
        <v>143</v>
      </c>
      <c r="C24" s="97" t="s">
        <v>134</v>
      </c>
      <c r="D24" s="113">
        <f>E23+1</f>
        <v>44372</v>
      </c>
      <c r="E24" s="114">
        <f t="shared" ref="E24:E27" si="287">D24+F24</f>
        <v>44372</v>
      </c>
      <c r="F24" s="115">
        <v>0</v>
      </c>
      <c r="G24" s="116">
        <v>0.5</v>
      </c>
      <c r="H24" s="98"/>
      <c r="I24" s="98"/>
      <c r="J24" s="99"/>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c r="BO24" s="99"/>
      <c r="BP24" s="99"/>
      <c r="BQ24" s="99"/>
      <c r="BR24" s="99"/>
      <c r="BS24" s="99"/>
      <c r="BT24" s="99"/>
      <c r="BU24" s="99"/>
      <c r="BV24" s="99"/>
      <c r="BW24" s="99"/>
      <c r="BX24" s="99"/>
      <c r="BY24" s="99"/>
      <c r="BZ24" s="99"/>
      <c r="CA24" s="99"/>
      <c r="CB24" s="99"/>
      <c r="CC24" s="99"/>
      <c r="CD24" s="99"/>
      <c r="CE24" s="99"/>
      <c r="CF24" s="99"/>
      <c r="CG24" s="99"/>
      <c r="CH24" s="99"/>
      <c r="CI24" s="99"/>
      <c r="CJ24" s="99"/>
      <c r="CK24" s="99"/>
      <c r="CL24" s="99"/>
      <c r="CM24" s="99"/>
      <c r="CN24" s="99"/>
      <c r="CO24" s="99"/>
      <c r="CP24" s="99"/>
      <c r="CQ24" s="99"/>
      <c r="CR24" s="99"/>
      <c r="CS24" s="99"/>
      <c r="CT24" s="99"/>
      <c r="CU24" s="99"/>
      <c r="CV24" s="99"/>
      <c r="CW24" s="99"/>
      <c r="CX24" s="99"/>
      <c r="CY24" s="99"/>
      <c r="CZ24" s="99"/>
      <c r="DA24" s="99"/>
      <c r="DB24" s="99"/>
      <c r="DC24" s="99"/>
      <c r="DD24" s="99"/>
      <c r="DE24" s="99"/>
      <c r="DF24" s="99"/>
      <c r="DG24" s="99"/>
      <c r="DH24" s="99"/>
      <c r="DI24" s="99"/>
      <c r="DJ24" s="99"/>
      <c r="DK24" s="99"/>
      <c r="DL24" s="99"/>
      <c r="DM24" s="99"/>
      <c r="DN24" s="99"/>
      <c r="DO24" s="99"/>
      <c r="DP24" s="99"/>
      <c r="DQ24" s="99"/>
      <c r="DR24" s="99"/>
      <c r="DS24" s="99"/>
      <c r="DT24" s="99"/>
      <c r="DU24" s="99"/>
      <c r="DV24" s="99"/>
      <c r="DW24" s="99"/>
      <c r="DX24" s="99"/>
      <c r="DY24" s="99"/>
      <c r="DZ24" s="99"/>
      <c r="EA24" s="99"/>
      <c r="EB24" s="99"/>
      <c r="EC24" s="99"/>
      <c r="ED24" s="99"/>
      <c r="EE24" s="99"/>
      <c r="EF24" s="99"/>
      <c r="EG24" s="99"/>
      <c r="EH24" s="99"/>
      <c r="EI24" s="99"/>
      <c r="EJ24" s="99"/>
      <c r="EK24" s="99"/>
      <c r="EL24" s="99"/>
      <c r="EM24" s="99"/>
      <c r="EN24" s="99"/>
      <c r="EO24" s="99"/>
      <c r="EP24" s="99"/>
      <c r="EQ24" s="99"/>
      <c r="ER24" s="99"/>
      <c r="ES24" s="99"/>
      <c r="ET24" s="99"/>
      <c r="EU24" s="99"/>
      <c r="EV24" s="99"/>
      <c r="EW24" s="99"/>
      <c r="EX24" s="99"/>
      <c r="EY24" s="99"/>
      <c r="EZ24" s="99"/>
      <c r="FA24" s="99"/>
      <c r="FB24" s="99"/>
      <c r="FC24" s="99"/>
      <c r="FD24" s="99"/>
      <c r="FE24" s="99"/>
      <c r="FF24" s="99"/>
      <c r="FG24" s="99"/>
      <c r="FH24" s="99"/>
      <c r="FI24" s="99"/>
      <c r="FJ24" s="99"/>
      <c r="FK24" s="99"/>
      <c r="FL24" s="99"/>
      <c r="FM24" s="99"/>
      <c r="FN24" s="99"/>
      <c r="FO24" s="99"/>
      <c r="FP24" s="99"/>
      <c r="FQ24" s="99"/>
      <c r="FR24" s="99"/>
      <c r="FS24" s="99"/>
      <c r="FT24" s="99"/>
      <c r="FU24" s="99"/>
      <c r="FV24" s="99"/>
      <c r="FW24" s="99"/>
      <c r="FX24" s="99"/>
      <c r="FY24" s="99"/>
      <c r="FZ24" s="99"/>
      <c r="GA24" s="99"/>
      <c r="GB24" s="99"/>
      <c r="GC24" s="99"/>
      <c r="GD24" s="99"/>
      <c r="GE24" s="99"/>
      <c r="GF24" s="99"/>
      <c r="GG24" s="99"/>
      <c r="GH24" s="99"/>
      <c r="GI24" s="99"/>
      <c r="GJ24" s="99"/>
      <c r="GK24" s="99"/>
      <c r="GL24" s="99"/>
      <c r="GM24" s="99"/>
      <c r="GN24" s="99"/>
      <c r="GO24" s="99"/>
      <c r="GP24" s="99"/>
      <c r="GQ24" s="99"/>
      <c r="GR24" s="99"/>
      <c r="GS24" s="99"/>
      <c r="GT24" s="99"/>
      <c r="GU24" s="99"/>
      <c r="GV24" s="99"/>
      <c r="GW24" s="99"/>
      <c r="GX24" s="99"/>
      <c r="GY24" s="99"/>
      <c r="GZ24" s="99"/>
      <c r="HA24" s="99"/>
      <c r="HB24" s="99"/>
      <c r="HC24" s="99"/>
      <c r="HD24" s="99"/>
      <c r="HE24" s="99"/>
      <c r="HF24" s="99"/>
      <c r="HG24" s="99"/>
      <c r="HH24" s="99"/>
      <c r="HI24" s="99"/>
      <c r="HJ24" s="99"/>
      <c r="HK24" s="99"/>
      <c r="HL24" s="99"/>
      <c r="HM24" s="99"/>
      <c r="HN24" s="99"/>
      <c r="HO24" s="99"/>
      <c r="HP24" s="99"/>
      <c r="HQ24" s="99"/>
      <c r="HR24" s="99"/>
      <c r="HS24" s="99"/>
      <c r="HT24" s="99"/>
      <c r="HU24" s="99"/>
      <c r="HV24" s="99"/>
      <c r="HW24" s="99"/>
      <c r="HX24" s="99"/>
      <c r="HY24" s="99"/>
      <c r="HZ24" s="99"/>
      <c r="IA24" s="99"/>
      <c r="IB24" s="99"/>
      <c r="IC24" s="99"/>
      <c r="ID24" s="99"/>
      <c r="IE24" s="99"/>
      <c r="IF24" s="99"/>
      <c r="IG24" s="99"/>
      <c r="IH24" s="99"/>
      <c r="II24" s="99"/>
      <c r="IJ24" s="99"/>
      <c r="IK24" s="99"/>
      <c r="IL24" s="99"/>
      <c r="IM24" s="99"/>
      <c r="IN24" s="99"/>
      <c r="IO24" s="99"/>
      <c r="IP24" s="99"/>
      <c r="IQ24" s="99"/>
      <c r="IR24" s="99"/>
      <c r="IS24" s="99"/>
      <c r="IT24" s="99"/>
      <c r="IU24" s="99"/>
      <c r="IV24" s="99"/>
      <c r="IW24" s="99"/>
      <c r="IX24" s="99"/>
      <c r="IY24" s="99"/>
      <c r="IZ24" s="99"/>
      <c r="JA24" s="99"/>
      <c r="JB24" s="99"/>
      <c r="JC24" s="99"/>
      <c r="JD24" s="99"/>
      <c r="JE24" s="99"/>
      <c r="JF24" s="99"/>
      <c r="JG24" s="99"/>
      <c r="JH24" s="99"/>
      <c r="JI24" s="99"/>
      <c r="JJ24" s="99"/>
      <c r="JK24" s="99"/>
      <c r="JL24" s="99"/>
      <c r="JM24" s="99"/>
      <c r="JN24" s="99"/>
      <c r="JO24" s="99"/>
      <c r="JP24" s="99"/>
      <c r="JQ24" s="99"/>
      <c r="JR24" s="99"/>
      <c r="JS24" s="99"/>
      <c r="JT24" s="99"/>
      <c r="JU24" s="99"/>
      <c r="JV24" s="99"/>
      <c r="JW24" s="99"/>
      <c r="JX24" s="99"/>
      <c r="JY24" s="99"/>
      <c r="JZ24" s="99"/>
      <c r="KA24" s="99"/>
      <c r="KB24" s="99"/>
      <c r="KC24" s="99"/>
    </row>
    <row r="25" spans="1:289" s="100" customFormat="1" ht="14.25" hidden="1" outlineLevel="1" x14ac:dyDescent="0.2">
      <c r="A25" s="95" t="str">
        <f t="shared" si="284"/>
        <v>3.7</v>
      </c>
      <c r="B25" s="96" t="s">
        <v>130</v>
      </c>
      <c r="C25" s="97" t="s">
        <v>136</v>
      </c>
      <c r="D25" s="113">
        <f>E23</f>
        <v>44371</v>
      </c>
      <c r="E25" s="114">
        <f t="shared" si="287"/>
        <v>44375</v>
      </c>
      <c r="F25" s="115">
        <v>4</v>
      </c>
      <c r="G25" s="116">
        <v>0.6</v>
      </c>
      <c r="H25" s="98"/>
      <c r="I25" s="98"/>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c r="BO25" s="99"/>
      <c r="BP25" s="99"/>
      <c r="BQ25" s="99"/>
      <c r="BR25" s="99"/>
      <c r="BS25" s="99"/>
      <c r="BT25" s="99"/>
      <c r="BU25" s="99"/>
      <c r="BV25" s="99"/>
      <c r="BW25" s="99"/>
      <c r="BX25" s="99"/>
      <c r="BY25" s="99"/>
      <c r="BZ25" s="99"/>
      <c r="CA25" s="99"/>
      <c r="CB25" s="99"/>
      <c r="CC25" s="99"/>
      <c r="CD25" s="99"/>
      <c r="CE25" s="99"/>
      <c r="CF25" s="99"/>
      <c r="CG25" s="99"/>
      <c r="CH25" s="99"/>
      <c r="CI25" s="99"/>
      <c r="CJ25" s="99"/>
      <c r="CK25" s="99"/>
      <c r="CL25" s="99"/>
      <c r="CM25" s="99"/>
      <c r="CN25" s="99"/>
      <c r="CO25" s="99"/>
      <c r="CP25" s="99"/>
      <c r="CQ25" s="99"/>
      <c r="CR25" s="99"/>
      <c r="CS25" s="99"/>
      <c r="CT25" s="99"/>
      <c r="CU25" s="99"/>
      <c r="CV25" s="99"/>
      <c r="CW25" s="99"/>
      <c r="CX25" s="99"/>
      <c r="CY25" s="99"/>
      <c r="CZ25" s="99"/>
      <c r="DA25" s="99"/>
      <c r="DB25" s="99"/>
      <c r="DC25" s="99"/>
      <c r="DD25" s="99"/>
      <c r="DE25" s="99"/>
      <c r="DF25" s="99"/>
      <c r="DG25" s="99"/>
      <c r="DH25" s="99"/>
      <c r="DI25" s="99"/>
      <c r="DJ25" s="99"/>
      <c r="DK25" s="99"/>
      <c r="DL25" s="99"/>
      <c r="DM25" s="99"/>
      <c r="DN25" s="99"/>
      <c r="DO25" s="99"/>
      <c r="DP25" s="99"/>
      <c r="DQ25" s="99"/>
      <c r="DR25" s="99"/>
      <c r="DS25" s="99"/>
      <c r="DT25" s="99"/>
      <c r="DU25" s="99"/>
      <c r="DV25" s="99"/>
      <c r="DW25" s="99"/>
      <c r="DX25" s="99"/>
      <c r="DY25" s="99"/>
      <c r="DZ25" s="99"/>
      <c r="EA25" s="99"/>
      <c r="EB25" s="99"/>
      <c r="EC25" s="99"/>
      <c r="ED25" s="99"/>
      <c r="EE25" s="99"/>
      <c r="EF25" s="99"/>
      <c r="EG25" s="99"/>
      <c r="EH25" s="99"/>
      <c r="EI25" s="99"/>
      <c r="EJ25" s="99"/>
      <c r="EK25" s="99"/>
      <c r="EL25" s="99"/>
      <c r="EM25" s="99"/>
      <c r="EN25" s="99"/>
      <c r="EO25" s="99"/>
      <c r="EP25" s="99"/>
      <c r="EQ25" s="99"/>
      <c r="ER25" s="99"/>
      <c r="ES25" s="99"/>
      <c r="ET25" s="99"/>
      <c r="EU25" s="99"/>
      <c r="EV25" s="99"/>
      <c r="EW25" s="99"/>
      <c r="EX25" s="99"/>
      <c r="EY25" s="99"/>
      <c r="EZ25" s="99"/>
      <c r="FA25" s="99"/>
      <c r="FB25" s="99"/>
      <c r="FC25" s="99"/>
      <c r="FD25" s="99"/>
      <c r="FE25" s="99"/>
      <c r="FF25" s="99"/>
      <c r="FG25" s="99"/>
      <c r="FH25" s="99"/>
      <c r="FI25" s="99"/>
      <c r="FJ25" s="99"/>
      <c r="FK25" s="99"/>
      <c r="FL25" s="99"/>
      <c r="FM25" s="99"/>
      <c r="FN25" s="99"/>
      <c r="FO25" s="99"/>
      <c r="FP25" s="99"/>
      <c r="FQ25" s="99"/>
      <c r="FR25" s="99"/>
      <c r="FS25" s="99"/>
      <c r="FT25" s="99"/>
      <c r="FU25" s="99"/>
      <c r="FV25" s="99"/>
      <c r="FW25" s="99"/>
      <c r="FX25" s="99"/>
      <c r="FY25" s="99"/>
      <c r="FZ25" s="99"/>
      <c r="GA25" s="99"/>
      <c r="GB25" s="99"/>
      <c r="GC25" s="99"/>
      <c r="GD25" s="99"/>
      <c r="GE25" s="99"/>
      <c r="GF25" s="99"/>
      <c r="GG25" s="99"/>
      <c r="GH25" s="99"/>
      <c r="GI25" s="99"/>
      <c r="GJ25" s="99"/>
      <c r="GK25" s="99"/>
      <c r="GL25" s="99"/>
      <c r="GM25" s="99"/>
      <c r="GN25" s="99"/>
      <c r="GO25" s="99"/>
      <c r="GP25" s="99"/>
      <c r="GQ25" s="99"/>
      <c r="GR25" s="99"/>
      <c r="GS25" s="99"/>
      <c r="GT25" s="99"/>
      <c r="GU25" s="99"/>
      <c r="GV25" s="99"/>
      <c r="GW25" s="99"/>
      <c r="GX25" s="99"/>
      <c r="GY25" s="99"/>
      <c r="GZ25" s="99"/>
      <c r="HA25" s="99"/>
      <c r="HB25" s="99"/>
      <c r="HC25" s="99"/>
      <c r="HD25" s="99"/>
      <c r="HE25" s="99"/>
      <c r="HF25" s="99"/>
      <c r="HG25" s="99"/>
      <c r="HH25" s="99"/>
      <c r="HI25" s="99"/>
      <c r="HJ25" s="99"/>
      <c r="HK25" s="99"/>
      <c r="HL25" s="99"/>
      <c r="HM25" s="99"/>
      <c r="HN25" s="99"/>
      <c r="HO25" s="99"/>
      <c r="HP25" s="99"/>
      <c r="HQ25" s="99"/>
      <c r="HR25" s="99"/>
      <c r="HS25" s="99"/>
      <c r="HT25" s="99"/>
      <c r="HU25" s="99"/>
      <c r="HV25" s="99"/>
      <c r="HW25" s="99"/>
      <c r="HX25" s="99"/>
      <c r="HY25" s="99"/>
      <c r="HZ25" s="99"/>
      <c r="IA25" s="99"/>
      <c r="IB25" s="99"/>
      <c r="IC25" s="99"/>
      <c r="ID25" s="99"/>
      <c r="IE25" s="99"/>
      <c r="IF25" s="99"/>
      <c r="IG25" s="99"/>
      <c r="IH25" s="99"/>
      <c r="II25" s="99"/>
      <c r="IJ25" s="99"/>
      <c r="IK25" s="99"/>
      <c r="IL25" s="99"/>
      <c r="IM25" s="99"/>
      <c r="IN25" s="99"/>
      <c r="IO25" s="99"/>
      <c r="IP25" s="99"/>
      <c r="IQ25" s="99"/>
      <c r="IR25" s="99"/>
      <c r="IS25" s="99"/>
      <c r="IT25" s="99"/>
      <c r="IU25" s="99"/>
      <c r="IV25" s="99"/>
      <c r="IW25" s="99"/>
      <c r="IX25" s="99"/>
      <c r="IY25" s="99"/>
      <c r="IZ25" s="99"/>
      <c r="JA25" s="99"/>
      <c r="JB25" s="99"/>
      <c r="JC25" s="99"/>
      <c r="JD25" s="99"/>
      <c r="JE25" s="99"/>
      <c r="JF25" s="99"/>
      <c r="JG25" s="99"/>
      <c r="JH25" s="99"/>
      <c r="JI25" s="99"/>
      <c r="JJ25" s="99"/>
      <c r="JK25" s="99"/>
      <c r="JL25" s="99"/>
      <c r="JM25" s="99"/>
      <c r="JN25" s="99"/>
      <c r="JO25" s="99"/>
      <c r="JP25" s="99"/>
      <c r="JQ25" s="99"/>
      <c r="JR25" s="99"/>
      <c r="JS25" s="99"/>
      <c r="JT25" s="99"/>
      <c r="JU25" s="99"/>
      <c r="JV25" s="99"/>
      <c r="JW25" s="99"/>
      <c r="JX25" s="99"/>
      <c r="JY25" s="99"/>
      <c r="JZ25" s="99"/>
      <c r="KA25" s="99"/>
      <c r="KB25" s="99"/>
      <c r="KC25" s="99"/>
    </row>
    <row r="26" spans="1:289" s="100" customFormat="1" ht="14.25" hidden="1" outlineLevel="1" x14ac:dyDescent="0.2">
      <c r="A26" s="95" t="str">
        <f t="shared" si="284"/>
        <v>3.8</v>
      </c>
      <c r="B26" s="96" t="s">
        <v>129</v>
      </c>
      <c r="C26" s="97" t="s">
        <v>133</v>
      </c>
      <c r="D26" s="113">
        <f>E24+1</f>
        <v>44373</v>
      </c>
      <c r="E26" s="114">
        <f t="shared" si="287"/>
        <v>44381</v>
      </c>
      <c r="F26" s="115">
        <v>8</v>
      </c>
      <c r="G26" s="116">
        <v>0.5</v>
      </c>
      <c r="H26" s="98"/>
      <c r="I26" s="98"/>
      <c r="J26" s="99"/>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c r="BN26" s="99"/>
      <c r="BO26" s="99"/>
      <c r="BP26" s="99"/>
      <c r="BQ26" s="99"/>
      <c r="BR26" s="99"/>
      <c r="BS26" s="99"/>
      <c r="BT26" s="99"/>
      <c r="BU26" s="99"/>
      <c r="BV26" s="99"/>
      <c r="BW26" s="99"/>
      <c r="BX26" s="99"/>
      <c r="BY26" s="99"/>
      <c r="BZ26" s="99"/>
      <c r="CA26" s="99"/>
      <c r="CB26" s="99"/>
      <c r="CC26" s="99"/>
      <c r="CD26" s="99"/>
      <c r="CE26" s="99"/>
      <c r="CF26" s="99"/>
      <c r="CG26" s="99"/>
      <c r="CH26" s="99"/>
      <c r="CI26" s="99"/>
      <c r="CJ26" s="99"/>
      <c r="CK26" s="99"/>
      <c r="CL26" s="99"/>
      <c r="CM26" s="99"/>
      <c r="CN26" s="99"/>
      <c r="CO26" s="99"/>
      <c r="CP26" s="99"/>
      <c r="CQ26" s="99"/>
      <c r="CR26" s="99"/>
      <c r="CS26" s="99"/>
      <c r="CT26" s="99"/>
      <c r="CU26" s="99"/>
      <c r="CV26" s="99"/>
      <c r="CW26" s="99"/>
      <c r="CX26" s="99"/>
      <c r="CY26" s="99"/>
      <c r="CZ26" s="99"/>
      <c r="DA26" s="99"/>
      <c r="DB26" s="99"/>
      <c r="DC26" s="99"/>
      <c r="DD26" s="99"/>
      <c r="DE26" s="99"/>
      <c r="DF26" s="99"/>
      <c r="DG26" s="99"/>
      <c r="DH26" s="99"/>
      <c r="DI26" s="99"/>
      <c r="DJ26" s="99"/>
      <c r="DK26" s="99"/>
      <c r="DL26" s="99"/>
      <c r="DM26" s="99"/>
      <c r="DN26" s="99"/>
      <c r="DO26" s="99"/>
      <c r="DP26" s="99"/>
      <c r="DQ26" s="99"/>
      <c r="DR26" s="99"/>
      <c r="DS26" s="99"/>
      <c r="DT26" s="99"/>
      <c r="DU26" s="99"/>
      <c r="DV26" s="99"/>
      <c r="DW26" s="99"/>
      <c r="DX26" s="99"/>
      <c r="DY26" s="99"/>
      <c r="DZ26" s="99"/>
      <c r="EA26" s="99"/>
      <c r="EB26" s="99"/>
      <c r="EC26" s="99"/>
      <c r="ED26" s="99"/>
      <c r="EE26" s="99"/>
      <c r="EF26" s="99"/>
      <c r="EG26" s="99"/>
      <c r="EH26" s="99"/>
      <c r="EI26" s="99"/>
      <c r="EJ26" s="99"/>
      <c r="EK26" s="99"/>
      <c r="EL26" s="99"/>
      <c r="EM26" s="99"/>
      <c r="EN26" s="99"/>
      <c r="EO26" s="99"/>
      <c r="EP26" s="99"/>
      <c r="EQ26" s="99"/>
      <c r="ER26" s="99"/>
      <c r="ES26" s="99"/>
      <c r="ET26" s="99"/>
      <c r="EU26" s="99"/>
      <c r="EV26" s="99"/>
      <c r="EW26" s="99"/>
      <c r="EX26" s="99"/>
      <c r="EY26" s="99"/>
      <c r="EZ26" s="99"/>
      <c r="FA26" s="99"/>
      <c r="FB26" s="99"/>
      <c r="FC26" s="99"/>
      <c r="FD26" s="99"/>
      <c r="FE26" s="99"/>
      <c r="FF26" s="99"/>
      <c r="FG26" s="99"/>
      <c r="FH26" s="99"/>
      <c r="FI26" s="99"/>
      <c r="FJ26" s="99"/>
      <c r="FK26" s="99"/>
      <c r="FL26" s="99"/>
      <c r="FM26" s="99"/>
      <c r="FN26" s="99"/>
      <c r="FO26" s="99"/>
      <c r="FP26" s="99"/>
      <c r="FQ26" s="99"/>
      <c r="FR26" s="99"/>
      <c r="FS26" s="99"/>
      <c r="FT26" s="99"/>
      <c r="FU26" s="99"/>
      <c r="FV26" s="99"/>
      <c r="FW26" s="99"/>
      <c r="FX26" s="99"/>
      <c r="FY26" s="99"/>
      <c r="FZ26" s="99"/>
      <c r="GA26" s="99"/>
      <c r="GB26" s="99"/>
      <c r="GC26" s="99"/>
      <c r="GD26" s="99"/>
      <c r="GE26" s="99"/>
      <c r="GF26" s="99"/>
      <c r="GG26" s="99"/>
      <c r="GH26" s="99"/>
      <c r="GI26" s="99"/>
      <c r="GJ26" s="99"/>
      <c r="GK26" s="99"/>
      <c r="GL26" s="99"/>
      <c r="GM26" s="99"/>
      <c r="GN26" s="99"/>
      <c r="GO26" s="99"/>
      <c r="GP26" s="99"/>
      <c r="GQ26" s="99"/>
      <c r="GR26" s="99"/>
      <c r="GS26" s="99"/>
      <c r="GT26" s="99"/>
      <c r="GU26" s="99"/>
      <c r="GV26" s="99"/>
      <c r="GW26" s="99"/>
      <c r="GX26" s="99"/>
      <c r="GY26" s="99"/>
      <c r="GZ26" s="99"/>
      <c r="HA26" s="99"/>
      <c r="HB26" s="99"/>
      <c r="HC26" s="99"/>
      <c r="HD26" s="99"/>
      <c r="HE26" s="99"/>
      <c r="HF26" s="99"/>
      <c r="HG26" s="99"/>
      <c r="HH26" s="99"/>
      <c r="HI26" s="99"/>
      <c r="HJ26" s="99"/>
      <c r="HK26" s="99"/>
      <c r="HL26" s="99"/>
      <c r="HM26" s="99"/>
      <c r="HN26" s="99"/>
      <c r="HO26" s="99"/>
      <c r="HP26" s="99"/>
      <c r="HQ26" s="99"/>
      <c r="HR26" s="99"/>
      <c r="HS26" s="99"/>
      <c r="HT26" s="99"/>
      <c r="HU26" s="99"/>
      <c r="HV26" s="99"/>
      <c r="HW26" s="99"/>
      <c r="HX26" s="99"/>
      <c r="HY26" s="99"/>
      <c r="HZ26" s="99"/>
      <c r="IA26" s="99"/>
      <c r="IB26" s="99"/>
      <c r="IC26" s="99"/>
      <c r="ID26" s="99"/>
      <c r="IE26" s="99"/>
      <c r="IF26" s="99"/>
      <c r="IG26" s="99"/>
      <c r="IH26" s="99"/>
      <c r="II26" s="99"/>
      <c r="IJ26" s="99"/>
      <c r="IK26" s="99"/>
      <c r="IL26" s="99"/>
      <c r="IM26" s="99"/>
      <c r="IN26" s="99"/>
      <c r="IO26" s="99"/>
      <c r="IP26" s="99"/>
      <c r="IQ26" s="99"/>
      <c r="IR26" s="99"/>
      <c r="IS26" s="99"/>
      <c r="IT26" s="99"/>
      <c r="IU26" s="99"/>
      <c r="IV26" s="99"/>
      <c r="IW26" s="99"/>
      <c r="IX26" s="99"/>
      <c r="IY26" s="99"/>
      <c r="IZ26" s="99"/>
      <c r="JA26" s="99"/>
      <c r="JB26" s="99"/>
      <c r="JC26" s="99"/>
      <c r="JD26" s="99"/>
      <c r="JE26" s="99"/>
      <c r="JF26" s="99"/>
      <c r="JG26" s="99"/>
      <c r="JH26" s="99"/>
      <c r="JI26" s="99"/>
      <c r="JJ26" s="99"/>
      <c r="JK26" s="99"/>
      <c r="JL26" s="99"/>
      <c r="JM26" s="99"/>
      <c r="JN26" s="99"/>
      <c r="JO26" s="99"/>
      <c r="JP26" s="99"/>
      <c r="JQ26" s="99"/>
      <c r="JR26" s="99"/>
      <c r="JS26" s="99"/>
      <c r="JT26" s="99"/>
      <c r="JU26" s="99"/>
      <c r="JV26" s="99"/>
      <c r="JW26" s="99"/>
      <c r="JX26" s="99"/>
      <c r="JY26" s="99"/>
      <c r="JZ26" s="99"/>
      <c r="KA26" s="99"/>
      <c r="KB26" s="99"/>
      <c r="KC26" s="99"/>
    </row>
    <row r="27" spans="1:289" s="100" customFormat="1" ht="14.25" hidden="1" outlineLevel="1" x14ac:dyDescent="0.2">
      <c r="A27" s="95" t="str">
        <f t="shared" si="284"/>
        <v>3.9</v>
      </c>
      <c r="B27" s="96" t="s">
        <v>144</v>
      </c>
      <c r="C27" s="97" t="s">
        <v>134</v>
      </c>
      <c r="D27" s="113">
        <v>44367</v>
      </c>
      <c r="E27" s="114">
        <f t="shared" si="287"/>
        <v>44374</v>
      </c>
      <c r="F27" s="115">
        <v>7</v>
      </c>
      <c r="G27" s="116">
        <v>1</v>
      </c>
      <c r="H27" s="98"/>
      <c r="I27" s="98"/>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c r="BO27" s="99"/>
      <c r="BP27" s="99"/>
      <c r="BQ27" s="99"/>
      <c r="BR27" s="99"/>
      <c r="BS27" s="99"/>
      <c r="BT27" s="99"/>
      <c r="BU27" s="99"/>
      <c r="BV27" s="99"/>
      <c r="BW27" s="99"/>
      <c r="BX27" s="99"/>
      <c r="BY27" s="99"/>
      <c r="BZ27" s="99"/>
      <c r="CA27" s="99"/>
      <c r="CB27" s="99"/>
      <c r="CC27" s="99"/>
      <c r="CD27" s="99"/>
      <c r="CE27" s="99"/>
      <c r="CF27" s="99"/>
      <c r="CG27" s="99"/>
      <c r="CH27" s="99"/>
      <c r="CI27" s="99"/>
      <c r="CJ27" s="99"/>
      <c r="CK27" s="99"/>
      <c r="CL27" s="99"/>
      <c r="CM27" s="99"/>
      <c r="CN27" s="99"/>
      <c r="CO27" s="99"/>
      <c r="CP27" s="99"/>
      <c r="CQ27" s="99"/>
      <c r="CR27" s="99"/>
      <c r="CS27" s="99"/>
      <c r="CT27" s="99"/>
      <c r="CU27" s="99"/>
      <c r="CV27" s="99"/>
      <c r="CW27" s="99"/>
      <c r="CX27" s="99"/>
      <c r="CY27" s="99"/>
      <c r="CZ27" s="99"/>
      <c r="DA27" s="99"/>
      <c r="DB27" s="99"/>
      <c r="DC27" s="99"/>
      <c r="DD27" s="99"/>
      <c r="DE27" s="99"/>
      <c r="DF27" s="99"/>
      <c r="DG27" s="99"/>
      <c r="DH27" s="99"/>
      <c r="DI27" s="99"/>
      <c r="DJ27" s="99"/>
      <c r="DK27" s="99"/>
      <c r="DL27" s="99"/>
      <c r="DM27" s="99"/>
      <c r="DN27" s="99"/>
      <c r="DO27" s="99"/>
      <c r="DP27" s="99"/>
      <c r="DQ27" s="99"/>
      <c r="DR27" s="99"/>
      <c r="DS27" s="99"/>
      <c r="DT27" s="99"/>
      <c r="DU27" s="99"/>
      <c r="DV27" s="99"/>
      <c r="DW27" s="99"/>
      <c r="DX27" s="99"/>
      <c r="DY27" s="99"/>
      <c r="DZ27" s="99"/>
      <c r="EA27" s="99"/>
      <c r="EB27" s="99"/>
      <c r="EC27" s="99"/>
      <c r="ED27" s="99"/>
      <c r="EE27" s="99"/>
      <c r="EF27" s="99"/>
      <c r="EG27" s="99"/>
      <c r="EH27" s="99"/>
      <c r="EI27" s="99"/>
      <c r="EJ27" s="99"/>
      <c r="EK27" s="99"/>
      <c r="EL27" s="99"/>
      <c r="EM27" s="99"/>
      <c r="EN27" s="99"/>
      <c r="EO27" s="99"/>
      <c r="EP27" s="99"/>
      <c r="EQ27" s="99"/>
      <c r="ER27" s="99"/>
      <c r="ES27" s="99"/>
      <c r="ET27" s="99"/>
      <c r="EU27" s="99"/>
      <c r="EV27" s="99"/>
      <c r="EW27" s="99"/>
      <c r="EX27" s="99"/>
      <c r="EY27" s="99"/>
      <c r="EZ27" s="99"/>
      <c r="FA27" s="99"/>
      <c r="FB27" s="99"/>
      <c r="FC27" s="99"/>
      <c r="FD27" s="99"/>
      <c r="FE27" s="99"/>
      <c r="FF27" s="99"/>
      <c r="FG27" s="99"/>
      <c r="FH27" s="99"/>
      <c r="FI27" s="99"/>
      <c r="FJ27" s="99"/>
      <c r="FK27" s="99"/>
      <c r="FL27" s="99"/>
      <c r="FM27" s="99"/>
      <c r="FN27" s="99"/>
      <c r="FO27" s="99"/>
      <c r="FP27" s="99"/>
      <c r="FQ27" s="99"/>
      <c r="FR27" s="99"/>
      <c r="FS27" s="99"/>
      <c r="FT27" s="99"/>
      <c r="FU27" s="99"/>
      <c r="FV27" s="99"/>
      <c r="FW27" s="99"/>
      <c r="FX27" s="99"/>
      <c r="FY27" s="99"/>
      <c r="FZ27" s="99"/>
      <c r="GA27" s="99"/>
      <c r="GB27" s="99"/>
      <c r="GC27" s="99"/>
      <c r="GD27" s="99"/>
      <c r="GE27" s="99"/>
      <c r="GF27" s="99"/>
      <c r="GG27" s="99"/>
      <c r="GH27" s="99"/>
      <c r="GI27" s="99"/>
      <c r="GJ27" s="99"/>
      <c r="GK27" s="99"/>
      <c r="GL27" s="99"/>
      <c r="GM27" s="99"/>
      <c r="GN27" s="99"/>
      <c r="GO27" s="99"/>
      <c r="GP27" s="99"/>
      <c r="GQ27" s="99"/>
      <c r="GR27" s="99"/>
      <c r="GS27" s="99"/>
      <c r="GT27" s="99"/>
      <c r="GU27" s="99"/>
      <c r="GV27" s="99"/>
      <c r="GW27" s="99"/>
      <c r="GX27" s="99"/>
      <c r="GY27" s="99"/>
      <c r="GZ27" s="99"/>
      <c r="HA27" s="99"/>
      <c r="HB27" s="99"/>
      <c r="HC27" s="99"/>
      <c r="HD27" s="99"/>
      <c r="HE27" s="99"/>
      <c r="HF27" s="99"/>
      <c r="HG27" s="99"/>
      <c r="HH27" s="99"/>
      <c r="HI27" s="99"/>
      <c r="HJ27" s="99"/>
      <c r="HK27" s="99"/>
      <c r="HL27" s="99"/>
      <c r="HM27" s="99"/>
      <c r="HN27" s="99"/>
      <c r="HO27" s="99"/>
      <c r="HP27" s="99"/>
      <c r="HQ27" s="99"/>
      <c r="HR27" s="99"/>
      <c r="HS27" s="99"/>
      <c r="HT27" s="99"/>
      <c r="HU27" s="99"/>
      <c r="HV27" s="99"/>
      <c r="HW27" s="99"/>
      <c r="HX27" s="99"/>
      <c r="HY27" s="99"/>
      <c r="HZ27" s="99"/>
      <c r="IA27" s="99"/>
      <c r="IB27" s="99"/>
      <c r="IC27" s="99"/>
      <c r="ID27" s="99"/>
      <c r="IE27" s="99"/>
      <c r="IF27" s="99"/>
      <c r="IG27" s="99"/>
      <c r="IH27" s="99"/>
      <c r="II27" s="99"/>
      <c r="IJ27" s="99"/>
      <c r="IK27" s="99"/>
      <c r="IL27" s="99"/>
      <c r="IM27" s="99"/>
      <c r="IN27" s="99"/>
      <c r="IO27" s="99"/>
      <c r="IP27" s="99"/>
      <c r="IQ27" s="99"/>
      <c r="IR27" s="99"/>
      <c r="IS27" s="99"/>
      <c r="IT27" s="99"/>
      <c r="IU27" s="99"/>
      <c r="IV27" s="99"/>
      <c r="IW27" s="99"/>
      <c r="IX27" s="99"/>
      <c r="IY27" s="99"/>
      <c r="IZ27" s="99"/>
      <c r="JA27" s="99"/>
      <c r="JB27" s="99"/>
      <c r="JC27" s="99"/>
      <c r="JD27" s="99"/>
      <c r="JE27" s="99"/>
      <c r="JF27" s="99"/>
      <c r="JG27" s="99"/>
      <c r="JH27" s="99"/>
      <c r="JI27" s="99"/>
      <c r="JJ27" s="99"/>
      <c r="JK27" s="99"/>
      <c r="JL27" s="99"/>
      <c r="JM27" s="99"/>
      <c r="JN27" s="99"/>
      <c r="JO27" s="99"/>
      <c r="JP27" s="99"/>
      <c r="JQ27" s="99"/>
      <c r="JR27" s="99"/>
      <c r="JS27" s="99"/>
      <c r="JT27" s="99"/>
      <c r="JU27" s="99"/>
      <c r="JV27" s="99"/>
      <c r="JW27" s="99"/>
      <c r="JX27" s="99"/>
      <c r="JY27" s="99"/>
      <c r="JZ27" s="99"/>
      <c r="KA27" s="99"/>
      <c r="KB27" s="99"/>
      <c r="KC27" s="99"/>
    </row>
    <row r="28" spans="1:289" s="100" customFormat="1" ht="14.25" hidden="1" outlineLevel="1" x14ac:dyDescent="0.2">
      <c r="A28" s="95" t="str">
        <f t="shared" si="284"/>
        <v>3.10</v>
      </c>
      <c r="B28" s="96" t="s">
        <v>111</v>
      </c>
      <c r="C28" s="97" t="s">
        <v>134</v>
      </c>
      <c r="D28" s="113">
        <f>E27+1</f>
        <v>44375</v>
      </c>
      <c r="E28" s="114">
        <f t="shared" ref="E28:E29" si="288">D28+F28</f>
        <v>44375</v>
      </c>
      <c r="F28" s="115">
        <v>0</v>
      </c>
      <c r="G28" s="116">
        <v>1</v>
      </c>
      <c r="H28" s="98">
        <f t="shared" ref="H28:H29" si="289">IF(OR(E28=0,D28=0)," - ",NETWORKDAYS(D28,E28))</f>
        <v>1</v>
      </c>
      <c r="I28" s="98"/>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c r="BO28" s="99"/>
      <c r="BP28" s="99"/>
      <c r="BQ28" s="99"/>
      <c r="BR28" s="99"/>
      <c r="BS28" s="99"/>
      <c r="BT28" s="99"/>
      <c r="BU28" s="99"/>
      <c r="BV28" s="99"/>
      <c r="BW28" s="99"/>
      <c r="BX28" s="99"/>
      <c r="BY28" s="99"/>
      <c r="BZ28" s="99"/>
      <c r="CA28" s="99"/>
      <c r="CB28" s="99"/>
      <c r="CC28" s="99"/>
      <c r="CD28" s="99"/>
      <c r="CE28" s="99"/>
      <c r="CF28" s="99"/>
      <c r="CG28" s="99"/>
      <c r="CH28" s="99"/>
      <c r="CI28" s="99"/>
      <c r="CJ28" s="99"/>
      <c r="CK28" s="99"/>
      <c r="CL28" s="99"/>
      <c r="CM28" s="99"/>
      <c r="CN28" s="99"/>
      <c r="CO28" s="99"/>
      <c r="CP28" s="99"/>
      <c r="CQ28" s="99"/>
      <c r="CR28" s="99"/>
      <c r="CS28" s="99"/>
      <c r="CT28" s="99"/>
      <c r="CU28" s="99"/>
      <c r="CV28" s="99"/>
      <c r="CW28" s="99"/>
      <c r="CX28" s="99"/>
      <c r="CY28" s="99"/>
      <c r="CZ28" s="99"/>
      <c r="DA28" s="99"/>
      <c r="DB28" s="99"/>
      <c r="DC28" s="99"/>
      <c r="DD28" s="99"/>
      <c r="DE28" s="99"/>
      <c r="DF28" s="99"/>
      <c r="DG28" s="99"/>
      <c r="DH28" s="99"/>
      <c r="DI28" s="99"/>
      <c r="DJ28" s="99"/>
      <c r="DK28" s="99"/>
      <c r="DL28" s="99"/>
      <c r="DM28" s="99"/>
      <c r="DN28" s="99"/>
      <c r="DO28" s="99"/>
      <c r="DP28" s="99"/>
      <c r="DQ28" s="99"/>
      <c r="DR28" s="99"/>
      <c r="DS28" s="99"/>
      <c r="DT28" s="99"/>
      <c r="DU28" s="99"/>
      <c r="DV28" s="99"/>
      <c r="DW28" s="99"/>
      <c r="DX28" s="99"/>
      <c r="DY28" s="99"/>
      <c r="DZ28" s="99"/>
      <c r="EA28" s="99"/>
      <c r="EB28" s="99"/>
      <c r="EC28" s="99"/>
      <c r="ED28" s="99"/>
      <c r="EE28" s="99"/>
      <c r="EF28" s="99"/>
      <c r="EG28" s="99"/>
      <c r="EH28" s="99"/>
      <c r="EI28" s="99"/>
      <c r="EJ28" s="99"/>
      <c r="EK28" s="99"/>
      <c r="EL28" s="99"/>
      <c r="EM28" s="99"/>
      <c r="EN28" s="99"/>
      <c r="EO28" s="99"/>
      <c r="EP28" s="99"/>
      <c r="EQ28" s="99"/>
      <c r="ER28" s="99"/>
      <c r="ES28" s="99"/>
      <c r="ET28" s="99"/>
      <c r="EU28" s="99"/>
      <c r="EV28" s="99"/>
      <c r="EW28" s="99"/>
      <c r="EX28" s="99"/>
      <c r="EY28" s="99"/>
      <c r="EZ28" s="99"/>
      <c r="FA28" s="99"/>
      <c r="FB28" s="99"/>
      <c r="FC28" s="99"/>
      <c r="FD28" s="99"/>
      <c r="FE28" s="99"/>
      <c r="FF28" s="99"/>
      <c r="FG28" s="99"/>
      <c r="FH28" s="99"/>
      <c r="FI28" s="99"/>
      <c r="FJ28" s="99"/>
      <c r="FK28" s="99"/>
      <c r="FL28" s="99"/>
      <c r="FM28" s="99"/>
      <c r="FN28" s="99"/>
      <c r="FO28" s="99"/>
      <c r="FP28" s="99"/>
      <c r="FQ28" s="99"/>
      <c r="FR28" s="99"/>
      <c r="FS28" s="99"/>
      <c r="FT28" s="99"/>
      <c r="FU28" s="99"/>
      <c r="FV28" s="99"/>
      <c r="FW28" s="99"/>
      <c r="FX28" s="99"/>
      <c r="FY28" s="99"/>
      <c r="FZ28" s="99"/>
      <c r="GA28" s="99"/>
      <c r="GB28" s="99"/>
      <c r="GC28" s="99"/>
      <c r="GD28" s="99"/>
      <c r="GE28" s="99"/>
      <c r="GF28" s="99"/>
      <c r="GG28" s="99"/>
      <c r="GH28" s="99"/>
      <c r="GI28" s="99"/>
      <c r="GJ28" s="99"/>
      <c r="GK28" s="99"/>
      <c r="GL28" s="99"/>
      <c r="GM28" s="99"/>
      <c r="GN28" s="99"/>
      <c r="GO28" s="99"/>
      <c r="GP28" s="99"/>
      <c r="GQ28" s="99"/>
      <c r="GR28" s="99"/>
      <c r="GS28" s="99"/>
      <c r="GT28" s="99"/>
      <c r="GU28" s="99"/>
      <c r="GV28" s="99"/>
      <c r="GW28" s="99"/>
      <c r="GX28" s="99"/>
      <c r="GY28" s="99"/>
      <c r="GZ28" s="99"/>
      <c r="HA28" s="99"/>
      <c r="HB28" s="99"/>
      <c r="HC28" s="99"/>
      <c r="HD28" s="99"/>
      <c r="HE28" s="99"/>
      <c r="HF28" s="99"/>
      <c r="HG28" s="99"/>
      <c r="HH28" s="99"/>
      <c r="HI28" s="99"/>
      <c r="HJ28" s="99"/>
      <c r="HK28" s="99"/>
      <c r="HL28" s="99"/>
      <c r="HM28" s="99"/>
      <c r="HN28" s="99"/>
      <c r="HO28" s="99"/>
      <c r="HP28" s="99"/>
      <c r="HQ28" s="99"/>
      <c r="HR28" s="99"/>
      <c r="HS28" s="99"/>
      <c r="HT28" s="99"/>
      <c r="HU28" s="99"/>
      <c r="HV28" s="99"/>
      <c r="HW28" s="99"/>
      <c r="HX28" s="99"/>
      <c r="HY28" s="99"/>
      <c r="HZ28" s="99"/>
      <c r="IA28" s="99"/>
      <c r="IB28" s="99"/>
      <c r="IC28" s="99"/>
      <c r="ID28" s="99"/>
      <c r="IE28" s="99"/>
      <c r="IF28" s="99"/>
      <c r="IG28" s="99"/>
      <c r="IH28" s="99"/>
      <c r="II28" s="99"/>
      <c r="IJ28" s="99"/>
      <c r="IK28" s="99"/>
      <c r="IL28" s="99"/>
      <c r="IM28" s="99"/>
      <c r="IN28" s="99"/>
      <c r="IO28" s="99"/>
      <c r="IP28" s="99"/>
      <c r="IQ28" s="99"/>
      <c r="IR28" s="99"/>
      <c r="IS28" s="99"/>
      <c r="IT28" s="99"/>
      <c r="IU28" s="99"/>
      <c r="IV28" s="99"/>
      <c r="IW28" s="99"/>
      <c r="IX28" s="99"/>
      <c r="IY28" s="99"/>
      <c r="IZ28" s="99"/>
      <c r="JA28" s="99"/>
      <c r="JB28" s="99"/>
      <c r="JC28" s="99"/>
      <c r="JD28" s="99"/>
      <c r="JE28" s="99"/>
      <c r="JF28" s="99"/>
      <c r="JG28" s="99"/>
      <c r="JH28" s="99"/>
      <c r="JI28" s="99"/>
      <c r="JJ28" s="99"/>
      <c r="JK28" s="99"/>
      <c r="JL28" s="99"/>
      <c r="JM28" s="99"/>
      <c r="JN28" s="99"/>
      <c r="JO28" s="99"/>
      <c r="JP28" s="99"/>
      <c r="JQ28" s="99"/>
      <c r="JR28" s="99"/>
      <c r="JS28" s="99"/>
      <c r="JT28" s="99"/>
      <c r="JU28" s="99"/>
      <c r="JV28" s="99"/>
      <c r="JW28" s="99"/>
      <c r="JX28" s="99"/>
      <c r="JY28" s="99"/>
      <c r="JZ28" s="99"/>
      <c r="KA28" s="99"/>
      <c r="KB28" s="99"/>
      <c r="KC28" s="99"/>
    </row>
    <row r="29" spans="1:289" s="100" customFormat="1" ht="14.25" hidden="1" outlineLevel="1" x14ac:dyDescent="0.2">
      <c r="A29" s="95" t="str">
        <f t="shared" si="284"/>
        <v>3.11</v>
      </c>
      <c r="B29" s="102" t="s">
        <v>138</v>
      </c>
      <c r="C29" s="103" t="s">
        <v>134</v>
      </c>
      <c r="D29" s="117">
        <f>E25</f>
        <v>44375</v>
      </c>
      <c r="E29" s="118">
        <f t="shared" si="288"/>
        <v>44377</v>
      </c>
      <c r="F29" s="119">
        <v>2</v>
      </c>
      <c r="G29" s="120">
        <v>0.8</v>
      </c>
      <c r="H29" s="104">
        <f t="shared" si="289"/>
        <v>3</v>
      </c>
      <c r="I29" s="104"/>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c r="BO29" s="105"/>
      <c r="BP29" s="105"/>
      <c r="BQ29" s="105"/>
      <c r="BR29" s="105"/>
      <c r="BS29" s="105"/>
      <c r="BT29" s="105"/>
      <c r="BU29" s="105"/>
      <c r="BV29" s="105"/>
      <c r="BW29" s="105"/>
      <c r="BX29" s="105"/>
      <c r="BY29" s="105"/>
      <c r="BZ29" s="105"/>
      <c r="CA29" s="105"/>
      <c r="CB29" s="105"/>
      <c r="CC29" s="105"/>
      <c r="CD29" s="105"/>
      <c r="CE29" s="105"/>
      <c r="CF29" s="105"/>
      <c r="CG29" s="105"/>
      <c r="CH29" s="105"/>
      <c r="CI29" s="105"/>
      <c r="CJ29" s="105"/>
      <c r="CK29" s="105"/>
      <c r="CL29" s="105"/>
      <c r="CM29" s="105"/>
      <c r="CN29" s="105"/>
      <c r="CO29" s="105"/>
      <c r="CP29" s="105"/>
      <c r="CQ29" s="105"/>
      <c r="CR29" s="105"/>
      <c r="CS29" s="105"/>
      <c r="CT29" s="105"/>
      <c r="CU29" s="105"/>
      <c r="CV29" s="105"/>
      <c r="CW29" s="105"/>
      <c r="CX29" s="105"/>
      <c r="CY29" s="105"/>
      <c r="CZ29" s="105"/>
      <c r="DA29" s="105"/>
      <c r="DB29" s="105"/>
      <c r="DC29" s="105"/>
      <c r="DD29" s="105"/>
      <c r="DE29" s="105"/>
      <c r="DF29" s="105"/>
      <c r="DG29" s="105"/>
      <c r="DH29" s="105"/>
      <c r="DI29" s="105"/>
      <c r="DJ29" s="105"/>
      <c r="DK29" s="105"/>
      <c r="DL29" s="105"/>
      <c r="DM29" s="105"/>
      <c r="DN29" s="105"/>
      <c r="DO29" s="105"/>
      <c r="DP29" s="105"/>
      <c r="DQ29" s="105"/>
      <c r="DR29" s="105"/>
      <c r="DS29" s="105"/>
      <c r="DT29" s="105"/>
      <c r="DU29" s="105"/>
      <c r="DV29" s="105"/>
      <c r="DW29" s="105"/>
      <c r="DX29" s="105"/>
      <c r="DY29" s="105"/>
      <c r="DZ29" s="105"/>
      <c r="EA29" s="105"/>
      <c r="EB29" s="105"/>
      <c r="EC29" s="105"/>
      <c r="ED29" s="105"/>
      <c r="EE29" s="105"/>
      <c r="EF29" s="105"/>
      <c r="EG29" s="105"/>
      <c r="EH29" s="105"/>
      <c r="EI29" s="105"/>
      <c r="EJ29" s="105"/>
      <c r="EK29" s="105"/>
      <c r="EL29" s="105"/>
      <c r="EM29" s="105"/>
      <c r="EN29" s="105"/>
      <c r="EO29" s="105"/>
      <c r="EP29" s="105"/>
      <c r="EQ29" s="105"/>
      <c r="ER29" s="105"/>
      <c r="ES29" s="105"/>
      <c r="ET29" s="105"/>
      <c r="EU29" s="105"/>
      <c r="EV29" s="105"/>
      <c r="EW29" s="105"/>
      <c r="EX29" s="105"/>
      <c r="EY29" s="105"/>
      <c r="EZ29" s="105"/>
      <c r="FA29" s="105"/>
      <c r="FB29" s="105"/>
      <c r="FC29" s="105"/>
      <c r="FD29" s="105"/>
      <c r="FE29" s="105"/>
      <c r="FF29" s="105"/>
      <c r="FG29" s="105"/>
      <c r="FH29" s="105"/>
      <c r="FI29" s="105"/>
      <c r="FJ29" s="105"/>
      <c r="FK29" s="105"/>
      <c r="FL29" s="105"/>
      <c r="FM29" s="105"/>
      <c r="FN29" s="105"/>
      <c r="FO29" s="105"/>
      <c r="FP29" s="105"/>
      <c r="FQ29" s="105"/>
      <c r="FR29" s="105"/>
      <c r="FS29" s="105"/>
      <c r="FT29" s="105"/>
      <c r="FU29" s="105"/>
      <c r="FV29" s="105"/>
      <c r="FW29" s="105"/>
      <c r="FX29" s="105"/>
      <c r="FY29" s="105"/>
      <c r="FZ29" s="105"/>
      <c r="GA29" s="105"/>
      <c r="GB29" s="105"/>
      <c r="GC29" s="105"/>
      <c r="GD29" s="105"/>
      <c r="GE29" s="105"/>
      <c r="GF29" s="105"/>
      <c r="GG29" s="105"/>
      <c r="GH29" s="105"/>
      <c r="GI29" s="105"/>
      <c r="GJ29" s="105"/>
      <c r="GK29" s="105"/>
      <c r="GL29" s="105"/>
      <c r="GM29" s="105"/>
      <c r="GN29" s="105"/>
      <c r="GO29" s="105"/>
      <c r="GP29" s="105"/>
      <c r="GQ29" s="105"/>
      <c r="GR29" s="105"/>
      <c r="GS29" s="105"/>
      <c r="GT29" s="105"/>
      <c r="GU29" s="105"/>
      <c r="GV29" s="105"/>
      <c r="GW29" s="105"/>
      <c r="GX29" s="105"/>
      <c r="GY29" s="105"/>
      <c r="GZ29" s="105"/>
      <c r="HA29" s="105"/>
      <c r="HB29" s="105"/>
      <c r="HC29" s="105"/>
      <c r="HD29" s="105"/>
      <c r="HE29" s="105"/>
      <c r="HF29" s="105"/>
      <c r="HG29" s="105"/>
      <c r="HH29" s="105"/>
      <c r="HI29" s="105"/>
      <c r="HJ29" s="105"/>
      <c r="HK29" s="105"/>
      <c r="HL29" s="105"/>
      <c r="HM29" s="105"/>
      <c r="HN29" s="105"/>
      <c r="HO29" s="105"/>
      <c r="HP29" s="105"/>
      <c r="HQ29" s="105"/>
      <c r="HR29" s="105"/>
      <c r="HS29" s="105"/>
      <c r="HT29" s="105"/>
      <c r="HU29" s="105"/>
      <c r="HV29" s="105"/>
      <c r="HW29" s="105"/>
      <c r="HX29" s="105"/>
      <c r="HY29" s="105"/>
      <c r="HZ29" s="105"/>
      <c r="IA29" s="105"/>
      <c r="IB29" s="105"/>
      <c r="IC29" s="105"/>
      <c r="ID29" s="105"/>
      <c r="IE29" s="105"/>
      <c r="IF29" s="105"/>
      <c r="IG29" s="105"/>
      <c r="IH29" s="105"/>
      <c r="II29" s="105"/>
      <c r="IJ29" s="105"/>
      <c r="IK29" s="105"/>
      <c r="IL29" s="105"/>
      <c r="IM29" s="105"/>
      <c r="IN29" s="105"/>
      <c r="IO29" s="105"/>
      <c r="IP29" s="105"/>
      <c r="IQ29" s="105"/>
      <c r="IR29" s="105"/>
      <c r="IS29" s="105"/>
      <c r="IT29" s="105"/>
      <c r="IU29" s="105"/>
      <c r="IV29" s="105"/>
      <c r="IW29" s="105"/>
      <c r="IX29" s="105"/>
      <c r="IY29" s="105"/>
      <c r="IZ29" s="105"/>
      <c r="JA29" s="105"/>
      <c r="JB29" s="105"/>
      <c r="JC29" s="105"/>
      <c r="JD29" s="105"/>
      <c r="JE29" s="105"/>
      <c r="JF29" s="105"/>
      <c r="JG29" s="105"/>
      <c r="JH29" s="105"/>
      <c r="JI29" s="105"/>
      <c r="JJ29" s="105"/>
      <c r="JK29" s="105"/>
      <c r="JL29" s="105"/>
      <c r="JM29" s="105"/>
      <c r="JN29" s="105"/>
      <c r="JO29" s="105"/>
      <c r="JP29" s="105"/>
      <c r="JQ29" s="105"/>
      <c r="JR29" s="105"/>
      <c r="JS29" s="105"/>
      <c r="JT29" s="105"/>
      <c r="JU29" s="105"/>
      <c r="JV29" s="105"/>
      <c r="JW29" s="105"/>
      <c r="JX29" s="105"/>
      <c r="JY29" s="105"/>
      <c r="JZ29" s="105"/>
      <c r="KA29" s="105"/>
      <c r="KB29" s="105"/>
      <c r="KC29" s="105"/>
    </row>
    <row r="30" spans="1:289" s="100" customFormat="1" ht="14.25" hidden="1" outlineLevel="1" x14ac:dyDescent="0.2">
      <c r="A30" s="95" t="str">
        <f t="shared" si="284"/>
        <v>3.12</v>
      </c>
      <c r="B30" s="96" t="s">
        <v>131</v>
      </c>
      <c r="C30" s="103" t="s">
        <v>145</v>
      </c>
      <c r="D30" s="117">
        <f>E29+1</f>
        <v>44378</v>
      </c>
      <c r="E30" s="118">
        <f t="shared" ref="E30" si="290">D30+F30</f>
        <v>44386</v>
      </c>
      <c r="F30" s="119">
        <v>8</v>
      </c>
      <c r="G30" s="120">
        <v>0.5</v>
      </c>
      <c r="H30" s="104">
        <f t="shared" ref="H30" si="291">IF(OR(E30=0,D30=0)," - ",NETWORKDAYS(D30,E30))</f>
        <v>7</v>
      </c>
      <c r="I30" s="104"/>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c r="BO30" s="105"/>
      <c r="BP30" s="105"/>
      <c r="BQ30" s="105"/>
      <c r="BR30" s="105"/>
      <c r="BS30" s="105"/>
      <c r="BT30" s="105"/>
      <c r="BU30" s="105"/>
      <c r="BV30" s="105"/>
      <c r="BW30" s="105"/>
      <c r="BX30" s="105"/>
      <c r="BY30" s="105"/>
      <c r="BZ30" s="105"/>
      <c r="CA30" s="105"/>
      <c r="CB30" s="105"/>
      <c r="CC30" s="105"/>
      <c r="CD30" s="105"/>
      <c r="CE30" s="105"/>
      <c r="CF30" s="105"/>
      <c r="CG30" s="105"/>
      <c r="CH30" s="105"/>
      <c r="CI30" s="105"/>
      <c r="CJ30" s="105"/>
      <c r="CK30" s="105"/>
      <c r="CL30" s="105"/>
      <c r="CM30" s="105"/>
      <c r="CN30" s="105"/>
      <c r="CO30" s="105"/>
      <c r="CP30" s="105"/>
      <c r="CQ30" s="105"/>
      <c r="CR30" s="105"/>
      <c r="CS30" s="105"/>
      <c r="CT30" s="105"/>
      <c r="CU30" s="105"/>
      <c r="CV30" s="105"/>
      <c r="CW30" s="105"/>
      <c r="CX30" s="105"/>
      <c r="CY30" s="105"/>
      <c r="CZ30" s="105"/>
      <c r="DA30" s="105"/>
      <c r="DB30" s="105"/>
      <c r="DC30" s="105"/>
      <c r="DD30" s="105"/>
      <c r="DE30" s="105"/>
      <c r="DF30" s="105"/>
      <c r="DG30" s="105"/>
      <c r="DH30" s="105"/>
      <c r="DI30" s="105"/>
      <c r="DJ30" s="105"/>
      <c r="DK30" s="105"/>
      <c r="DL30" s="105"/>
      <c r="DM30" s="105"/>
      <c r="DN30" s="105"/>
      <c r="DO30" s="105"/>
      <c r="DP30" s="105"/>
      <c r="DQ30" s="105"/>
      <c r="DR30" s="105"/>
      <c r="DS30" s="105"/>
      <c r="DT30" s="105"/>
      <c r="DU30" s="105"/>
      <c r="DV30" s="105"/>
      <c r="DW30" s="105"/>
      <c r="DX30" s="105"/>
      <c r="DY30" s="105"/>
      <c r="DZ30" s="105"/>
      <c r="EA30" s="105"/>
      <c r="EB30" s="105"/>
      <c r="EC30" s="105"/>
      <c r="ED30" s="105"/>
      <c r="EE30" s="105"/>
      <c r="EF30" s="105"/>
      <c r="EG30" s="105"/>
      <c r="EH30" s="105"/>
      <c r="EI30" s="105"/>
      <c r="EJ30" s="105"/>
      <c r="EK30" s="105"/>
      <c r="EL30" s="105"/>
      <c r="EM30" s="105"/>
      <c r="EN30" s="105"/>
      <c r="EO30" s="105"/>
      <c r="EP30" s="105"/>
      <c r="EQ30" s="105"/>
      <c r="ER30" s="105"/>
      <c r="ES30" s="105"/>
      <c r="ET30" s="105"/>
      <c r="EU30" s="105"/>
      <c r="EV30" s="105"/>
      <c r="EW30" s="105"/>
      <c r="EX30" s="105"/>
      <c r="EY30" s="105"/>
      <c r="EZ30" s="105"/>
      <c r="FA30" s="105"/>
      <c r="FB30" s="105"/>
      <c r="FC30" s="105"/>
      <c r="FD30" s="105"/>
      <c r="FE30" s="105"/>
      <c r="FF30" s="105"/>
      <c r="FG30" s="105"/>
      <c r="FH30" s="105"/>
      <c r="FI30" s="105"/>
      <c r="FJ30" s="105"/>
      <c r="FK30" s="105"/>
      <c r="FL30" s="105"/>
      <c r="FM30" s="105"/>
      <c r="FN30" s="105"/>
      <c r="FO30" s="105"/>
      <c r="FP30" s="105"/>
      <c r="FQ30" s="105"/>
      <c r="FR30" s="105"/>
      <c r="FS30" s="105"/>
      <c r="FT30" s="105"/>
      <c r="FU30" s="105"/>
      <c r="FV30" s="105"/>
      <c r="FW30" s="105"/>
      <c r="FX30" s="105"/>
      <c r="FY30" s="105"/>
      <c r="FZ30" s="105"/>
      <c r="GA30" s="105"/>
      <c r="GB30" s="105"/>
      <c r="GC30" s="105"/>
      <c r="GD30" s="105"/>
      <c r="GE30" s="105"/>
      <c r="GF30" s="105"/>
      <c r="GG30" s="105"/>
      <c r="GH30" s="105"/>
      <c r="GI30" s="105"/>
      <c r="GJ30" s="105"/>
      <c r="GK30" s="105"/>
      <c r="GL30" s="105"/>
      <c r="GM30" s="105"/>
      <c r="GN30" s="105"/>
      <c r="GO30" s="105"/>
      <c r="GP30" s="105"/>
      <c r="GQ30" s="105"/>
      <c r="GR30" s="105"/>
      <c r="GS30" s="105"/>
      <c r="GT30" s="105"/>
      <c r="GU30" s="105"/>
      <c r="GV30" s="105"/>
      <c r="GW30" s="105"/>
      <c r="GX30" s="105"/>
      <c r="GY30" s="105"/>
      <c r="GZ30" s="105"/>
      <c r="HA30" s="105"/>
      <c r="HB30" s="105"/>
      <c r="HC30" s="105"/>
      <c r="HD30" s="105"/>
      <c r="HE30" s="105"/>
      <c r="HF30" s="105"/>
      <c r="HG30" s="105"/>
      <c r="HH30" s="105"/>
      <c r="HI30" s="105"/>
      <c r="HJ30" s="105"/>
      <c r="HK30" s="105"/>
      <c r="HL30" s="105"/>
      <c r="HM30" s="105"/>
      <c r="HN30" s="105"/>
      <c r="HO30" s="105"/>
      <c r="HP30" s="105"/>
      <c r="HQ30" s="105"/>
      <c r="HR30" s="105"/>
      <c r="HS30" s="105"/>
      <c r="HT30" s="105"/>
      <c r="HU30" s="105"/>
      <c r="HV30" s="105"/>
      <c r="HW30" s="105"/>
      <c r="HX30" s="105"/>
      <c r="HY30" s="105"/>
      <c r="HZ30" s="105"/>
      <c r="IA30" s="105"/>
      <c r="IB30" s="105"/>
      <c r="IC30" s="105"/>
      <c r="ID30" s="105"/>
      <c r="IE30" s="105"/>
      <c r="IF30" s="105"/>
      <c r="IG30" s="105"/>
      <c r="IH30" s="105"/>
      <c r="II30" s="105"/>
      <c r="IJ30" s="105"/>
      <c r="IK30" s="105"/>
      <c r="IL30" s="105"/>
      <c r="IM30" s="105"/>
      <c r="IN30" s="105"/>
      <c r="IO30" s="105"/>
      <c r="IP30" s="105"/>
      <c r="IQ30" s="105"/>
      <c r="IR30" s="105"/>
      <c r="IS30" s="105"/>
      <c r="IT30" s="105"/>
      <c r="IU30" s="105"/>
      <c r="IV30" s="105"/>
      <c r="IW30" s="105"/>
      <c r="IX30" s="105"/>
      <c r="IY30" s="105"/>
      <c r="IZ30" s="105"/>
      <c r="JA30" s="105"/>
      <c r="JB30" s="105"/>
      <c r="JC30" s="105"/>
      <c r="JD30" s="105"/>
      <c r="JE30" s="105"/>
      <c r="JF30" s="105"/>
      <c r="JG30" s="105"/>
      <c r="JH30" s="105"/>
      <c r="JI30" s="105"/>
      <c r="JJ30" s="105"/>
      <c r="JK30" s="105"/>
      <c r="JL30" s="105"/>
      <c r="JM30" s="105"/>
      <c r="JN30" s="105"/>
      <c r="JO30" s="105"/>
      <c r="JP30" s="105"/>
      <c r="JQ30" s="105"/>
      <c r="JR30" s="105"/>
      <c r="JS30" s="105"/>
      <c r="JT30" s="105"/>
      <c r="JU30" s="105"/>
      <c r="JV30" s="105"/>
      <c r="JW30" s="105"/>
      <c r="JX30" s="105"/>
      <c r="JY30" s="105"/>
      <c r="JZ30" s="105"/>
      <c r="KA30" s="105"/>
      <c r="KB30" s="105"/>
      <c r="KC30" s="105"/>
    </row>
    <row r="31" spans="1:289" s="100" customFormat="1" ht="14.25" hidden="1" outlineLevel="1" x14ac:dyDescent="0.2">
      <c r="A31" s="95" t="str">
        <f t="shared" si="284"/>
        <v>3.13</v>
      </c>
      <c r="B31" s="102" t="s">
        <v>113</v>
      </c>
      <c r="C31" s="103" t="s">
        <v>137</v>
      </c>
      <c r="D31" s="117">
        <f>E28+2</f>
        <v>44377</v>
      </c>
      <c r="E31" s="118">
        <f t="shared" ref="E31" si="292">D31+F31</f>
        <v>44387</v>
      </c>
      <c r="F31" s="119">
        <v>10</v>
      </c>
      <c r="G31" s="120">
        <v>0.5</v>
      </c>
      <c r="H31" s="104">
        <f t="shared" ref="H31" si="293">IF(OR(E31=0,D31=0)," - ",NETWORKDAYS(D31,E31))</f>
        <v>8</v>
      </c>
      <c r="I31" s="104"/>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c r="BO31" s="105"/>
      <c r="BP31" s="105"/>
      <c r="BQ31" s="105"/>
      <c r="BR31" s="105"/>
      <c r="BS31" s="105"/>
      <c r="BT31" s="105"/>
      <c r="BU31" s="105"/>
      <c r="BV31" s="105"/>
      <c r="BW31" s="105"/>
      <c r="BX31" s="105"/>
      <c r="BY31" s="105"/>
      <c r="BZ31" s="105"/>
      <c r="CA31" s="105"/>
      <c r="CB31" s="105"/>
      <c r="CC31" s="105"/>
      <c r="CD31" s="105"/>
      <c r="CE31" s="105"/>
      <c r="CF31" s="105"/>
      <c r="CG31" s="105"/>
      <c r="CH31" s="105"/>
      <c r="CI31" s="105"/>
      <c r="CJ31" s="105"/>
      <c r="CK31" s="105"/>
      <c r="CL31" s="105"/>
      <c r="CM31" s="105"/>
      <c r="CN31" s="105"/>
      <c r="CO31" s="105"/>
      <c r="CP31" s="105"/>
      <c r="CQ31" s="105"/>
      <c r="CR31" s="105"/>
      <c r="CS31" s="105"/>
      <c r="CT31" s="105"/>
      <c r="CU31" s="105"/>
      <c r="CV31" s="105"/>
      <c r="CW31" s="105"/>
      <c r="CX31" s="105"/>
      <c r="CY31" s="105"/>
      <c r="CZ31" s="105"/>
      <c r="DA31" s="105"/>
      <c r="DB31" s="105"/>
      <c r="DC31" s="105"/>
      <c r="DD31" s="105"/>
      <c r="DE31" s="105"/>
      <c r="DF31" s="105"/>
      <c r="DG31" s="105"/>
      <c r="DH31" s="105"/>
      <c r="DI31" s="105"/>
      <c r="DJ31" s="105"/>
      <c r="DK31" s="105"/>
      <c r="DL31" s="105"/>
      <c r="DM31" s="105"/>
      <c r="DN31" s="105"/>
      <c r="DO31" s="105"/>
      <c r="DP31" s="105"/>
      <c r="DQ31" s="105"/>
      <c r="DR31" s="105"/>
      <c r="DS31" s="105"/>
      <c r="DT31" s="105"/>
      <c r="DU31" s="105"/>
      <c r="DV31" s="105"/>
      <c r="DW31" s="105"/>
      <c r="DX31" s="105"/>
      <c r="DY31" s="105"/>
      <c r="DZ31" s="105"/>
      <c r="EA31" s="105"/>
      <c r="EB31" s="105"/>
      <c r="EC31" s="105"/>
      <c r="ED31" s="105"/>
      <c r="EE31" s="105"/>
      <c r="EF31" s="105"/>
      <c r="EG31" s="105"/>
      <c r="EH31" s="105"/>
      <c r="EI31" s="105"/>
      <c r="EJ31" s="105"/>
      <c r="EK31" s="105"/>
      <c r="EL31" s="105"/>
      <c r="EM31" s="105"/>
      <c r="EN31" s="105"/>
      <c r="EO31" s="105"/>
      <c r="EP31" s="105"/>
      <c r="EQ31" s="105"/>
      <c r="ER31" s="105"/>
      <c r="ES31" s="105"/>
      <c r="ET31" s="105"/>
      <c r="EU31" s="105"/>
      <c r="EV31" s="105"/>
      <c r="EW31" s="105"/>
      <c r="EX31" s="105"/>
      <c r="EY31" s="105"/>
      <c r="EZ31" s="105"/>
      <c r="FA31" s="105"/>
      <c r="FB31" s="105"/>
      <c r="FC31" s="105"/>
      <c r="FD31" s="105"/>
      <c r="FE31" s="105"/>
      <c r="FF31" s="105"/>
      <c r="FG31" s="105"/>
      <c r="FH31" s="105"/>
      <c r="FI31" s="105"/>
      <c r="FJ31" s="105"/>
      <c r="FK31" s="105"/>
      <c r="FL31" s="105"/>
      <c r="FM31" s="105"/>
      <c r="FN31" s="105"/>
      <c r="FO31" s="105"/>
      <c r="FP31" s="105"/>
      <c r="FQ31" s="105"/>
      <c r="FR31" s="105"/>
      <c r="FS31" s="105"/>
      <c r="FT31" s="105"/>
      <c r="FU31" s="105"/>
      <c r="FV31" s="105"/>
      <c r="FW31" s="105"/>
      <c r="FX31" s="105"/>
      <c r="FY31" s="105"/>
      <c r="FZ31" s="105"/>
      <c r="GA31" s="105"/>
      <c r="GB31" s="105"/>
      <c r="GC31" s="105"/>
      <c r="GD31" s="105"/>
      <c r="GE31" s="105"/>
      <c r="GF31" s="105"/>
      <c r="GG31" s="105"/>
      <c r="GH31" s="105"/>
      <c r="GI31" s="105"/>
      <c r="GJ31" s="105"/>
      <c r="GK31" s="105"/>
      <c r="GL31" s="105"/>
      <c r="GM31" s="105"/>
      <c r="GN31" s="105"/>
      <c r="GO31" s="105"/>
      <c r="GP31" s="105"/>
      <c r="GQ31" s="105"/>
      <c r="GR31" s="105"/>
      <c r="GS31" s="105"/>
      <c r="GT31" s="105"/>
      <c r="GU31" s="105"/>
      <c r="GV31" s="105"/>
      <c r="GW31" s="105"/>
      <c r="GX31" s="105"/>
      <c r="GY31" s="105"/>
      <c r="GZ31" s="105"/>
      <c r="HA31" s="105"/>
      <c r="HB31" s="105"/>
      <c r="HC31" s="105"/>
      <c r="HD31" s="105"/>
      <c r="HE31" s="105"/>
      <c r="HF31" s="105"/>
      <c r="HG31" s="105"/>
      <c r="HH31" s="105"/>
      <c r="HI31" s="105"/>
      <c r="HJ31" s="105"/>
      <c r="HK31" s="105"/>
      <c r="HL31" s="105"/>
      <c r="HM31" s="105"/>
      <c r="HN31" s="105"/>
      <c r="HO31" s="105"/>
      <c r="HP31" s="105"/>
      <c r="HQ31" s="105"/>
      <c r="HR31" s="105"/>
      <c r="HS31" s="105"/>
      <c r="HT31" s="105"/>
      <c r="HU31" s="105"/>
      <c r="HV31" s="105"/>
      <c r="HW31" s="105"/>
      <c r="HX31" s="105"/>
      <c r="HY31" s="105"/>
      <c r="HZ31" s="105"/>
      <c r="IA31" s="105"/>
      <c r="IB31" s="105"/>
      <c r="IC31" s="105"/>
      <c r="ID31" s="105"/>
      <c r="IE31" s="105"/>
      <c r="IF31" s="105"/>
      <c r="IG31" s="105"/>
      <c r="IH31" s="105"/>
      <c r="II31" s="105"/>
      <c r="IJ31" s="105"/>
      <c r="IK31" s="105"/>
      <c r="IL31" s="105"/>
      <c r="IM31" s="105"/>
      <c r="IN31" s="105"/>
      <c r="IO31" s="105"/>
      <c r="IP31" s="105"/>
      <c r="IQ31" s="105"/>
      <c r="IR31" s="105"/>
      <c r="IS31" s="105"/>
      <c r="IT31" s="105"/>
      <c r="IU31" s="105"/>
      <c r="IV31" s="105"/>
      <c r="IW31" s="105"/>
      <c r="IX31" s="105"/>
      <c r="IY31" s="105"/>
      <c r="IZ31" s="105"/>
      <c r="JA31" s="105"/>
      <c r="JB31" s="105"/>
      <c r="JC31" s="105"/>
      <c r="JD31" s="105"/>
      <c r="JE31" s="105"/>
      <c r="JF31" s="105"/>
      <c r="JG31" s="105"/>
      <c r="JH31" s="105"/>
      <c r="JI31" s="105"/>
      <c r="JJ31" s="105"/>
      <c r="JK31" s="105"/>
      <c r="JL31" s="105"/>
      <c r="JM31" s="105"/>
      <c r="JN31" s="105"/>
      <c r="JO31" s="105"/>
      <c r="JP31" s="105"/>
      <c r="JQ31" s="105"/>
      <c r="JR31" s="105"/>
      <c r="JS31" s="105"/>
      <c r="JT31" s="105"/>
      <c r="JU31" s="105"/>
      <c r="JV31" s="105"/>
      <c r="JW31" s="105"/>
      <c r="JX31" s="105"/>
      <c r="JY31" s="105"/>
      <c r="JZ31" s="105"/>
      <c r="KA31" s="105"/>
      <c r="KB31" s="105"/>
      <c r="KC31" s="105"/>
    </row>
    <row r="32" spans="1:289" s="23" customFormat="1" ht="18" collapsed="1" x14ac:dyDescent="0.2">
      <c r="A32" s="22" t="str">
        <f>IF(ISERROR(VALUE(SUBSTITUTE(prevWBS,".",""))),"1",IF(ISERROR(FIND("`",SUBSTITUTE(prevWBS,".","`",1))),TEXT(VALUE(prevWBS)+1,"#"),TEXT(VALUE(LEFT(prevWBS,FIND("`",SUBSTITUTE(prevWBS,".","`",1))-1))+1,"#")))</f>
        <v>4</v>
      </c>
      <c r="B32" s="27" t="s">
        <v>112</v>
      </c>
      <c r="C32" s="69"/>
      <c r="D32" s="110">
        <f>D33</f>
        <v>44388</v>
      </c>
      <c r="E32" s="110">
        <f>E40</f>
        <v>44468</v>
      </c>
      <c r="F32" s="111">
        <f t="shared" ref="F32" si="294">E32-D32</f>
        <v>80</v>
      </c>
      <c r="G32" s="112">
        <v>0</v>
      </c>
      <c r="H32" s="24">
        <f t="shared" si="273"/>
        <v>58</v>
      </c>
      <c r="I32" s="30"/>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2"/>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s="32"/>
      <c r="EP32" s="32"/>
      <c r="EQ32" s="32"/>
      <c r="ER32" s="32"/>
      <c r="ES32" s="32"/>
      <c r="ET32" s="32"/>
      <c r="EU32" s="32"/>
      <c r="EV32" s="32"/>
      <c r="EW32" s="32"/>
      <c r="EX32" s="32"/>
      <c r="EY32" s="32"/>
      <c r="EZ32" s="32"/>
      <c r="FA32" s="32"/>
      <c r="FB32" s="32"/>
      <c r="FC32" s="32"/>
      <c r="FD32" s="32"/>
      <c r="FE32" s="32"/>
      <c r="FF32" s="32"/>
      <c r="FG32" s="32"/>
      <c r="FH32" s="32"/>
      <c r="FI32" s="32"/>
      <c r="FJ32" s="32"/>
      <c r="FK32" s="32"/>
      <c r="FL32" s="32"/>
      <c r="FM32" s="32"/>
      <c r="FN32" s="32"/>
      <c r="FO32" s="32"/>
      <c r="FP32" s="32"/>
      <c r="FQ32" s="32"/>
      <c r="FR32" s="32"/>
      <c r="FS32" s="32"/>
      <c r="FT32" s="32"/>
      <c r="FU32" s="32"/>
      <c r="FV32" s="32"/>
      <c r="FW32" s="32"/>
      <c r="FX32" s="32"/>
      <c r="FY32" s="32"/>
      <c r="FZ32" s="32"/>
      <c r="GA32" s="32"/>
      <c r="GB32" s="32"/>
      <c r="GC32" s="32"/>
      <c r="GD32" s="32"/>
      <c r="GE32" s="32"/>
      <c r="GF32" s="32"/>
      <c r="GG32" s="32"/>
      <c r="GH32" s="32"/>
      <c r="GI32" s="32"/>
      <c r="GJ32" s="32"/>
      <c r="GK32" s="32"/>
      <c r="GL32" s="32"/>
      <c r="GM32" s="32"/>
      <c r="GN32" s="32"/>
      <c r="GO32" s="32"/>
      <c r="GP32" s="32"/>
      <c r="GQ32" s="32"/>
      <c r="GR32" s="32"/>
      <c r="GS32" s="32"/>
      <c r="GT32" s="32"/>
      <c r="GU32" s="32"/>
      <c r="GV32" s="32"/>
      <c r="GW32" s="32"/>
      <c r="GX32" s="32"/>
      <c r="GY32" s="32"/>
      <c r="GZ32" s="32"/>
      <c r="HA32" s="32"/>
      <c r="HB32" s="32"/>
      <c r="HC32" s="32"/>
      <c r="HD32" s="32"/>
      <c r="HE32" s="32"/>
      <c r="HF32" s="32"/>
      <c r="HG32" s="32"/>
      <c r="HH32" s="32"/>
      <c r="HI32" s="32"/>
      <c r="HJ32" s="32"/>
      <c r="HK32" s="32"/>
      <c r="HL32" s="32"/>
      <c r="HM32" s="32"/>
      <c r="HN32" s="32"/>
      <c r="HO32" s="32"/>
      <c r="HP32" s="32"/>
      <c r="HQ32" s="32"/>
      <c r="HR32" s="32"/>
      <c r="HS32" s="32"/>
      <c r="HT32" s="32"/>
      <c r="HU32" s="32"/>
      <c r="HV32" s="32"/>
      <c r="HW32" s="32"/>
      <c r="HX32" s="32"/>
      <c r="HY32" s="32"/>
      <c r="HZ32" s="32"/>
      <c r="IA32" s="32"/>
      <c r="IB32" s="32"/>
      <c r="IC32" s="32"/>
      <c r="ID32" s="32"/>
      <c r="IE32" s="32"/>
      <c r="IF32" s="32"/>
      <c r="IG32" s="32"/>
      <c r="IH32" s="32"/>
      <c r="II32" s="32"/>
      <c r="IJ32" s="32"/>
      <c r="IK32" s="32"/>
      <c r="IL32" s="32"/>
      <c r="IM32" s="32"/>
      <c r="IN32" s="32"/>
      <c r="IO32" s="32"/>
      <c r="IP32" s="32"/>
      <c r="IQ32" s="32"/>
      <c r="IR32" s="32"/>
      <c r="IS32" s="32"/>
      <c r="IT32" s="32"/>
      <c r="IU32" s="32"/>
      <c r="IV32" s="32"/>
      <c r="IW32" s="32"/>
      <c r="IX32" s="32"/>
      <c r="IY32" s="32"/>
      <c r="IZ32" s="32"/>
      <c r="JA32" s="32"/>
      <c r="JB32" s="32"/>
      <c r="JC32" s="32"/>
      <c r="JD32" s="32"/>
      <c r="JE32" s="32"/>
      <c r="JF32" s="32"/>
      <c r="JG32" s="32"/>
      <c r="JH32" s="32"/>
      <c r="JI32" s="32"/>
      <c r="JJ32" s="32"/>
      <c r="JK32" s="32"/>
      <c r="JL32" s="32"/>
      <c r="JM32" s="32"/>
      <c r="JN32" s="32"/>
      <c r="JO32" s="32"/>
      <c r="JP32" s="32"/>
      <c r="JQ32" s="32"/>
      <c r="JR32" s="32"/>
      <c r="JS32" s="32"/>
      <c r="JT32" s="32"/>
      <c r="JU32" s="32"/>
      <c r="JV32" s="32"/>
      <c r="JW32" s="32"/>
      <c r="JX32" s="32"/>
      <c r="JY32" s="32"/>
      <c r="JZ32" s="32"/>
      <c r="KA32" s="32"/>
      <c r="KB32" s="32"/>
      <c r="KC32" s="32"/>
    </row>
    <row r="33" spans="1:289" s="100" customFormat="1" ht="14.25" outlineLevel="1" x14ac:dyDescent="0.2">
      <c r="A33" s="95" t="str">
        <f t="shared" ref="A33:A43" si="29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3" s="102" t="s">
        <v>115</v>
      </c>
      <c r="C33" s="103" t="s">
        <v>140</v>
      </c>
      <c r="D33" s="117">
        <f>E31+1</f>
        <v>44388</v>
      </c>
      <c r="E33" s="118">
        <f t="shared" ref="E33" si="296">D33+F33</f>
        <v>44418</v>
      </c>
      <c r="F33" s="119">
        <v>30</v>
      </c>
      <c r="G33" s="120">
        <v>0</v>
      </c>
      <c r="H33" s="104">
        <f t="shared" si="273"/>
        <v>22</v>
      </c>
      <c r="I33" s="104"/>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c r="BI33" s="105"/>
      <c r="BJ33" s="105"/>
      <c r="BK33" s="105"/>
      <c r="BL33" s="105"/>
      <c r="BM33" s="105"/>
      <c r="BN33" s="105"/>
      <c r="BO33" s="105"/>
      <c r="BP33" s="105"/>
      <c r="BQ33" s="105"/>
      <c r="BR33" s="105"/>
      <c r="BS33" s="105"/>
      <c r="BT33" s="105"/>
      <c r="BU33" s="105"/>
      <c r="BV33" s="105"/>
      <c r="BW33" s="105"/>
      <c r="BX33" s="105"/>
      <c r="BY33" s="105"/>
      <c r="BZ33" s="105"/>
      <c r="CA33" s="105"/>
      <c r="CB33" s="105"/>
      <c r="CC33" s="105"/>
      <c r="CD33" s="105"/>
      <c r="CE33" s="105"/>
      <c r="CF33" s="105"/>
      <c r="CG33" s="105"/>
      <c r="CH33" s="105"/>
      <c r="CI33" s="105"/>
      <c r="CJ33" s="105"/>
      <c r="CK33" s="105"/>
      <c r="CL33" s="105"/>
      <c r="CM33" s="105"/>
      <c r="CN33" s="105"/>
      <c r="CO33" s="105"/>
      <c r="CP33" s="105"/>
      <c r="CQ33" s="105"/>
      <c r="CR33" s="105"/>
      <c r="CS33" s="105"/>
      <c r="CT33" s="105"/>
      <c r="CU33" s="105"/>
      <c r="CV33" s="105"/>
      <c r="CW33" s="105"/>
      <c r="CX33" s="105"/>
      <c r="CY33" s="105"/>
      <c r="CZ33" s="105"/>
      <c r="DA33" s="105"/>
      <c r="DB33" s="105"/>
      <c r="DC33" s="105"/>
      <c r="DD33" s="105"/>
      <c r="DE33" s="105"/>
      <c r="DF33" s="105"/>
      <c r="DG33" s="105"/>
      <c r="DH33" s="105"/>
      <c r="DI33" s="105"/>
      <c r="DJ33" s="105"/>
      <c r="DK33" s="105"/>
      <c r="DL33" s="105"/>
      <c r="DM33" s="105"/>
      <c r="DN33" s="105"/>
      <c r="DO33" s="105"/>
      <c r="DP33" s="105"/>
      <c r="DQ33" s="105"/>
      <c r="DR33" s="105"/>
      <c r="DS33" s="105"/>
      <c r="DT33" s="105"/>
      <c r="DU33" s="105"/>
      <c r="DV33" s="105"/>
      <c r="DW33" s="105"/>
      <c r="DX33" s="105"/>
      <c r="DY33" s="105"/>
      <c r="DZ33" s="105"/>
      <c r="EA33" s="105"/>
      <c r="EB33" s="105"/>
      <c r="EC33" s="105"/>
      <c r="ED33" s="105"/>
      <c r="EE33" s="105"/>
      <c r="EF33" s="105"/>
      <c r="EG33" s="105"/>
      <c r="EH33" s="105"/>
      <c r="EI33" s="105"/>
      <c r="EJ33" s="105"/>
      <c r="EK33" s="105"/>
      <c r="EL33" s="105"/>
      <c r="EM33" s="105"/>
      <c r="EN33" s="105"/>
      <c r="EO33" s="105"/>
      <c r="EP33" s="105"/>
      <c r="EQ33" s="105"/>
      <c r="ER33" s="105"/>
      <c r="ES33" s="105"/>
      <c r="ET33" s="105"/>
      <c r="EU33" s="105"/>
      <c r="EV33" s="105"/>
      <c r="EW33" s="105"/>
      <c r="EX33" s="105"/>
      <c r="EY33" s="105"/>
      <c r="EZ33" s="105"/>
      <c r="FA33" s="105"/>
      <c r="FB33" s="105"/>
      <c r="FC33" s="105"/>
      <c r="FD33" s="105"/>
      <c r="FE33" s="105"/>
      <c r="FF33" s="105"/>
      <c r="FG33" s="105"/>
      <c r="FH33" s="105"/>
      <c r="FI33" s="105"/>
      <c r="FJ33" s="105"/>
      <c r="FK33" s="105"/>
      <c r="FL33" s="105"/>
      <c r="FM33" s="105"/>
      <c r="FN33" s="105"/>
      <c r="FO33" s="105"/>
      <c r="FP33" s="105"/>
      <c r="FQ33" s="105"/>
      <c r="FR33" s="105"/>
      <c r="FS33" s="105"/>
      <c r="FT33" s="105"/>
      <c r="FU33" s="105"/>
      <c r="FV33" s="105"/>
      <c r="FW33" s="105"/>
      <c r="FX33" s="105"/>
      <c r="FY33" s="105"/>
      <c r="FZ33" s="105"/>
      <c r="GA33" s="105"/>
      <c r="GB33" s="105"/>
      <c r="GC33" s="105"/>
      <c r="GD33" s="105"/>
      <c r="GE33" s="105"/>
      <c r="GF33" s="105"/>
      <c r="GG33" s="105"/>
      <c r="GH33" s="105"/>
      <c r="GI33" s="105"/>
      <c r="GJ33" s="105"/>
      <c r="GK33" s="105"/>
      <c r="GL33" s="105"/>
      <c r="GM33" s="105"/>
      <c r="GN33" s="105"/>
      <c r="GO33" s="105"/>
      <c r="GP33" s="105"/>
      <c r="GQ33" s="105"/>
      <c r="GR33" s="105"/>
      <c r="GS33" s="105"/>
      <c r="GT33" s="105"/>
      <c r="GU33" s="105"/>
      <c r="GV33" s="105"/>
      <c r="GW33" s="105"/>
      <c r="GX33" s="105"/>
      <c r="GY33" s="105"/>
      <c r="GZ33" s="105"/>
      <c r="HA33" s="105"/>
      <c r="HB33" s="105"/>
      <c r="HC33" s="105"/>
      <c r="HD33" s="105"/>
      <c r="HE33" s="105"/>
      <c r="HF33" s="105"/>
      <c r="HG33" s="105"/>
      <c r="HH33" s="105"/>
      <c r="HI33" s="105"/>
      <c r="HJ33" s="105"/>
      <c r="HK33" s="105"/>
      <c r="HL33" s="105"/>
      <c r="HM33" s="105"/>
      <c r="HN33" s="105"/>
      <c r="HO33" s="105"/>
      <c r="HP33" s="105"/>
      <c r="HQ33" s="105"/>
      <c r="HR33" s="105"/>
      <c r="HS33" s="105"/>
      <c r="HT33" s="105"/>
      <c r="HU33" s="105"/>
      <c r="HV33" s="105"/>
      <c r="HW33" s="105"/>
      <c r="HX33" s="105"/>
      <c r="HY33" s="105"/>
      <c r="HZ33" s="105"/>
      <c r="IA33" s="105"/>
      <c r="IB33" s="105"/>
      <c r="IC33" s="105"/>
      <c r="ID33" s="105"/>
      <c r="IE33" s="105"/>
      <c r="IF33" s="105"/>
      <c r="IG33" s="105"/>
      <c r="IH33" s="105"/>
      <c r="II33" s="105"/>
      <c r="IJ33" s="105"/>
      <c r="IK33" s="105"/>
      <c r="IL33" s="105"/>
      <c r="IM33" s="105"/>
      <c r="IN33" s="105"/>
      <c r="IO33" s="105"/>
      <c r="IP33" s="105"/>
      <c r="IQ33" s="105"/>
      <c r="IR33" s="105"/>
      <c r="IS33" s="105"/>
      <c r="IT33" s="105"/>
      <c r="IU33" s="105"/>
      <c r="IV33" s="105"/>
      <c r="IW33" s="105"/>
      <c r="IX33" s="105"/>
      <c r="IY33" s="105"/>
      <c r="IZ33" s="105"/>
      <c r="JA33" s="105"/>
      <c r="JB33" s="105"/>
      <c r="JC33" s="105"/>
      <c r="JD33" s="105"/>
      <c r="JE33" s="105"/>
      <c r="JF33" s="105"/>
      <c r="JG33" s="105"/>
      <c r="JH33" s="105"/>
      <c r="JI33" s="105"/>
      <c r="JJ33" s="105"/>
      <c r="JK33" s="105"/>
      <c r="JL33" s="105"/>
      <c r="JM33" s="105"/>
      <c r="JN33" s="105"/>
      <c r="JO33" s="105"/>
      <c r="JP33" s="105"/>
      <c r="JQ33" s="105"/>
      <c r="JR33" s="105"/>
      <c r="JS33" s="105"/>
      <c r="JT33" s="105"/>
      <c r="JU33" s="105"/>
      <c r="JV33" s="105"/>
      <c r="JW33" s="105"/>
      <c r="JX33" s="105"/>
      <c r="JY33" s="105"/>
      <c r="JZ33" s="105"/>
      <c r="KA33" s="105"/>
      <c r="KB33" s="105"/>
      <c r="KC33" s="105"/>
    </row>
    <row r="34" spans="1:289" s="100" customFormat="1" ht="28.5" outlineLevel="1" x14ac:dyDescent="0.2">
      <c r="A34" s="95" t="str">
        <f t="shared" si="295"/>
        <v>4.2</v>
      </c>
      <c r="B34" s="102" t="s">
        <v>139</v>
      </c>
      <c r="C34" s="103" t="s">
        <v>134</v>
      </c>
      <c r="D34" s="117">
        <f>E29+1</f>
        <v>44378</v>
      </c>
      <c r="E34" s="118">
        <f t="shared" ref="E34:E37" si="297">D34+F34</f>
        <v>44408</v>
      </c>
      <c r="F34" s="119">
        <v>30</v>
      </c>
      <c r="G34" s="120">
        <v>0.6</v>
      </c>
      <c r="H34" s="104">
        <f t="shared" ref="H34:H37" si="298">IF(OR(E34=0,D34=0)," - ",NETWORKDAYS(D34,E34))</f>
        <v>22</v>
      </c>
      <c r="I34" s="104"/>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c r="BO34" s="105"/>
      <c r="BP34" s="105"/>
      <c r="BQ34" s="105"/>
      <c r="BR34" s="105"/>
      <c r="BS34" s="105"/>
      <c r="BT34" s="105"/>
      <c r="BU34" s="105"/>
      <c r="BV34" s="105"/>
      <c r="BW34" s="105"/>
      <c r="BX34" s="105"/>
      <c r="BY34" s="105"/>
      <c r="BZ34" s="105"/>
      <c r="CA34" s="105"/>
      <c r="CB34" s="105"/>
      <c r="CC34" s="105"/>
      <c r="CD34" s="105"/>
      <c r="CE34" s="105"/>
      <c r="CF34" s="105"/>
      <c r="CG34" s="105"/>
      <c r="CH34" s="105"/>
      <c r="CI34" s="105"/>
      <c r="CJ34" s="105"/>
      <c r="CK34" s="105"/>
      <c r="CL34" s="105"/>
      <c r="CM34" s="105"/>
      <c r="CN34" s="105"/>
      <c r="CO34" s="105"/>
      <c r="CP34" s="105"/>
      <c r="CQ34" s="105"/>
      <c r="CR34" s="105"/>
      <c r="CS34" s="105"/>
      <c r="CT34" s="105"/>
      <c r="CU34" s="105"/>
      <c r="CV34" s="105"/>
      <c r="CW34" s="105"/>
      <c r="CX34" s="105"/>
      <c r="CY34" s="105"/>
      <c r="CZ34" s="105"/>
      <c r="DA34" s="105"/>
      <c r="DB34" s="105"/>
      <c r="DC34" s="105"/>
      <c r="DD34" s="105"/>
      <c r="DE34" s="105"/>
      <c r="DF34" s="105"/>
      <c r="DG34" s="105"/>
      <c r="DH34" s="105"/>
      <c r="DI34" s="105"/>
      <c r="DJ34" s="105"/>
      <c r="DK34" s="105"/>
      <c r="DL34" s="105"/>
      <c r="DM34" s="105"/>
      <c r="DN34" s="105"/>
      <c r="DO34" s="105"/>
      <c r="DP34" s="105"/>
      <c r="DQ34" s="105"/>
      <c r="DR34" s="105"/>
      <c r="DS34" s="105"/>
      <c r="DT34" s="105"/>
      <c r="DU34" s="105"/>
      <c r="DV34" s="105"/>
      <c r="DW34" s="105"/>
      <c r="DX34" s="105"/>
      <c r="DY34" s="105"/>
      <c r="DZ34" s="105"/>
      <c r="EA34" s="105"/>
      <c r="EB34" s="105"/>
      <c r="EC34" s="105"/>
      <c r="ED34" s="105"/>
      <c r="EE34" s="105"/>
      <c r="EF34" s="105"/>
      <c r="EG34" s="105"/>
      <c r="EH34" s="105"/>
      <c r="EI34" s="105"/>
      <c r="EJ34" s="105"/>
      <c r="EK34" s="105"/>
      <c r="EL34" s="105"/>
      <c r="EM34" s="105"/>
      <c r="EN34" s="105"/>
      <c r="EO34" s="105"/>
      <c r="EP34" s="105"/>
      <c r="EQ34" s="105"/>
      <c r="ER34" s="105"/>
      <c r="ES34" s="105"/>
      <c r="ET34" s="105"/>
      <c r="EU34" s="105"/>
      <c r="EV34" s="105"/>
      <c r="EW34" s="105"/>
      <c r="EX34" s="105"/>
      <c r="EY34" s="105"/>
      <c r="EZ34" s="105"/>
      <c r="FA34" s="105"/>
      <c r="FB34" s="105"/>
      <c r="FC34" s="105"/>
      <c r="FD34" s="105"/>
      <c r="FE34" s="105"/>
      <c r="FF34" s="105"/>
      <c r="FG34" s="105"/>
      <c r="FH34" s="105"/>
      <c r="FI34" s="105"/>
      <c r="FJ34" s="105"/>
      <c r="FK34" s="105"/>
      <c r="FL34" s="105"/>
      <c r="FM34" s="105"/>
      <c r="FN34" s="105"/>
      <c r="FO34" s="105"/>
      <c r="FP34" s="105"/>
      <c r="FQ34" s="105"/>
      <c r="FR34" s="105"/>
      <c r="FS34" s="105"/>
      <c r="FT34" s="105"/>
      <c r="FU34" s="105"/>
      <c r="FV34" s="105"/>
      <c r="FW34" s="105"/>
      <c r="FX34" s="105"/>
      <c r="FY34" s="105"/>
      <c r="FZ34" s="105"/>
      <c r="GA34" s="105"/>
      <c r="GB34" s="105"/>
      <c r="GC34" s="105"/>
      <c r="GD34" s="105"/>
      <c r="GE34" s="105"/>
      <c r="GF34" s="105"/>
      <c r="GG34" s="105"/>
      <c r="GH34" s="105"/>
      <c r="GI34" s="105"/>
      <c r="GJ34" s="105"/>
      <c r="GK34" s="105"/>
      <c r="GL34" s="105"/>
      <c r="GM34" s="105"/>
      <c r="GN34" s="105"/>
      <c r="GO34" s="105"/>
      <c r="GP34" s="105"/>
      <c r="GQ34" s="105"/>
      <c r="GR34" s="105"/>
      <c r="GS34" s="105"/>
      <c r="GT34" s="105"/>
      <c r="GU34" s="105"/>
      <c r="GV34" s="105"/>
      <c r="GW34" s="105"/>
      <c r="GX34" s="105"/>
      <c r="GY34" s="105"/>
      <c r="GZ34" s="105"/>
      <c r="HA34" s="105"/>
      <c r="HB34" s="105"/>
      <c r="HC34" s="105"/>
      <c r="HD34" s="105"/>
      <c r="HE34" s="105"/>
      <c r="HF34" s="105"/>
      <c r="HG34" s="105"/>
      <c r="HH34" s="105"/>
      <c r="HI34" s="105"/>
      <c r="HJ34" s="105"/>
      <c r="HK34" s="105"/>
      <c r="HL34" s="105"/>
      <c r="HM34" s="105"/>
      <c r="HN34" s="105"/>
      <c r="HO34" s="105"/>
      <c r="HP34" s="105"/>
      <c r="HQ34" s="105"/>
      <c r="HR34" s="105"/>
      <c r="HS34" s="105"/>
      <c r="HT34" s="105"/>
      <c r="HU34" s="105"/>
      <c r="HV34" s="105"/>
      <c r="HW34" s="105"/>
      <c r="HX34" s="105"/>
      <c r="HY34" s="105"/>
      <c r="HZ34" s="105"/>
      <c r="IA34" s="105"/>
      <c r="IB34" s="105"/>
      <c r="IC34" s="105"/>
      <c r="ID34" s="105"/>
      <c r="IE34" s="105"/>
      <c r="IF34" s="105"/>
      <c r="IG34" s="105"/>
      <c r="IH34" s="105"/>
      <c r="II34" s="105"/>
      <c r="IJ34" s="105"/>
      <c r="IK34" s="105"/>
      <c r="IL34" s="105"/>
      <c r="IM34" s="105"/>
      <c r="IN34" s="105"/>
      <c r="IO34" s="105"/>
      <c r="IP34" s="105"/>
      <c r="IQ34" s="105"/>
      <c r="IR34" s="105"/>
      <c r="IS34" s="105"/>
      <c r="IT34" s="105"/>
      <c r="IU34" s="105"/>
      <c r="IV34" s="105"/>
      <c r="IW34" s="105"/>
      <c r="IX34" s="105"/>
      <c r="IY34" s="105"/>
      <c r="IZ34" s="105"/>
      <c r="JA34" s="105"/>
      <c r="JB34" s="105"/>
      <c r="JC34" s="105"/>
      <c r="JD34" s="105"/>
      <c r="JE34" s="105"/>
      <c r="JF34" s="105"/>
      <c r="JG34" s="105"/>
      <c r="JH34" s="105"/>
      <c r="JI34" s="105"/>
      <c r="JJ34" s="105"/>
      <c r="JK34" s="105"/>
      <c r="JL34" s="105"/>
      <c r="JM34" s="105"/>
      <c r="JN34" s="105"/>
      <c r="JO34" s="105"/>
      <c r="JP34" s="105"/>
      <c r="JQ34" s="105"/>
      <c r="JR34" s="105"/>
      <c r="JS34" s="105"/>
      <c r="JT34" s="105"/>
      <c r="JU34" s="105"/>
      <c r="JV34" s="105"/>
      <c r="JW34" s="105"/>
      <c r="JX34" s="105"/>
      <c r="JY34" s="105"/>
      <c r="JZ34" s="105"/>
      <c r="KA34" s="105"/>
      <c r="KB34" s="105"/>
      <c r="KC34" s="105"/>
    </row>
    <row r="35" spans="1:289" s="100" customFormat="1" ht="14.25" outlineLevel="1" x14ac:dyDescent="0.2">
      <c r="A35" s="95" t="str">
        <f t="shared" si="295"/>
        <v>4.3</v>
      </c>
      <c r="B35" s="102" t="s">
        <v>122</v>
      </c>
      <c r="C35" s="103" t="s">
        <v>134</v>
      </c>
      <c r="D35" s="117">
        <f>E34+1</f>
        <v>44409</v>
      </c>
      <c r="E35" s="118">
        <f>D35</f>
        <v>44409</v>
      </c>
      <c r="F35" s="119">
        <v>11</v>
      </c>
      <c r="G35" s="120">
        <v>0</v>
      </c>
      <c r="H35" s="104">
        <f t="shared" si="298"/>
        <v>0</v>
      </c>
      <c r="I35" s="104"/>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c r="BO35" s="105"/>
      <c r="BP35" s="105"/>
      <c r="BQ35" s="105"/>
      <c r="BR35" s="105"/>
      <c r="BS35" s="105"/>
      <c r="BT35" s="105"/>
      <c r="BU35" s="105"/>
      <c r="BV35" s="105"/>
      <c r="BW35" s="105"/>
      <c r="BX35" s="105"/>
      <c r="BY35" s="105"/>
      <c r="BZ35" s="105"/>
      <c r="CA35" s="105"/>
      <c r="CB35" s="105"/>
      <c r="CC35" s="105"/>
      <c r="CD35" s="105"/>
      <c r="CE35" s="105"/>
      <c r="CF35" s="105"/>
      <c r="CG35" s="105"/>
      <c r="CH35" s="105"/>
      <c r="CI35" s="105"/>
      <c r="CJ35" s="105"/>
      <c r="CK35" s="105"/>
      <c r="CL35" s="105"/>
      <c r="CM35" s="105"/>
      <c r="CN35" s="105"/>
      <c r="CO35" s="105"/>
      <c r="CP35" s="105"/>
      <c r="CQ35" s="105"/>
      <c r="CR35" s="105"/>
      <c r="CS35" s="105"/>
      <c r="CT35" s="105"/>
      <c r="CU35" s="105"/>
      <c r="CV35" s="105"/>
      <c r="CW35" s="105"/>
      <c r="CX35" s="105"/>
      <c r="CY35" s="105"/>
      <c r="CZ35" s="105"/>
      <c r="DA35" s="105"/>
      <c r="DB35" s="105"/>
      <c r="DC35" s="105"/>
      <c r="DD35" s="105"/>
      <c r="DE35" s="105"/>
      <c r="DF35" s="105"/>
      <c r="DG35" s="105"/>
      <c r="DH35" s="105"/>
      <c r="DI35" s="105"/>
      <c r="DJ35" s="105"/>
      <c r="DK35" s="105"/>
      <c r="DL35" s="105"/>
      <c r="DM35" s="105"/>
      <c r="DN35" s="105"/>
      <c r="DO35" s="105"/>
      <c r="DP35" s="105"/>
      <c r="DQ35" s="105"/>
      <c r="DR35" s="105"/>
      <c r="DS35" s="105"/>
      <c r="DT35" s="105"/>
      <c r="DU35" s="105"/>
      <c r="DV35" s="105"/>
      <c r="DW35" s="105"/>
      <c r="DX35" s="105"/>
      <c r="DY35" s="105"/>
      <c r="DZ35" s="105"/>
      <c r="EA35" s="105"/>
      <c r="EB35" s="105"/>
      <c r="EC35" s="105"/>
      <c r="ED35" s="105"/>
      <c r="EE35" s="105"/>
      <c r="EF35" s="105"/>
      <c r="EG35" s="105"/>
      <c r="EH35" s="105"/>
      <c r="EI35" s="105"/>
      <c r="EJ35" s="105"/>
      <c r="EK35" s="105"/>
      <c r="EL35" s="105"/>
      <c r="EM35" s="105"/>
      <c r="EN35" s="105"/>
      <c r="EO35" s="105"/>
      <c r="EP35" s="105"/>
      <c r="EQ35" s="105"/>
      <c r="ER35" s="105"/>
      <c r="ES35" s="105"/>
      <c r="ET35" s="105"/>
      <c r="EU35" s="105"/>
      <c r="EV35" s="105"/>
      <c r="EW35" s="105"/>
      <c r="EX35" s="105"/>
      <c r="EY35" s="105"/>
      <c r="EZ35" s="105"/>
      <c r="FA35" s="105"/>
      <c r="FB35" s="105"/>
      <c r="FC35" s="105"/>
      <c r="FD35" s="105"/>
      <c r="FE35" s="105"/>
      <c r="FF35" s="105"/>
      <c r="FG35" s="105"/>
      <c r="FH35" s="105"/>
      <c r="FI35" s="105"/>
      <c r="FJ35" s="105"/>
      <c r="FK35" s="105"/>
      <c r="FL35" s="105"/>
      <c r="FM35" s="105"/>
      <c r="FN35" s="105"/>
      <c r="FO35" s="105"/>
      <c r="FP35" s="105"/>
      <c r="FQ35" s="105"/>
      <c r="FR35" s="105"/>
      <c r="FS35" s="105"/>
      <c r="FT35" s="105"/>
      <c r="FU35" s="105"/>
      <c r="FV35" s="105"/>
      <c r="FW35" s="105"/>
      <c r="FX35" s="105"/>
      <c r="FY35" s="105"/>
      <c r="FZ35" s="105"/>
      <c r="GA35" s="105"/>
      <c r="GB35" s="105"/>
      <c r="GC35" s="105"/>
      <c r="GD35" s="105"/>
      <c r="GE35" s="105"/>
      <c r="GF35" s="105"/>
      <c r="GG35" s="105"/>
      <c r="GH35" s="105"/>
      <c r="GI35" s="105"/>
      <c r="GJ35" s="105"/>
      <c r="GK35" s="105"/>
      <c r="GL35" s="105"/>
      <c r="GM35" s="105"/>
      <c r="GN35" s="105"/>
      <c r="GO35" s="105"/>
      <c r="GP35" s="105"/>
      <c r="GQ35" s="105"/>
      <c r="GR35" s="105"/>
      <c r="GS35" s="105"/>
      <c r="GT35" s="105"/>
      <c r="GU35" s="105"/>
      <c r="GV35" s="105"/>
      <c r="GW35" s="105"/>
      <c r="GX35" s="105"/>
      <c r="GY35" s="105"/>
      <c r="GZ35" s="105"/>
      <c r="HA35" s="105"/>
      <c r="HB35" s="105"/>
      <c r="HC35" s="105"/>
      <c r="HD35" s="105"/>
      <c r="HE35" s="105"/>
      <c r="HF35" s="105"/>
      <c r="HG35" s="105"/>
      <c r="HH35" s="105"/>
      <c r="HI35" s="105"/>
      <c r="HJ35" s="105"/>
      <c r="HK35" s="105"/>
      <c r="HL35" s="105"/>
      <c r="HM35" s="105"/>
      <c r="HN35" s="105"/>
      <c r="HO35" s="105"/>
      <c r="HP35" s="105"/>
      <c r="HQ35" s="105"/>
      <c r="HR35" s="105"/>
      <c r="HS35" s="105"/>
      <c r="HT35" s="105"/>
      <c r="HU35" s="105"/>
      <c r="HV35" s="105"/>
      <c r="HW35" s="105"/>
      <c r="HX35" s="105"/>
      <c r="HY35" s="105"/>
      <c r="HZ35" s="105"/>
      <c r="IA35" s="105"/>
      <c r="IB35" s="105"/>
      <c r="IC35" s="105"/>
      <c r="ID35" s="105"/>
      <c r="IE35" s="105"/>
      <c r="IF35" s="105"/>
      <c r="IG35" s="105"/>
      <c r="IH35" s="105"/>
      <c r="II35" s="105"/>
      <c r="IJ35" s="105"/>
      <c r="IK35" s="105"/>
      <c r="IL35" s="105"/>
      <c r="IM35" s="105"/>
      <c r="IN35" s="105"/>
      <c r="IO35" s="105"/>
      <c r="IP35" s="105"/>
      <c r="IQ35" s="105"/>
      <c r="IR35" s="105"/>
      <c r="IS35" s="105"/>
      <c r="IT35" s="105"/>
      <c r="IU35" s="105"/>
      <c r="IV35" s="105"/>
      <c r="IW35" s="105"/>
      <c r="IX35" s="105"/>
      <c r="IY35" s="105"/>
      <c r="IZ35" s="105"/>
      <c r="JA35" s="105"/>
      <c r="JB35" s="105"/>
      <c r="JC35" s="105"/>
      <c r="JD35" s="105"/>
      <c r="JE35" s="105"/>
      <c r="JF35" s="105"/>
      <c r="JG35" s="105"/>
      <c r="JH35" s="105"/>
      <c r="JI35" s="105"/>
      <c r="JJ35" s="105"/>
      <c r="JK35" s="105"/>
      <c r="JL35" s="105"/>
      <c r="JM35" s="105"/>
      <c r="JN35" s="105"/>
      <c r="JO35" s="105"/>
      <c r="JP35" s="105"/>
      <c r="JQ35" s="105"/>
      <c r="JR35" s="105"/>
      <c r="JS35" s="105"/>
      <c r="JT35" s="105"/>
      <c r="JU35" s="105"/>
      <c r="JV35" s="105"/>
      <c r="JW35" s="105"/>
      <c r="JX35" s="105"/>
      <c r="JY35" s="105"/>
      <c r="JZ35" s="105"/>
      <c r="KA35" s="105"/>
      <c r="KB35" s="105"/>
      <c r="KC35" s="105"/>
    </row>
    <row r="36" spans="1:289" s="100" customFormat="1" ht="14.25" outlineLevel="1" x14ac:dyDescent="0.2">
      <c r="A36" s="95" t="str">
        <f t="shared" si="295"/>
        <v>4.4</v>
      </c>
      <c r="B36" s="102" t="s">
        <v>114</v>
      </c>
      <c r="C36" s="103" t="s">
        <v>141</v>
      </c>
      <c r="D36" s="117">
        <f>E35+1</f>
        <v>44410</v>
      </c>
      <c r="E36" s="118">
        <f t="shared" si="297"/>
        <v>44420</v>
      </c>
      <c r="F36" s="119">
        <v>10</v>
      </c>
      <c r="G36" s="120">
        <v>0</v>
      </c>
      <c r="H36" s="104">
        <f t="shared" si="298"/>
        <v>9</v>
      </c>
      <c r="I36" s="104"/>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c r="BO36" s="105"/>
      <c r="BP36" s="105"/>
      <c r="BQ36" s="105"/>
      <c r="BR36" s="105"/>
      <c r="BS36" s="105"/>
      <c r="BT36" s="105"/>
      <c r="BU36" s="105"/>
      <c r="BV36" s="105"/>
      <c r="BW36" s="105"/>
      <c r="BX36" s="105"/>
      <c r="BY36" s="105"/>
      <c r="BZ36" s="105"/>
      <c r="CA36" s="105"/>
      <c r="CB36" s="105"/>
      <c r="CC36" s="105"/>
      <c r="CD36" s="105"/>
      <c r="CE36" s="105"/>
      <c r="CF36" s="105"/>
      <c r="CG36" s="105"/>
      <c r="CH36" s="105"/>
      <c r="CI36" s="105"/>
      <c r="CJ36" s="105"/>
      <c r="CK36" s="105"/>
      <c r="CL36" s="105"/>
      <c r="CM36" s="105"/>
      <c r="CN36" s="105"/>
      <c r="CO36" s="105"/>
      <c r="CP36" s="105"/>
      <c r="CQ36" s="105"/>
      <c r="CR36" s="105"/>
      <c r="CS36" s="105"/>
      <c r="CT36" s="105"/>
      <c r="CU36" s="105"/>
      <c r="CV36" s="105"/>
      <c r="CW36" s="105"/>
      <c r="CX36" s="105"/>
      <c r="CY36" s="105"/>
      <c r="CZ36" s="105"/>
      <c r="DA36" s="105"/>
      <c r="DB36" s="105"/>
      <c r="DC36" s="105"/>
      <c r="DD36" s="105"/>
      <c r="DE36" s="105"/>
      <c r="DF36" s="105"/>
      <c r="DG36" s="105"/>
      <c r="DH36" s="105"/>
      <c r="DI36" s="105"/>
      <c r="DJ36" s="105"/>
      <c r="DK36" s="105"/>
      <c r="DL36" s="105"/>
      <c r="DM36" s="105"/>
      <c r="DN36" s="105"/>
      <c r="DO36" s="105"/>
      <c r="DP36" s="105"/>
      <c r="DQ36" s="105"/>
      <c r="DR36" s="105"/>
      <c r="DS36" s="105"/>
      <c r="DT36" s="105"/>
      <c r="DU36" s="105"/>
      <c r="DV36" s="105"/>
      <c r="DW36" s="105"/>
      <c r="DX36" s="105"/>
      <c r="DY36" s="105"/>
      <c r="DZ36" s="105"/>
      <c r="EA36" s="105"/>
      <c r="EB36" s="105"/>
      <c r="EC36" s="105"/>
      <c r="ED36" s="105"/>
      <c r="EE36" s="105"/>
      <c r="EF36" s="105"/>
      <c r="EG36" s="105"/>
      <c r="EH36" s="105"/>
      <c r="EI36" s="105"/>
      <c r="EJ36" s="105"/>
      <c r="EK36" s="105"/>
      <c r="EL36" s="105"/>
      <c r="EM36" s="105"/>
      <c r="EN36" s="105"/>
      <c r="EO36" s="105"/>
      <c r="EP36" s="105"/>
      <c r="EQ36" s="105"/>
      <c r="ER36" s="105"/>
      <c r="ES36" s="105"/>
      <c r="ET36" s="105"/>
      <c r="EU36" s="105"/>
      <c r="EV36" s="105"/>
      <c r="EW36" s="105"/>
      <c r="EX36" s="105"/>
      <c r="EY36" s="105"/>
      <c r="EZ36" s="105"/>
      <c r="FA36" s="105"/>
      <c r="FB36" s="105"/>
      <c r="FC36" s="105"/>
      <c r="FD36" s="105"/>
      <c r="FE36" s="105"/>
      <c r="FF36" s="105"/>
      <c r="FG36" s="105"/>
      <c r="FH36" s="105"/>
      <c r="FI36" s="105"/>
      <c r="FJ36" s="105"/>
      <c r="FK36" s="105"/>
      <c r="FL36" s="105"/>
      <c r="FM36" s="105"/>
      <c r="FN36" s="105"/>
      <c r="FO36" s="105"/>
      <c r="FP36" s="105"/>
      <c r="FQ36" s="105"/>
      <c r="FR36" s="105"/>
      <c r="FS36" s="105"/>
      <c r="FT36" s="105"/>
      <c r="FU36" s="105"/>
      <c r="FV36" s="105"/>
      <c r="FW36" s="105"/>
      <c r="FX36" s="105"/>
      <c r="FY36" s="105"/>
      <c r="FZ36" s="105"/>
      <c r="GA36" s="105"/>
      <c r="GB36" s="105"/>
      <c r="GC36" s="105"/>
      <c r="GD36" s="105"/>
      <c r="GE36" s="105"/>
      <c r="GF36" s="105"/>
      <c r="GG36" s="105"/>
      <c r="GH36" s="105"/>
      <c r="GI36" s="105"/>
      <c r="GJ36" s="105"/>
      <c r="GK36" s="105"/>
      <c r="GL36" s="105"/>
      <c r="GM36" s="105"/>
      <c r="GN36" s="105"/>
      <c r="GO36" s="105"/>
      <c r="GP36" s="105"/>
      <c r="GQ36" s="105"/>
      <c r="GR36" s="105"/>
      <c r="GS36" s="105"/>
      <c r="GT36" s="105"/>
      <c r="GU36" s="105"/>
      <c r="GV36" s="105"/>
      <c r="GW36" s="105"/>
      <c r="GX36" s="105"/>
      <c r="GY36" s="105"/>
      <c r="GZ36" s="105"/>
      <c r="HA36" s="105"/>
      <c r="HB36" s="105"/>
      <c r="HC36" s="105"/>
      <c r="HD36" s="105"/>
      <c r="HE36" s="105"/>
      <c r="HF36" s="105"/>
      <c r="HG36" s="105"/>
      <c r="HH36" s="105"/>
      <c r="HI36" s="105"/>
      <c r="HJ36" s="105"/>
      <c r="HK36" s="105"/>
      <c r="HL36" s="105"/>
      <c r="HM36" s="105"/>
      <c r="HN36" s="105"/>
      <c r="HO36" s="105"/>
      <c r="HP36" s="105"/>
      <c r="HQ36" s="105"/>
      <c r="HR36" s="105"/>
      <c r="HS36" s="105"/>
      <c r="HT36" s="105"/>
      <c r="HU36" s="105"/>
      <c r="HV36" s="105"/>
      <c r="HW36" s="105"/>
      <c r="HX36" s="105"/>
      <c r="HY36" s="105"/>
      <c r="HZ36" s="105"/>
      <c r="IA36" s="105"/>
      <c r="IB36" s="105"/>
      <c r="IC36" s="105"/>
      <c r="ID36" s="105"/>
      <c r="IE36" s="105"/>
      <c r="IF36" s="105"/>
      <c r="IG36" s="105"/>
      <c r="IH36" s="105"/>
      <c r="II36" s="105"/>
      <c r="IJ36" s="105"/>
      <c r="IK36" s="105"/>
      <c r="IL36" s="105"/>
      <c r="IM36" s="105"/>
      <c r="IN36" s="105"/>
      <c r="IO36" s="105"/>
      <c r="IP36" s="105"/>
      <c r="IQ36" s="105"/>
      <c r="IR36" s="105"/>
      <c r="IS36" s="105"/>
      <c r="IT36" s="105"/>
      <c r="IU36" s="105"/>
      <c r="IV36" s="105"/>
      <c r="IW36" s="105"/>
      <c r="IX36" s="105"/>
      <c r="IY36" s="105"/>
      <c r="IZ36" s="105"/>
      <c r="JA36" s="105"/>
      <c r="JB36" s="105"/>
      <c r="JC36" s="105"/>
      <c r="JD36" s="105"/>
      <c r="JE36" s="105"/>
      <c r="JF36" s="105"/>
      <c r="JG36" s="105"/>
      <c r="JH36" s="105"/>
      <c r="JI36" s="105"/>
      <c r="JJ36" s="105"/>
      <c r="JK36" s="105"/>
      <c r="JL36" s="105"/>
      <c r="JM36" s="105"/>
      <c r="JN36" s="105"/>
      <c r="JO36" s="105"/>
      <c r="JP36" s="105"/>
      <c r="JQ36" s="105"/>
      <c r="JR36" s="105"/>
      <c r="JS36" s="105"/>
      <c r="JT36" s="105"/>
      <c r="JU36" s="105"/>
      <c r="JV36" s="105"/>
      <c r="JW36" s="105"/>
      <c r="JX36" s="105"/>
      <c r="JY36" s="105"/>
      <c r="JZ36" s="105"/>
      <c r="KA36" s="105"/>
      <c r="KB36" s="105"/>
      <c r="KC36" s="105"/>
    </row>
    <row r="37" spans="1:289" s="100" customFormat="1" ht="14.25" outlineLevel="1" x14ac:dyDescent="0.2">
      <c r="A37" s="95" t="str">
        <f t="shared" si="295"/>
        <v>4.5</v>
      </c>
      <c r="B37" s="102" t="s">
        <v>116</v>
      </c>
      <c r="C37" s="103"/>
      <c r="D37" s="117">
        <f>E36+1</f>
        <v>44421</v>
      </c>
      <c r="E37" s="118">
        <f t="shared" si="297"/>
        <v>44466</v>
      </c>
      <c r="F37" s="119">
        <v>45</v>
      </c>
      <c r="G37" s="120">
        <v>0</v>
      </c>
      <c r="H37" s="104">
        <f t="shared" si="298"/>
        <v>32</v>
      </c>
      <c r="I37" s="104"/>
      <c r="J37" s="10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c r="BO37" s="105"/>
      <c r="BP37" s="105"/>
      <c r="BQ37" s="105"/>
      <c r="BR37" s="105"/>
      <c r="BS37" s="105"/>
      <c r="BT37" s="105"/>
      <c r="BU37" s="105"/>
      <c r="BV37" s="105"/>
      <c r="BW37" s="105"/>
      <c r="BX37" s="105"/>
      <c r="BY37" s="105"/>
      <c r="BZ37" s="105"/>
      <c r="CA37" s="105"/>
      <c r="CB37" s="105"/>
      <c r="CC37" s="105"/>
      <c r="CD37" s="105"/>
      <c r="CE37" s="105"/>
      <c r="CF37" s="105"/>
      <c r="CG37" s="105"/>
      <c r="CH37" s="105"/>
      <c r="CI37" s="105"/>
      <c r="CJ37" s="105"/>
      <c r="CK37" s="105"/>
      <c r="CL37" s="105"/>
      <c r="CM37" s="105"/>
      <c r="CN37" s="105"/>
      <c r="CO37" s="105"/>
      <c r="CP37" s="105"/>
      <c r="CQ37" s="105"/>
      <c r="CR37" s="105"/>
      <c r="CS37" s="105"/>
      <c r="CT37" s="105"/>
      <c r="CU37" s="105"/>
      <c r="CV37" s="105"/>
      <c r="CW37" s="105"/>
      <c r="CX37" s="105"/>
      <c r="CY37" s="105"/>
      <c r="CZ37" s="105"/>
      <c r="DA37" s="105"/>
      <c r="DB37" s="105"/>
      <c r="DC37" s="105"/>
      <c r="DD37" s="105"/>
      <c r="DE37" s="105"/>
      <c r="DF37" s="105"/>
      <c r="DG37" s="105"/>
      <c r="DH37" s="105"/>
      <c r="DI37" s="105"/>
      <c r="DJ37" s="105"/>
      <c r="DK37" s="105"/>
      <c r="DL37" s="105"/>
      <c r="DM37" s="105"/>
      <c r="DN37" s="105"/>
      <c r="DO37" s="105"/>
      <c r="DP37" s="105"/>
      <c r="DQ37" s="105"/>
      <c r="DR37" s="105"/>
      <c r="DS37" s="105"/>
      <c r="DT37" s="105"/>
      <c r="DU37" s="105"/>
      <c r="DV37" s="105"/>
      <c r="DW37" s="105"/>
      <c r="DX37" s="105"/>
      <c r="DY37" s="105"/>
      <c r="DZ37" s="105"/>
      <c r="EA37" s="105"/>
      <c r="EB37" s="105"/>
      <c r="EC37" s="105"/>
      <c r="ED37" s="105"/>
      <c r="EE37" s="105"/>
      <c r="EF37" s="105"/>
      <c r="EG37" s="105"/>
      <c r="EH37" s="105"/>
      <c r="EI37" s="105"/>
      <c r="EJ37" s="105"/>
      <c r="EK37" s="105"/>
      <c r="EL37" s="105"/>
      <c r="EM37" s="105"/>
      <c r="EN37" s="105"/>
      <c r="EO37" s="105"/>
      <c r="EP37" s="105"/>
      <c r="EQ37" s="105"/>
      <c r="ER37" s="105"/>
      <c r="ES37" s="105"/>
      <c r="ET37" s="105"/>
      <c r="EU37" s="105"/>
      <c r="EV37" s="105"/>
      <c r="EW37" s="105"/>
      <c r="EX37" s="105"/>
      <c r="EY37" s="105"/>
      <c r="EZ37" s="105"/>
      <c r="FA37" s="105"/>
      <c r="FB37" s="105"/>
      <c r="FC37" s="105"/>
      <c r="FD37" s="105"/>
      <c r="FE37" s="105"/>
      <c r="FF37" s="105"/>
      <c r="FG37" s="105"/>
      <c r="FH37" s="105"/>
      <c r="FI37" s="105"/>
      <c r="FJ37" s="105"/>
      <c r="FK37" s="105"/>
      <c r="FL37" s="105"/>
      <c r="FM37" s="105"/>
      <c r="FN37" s="105"/>
      <c r="FO37" s="105"/>
      <c r="FP37" s="105"/>
      <c r="FQ37" s="105"/>
      <c r="FR37" s="105"/>
      <c r="FS37" s="105"/>
      <c r="FT37" s="105"/>
      <c r="FU37" s="105"/>
      <c r="FV37" s="105"/>
      <c r="FW37" s="105"/>
      <c r="FX37" s="105"/>
      <c r="FY37" s="105"/>
      <c r="FZ37" s="105"/>
      <c r="GA37" s="105"/>
      <c r="GB37" s="105"/>
      <c r="GC37" s="105"/>
      <c r="GD37" s="105"/>
      <c r="GE37" s="105"/>
      <c r="GF37" s="105"/>
      <c r="GG37" s="105"/>
      <c r="GH37" s="105"/>
      <c r="GI37" s="105"/>
      <c r="GJ37" s="105"/>
      <c r="GK37" s="105"/>
      <c r="GL37" s="105"/>
      <c r="GM37" s="105"/>
      <c r="GN37" s="105"/>
      <c r="GO37" s="105"/>
      <c r="GP37" s="105"/>
      <c r="GQ37" s="105"/>
      <c r="GR37" s="105"/>
      <c r="GS37" s="105"/>
      <c r="GT37" s="105"/>
      <c r="GU37" s="105"/>
      <c r="GV37" s="105"/>
      <c r="GW37" s="105"/>
      <c r="GX37" s="105"/>
      <c r="GY37" s="105"/>
      <c r="GZ37" s="105"/>
      <c r="HA37" s="105"/>
      <c r="HB37" s="105"/>
      <c r="HC37" s="105"/>
      <c r="HD37" s="105"/>
      <c r="HE37" s="105"/>
      <c r="HF37" s="105"/>
      <c r="HG37" s="105"/>
      <c r="HH37" s="105"/>
      <c r="HI37" s="105"/>
      <c r="HJ37" s="105"/>
      <c r="HK37" s="105"/>
      <c r="HL37" s="105"/>
      <c r="HM37" s="105"/>
      <c r="HN37" s="105"/>
      <c r="HO37" s="105"/>
      <c r="HP37" s="105"/>
      <c r="HQ37" s="105"/>
      <c r="HR37" s="105"/>
      <c r="HS37" s="105"/>
      <c r="HT37" s="105"/>
      <c r="HU37" s="105"/>
      <c r="HV37" s="105"/>
      <c r="HW37" s="105"/>
      <c r="HX37" s="105"/>
      <c r="HY37" s="105"/>
      <c r="HZ37" s="105"/>
      <c r="IA37" s="105"/>
      <c r="IB37" s="105"/>
      <c r="IC37" s="105"/>
      <c r="ID37" s="105"/>
      <c r="IE37" s="105"/>
      <c r="IF37" s="105"/>
      <c r="IG37" s="105"/>
      <c r="IH37" s="105"/>
      <c r="II37" s="105"/>
      <c r="IJ37" s="105"/>
      <c r="IK37" s="105"/>
      <c r="IL37" s="105"/>
      <c r="IM37" s="105"/>
      <c r="IN37" s="105"/>
      <c r="IO37" s="105"/>
      <c r="IP37" s="105"/>
      <c r="IQ37" s="105"/>
      <c r="IR37" s="105"/>
      <c r="IS37" s="105"/>
      <c r="IT37" s="105"/>
      <c r="IU37" s="105"/>
      <c r="IV37" s="105"/>
      <c r="IW37" s="105"/>
      <c r="IX37" s="105"/>
      <c r="IY37" s="105"/>
      <c r="IZ37" s="105"/>
      <c r="JA37" s="105"/>
      <c r="JB37" s="105"/>
      <c r="JC37" s="105"/>
      <c r="JD37" s="105"/>
      <c r="JE37" s="105"/>
      <c r="JF37" s="105"/>
      <c r="JG37" s="105"/>
      <c r="JH37" s="105"/>
      <c r="JI37" s="105"/>
      <c r="JJ37" s="105"/>
      <c r="JK37" s="105"/>
      <c r="JL37" s="105"/>
      <c r="JM37" s="105"/>
      <c r="JN37" s="105"/>
      <c r="JO37" s="105"/>
      <c r="JP37" s="105"/>
      <c r="JQ37" s="105"/>
      <c r="JR37" s="105"/>
      <c r="JS37" s="105"/>
      <c r="JT37" s="105"/>
      <c r="JU37" s="105"/>
      <c r="JV37" s="105"/>
      <c r="JW37" s="105"/>
      <c r="JX37" s="105"/>
      <c r="JY37" s="105"/>
      <c r="JZ37" s="105"/>
      <c r="KA37" s="105"/>
      <c r="KB37" s="105"/>
      <c r="KC37" s="105"/>
    </row>
    <row r="38" spans="1:289" s="100" customFormat="1" ht="14.25" outlineLevel="1" x14ac:dyDescent="0.2">
      <c r="A38" s="95" t="str">
        <f t="shared" si="295"/>
        <v>4.6</v>
      </c>
      <c r="B38" s="102" t="s">
        <v>123</v>
      </c>
      <c r="C38" s="103"/>
      <c r="D38" s="117">
        <f>E36+1</f>
        <v>44421</v>
      </c>
      <c r="E38" s="118">
        <f t="shared" ref="E38:E40" si="299">D38+F38</f>
        <v>44451</v>
      </c>
      <c r="F38" s="119">
        <v>30</v>
      </c>
      <c r="G38" s="120">
        <v>0.2</v>
      </c>
      <c r="H38" s="104">
        <f t="shared" ref="H38" si="300">IF(OR(E38=0,D38=0)," - ",NETWORKDAYS(D38,E38))</f>
        <v>21</v>
      </c>
      <c r="I38" s="104"/>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c r="BO38" s="105"/>
      <c r="BP38" s="105"/>
      <c r="BQ38" s="105"/>
      <c r="BR38" s="105"/>
      <c r="BS38" s="105"/>
      <c r="BT38" s="105"/>
      <c r="BU38" s="105"/>
      <c r="BV38" s="105"/>
      <c r="BW38" s="105"/>
      <c r="BX38" s="105"/>
      <c r="BY38" s="105"/>
      <c r="BZ38" s="105"/>
      <c r="CA38" s="105"/>
      <c r="CB38" s="105"/>
      <c r="CC38" s="105"/>
      <c r="CD38" s="105"/>
      <c r="CE38" s="105"/>
      <c r="CF38" s="105"/>
      <c r="CG38" s="105"/>
      <c r="CH38" s="105"/>
      <c r="CI38" s="105"/>
      <c r="CJ38" s="105"/>
      <c r="CK38" s="105"/>
      <c r="CL38" s="105"/>
      <c r="CM38" s="105"/>
      <c r="CN38" s="105"/>
      <c r="CO38" s="105"/>
      <c r="CP38" s="105"/>
      <c r="CQ38" s="105"/>
      <c r="CR38" s="105"/>
      <c r="CS38" s="105"/>
      <c r="CT38" s="105"/>
      <c r="CU38" s="105"/>
      <c r="CV38" s="105"/>
      <c r="CW38" s="105"/>
      <c r="CX38" s="105"/>
      <c r="CY38" s="105"/>
      <c r="CZ38" s="105"/>
      <c r="DA38" s="105"/>
      <c r="DB38" s="105"/>
      <c r="DC38" s="105"/>
      <c r="DD38" s="105"/>
      <c r="DE38" s="105"/>
      <c r="DF38" s="105"/>
      <c r="DG38" s="105"/>
      <c r="DH38" s="105"/>
      <c r="DI38" s="105"/>
      <c r="DJ38" s="105"/>
      <c r="DK38" s="105"/>
      <c r="DL38" s="105"/>
      <c r="DM38" s="105"/>
      <c r="DN38" s="105"/>
      <c r="DO38" s="105"/>
      <c r="DP38" s="105"/>
      <c r="DQ38" s="105"/>
      <c r="DR38" s="105"/>
      <c r="DS38" s="105"/>
      <c r="DT38" s="105"/>
      <c r="DU38" s="105"/>
      <c r="DV38" s="105"/>
      <c r="DW38" s="105"/>
      <c r="DX38" s="105"/>
      <c r="DY38" s="105"/>
      <c r="DZ38" s="105"/>
      <c r="EA38" s="105"/>
      <c r="EB38" s="105"/>
      <c r="EC38" s="105"/>
      <c r="ED38" s="105"/>
      <c r="EE38" s="105"/>
      <c r="EF38" s="105"/>
      <c r="EG38" s="105"/>
      <c r="EH38" s="105"/>
      <c r="EI38" s="105"/>
      <c r="EJ38" s="105"/>
      <c r="EK38" s="105"/>
      <c r="EL38" s="105"/>
      <c r="EM38" s="105"/>
      <c r="EN38" s="105"/>
      <c r="EO38" s="105"/>
      <c r="EP38" s="105"/>
      <c r="EQ38" s="105"/>
      <c r="ER38" s="105"/>
      <c r="ES38" s="105"/>
      <c r="ET38" s="105"/>
      <c r="EU38" s="105"/>
      <c r="EV38" s="105"/>
      <c r="EW38" s="105"/>
      <c r="EX38" s="105"/>
      <c r="EY38" s="105"/>
      <c r="EZ38" s="105"/>
      <c r="FA38" s="105"/>
      <c r="FB38" s="105"/>
      <c r="FC38" s="105"/>
      <c r="FD38" s="105"/>
      <c r="FE38" s="105"/>
      <c r="FF38" s="105"/>
      <c r="FG38" s="105"/>
      <c r="FH38" s="105"/>
      <c r="FI38" s="105"/>
      <c r="FJ38" s="105"/>
      <c r="FK38" s="105"/>
      <c r="FL38" s="105"/>
      <c r="FM38" s="105"/>
      <c r="FN38" s="105"/>
      <c r="FO38" s="105"/>
      <c r="FP38" s="105"/>
      <c r="FQ38" s="105"/>
      <c r="FR38" s="105"/>
      <c r="FS38" s="105"/>
      <c r="FT38" s="105"/>
      <c r="FU38" s="105"/>
      <c r="FV38" s="105"/>
      <c r="FW38" s="105"/>
      <c r="FX38" s="105"/>
      <c r="FY38" s="105"/>
      <c r="FZ38" s="105"/>
      <c r="GA38" s="105"/>
      <c r="GB38" s="105"/>
      <c r="GC38" s="105"/>
      <c r="GD38" s="105"/>
      <c r="GE38" s="105"/>
      <c r="GF38" s="105"/>
      <c r="GG38" s="105"/>
      <c r="GH38" s="105"/>
      <c r="GI38" s="105"/>
      <c r="GJ38" s="105"/>
      <c r="GK38" s="105"/>
      <c r="GL38" s="105"/>
      <c r="GM38" s="105"/>
      <c r="GN38" s="105"/>
      <c r="GO38" s="105"/>
      <c r="GP38" s="105"/>
      <c r="GQ38" s="105"/>
      <c r="GR38" s="105"/>
      <c r="GS38" s="105"/>
      <c r="GT38" s="105"/>
      <c r="GU38" s="105"/>
      <c r="GV38" s="105"/>
      <c r="GW38" s="105"/>
      <c r="GX38" s="105"/>
      <c r="GY38" s="105"/>
      <c r="GZ38" s="105"/>
      <c r="HA38" s="105"/>
      <c r="HB38" s="105"/>
      <c r="HC38" s="105"/>
      <c r="HD38" s="105"/>
      <c r="HE38" s="105"/>
      <c r="HF38" s="105"/>
      <c r="HG38" s="105"/>
      <c r="HH38" s="105"/>
      <c r="HI38" s="105"/>
      <c r="HJ38" s="105"/>
      <c r="HK38" s="105"/>
      <c r="HL38" s="105"/>
      <c r="HM38" s="105"/>
      <c r="HN38" s="105"/>
      <c r="HO38" s="105"/>
      <c r="HP38" s="105"/>
      <c r="HQ38" s="105"/>
      <c r="HR38" s="105"/>
      <c r="HS38" s="105"/>
      <c r="HT38" s="105"/>
      <c r="HU38" s="105"/>
      <c r="HV38" s="105"/>
      <c r="HW38" s="105"/>
      <c r="HX38" s="105"/>
      <c r="HY38" s="105"/>
      <c r="HZ38" s="105"/>
      <c r="IA38" s="105"/>
      <c r="IB38" s="105"/>
      <c r="IC38" s="105"/>
      <c r="ID38" s="105"/>
      <c r="IE38" s="105"/>
      <c r="IF38" s="105"/>
      <c r="IG38" s="105"/>
      <c r="IH38" s="105"/>
      <c r="II38" s="105"/>
      <c r="IJ38" s="105"/>
      <c r="IK38" s="105"/>
      <c r="IL38" s="105"/>
      <c r="IM38" s="105"/>
      <c r="IN38" s="105"/>
      <c r="IO38" s="105"/>
      <c r="IP38" s="105"/>
      <c r="IQ38" s="105"/>
      <c r="IR38" s="105"/>
      <c r="IS38" s="105"/>
      <c r="IT38" s="105"/>
      <c r="IU38" s="105"/>
      <c r="IV38" s="105"/>
      <c r="IW38" s="105"/>
      <c r="IX38" s="105"/>
      <c r="IY38" s="105"/>
      <c r="IZ38" s="105"/>
      <c r="JA38" s="105"/>
      <c r="JB38" s="105"/>
      <c r="JC38" s="105"/>
      <c r="JD38" s="105"/>
      <c r="JE38" s="105"/>
      <c r="JF38" s="105"/>
      <c r="JG38" s="105"/>
      <c r="JH38" s="105"/>
      <c r="JI38" s="105"/>
      <c r="JJ38" s="105"/>
      <c r="JK38" s="105"/>
      <c r="JL38" s="105"/>
      <c r="JM38" s="105"/>
      <c r="JN38" s="105"/>
      <c r="JO38" s="105"/>
      <c r="JP38" s="105"/>
      <c r="JQ38" s="105"/>
      <c r="JR38" s="105"/>
      <c r="JS38" s="105"/>
      <c r="JT38" s="105"/>
      <c r="JU38" s="105"/>
      <c r="JV38" s="105"/>
      <c r="JW38" s="105"/>
      <c r="JX38" s="105"/>
      <c r="JY38" s="105"/>
      <c r="JZ38" s="105"/>
      <c r="KA38" s="105"/>
      <c r="KB38" s="105"/>
      <c r="KC38" s="105"/>
    </row>
    <row r="39" spans="1:289" s="100" customFormat="1" ht="14.25" outlineLevel="1" x14ac:dyDescent="0.2">
      <c r="A39" s="95" t="str">
        <f t="shared" si="295"/>
        <v>4.7</v>
      </c>
      <c r="B39" s="102" t="s">
        <v>124</v>
      </c>
      <c r="C39" s="103"/>
      <c r="D39" s="117">
        <f>E38+1</f>
        <v>44452</v>
      </c>
      <c r="E39" s="118">
        <f>D39</f>
        <v>44452</v>
      </c>
      <c r="F39" s="119">
        <v>30</v>
      </c>
      <c r="G39" s="120">
        <v>0</v>
      </c>
      <c r="H39" s="104">
        <f t="shared" ref="H39" si="301">IF(OR(E39=0,D39=0)," - ",NETWORKDAYS(D39,E39))</f>
        <v>1</v>
      </c>
      <c r="I39" s="104"/>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c r="AN39" s="105"/>
      <c r="AO39" s="105"/>
      <c r="AP39" s="105"/>
      <c r="AQ39" s="105"/>
      <c r="AR39" s="105"/>
      <c r="AS39" s="105"/>
      <c r="AT39" s="105"/>
      <c r="AU39" s="105"/>
      <c r="AV39" s="105"/>
      <c r="AW39" s="105"/>
      <c r="AX39" s="105"/>
      <c r="AY39" s="105"/>
      <c r="AZ39" s="105"/>
      <c r="BA39" s="105"/>
      <c r="BB39" s="105"/>
      <c r="BC39" s="105"/>
      <c r="BD39" s="105"/>
      <c r="BE39" s="105"/>
      <c r="BF39" s="105"/>
      <c r="BG39" s="105"/>
      <c r="BH39" s="105"/>
      <c r="BI39" s="105"/>
      <c r="BJ39" s="105"/>
      <c r="BK39" s="105"/>
      <c r="BL39" s="105"/>
      <c r="BM39" s="105"/>
      <c r="BN39" s="105"/>
      <c r="BO39" s="105"/>
      <c r="BP39" s="105"/>
      <c r="BQ39" s="105"/>
      <c r="BR39" s="105"/>
      <c r="BS39" s="105"/>
      <c r="BT39" s="105"/>
      <c r="BU39" s="105"/>
      <c r="BV39" s="105"/>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c r="CX39" s="105"/>
      <c r="CY39" s="105"/>
      <c r="CZ39" s="105"/>
      <c r="DA39" s="105"/>
      <c r="DB39" s="105"/>
      <c r="DC39" s="105"/>
      <c r="DD39" s="105"/>
      <c r="DE39" s="105"/>
      <c r="DF39" s="105"/>
      <c r="DG39" s="105"/>
      <c r="DH39" s="105"/>
      <c r="DI39" s="105"/>
      <c r="DJ39" s="105"/>
      <c r="DK39" s="105"/>
      <c r="DL39" s="105"/>
      <c r="DM39" s="105"/>
      <c r="DN39" s="105"/>
      <c r="DO39" s="105"/>
      <c r="DP39" s="105"/>
      <c r="DQ39" s="105"/>
      <c r="DR39" s="105"/>
      <c r="DS39" s="105"/>
      <c r="DT39" s="105"/>
      <c r="DU39" s="105"/>
      <c r="DV39" s="105"/>
      <c r="DW39" s="105"/>
      <c r="DX39" s="105"/>
      <c r="DY39" s="105"/>
      <c r="DZ39" s="105"/>
      <c r="EA39" s="105"/>
      <c r="EB39" s="105"/>
      <c r="EC39" s="105"/>
      <c r="ED39" s="105"/>
      <c r="EE39" s="105"/>
      <c r="EF39" s="105"/>
      <c r="EG39" s="105"/>
      <c r="EH39" s="105"/>
      <c r="EI39" s="105"/>
      <c r="EJ39" s="105"/>
      <c r="EK39" s="105"/>
      <c r="EL39" s="105"/>
      <c r="EM39" s="105"/>
      <c r="EN39" s="105"/>
      <c r="EO39" s="105"/>
      <c r="EP39" s="105"/>
      <c r="EQ39" s="105"/>
      <c r="ER39" s="105"/>
      <c r="ES39" s="105"/>
      <c r="ET39" s="105"/>
      <c r="EU39" s="105"/>
      <c r="EV39" s="105"/>
      <c r="EW39" s="105"/>
      <c r="EX39" s="105"/>
      <c r="EY39" s="105"/>
      <c r="EZ39" s="105"/>
      <c r="FA39" s="105"/>
      <c r="FB39" s="105"/>
      <c r="FC39" s="105"/>
      <c r="FD39" s="105"/>
      <c r="FE39" s="105"/>
      <c r="FF39" s="105"/>
      <c r="FG39" s="105"/>
      <c r="FH39" s="105"/>
      <c r="FI39" s="105"/>
      <c r="FJ39" s="105"/>
      <c r="FK39" s="105"/>
      <c r="FL39" s="105"/>
      <c r="FM39" s="105"/>
      <c r="FN39" s="105"/>
      <c r="FO39" s="105"/>
      <c r="FP39" s="105"/>
      <c r="FQ39" s="105"/>
      <c r="FR39" s="105"/>
      <c r="FS39" s="105"/>
      <c r="FT39" s="105"/>
      <c r="FU39" s="105"/>
      <c r="FV39" s="105"/>
      <c r="FW39" s="105"/>
      <c r="FX39" s="105"/>
      <c r="FY39" s="105"/>
      <c r="FZ39" s="105"/>
      <c r="GA39" s="105"/>
      <c r="GB39" s="105"/>
      <c r="GC39" s="105"/>
      <c r="GD39" s="105"/>
      <c r="GE39" s="105"/>
      <c r="GF39" s="105"/>
      <c r="GG39" s="105"/>
      <c r="GH39" s="105"/>
      <c r="GI39" s="105"/>
      <c r="GJ39" s="105"/>
      <c r="GK39" s="105"/>
      <c r="GL39" s="105"/>
      <c r="GM39" s="105"/>
      <c r="GN39" s="105"/>
      <c r="GO39" s="105"/>
      <c r="GP39" s="105"/>
      <c r="GQ39" s="105"/>
      <c r="GR39" s="105"/>
      <c r="GS39" s="105"/>
      <c r="GT39" s="105"/>
      <c r="GU39" s="105"/>
      <c r="GV39" s="105"/>
      <c r="GW39" s="105"/>
      <c r="GX39" s="105"/>
      <c r="GY39" s="105"/>
      <c r="GZ39" s="105"/>
      <c r="HA39" s="105"/>
      <c r="HB39" s="105"/>
      <c r="HC39" s="105"/>
      <c r="HD39" s="105"/>
      <c r="HE39" s="105"/>
      <c r="HF39" s="105"/>
      <c r="HG39" s="105"/>
      <c r="HH39" s="105"/>
      <c r="HI39" s="105"/>
      <c r="HJ39" s="105"/>
      <c r="HK39" s="105"/>
      <c r="HL39" s="105"/>
      <c r="HM39" s="105"/>
      <c r="HN39" s="105"/>
      <c r="HO39" s="105"/>
      <c r="HP39" s="105"/>
      <c r="HQ39" s="105"/>
      <c r="HR39" s="105"/>
      <c r="HS39" s="105"/>
      <c r="HT39" s="105"/>
      <c r="HU39" s="105"/>
      <c r="HV39" s="105"/>
      <c r="HW39" s="105"/>
      <c r="HX39" s="105"/>
      <c r="HY39" s="105"/>
      <c r="HZ39" s="105"/>
      <c r="IA39" s="105"/>
      <c r="IB39" s="105"/>
      <c r="IC39" s="105"/>
      <c r="ID39" s="105"/>
      <c r="IE39" s="105"/>
      <c r="IF39" s="105"/>
      <c r="IG39" s="105"/>
      <c r="IH39" s="105"/>
      <c r="II39" s="105"/>
      <c r="IJ39" s="105"/>
      <c r="IK39" s="105"/>
      <c r="IL39" s="105"/>
      <c r="IM39" s="105"/>
      <c r="IN39" s="105"/>
      <c r="IO39" s="105"/>
      <c r="IP39" s="105"/>
      <c r="IQ39" s="105"/>
      <c r="IR39" s="105"/>
      <c r="IS39" s="105"/>
      <c r="IT39" s="105"/>
      <c r="IU39" s="105"/>
      <c r="IV39" s="105"/>
      <c r="IW39" s="105"/>
      <c r="IX39" s="105"/>
      <c r="IY39" s="105"/>
      <c r="IZ39" s="105"/>
      <c r="JA39" s="105"/>
      <c r="JB39" s="105"/>
      <c r="JC39" s="105"/>
      <c r="JD39" s="105"/>
      <c r="JE39" s="105"/>
      <c r="JF39" s="105"/>
      <c r="JG39" s="105"/>
      <c r="JH39" s="105"/>
      <c r="JI39" s="105"/>
      <c r="JJ39" s="105"/>
      <c r="JK39" s="105"/>
      <c r="JL39" s="105"/>
      <c r="JM39" s="105"/>
      <c r="JN39" s="105"/>
      <c r="JO39" s="105"/>
      <c r="JP39" s="105"/>
      <c r="JQ39" s="105"/>
      <c r="JR39" s="105"/>
      <c r="JS39" s="105"/>
      <c r="JT39" s="105"/>
      <c r="JU39" s="105"/>
      <c r="JV39" s="105"/>
      <c r="JW39" s="105"/>
      <c r="JX39" s="105"/>
      <c r="JY39" s="105"/>
      <c r="JZ39" s="105"/>
      <c r="KA39" s="105"/>
      <c r="KB39" s="105"/>
      <c r="KC39" s="105"/>
    </row>
    <row r="40" spans="1:289" s="100" customFormat="1" ht="14.25" outlineLevel="1" x14ac:dyDescent="0.2">
      <c r="A40" s="95" t="str">
        <f t="shared" si="295"/>
        <v>4.8</v>
      </c>
      <c r="B40" s="102" t="s">
        <v>118</v>
      </c>
      <c r="C40" s="103"/>
      <c r="D40" s="117">
        <f>E39+1</f>
        <v>44453</v>
      </c>
      <c r="E40" s="118">
        <f t="shared" si="299"/>
        <v>44468</v>
      </c>
      <c r="F40" s="119">
        <v>15</v>
      </c>
      <c r="G40" s="120">
        <v>0</v>
      </c>
      <c r="H40" s="104">
        <f t="shared" ref="H40" si="302">IF(OR(E40=0,D40=0)," - ",NETWORKDAYS(D40,E40))</f>
        <v>12</v>
      </c>
      <c r="I40" s="104"/>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c r="DG40" s="105"/>
      <c r="DH40" s="105"/>
      <c r="DI40" s="105"/>
      <c r="DJ40" s="105"/>
      <c r="DK40" s="105"/>
      <c r="DL40" s="105"/>
      <c r="DM40" s="105"/>
      <c r="DN40" s="105"/>
      <c r="DO40" s="105"/>
      <c r="DP40" s="105"/>
      <c r="DQ40" s="105"/>
      <c r="DR40" s="105"/>
      <c r="DS40" s="105"/>
      <c r="DT40" s="105"/>
      <c r="DU40" s="105"/>
      <c r="DV40" s="105"/>
      <c r="DW40" s="105"/>
      <c r="DX40" s="105"/>
      <c r="DY40" s="105"/>
      <c r="DZ40" s="105"/>
      <c r="EA40" s="105"/>
      <c r="EB40" s="105"/>
      <c r="EC40" s="105"/>
      <c r="ED40" s="105"/>
      <c r="EE40" s="105"/>
      <c r="EF40" s="105"/>
      <c r="EG40" s="105"/>
      <c r="EH40" s="105"/>
      <c r="EI40" s="105"/>
      <c r="EJ40" s="105"/>
      <c r="EK40" s="105"/>
      <c r="EL40" s="105"/>
      <c r="EM40" s="105"/>
      <c r="EN40" s="105"/>
      <c r="EO40" s="105"/>
      <c r="EP40" s="105"/>
      <c r="EQ40" s="105"/>
      <c r="ER40" s="105"/>
      <c r="ES40" s="105"/>
      <c r="ET40" s="105"/>
      <c r="EU40" s="105"/>
      <c r="EV40" s="105"/>
      <c r="EW40" s="105"/>
      <c r="EX40" s="105"/>
      <c r="EY40" s="105"/>
      <c r="EZ40" s="105"/>
      <c r="FA40" s="105"/>
      <c r="FB40" s="105"/>
      <c r="FC40" s="105"/>
      <c r="FD40" s="105"/>
      <c r="FE40" s="105"/>
      <c r="FF40" s="105"/>
      <c r="FG40" s="105"/>
      <c r="FH40" s="105"/>
      <c r="FI40" s="105"/>
      <c r="FJ40" s="105"/>
      <c r="FK40" s="105"/>
      <c r="FL40" s="105"/>
      <c r="FM40" s="105"/>
      <c r="FN40" s="105"/>
      <c r="FO40" s="105"/>
      <c r="FP40" s="105"/>
      <c r="FQ40" s="105"/>
      <c r="FR40" s="105"/>
      <c r="FS40" s="105"/>
      <c r="FT40" s="105"/>
      <c r="FU40" s="105"/>
      <c r="FV40" s="105"/>
      <c r="FW40" s="105"/>
      <c r="FX40" s="105"/>
      <c r="FY40" s="105"/>
      <c r="FZ40" s="105"/>
      <c r="GA40" s="105"/>
      <c r="GB40" s="105"/>
      <c r="GC40" s="105"/>
      <c r="GD40" s="105"/>
      <c r="GE40" s="105"/>
      <c r="GF40" s="105"/>
      <c r="GG40" s="105"/>
      <c r="GH40" s="105"/>
      <c r="GI40" s="105"/>
      <c r="GJ40" s="105"/>
      <c r="GK40" s="105"/>
      <c r="GL40" s="105"/>
      <c r="GM40" s="105"/>
      <c r="GN40" s="105"/>
      <c r="GO40" s="105"/>
      <c r="GP40" s="105"/>
      <c r="GQ40" s="105"/>
      <c r="GR40" s="105"/>
      <c r="GS40" s="105"/>
      <c r="GT40" s="105"/>
      <c r="GU40" s="105"/>
      <c r="GV40" s="105"/>
      <c r="GW40" s="105"/>
      <c r="GX40" s="105"/>
      <c r="GY40" s="105"/>
      <c r="GZ40" s="105"/>
      <c r="HA40" s="105"/>
      <c r="HB40" s="105"/>
      <c r="HC40" s="105"/>
      <c r="HD40" s="105"/>
      <c r="HE40" s="105"/>
      <c r="HF40" s="105"/>
      <c r="HG40" s="105"/>
      <c r="HH40" s="105"/>
      <c r="HI40" s="105"/>
      <c r="HJ40" s="105"/>
      <c r="HK40" s="105"/>
      <c r="HL40" s="105"/>
      <c r="HM40" s="105"/>
      <c r="HN40" s="105"/>
      <c r="HO40" s="105"/>
      <c r="HP40" s="105"/>
      <c r="HQ40" s="105"/>
      <c r="HR40" s="105"/>
      <c r="HS40" s="105"/>
      <c r="HT40" s="105"/>
      <c r="HU40" s="105"/>
      <c r="HV40" s="105"/>
      <c r="HW40" s="105"/>
      <c r="HX40" s="105"/>
      <c r="HY40" s="105"/>
      <c r="HZ40" s="105"/>
      <c r="IA40" s="105"/>
      <c r="IB40" s="105"/>
      <c r="IC40" s="105"/>
      <c r="ID40" s="105"/>
      <c r="IE40" s="105"/>
      <c r="IF40" s="105"/>
      <c r="IG40" s="105"/>
      <c r="IH40" s="105"/>
      <c r="II40" s="105"/>
      <c r="IJ40" s="105"/>
      <c r="IK40" s="105"/>
      <c r="IL40" s="105"/>
      <c r="IM40" s="105"/>
      <c r="IN40" s="105"/>
      <c r="IO40" s="105"/>
      <c r="IP40" s="105"/>
      <c r="IQ40" s="105"/>
      <c r="IR40" s="105"/>
      <c r="IS40" s="105"/>
      <c r="IT40" s="105"/>
      <c r="IU40" s="105"/>
      <c r="IV40" s="105"/>
      <c r="IW40" s="105"/>
      <c r="IX40" s="105"/>
      <c r="IY40" s="105"/>
      <c r="IZ40" s="105"/>
      <c r="JA40" s="105"/>
      <c r="JB40" s="105"/>
      <c r="JC40" s="105"/>
      <c r="JD40" s="105"/>
      <c r="JE40" s="105"/>
      <c r="JF40" s="105"/>
      <c r="JG40" s="105"/>
      <c r="JH40" s="105"/>
      <c r="JI40" s="105"/>
      <c r="JJ40" s="105"/>
      <c r="JK40" s="105"/>
      <c r="JL40" s="105"/>
      <c r="JM40" s="105"/>
      <c r="JN40" s="105"/>
      <c r="JO40" s="105"/>
      <c r="JP40" s="105"/>
      <c r="JQ40" s="105"/>
      <c r="JR40" s="105"/>
      <c r="JS40" s="105"/>
      <c r="JT40" s="105"/>
      <c r="JU40" s="105"/>
      <c r="JV40" s="105"/>
      <c r="JW40" s="105"/>
      <c r="JX40" s="105"/>
      <c r="JY40" s="105"/>
      <c r="JZ40" s="105"/>
      <c r="KA40" s="105"/>
      <c r="KB40" s="105"/>
      <c r="KC40" s="105"/>
    </row>
    <row r="41" spans="1:289" s="23" customFormat="1" ht="18" x14ac:dyDescent="0.2">
      <c r="A41" s="22" t="str">
        <f>IF(ISERROR(VALUE(SUBSTITUTE(prevWBS,".",""))),"1",IF(ISERROR(FIND("`",SUBSTITUTE(prevWBS,".","`",1))),TEXT(VALUE(prevWBS)+1,"#"),TEXT(VALUE(LEFT(prevWBS,FIND("`",SUBSTITUTE(prevWBS,".","`",1))-1))+1,"#")))</f>
        <v>5</v>
      </c>
      <c r="B41" s="27" t="s">
        <v>119</v>
      </c>
      <c r="C41" s="69"/>
      <c r="D41" s="110">
        <f>D44</f>
        <v>44485</v>
      </c>
      <c r="E41" s="110">
        <f>E46</f>
        <v>44557</v>
      </c>
      <c r="F41" s="111">
        <f t="shared" ref="F41" si="303">E41-D41</f>
        <v>72</v>
      </c>
      <c r="G41" s="112">
        <v>0</v>
      </c>
      <c r="H41" s="24">
        <f t="shared" ref="H41" si="304">IF(OR(E41=0,D41=0)," - ",NETWORKDAYS(D41,E41))</f>
        <v>51</v>
      </c>
      <c r="I41" s="30"/>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s="32"/>
      <c r="EP41" s="32"/>
      <c r="EQ41" s="32"/>
      <c r="ER41" s="32"/>
      <c r="ES41" s="32"/>
      <c r="ET41" s="32"/>
      <c r="EU41" s="32"/>
      <c r="EV41" s="32"/>
      <c r="EW41" s="32"/>
      <c r="EX41" s="32"/>
      <c r="EY41" s="32"/>
      <c r="EZ41" s="32"/>
      <c r="FA41" s="32"/>
      <c r="FB41" s="32"/>
      <c r="FC41" s="32"/>
      <c r="FD41" s="32"/>
      <c r="FE41" s="32"/>
      <c r="FF41" s="32"/>
      <c r="FG41" s="32"/>
      <c r="FH41" s="32"/>
      <c r="FI41" s="32"/>
      <c r="FJ41" s="32"/>
      <c r="FK41" s="32"/>
      <c r="FL41" s="32"/>
      <c r="FM41" s="32"/>
      <c r="FN41" s="32"/>
      <c r="FO41" s="32"/>
      <c r="FP41" s="32"/>
      <c r="FQ41" s="32"/>
      <c r="FR41" s="32"/>
      <c r="FS41" s="32"/>
      <c r="FT41" s="32"/>
      <c r="FU41" s="32"/>
      <c r="FV41" s="32"/>
      <c r="FW41" s="32"/>
      <c r="FX41" s="32"/>
      <c r="FY41" s="32"/>
      <c r="FZ41" s="32"/>
      <c r="GA41" s="32"/>
      <c r="GB41" s="32"/>
      <c r="GC41" s="32"/>
      <c r="GD41" s="32"/>
      <c r="GE41" s="32"/>
      <c r="GF41" s="32"/>
      <c r="GG41" s="32"/>
      <c r="GH41" s="32"/>
      <c r="GI41" s="32"/>
      <c r="GJ41" s="32"/>
      <c r="GK41" s="32"/>
      <c r="GL41" s="32"/>
      <c r="GM41" s="32"/>
      <c r="GN41" s="32"/>
      <c r="GO41" s="32"/>
      <c r="GP41" s="32"/>
      <c r="GQ41" s="32"/>
      <c r="GR41" s="32"/>
      <c r="GS41" s="32"/>
      <c r="GT41" s="32"/>
      <c r="GU41" s="32"/>
      <c r="GV41" s="32"/>
      <c r="GW41" s="32"/>
      <c r="GX41" s="32"/>
      <c r="GY41" s="32"/>
      <c r="GZ41" s="32"/>
      <c r="HA41" s="32"/>
      <c r="HB41" s="32"/>
      <c r="HC41" s="32"/>
      <c r="HD41" s="32"/>
      <c r="HE41" s="32"/>
      <c r="HF41" s="32"/>
      <c r="HG41" s="32"/>
      <c r="HH41" s="32"/>
      <c r="HI41" s="32"/>
      <c r="HJ41" s="32"/>
      <c r="HK41" s="32"/>
      <c r="HL41" s="32"/>
      <c r="HM41" s="32"/>
      <c r="HN41" s="32"/>
      <c r="HO41" s="32"/>
      <c r="HP41" s="32"/>
      <c r="HQ41" s="32"/>
      <c r="HR41" s="32"/>
      <c r="HS41" s="32"/>
      <c r="HT41" s="32"/>
      <c r="HU41" s="32"/>
      <c r="HV41" s="32"/>
      <c r="HW41" s="32"/>
      <c r="HX41" s="32"/>
      <c r="HY41" s="32"/>
      <c r="HZ41" s="32"/>
      <c r="IA41" s="32"/>
      <c r="IB41" s="32"/>
      <c r="IC41" s="32"/>
      <c r="ID41" s="32"/>
      <c r="IE41" s="32"/>
      <c r="IF41" s="32"/>
      <c r="IG41" s="32"/>
      <c r="IH41" s="32"/>
      <c r="II41" s="32"/>
      <c r="IJ41" s="32"/>
      <c r="IK41" s="32"/>
      <c r="IL41" s="32"/>
      <c r="IM41" s="32"/>
      <c r="IN41" s="32"/>
      <c r="IO41" s="32"/>
      <c r="IP41" s="32"/>
      <c r="IQ41" s="32"/>
      <c r="IR41" s="32"/>
      <c r="IS41" s="32"/>
      <c r="IT41" s="32"/>
      <c r="IU41" s="32"/>
      <c r="IV41" s="32"/>
      <c r="IW41" s="32"/>
      <c r="IX41" s="32"/>
      <c r="IY41" s="32"/>
      <c r="IZ41" s="32"/>
      <c r="JA41" s="32"/>
      <c r="JB41" s="32"/>
      <c r="JC41" s="32"/>
      <c r="JD41" s="32"/>
      <c r="JE41" s="32"/>
      <c r="JF41" s="32"/>
      <c r="JG41" s="32"/>
      <c r="JH41" s="32"/>
      <c r="JI41" s="32"/>
      <c r="JJ41" s="32"/>
      <c r="JK41" s="32"/>
      <c r="JL41" s="32"/>
      <c r="JM41" s="32"/>
      <c r="JN41" s="32"/>
      <c r="JO41" s="32"/>
      <c r="JP41" s="32"/>
      <c r="JQ41" s="32"/>
      <c r="JR41" s="32"/>
      <c r="JS41" s="32"/>
      <c r="JT41" s="32"/>
      <c r="JU41" s="32"/>
      <c r="JV41" s="32"/>
      <c r="JW41" s="32"/>
      <c r="JX41" s="32"/>
      <c r="JY41" s="32"/>
      <c r="JZ41" s="32"/>
      <c r="KA41" s="32"/>
      <c r="KB41" s="32"/>
      <c r="KC41" s="32"/>
    </row>
    <row r="42" spans="1:289" s="100" customFormat="1" ht="14.25" outlineLevel="1" x14ac:dyDescent="0.2">
      <c r="A42" s="95" t="str">
        <f t="shared" si="295"/>
        <v>5.1</v>
      </c>
      <c r="B42" s="102" t="s">
        <v>117</v>
      </c>
      <c r="C42" s="103"/>
      <c r="D42" s="117">
        <f>E40+1</f>
        <v>44469</v>
      </c>
      <c r="E42" s="118">
        <f>D42+F42</f>
        <v>44514</v>
      </c>
      <c r="F42" s="119">
        <v>45</v>
      </c>
      <c r="G42" s="120">
        <v>0</v>
      </c>
      <c r="H42" s="104">
        <f t="shared" ref="H42" si="305">IF(OR(E42=0,D42=0)," - ",NETWORKDAYS(D42,E42))</f>
        <v>32</v>
      </c>
      <c r="I42" s="104"/>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c r="DG42" s="105"/>
      <c r="DH42" s="105"/>
      <c r="DI42" s="105"/>
      <c r="DJ42" s="105"/>
      <c r="DK42" s="105"/>
      <c r="DL42" s="105"/>
      <c r="DM42" s="105"/>
      <c r="DN42" s="105"/>
      <c r="DO42" s="105"/>
      <c r="DP42" s="105"/>
      <c r="DQ42" s="105"/>
      <c r="DR42" s="105"/>
      <c r="DS42" s="105"/>
      <c r="DT42" s="105"/>
      <c r="DU42" s="105"/>
      <c r="DV42" s="105"/>
      <c r="DW42" s="105"/>
      <c r="DX42" s="105"/>
      <c r="DY42" s="105"/>
      <c r="DZ42" s="105"/>
      <c r="EA42" s="105"/>
      <c r="EB42" s="105"/>
      <c r="EC42" s="105"/>
      <c r="ED42" s="105"/>
      <c r="EE42" s="105"/>
      <c r="EF42" s="105"/>
      <c r="EG42" s="105"/>
      <c r="EH42" s="105"/>
      <c r="EI42" s="105"/>
      <c r="EJ42" s="105"/>
      <c r="EK42" s="105"/>
      <c r="EL42" s="105"/>
      <c r="EM42" s="105"/>
      <c r="EN42" s="105"/>
      <c r="EO42" s="105"/>
      <c r="EP42" s="105"/>
      <c r="EQ42" s="105"/>
      <c r="ER42" s="105"/>
      <c r="ES42" s="105"/>
      <c r="ET42" s="105"/>
      <c r="EU42" s="105"/>
      <c r="EV42" s="105"/>
      <c r="EW42" s="105"/>
      <c r="EX42" s="105"/>
      <c r="EY42" s="105"/>
      <c r="EZ42" s="105"/>
      <c r="FA42" s="105"/>
      <c r="FB42" s="105"/>
      <c r="FC42" s="105"/>
      <c r="FD42" s="105"/>
      <c r="FE42" s="105"/>
      <c r="FF42" s="105"/>
      <c r="FG42" s="105"/>
      <c r="FH42" s="105"/>
      <c r="FI42" s="105"/>
      <c r="FJ42" s="105"/>
      <c r="FK42" s="105"/>
      <c r="FL42" s="105"/>
      <c r="FM42" s="105"/>
      <c r="FN42" s="105"/>
      <c r="FO42" s="105"/>
      <c r="FP42" s="105"/>
      <c r="FQ42" s="105"/>
      <c r="FR42" s="105"/>
      <c r="FS42" s="105"/>
      <c r="FT42" s="105"/>
      <c r="FU42" s="105"/>
      <c r="FV42" s="105"/>
      <c r="FW42" s="105"/>
      <c r="FX42" s="105"/>
      <c r="FY42" s="105"/>
      <c r="FZ42" s="105"/>
      <c r="GA42" s="105"/>
      <c r="GB42" s="105"/>
      <c r="GC42" s="105"/>
      <c r="GD42" s="105"/>
      <c r="GE42" s="105"/>
      <c r="GF42" s="105"/>
      <c r="GG42" s="105"/>
      <c r="GH42" s="105"/>
      <c r="GI42" s="105"/>
      <c r="GJ42" s="105"/>
      <c r="GK42" s="105"/>
      <c r="GL42" s="105"/>
      <c r="GM42" s="105"/>
      <c r="GN42" s="105"/>
      <c r="GO42" s="105"/>
      <c r="GP42" s="105"/>
      <c r="GQ42" s="105"/>
      <c r="GR42" s="105"/>
      <c r="GS42" s="105"/>
      <c r="GT42" s="105"/>
      <c r="GU42" s="105"/>
      <c r="GV42" s="105"/>
      <c r="GW42" s="105"/>
      <c r="GX42" s="105"/>
      <c r="GY42" s="105"/>
      <c r="GZ42" s="105"/>
      <c r="HA42" s="105"/>
      <c r="HB42" s="105"/>
      <c r="HC42" s="105"/>
      <c r="HD42" s="105"/>
      <c r="HE42" s="105"/>
      <c r="HF42" s="105"/>
      <c r="HG42" s="105"/>
      <c r="HH42" s="105"/>
      <c r="HI42" s="105"/>
      <c r="HJ42" s="105"/>
      <c r="HK42" s="105"/>
      <c r="HL42" s="105"/>
      <c r="HM42" s="105"/>
      <c r="HN42" s="105"/>
      <c r="HO42" s="105"/>
      <c r="HP42" s="105"/>
      <c r="HQ42" s="105"/>
      <c r="HR42" s="105"/>
      <c r="HS42" s="105"/>
      <c r="HT42" s="105"/>
      <c r="HU42" s="105"/>
      <c r="HV42" s="105"/>
      <c r="HW42" s="105"/>
      <c r="HX42" s="105"/>
      <c r="HY42" s="105"/>
      <c r="HZ42" s="105"/>
      <c r="IA42" s="105"/>
      <c r="IB42" s="105"/>
      <c r="IC42" s="105"/>
      <c r="ID42" s="105"/>
      <c r="IE42" s="105"/>
      <c r="IF42" s="105"/>
      <c r="IG42" s="105"/>
      <c r="IH42" s="105"/>
      <c r="II42" s="105"/>
      <c r="IJ42" s="105"/>
      <c r="IK42" s="105"/>
      <c r="IL42" s="105"/>
      <c r="IM42" s="105"/>
      <c r="IN42" s="105"/>
      <c r="IO42" s="105"/>
      <c r="IP42" s="105"/>
      <c r="IQ42" s="105"/>
      <c r="IR42" s="105"/>
      <c r="IS42" s="105"/>
      <c r="IT42" s="105"/>
      <c r="IU42" s="105"/>
      <c r="IV42" s="105"/>
      <c r="IW42" s="105"/>
      <c r="IX42" s="105"/>
      <c r="IY42" s="105"/>
      <c r="IZ42" s="105"/>
      <c r="JA42" s="105"/>
      <c r="JB42" s="105"/>
      <c r="JC42" s="105"/>
      <c r="JD42" s="105"/>
      <c r="JE42" s="105"/>
      <c r="JF42" s="105"/>
      <c r="JG42" s="105"/>
      <c r="JH42" s="105"/>
      <c r="JI42" s="105"/>
      <c r="JJ42" s="105"/>
      <c r="JK42" s="105"/>
      <c r="JL42" s="105"/>
      <c r="JM42" s="105"/>
      <c r="JN42" s="105"/>
      <c r="JO42" s="105"/>
      <c r="JP42" s="105"/>
      <c r="JQ42" s="105"/>
      <c r="JR42" s="105"/>
      <c r="JS42" s="105"/>
      <c r="JT42" s="105"/>
      <c r="JU42" s="105"/>
      <c r="JV42" s="105"/>
      <c r="JW42" s="105"/>
      <c r="JX42" s="105"/>
      <c r="JY42" s="105"/>
      <c r="JZ42" s="105"/>
      <c r="KA42" s="105"/>
      <c r="KB42" s="105"/>
      <c r="KC42" s="105"/>
    </row>
    <row r="43" spans="1:289" s="100" customFormat="1" ht="14.25" outlineLevel="1" x14ac:dyDescent="0.2">
      <c r="A43" s="95" t="str">
        <f t="shared" si="295"/>
        <v>5.2</v>
      </c>
      <c r="B43" s="102" t="s">
        <v>125</v>
      </c>
      <c r="C43" s="103"/>
      <c r="D43" s="117">
        <f>E40+1</f>
        <v>44469</v>
      </c>
      <c r="E43" s="118">
        <f t="shared" ref="E43" si="306">D43+F43</f>
        <v>44484</v>
      </c>
      <c r="F43" s="119">
        <v>15</v>
      </c>
      <c r="G43" s="120">
        <v>0</v>
      </c>
      <c r="H43" s="104">
        <f t="shared" ref="H43" si="307">IF(OR(E43=0,D43=0)," - ",NETWORKDAYS(D43,E43))</f>
        <v>12</v>
      </c>
      <c r="I43" s="104"/>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c r="DG43" s="105"/>
      <c r="DH43" s="105"/>
      <c r="DI43" s="105"/>
      <c r="DJ43" s="105"/>
      <c r="DK43" s="105"/>
      <c r="DL43" s="105"/>
      <c r="DM43" s="105"/>
      <c r="DN43" s="105"/>
      <c r="DO43" s="105"/>
      <c r="DP43" s="105"/>
      <c r="DQ43" s="105"/>
      <c r="DR43" s="105"/>
      <c r="DS43" s="105"/>
      <c r="DT43" s="105"/>
      <c r="DU43" s="105"/>
      <c r="DV43" s="105"/>
      <c r="DW43" s="105"/>
      <c r="DX43" s="105"/>
      <c r="DY43" s="105"/>
      <c r="DZ43" s="105"/>
      <c r="EA43" s="105"/>
      <c r="EB43" s="105"/>
      <c r="EC43" s="105"/>
      <c r="ED43" s="105"/>
      <c r="EE43" s="105"/>
      <c r="EF43" s="105"/>
      <c r="EG43" s="105"/>
      <c r="EH43" s="105"/>
      <c r="EI43" s="105"/>
      <c r="EJ43" s="105"/>
      <c r="EK43" s="105"/>
      <c r="EL43" s="105"/>
      <c r="EM43" s="105"/>
      <c r="EN43" s="105"/>
      <c r="EO43" s="105"/>
      <c r="EP43" s="105"/>
      <c r="EQ43" s="105"/>
      <c r="ER43" s="105"/>
      <c r="ES43" s="105"/>
      <c r="ET43" s="105"/>
      <c r="EU43" s="105"/>
      <c r="EV43" s="105"/>
      <c r="EW43" s="105"/>
      <c r="EX43" s="105"/>
      <c r="EY43" s="105"/>
      <c r="EZ43" s="105"/>
      <c r="FA43" s="105"/>
      <c r="FB43" s="105"/>
      <c r="FC43" s="105"/>
      <c r="FD43" s="105"/>
      <c r="FE43" s="105"/>
      <c r="FF43" s="105"/>
      <c r="FG43" s="105"/>
      <c r="FH43" s="105"/>
      <c r="FI43" s="105"/>
      <c r="FJ43" s="105"/>
      <c r="FK43" s="105"/>
      <c r="FL43" s="105"/>
      <c r="FM43" s="105"/>
      <c r="FN43" s="105"/>
      <c r="FO43" s="105"/>
      <c r="FP43" s="105"/>
      <c r="FQ43" s="105"/>
      <c r="FR43" s="105"/>
      <c r="FS43" s="105"/>
      <c r="FT43" s="105"/>
      <c r="FU43" s="105"/>
      <c r="FV43" s="105"/>
      <c r="FW43" s="105"/>
      <c r="FX43" s="105"/>
      <c r="FY43" s="105"/>
      <c r="FZ43" s="105"/>
      <c r="GA43" s="105"/>
      <c r="GB43" s="105"/>
      <c r="GC43" s="105"/>
      <c r="GD43" s="105"/>
      <c r="GE43" s="105"/>
      <c r="GF43" s="105"/>
      <c r="GG43" s="105"/>
      <c r="GH43" s="105"/>
      <c r="GI43" s="105"/>
      <c r="GJ43" s="105"/>
      <c r="GK43" s="105"/>
      <c r="GL43" s="105"/>
      <c r="GM43" s="105"/>
      <c r="GN43" s="105"/>
      <c r="GO43" s="105"/>
      <c r="GP43" s="105"/>
      <c r="GQ43" s="105"/>
      <c r="GR43" s="105"/>
      <c r="GS43" s="105"/>
      <c r="GT43" s="105"/>
      <c r="GU43" s="105"/>
      <c r="GV43" s="105"/>
      <c r="GW43" s="105"/>
      <c r="GX43" s="105"/>
      <c r="GY43" s="105"/>
      <c r="GZ43" s="105"/>
      <c r="HA43" s="105"/>
      <c r="HB43" s="105"/>
      <c r="HC43" s="105"/>
      <c r="HD43" s="105"/>
      <c r="HE43" s="105"/>
      <c r="HF43" s="105"/>
      <c r="HG43" s="105"/>
      <c r="HH43" s="105"/>
      <c r="HI43" s="105"/>
      <c r="HJ43" s="105"/>
      <c r="HK43" s="105"/>
      <c r="HL43" s="105"/>
      <c r="HM43" s="105"/>
      <c r="HN43" s="105"/>
      <c r="HO43" s="105"/>
      <c r="HP43" s="105"/>
      <c r="HQ43" s="105"/>
      <c r="HR43" s="105"/>
      <c r="HS43" s="105"/>
      <c r="HT43" s="105"/>
      <c r="HU43" s="105"/>
      <c r="HV43" s="105"/>
      <c r="HW43" s="105"/>
      <c r="HX43" s="105"/>
      <c r="HY43" s="105"/>
      <c r="HZ43" s="105"/>
      <c r="IA43" s="105"/>
      <c r="IB43" s="105"/>
      <c r="IC43" s="105"/>
      <c r="ID43" s="105"/>
      <c r="IE43" s="105"/>
      <c r="IF43" s="105"/>
      <c r="IG43" s="105"/>
      <c r="IH43" s="105"/>
      <c r="II43" s="105"/>
      <c r="IJ43" s="105"/>
      <c r="IK43" s="105"/>
      <c r="IL43" s="105"/>
      <c r="IM43" s="105"/>
      <c r="IN43" s="105"/>
      <c r="IO43" s="105"/>
      <c r="IP43" s="105"/>
      <c r="IQ43" s="105"/>
      <c r="IR43" s="105"/>
      <c r="IS43" s="105"/>
      <c r="IT43" s="105"/>
      <c r="IU43" s="105"/>
      <c r="IV43" s="105"/>
      <c r="IW43" s="105"/>
      <c r="IX43" s="105"/>
      <c r="IY43" s="105"/>
      <c r="IZ43" s="105"/>
      <c r="JA43" s="105"/>
      <c r="JB43" s="105"/>
      <c r="JC43" s="105"/>
      <c r="JD43" s="105"/>
      <c r="JE43" s="105"/>
      <c r="JF43" s="105"/>
      <c r="JG43" s="105"/>
      <c r="JH43" s="105"/>
      <c r="JI43" s="105"/>
      <c r="JJ43" s="105"/>
      <c r="JK43" s="105"/>
      <c r="JL43" s="105"/>
      <c r="JM43" s="105"/>
      <c r="JN43" s="105"/>
      <c r="JO43" s="105"/>
      <c r="JP43" s="105"/>
      <c r="JQ43" s="105"/>
      <c r="JR43" s="105"/>
      <c r="JS43" s="105"/>
      <c r="JT43" s="105"/>
      <c r="JU43" s="105"/>
      <c r="JV43" s="105"/>
      <c r="JW43" s="105"/>
      <c r="JX43" s="105"/>
      <c r="JY43" s="105"/>
      <c r="JZ43" s="105"/>
      <c r="KA43" s="105"/>
      <c r="KB43" s="105"/>
      <c r="KC43" s="105"/>
    </row>
    <row r="44" spans="1:289" s="100" customFormat="1" ht="14.25" outlineLevel="1" x14ac:dyDescent="0.2">
      <c r="A44" s="95" t="str">
        <f t="shared" ref="A44:A46" si="30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44" s="96" t="s">
        <v>126</v>
      </c>
      <c r="C44" s="97"/>
      <c r="D44" s="113">
        <f>E43+1</f>
        <v>44485</v>
      </c>
      <c r="E44" s="114">
        <f t="shared" ref="E44:E46" si="309">D44+F44</f>
        <v>44485</v>
      </c>
      <c r="F44" s="115">
        <v>0</v>
      </c>
      <c r="G44" s="116">
        <v>0</v>
      </c>
      <c r="H44" s="98">
        <f t="shared" ref="H44:H46" si="310">IF(OR(E44=0,D44=0)," - ",NETWORKDAYS(D44,E44))</f>
        <v>0</v>
      </c>
      <c r="I44" s="98"/>
      <c r="J44" s="99"/>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c r="BO44" s="99"/>
      <c r="BP44" s="99"/>
      <c r="BQ44" s="99"/>
      <c r="BR44" s="99"/>
      <c r="BS44" s="99"/>
      <c r="BT44" s="99"/>
      <c r="BU44" s="99"/>
      <c r="BV44" s="99"/>
      <c r="BW44" s="99"/>
      <c r="BX44" s="99"/>
      <c r="BY44" s="99"/>
      <c r="BZ44" s="99"/>
      <c r="CA44" s="99"/>
      <c r="CB44" s="99"/>
      <c r="CC44" s="99"/>
      <c r="CD44" s="99"/>
      <c r="CE44" s="99"/>
      <c r="CF44" s="99"/>
      <c r="CG44" s="99"/>
      <c r="CH44" s="99"/>
      <c r="CI44" s="99"/>
      <c r="CJ44" s="99"/>
      <c r="CK44" s="99"/>
      <c r="CL44" s="99"/>
      <c r="CM44" s="99"/>
      <c r="CN44" s="99"/>
      <c r="CO44" s="99"/>
      <c r="CP44" s="99"/>
      <c r="CQ44" s="99"/>
      <c r="CR44" s="99"/>
      <c r="CS44" s="99"/>
      <c r="CT44" s="99"/>
      <c r="CU44" s="99"/>
      <c r="CV44" s="99"/>
      <c r="CW44" s="99"/>
      <c r="CX44" s="99"/>
      <c r="CY44" s="99"/>
      <c r="CZ44" s="99"/>
      <c r="DA44" s="99"/>
      <c r="DB44" s="99"/>
      <c r="DC44" s="99"/>
      <c r="DD44" s="99"/>
      <c r="DE44" s="99"/>
      <c r="DF44" s="99"/>
      <c r="DG44" s="99"/>
      <c r="DH44" s="99"/>
      <c r="DI44" s="99"/>
      <c r="DJ44" s="99"/>
      <c r="DK44" s="99"/>
      <c r="DL44" s="99"/>
      <c r="DM44" s="99"/>
      <c r="DN44" s="99"/>
      <c r="DO44" s="99"/>
      <c r="DP44" s="99"/>
      <c r="DQ44" s="99"/>
      <c r="DR44" s="99"/>
      <c r="DS44" s="99"/>
      <c r="DT44" s="99"/>
      <c r="DU44" s="99"/>
      <c r="DV44" s="99"/>
      <c r="DW44" s="99"/>
      <c r="DX44" s="99"/>
      <c r="DY44" s="99"/>
      <c r="DZ44" s="99"/>
      <c r="EA44" s="99"/>
      <c r="EB44" s="99"/>
      <c r="EC44" s="99"/>
      <c r="ED44" s="99"/>
      <c r="EE44" s="99"/>
      <c r="EF44" s="99"/>
      <c r="EG44" s="99"/>
      <c r="EH44" s="99"/>
      <c r="EI44" s="99"/>
      <c r="EJ44" s="99"/>
      <c r="EK44" s="99"/>
      <c r="EL44" s="99"/>
      <c r="EM44" s="99"/>
      <c r="EN44" s="99"/>
      <c r="EO44" s="99"/>
      <c r="EP44" s="99"/>
      <c r="EQ44" s="99"/>
      <c r="ER44" s="99"/>
      <c r="ES44" s="99"/>
      <c r="ET44" s="99"/>
      <c r="EU44" s="99"/>
      <c r="EV44" s="99"/>
      <c r="EW44" s="99"/>
      <c r="EX44" s="99"/>
      <c r="EY44" s="99"/>
      <c r="EZ44" s="99"/>
      <c r="FA44" s="99"/>
      <c r="FB44" s="99"/>
      <c r="FC44" s="99"/>
      <c r="FD44" s="99"/>
      <c r="FE44" s="99"/>
      <c r="FF44" s="99"/>
      <c r="FG44" s="99"/>
      <c r="FH44" s="99"/>
      <c r="FI44" s="99"/>
      <c r="FJ44" s="99"/>
      <c r="FK44" s="99"/>
      <c r="FL44" s="99"/>
      <c r="FM44" s="99"/>
      <c r="FN44" s="99"/>
      <c r="FO44" s="99"/>
      <c r="FP44" s="99"/>
      <c r="FQ44" s="99"/>
      <c r="FR44" s="99"/>
      <c r="FS44" s="99"/>
      <c r="FT44" s="99"/>
      <c r="FU44" s="99"/>
      <c r="FV44" s="99"/>
      <c r="FW44" s="99"/>
      <c r="FX44" s="99"/>
      <c r="FY44" s="99"/>
      <c r="FZ44" s="99"/>
      <c r="GA44" s="99"/>
      <c r="GB44" s="99"/>
      <c r="GC44" s="99"/>
      <c r="GD44" s="99"/>
      <c r="GE44" s="99"/>
      <c r="GF44" s="99"/>
      <c r="GG44" s="99"/>
      <c r="GH44" s="99"/>
      <c r="GI44" s="99"/>
      <c r="GJ44" s="99"/>
      <c r="GK44" s="99"/>
      <c r="GL44" s="99"/>
      <c r="GM44" s="99"/>
      <c r="GN44" s="99"/>
      <c r="GO44" s="99"/>
      <c r="GP44" s="99"/>
      <c r="GQ44" s="99"/>
      <c r="GR44" s="99"/>
      <c r="GS44" s="99"/>
      <c r="GT44" s="99"/>
      <c r="GU44" s="99"/>
      <c r="GV44" s="99"/>
      <c r="GW44" s="99"/>
      <c r="GX44" s="99"/>
      <c r="GY44" s="99"/>
      <c r="GZ44" s="99"/>
      <c r="HA44" s="99"/>
      <c r="HB44" s="99"/>
      <c r="HC44" s="99"/>
      <c r="HD44" s="99"/>
      <c r="HE44" s="99"/>
      <c r="HF44" s="99"/>
      <c r="HG44" s="99"/>
      <c r="HH44" s="99"/>
      <c r="HI44" s="99"/>
      <c r="HJ44" s="99"/>
      <c r="HK44" s="99"/>
      <c r="HL44" s="99"/>
      <c r="HM44" s="99"/>
      <c r="HN44" s="99"/>
      <c r="HO44" s="99"/>
      <c r="HP44" s="99"/>
      <c r="HQ44" s="99"/>
      <c r="HR44" s="99"/>
      <c r="HS44" s="99"/>
      <c r="HT44" s="99"/>
      <c r="HU44" s="99"/>
      <c r="HV44" s="99"/>
      <c r="HW44" s="99"/>
      <c r="HX44" s="99"/>
      <c r="HY44" s="99"/>
      <c r="HZ44" s="99"/>
      <c r="IA44" s="99"/>
      <c r="IB44" s="99"/>
      <c r="IC44" s="99"/>
      <c r="ID44" s="99"/>
      <c r="IE44" s="99"/>
      <c r="IF44" s="99"/>
      <c r="IG44" s="99"/>
      <c r="IH44" s="99"/>
      <c r="II44" s="99"/>
      <c r="IJ44" s="99"/>
      <c r="IK44" s="99"/>
      <c r="IL44" s="99"/>
      <c r="IM44" s="99"/>
      <c r="IN44" s="99"/>
      <c r="IO44" s="99"/>
      <c r="IP44" s="99"/>
      <c r="IQ44" s="99"/>
      <c r="IR44" s="99"/>
      <c r="IS44" s="99"/>
      <c r="IT44" s="99"/>
      <c r="IU44" s="99"/>
      <c r="IV44" s="99"/>
      <c r="IW44" s="99"/>
      <c r="IX44" s="99"/>
      <c r="IY44" s="99"/>
      <c r="IZ44" s="99"/>
      <c r="JA44" s="99"/>
      <c r="JB44" s="99"/>
      <c r="JC44" s="99"/>
      <c r="JD44" s="99"/>
      <c r="JE44" s="99"/>
      <c r="JF44" s="99"/>
      <c r="JG44" s="99"/>
      <c r="JH44" s="99"/>
      <c r="JI44" s="99"/>
      <c r="JJ44" s="99"/>
      <c r="JK44" s="99"/>
      <c r="JL44" s="99"/>
      <c r="JM44" s="99"/>
      <c r="JN44" s="99"/>
      <c r="JO44" s="99"/>
      <c r="JP44" s="99"/>
      <c r="JQ44" s="99"/>
      <c r="JR44" s="99"/>
      <c r="JS44" s="99"/>
      <c r="JT44" s="99"/>
      <c r="JU44" s="99"/>
      <c r="JV44" s="99"/>
      <c r="JW44" s="99"/>
      <c r="JX44" s="99"/>
      <c r="JY44" s="99"/>
      <c r="JZ44" s="99"/>
      <c r="KA44" s="99"/>
      <c r="KB44" s="99"/>
      <c r="KC44" s="99"/>
    </row>
    <row r="45" spans="1:289" s="100" customFormat="1" ht="14.25" outlineLevel="1" x14ac:dyDescent="0.2">
      <c r="A45" s="95" t="str">
        <f t="shared" si="308"/>
        <v>5.4</v>
      </c>
      <c r="B45" s="96" t="s">
        <v>120</v>
      </c>
      <c r="C45" s="97"/>
      <c r="D45" s="113">
        <f>E44+1</f>
        <v>44486</v>
      </c>
      <c r="E45" s="114">
        <f t="shared" si="309"/>
        <v>44496</v>
      </c>
      <c r="F45" s="115">
        <v>10</v>
      </c>
      <c r="G45" s="116">
        <v>0</v>
      </c>
      <c r="H45" s="98">
        <f t="shared" si="310"/>
        <v>8</v>
      </c>
      <c r="I45" s="98"/>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c r="BO45" s="99"/>
      <c r="BP45" s="99"/>
      <c r="BQ45" s="99"/>
      <c r="BR45" s="99"/>
      <c r="BS45" s="99"/>
      <c r="BT45" s="99"/>
      <c r="BU45" s="99"/>
      <c r="BV45" s="99"/>
      <c r="BW45" s="99"/>
      <c r="BX45" s="99"/>
      <c r="BY45" s="99"/>
      <c r="BZ45" s="99"/>
      <c r="CA45" s="99"/>
      <c r="CB45" s="99"/>
      <c r="CC45" s="99"/>
      <c r="CD45" s="99"/>
      <c r="CE45" s="99"/>
      <c r="CF45" s="99"/>
      <c r="CG45" s="99"/>
      <c r="CH45" s="99"/>
      <c r="CI45" s="99"/>
      <c r="CJ45" s="99"/>
      <c r="CK45" s="99"/>
      <c r="CL45" s="99"/>
      <c r="CM45" s="99"/>
      <c r="CN45" s="99"/>
      <c r="CO45" s="99"/>
      <c r="CP45" s="99"/>
      <c r="CQ45" s="99"/>
      <c r="CR45" s="99"/>
      <c r="CS45" s="99"/>
      <c r="CT45" s="99"/>
      <c r="CU45" s="99"/>
      <c r="CV45" s="99"/>
      <c r="CW45" s="99"/>
      <c r="CX45" s="99"/>
      <c r="CY45" s="99"/>
      <c r="CZ45" s="99"/>
      <c r="DA45" s="99"/>
      <c r="DB45" s="99"/>
      <c r="DC45" s="99"/>
      <c r="DD45" s="99"/>
      <c r="DE45" s="99"/>
      <c r="DF45" s="99"/>
      <c r="DG45" s="99"/>
      <c r="DH45" s="99"/>
      <c r="DI45" s="99"/>
      <c r="DJ45" s="99"/>
      <c r="DK45" s="99"/>
      <c r="DL45" s="99"/>
      <c r="DM45" s="99"/>
      <c r="DN45" s="99"/>
      <c r="DO45" s="99"/>
      <c r="DP45" s="99"/>
      <c r="DQ45" s="99"/>
      <c r="DR45" s="99"/>
      <c r="DS45" s="99"/>
      <c r="DT45" s="99"/>
      <c r="DU45" s="99"/>
      <c r="DV45" s="99"/>
      <c r="DW45" s="99"/>
      <c r="DX45" s="99"/>
      <c r="DY45" s="99"/>
      <c r="DZ45" s="99"/>
      <c r="EA45" s="99"/>
      <c r="EB45" s="99"/>
      <c r="EC45" s="99"/>
      <c r="ED45" s="99"/>
      <c r="EE45" s="99"/>
      <c r="EF45" s="99"/>
      <c r="EG45" s="99"/>
      <c r="EH45" s="99"/>
      <c r="EI45" s="99"/>
      <c r="EJ45" s="99"/>
      <c r="EK45" s="99"/>
      <c r="EL45" s="99"/>
      <c r="EM45" s="99"/>
      <c r="EN45" s="99"/>
      <c r="EO45" s="99"/>
      <c r="EP45" s="99"/>
      <c r="EQ45" s="99"/>
      <c r="ER45" s="99"/>
      <c r="ES45" s="99"/>
      <c r="ET45" s="99"/>
      <c r="EU45" s="99"/>
      <c r="EV45" s="99"/>
      <c r="EW45" s="99"/>
      <c r="EX45" s="99"/>
      <c r="EY45" s="99"/>
      <c r="EZ45" s="99"/>
      <c r="FA45" s="99"/>
      <c r="FB45" s="99"/>
      <c r="FC45" s="99"/>
      <c r="FD45" s="99"/>
      <c r="FE45" s="99"/>
      <c r="FF45" s="99"/>
      <c r="FG45" s="99"/>
      <c r="FH45" s="99"/>
      <c r="FI45" s="99"/>
      <c r="FJ45" s="99"/>
      <c r="FK45" s="99"/>
      <c r="FL45" s="99"/>
      <c r="FM45" s="99"/>
      <c r="FN45" s="99"/>
      <c r="FO45" s="99"/>
      <c r="FP45" s="99"/>
      <c r="FQ45" s="99"/>
      <c r="FR45" s="99"/>
      <c r="FS45" s="99"/>
      <c r="FT45" s="99"/>
      <c r="FU45" s="99"/>
      <c r="FV45" s="99"/>
      <c r="FW45" s="99"/>
      <c r="FX45" s="99"/>
      <c r="FY45" s="99"/>
      <c r="FZ45" s="99"/>
      <c r="GA45" s="99"/>
      <c r="GB45" s="99"/>
      <c r="GC45" s="99"/>
      <c r="GD45" s="99"/>
      <c r="GE45" s="99"/>
      <c r="GF45" s="99"/>
      <c r="GG45" s="99"/>
      <c r="GH45" s="99"/>
      <c r="GI45" s="99"/>
      <c r="GJ45" s="99"/>
      <c r="GK45" s="99"/>
      <c r="GL45" s="99"/>
      <c r="GM45" s="99"/>
      <c r="GN45" s="99"/>
      <c r="GO45" s="99"/>
      <c r="GP45" s="99"/>
      <c r="GQ45" s="99"/>
      <c r="GR45" s="99"/>
      <c r="GS45" s="99"/>
      <c r="GT45" s="99"/>
      <c r="GU45" s="99"/>
      <c r="GV45" s="99"/>
      <c r="GW45" s="99"/>
      <c r="GX45" s="99"/>
      <c r="GY45" s="99"/>
      <c r="GZ45" s="99"/>
      <c r="HA45" s="99"/>
      <c r="HB45" s="99"/>
      <c r="HC45" s="99"/>
      <c r="HD45" s="99"/>
      <c r="HE45" s="99"/>
      <c r="HF45" s="99"/>
      <c r="HG45" s="99"/>
      <c r="HH45" s="99"/>
      <c r="HI45" s="99"/>
      <c r="HJ45" s="99"/>
      <c r="HK45" s="99"/>
      <c r="HL45" s="99"/>
      <c r="HM45" s="99"/>
      <c r="HN45" s="99"/>
      <c r="HO45" s="99"/>
      <c r="HP45" s="99"/>
      <c r="HQ45" s="99"/>
      <c r="HR45" s="99"/>
      <c r="HS45" s="99"/>
      <c r="HT45" s="99"/>
      <c r="HU45" s="99"/>
      <c r="HV45" s="99"/>
      <c r="HW45" s="99"/>
      <c r="HX45" s="99"/>
      <c r="HY45" s="99"/>
      <c r="HZ45" s="99"/>
      <c r="IA45" s="99"/>
      <c r="IB45" s="99"/>
      <c r="IC45" s="99"/>
      <c r="ID45" s="99"/>
      <c r="IE45" s="99"/>
      <c r="IF45" s="99"/>
      <c r="IG45" s="99"/>
      <c r="IH45" s="99"/>
      <c r="II45" s="99"/>
      <c r="IJ45" s="99"/>
      <c r="IK45" s="99"/>
      <c r="IL45" s="99"/>
      <c r="IM45" s="99"/>
      <c r="IN45" s="99"/>
      <c r="IO45" s="99"/>
      <c r="IP45" s="99"/>
      <c r="IQ45" s="99"/>
      <c r="IR45" s="99"/>
      <c r="IS45" s="99"/>
      <c r="IT45" s="99"/>
      <c r="IU45" s="99"/>
      <c r="IV45" s="99"/>
      <c r="IW45" s="99"/>
      <c r="IX45" s="99"/>
      <c r="IY45" s="99"/>
      <c r="IZ45" s="99"/>
      <c r="JA45" s="99"/>
      <c r="JB45" s="99"/>
      <c r="JC45" s="99"/>
      <c r="JD45" s="99"/>
      <c r="JE45" s="99"/>
      <c r="JF45" s="99"/>
      <c r="JG45" s="99"/>
      <c r="JH45" s="99"/>
      <c r="JI45" s="99"/>
      <c r="JJ45" s="99"/>
      <c r="JK45" s="99"/>
      <c r="JL45" s="99"/>
      <c r="JM45" s="99"/>
      <c r="JN45" s="99"/>
      <c r="JO45" s="99"/>
      <c r="JP45" s="99"/>
      <c r="JQ45" s="99"/>
      <c r="JR45" s="99"/>
      <c r="JS45" s="99"/>
      <c r="JT45" s="99"/>
      <c r="JU45" s="99"/>
      <c r="JV45" s="99"/>
      <c r="JW45" s="99"/>
      <c r="JX45" s="99"/>
      <c r="JY45" s="99"/>
      <c r="JZ45" s="99"/>
      <c r="KA45" s="99"/>
      <c r="KB45" s="99"/>
      <c r="KC45" s="99"/>
    </row>
    <row r="46" spans="1:289" s="100" customFormat="1" ht="14.25" outlineLevel="1" x14ac:dyDescent="0.2">
      <c r="A46" s="95" t="str">
        <f t="shared" si="308"/>
        <v>5.5</v>
      </c>
      <c r="B46" s="96" t="s">
        <v>121</v>
      </c>
      <c r="C46" s="97"/>
      <c r="D46" s="113">
        <f>E45+1</f>
        <v>44497</v>
      </c>
      <c r="E46" s="114">
        <f t="shared" si="309"/>
        <v>44557</v>
      </c>
      <c r="F46" s="115">
        <v>60</v>
      </c>
      <c r="G46" s="116">
        <v>0</v>
      </c>
      <c r="H46" s="98">
        <f t="shared" si="310"/>
        <v>43</v>
      </c>
      <c r="I46" s="98"/>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c r="BO46" s="99"/>
      <c r="BP46" s="99"/>
      <c r="BQ46" s="99"/>
      <c r="BR46" s="99"/>
      <c r="BS46" s="99"/>
      <c r="BT46" s="99"/>
      <c r="BU46" s="99"/>
      <c r="BV46" s="99"/>
      <c r="BW46" s="99"/>
      <c r="BX46" s="99"/>
      <c r="BY46" s="99"/>
      <c r="BZ46" s="99"/>
      <c r="CA46" s="99"/>
      <c r="CB46" s="99"/>
      <c r="CC46" s="99"/>
      <c r="CD46" s="99"/>
      <c r="CE46" s="99"/>
      <c r="CF46" s="99"/>
      <c r="CG46" s="99"/>
      <c r="CH46" s="99"/>
      <c r="CI46" s="99"/>
      <c r="CJ46" s="99"/>
      <c r="CK46" s="99"/>
      <c r="CL46" s="99"/>
      <c r="CM46" s="99"/>
      <c r="CN46" s="99"/>
      <c r="CO46" s="99"/>
      <c r="CP46" s="99"/>
      <c r="CQ46" s="99"/>
      <c r="CR46" s="99"/>
      <c r="CS46" s="99"/>
      <c r="CT46" s="99"/>
      <c r="CU46" s="99"/>
      <c r="CV46" s="99"/>
      <c r="CW46" s="99"/>
      <c r="CX46" s="99"/>
      <c r="CY46" s="99"/>
      <c r="CZ46" s="99"/>
      <c r="DA46" s="99"/>
      <c r="DB46" s="99"/>
      <c r="DC46" s="99"/>
      <c r="DD46" s="99"/>
      <c r="DE46" s="99"/>
      <c r="DF46" s="99"/>
      <c r="DG46" s="99"/>
      <c r="DH46" s="99"/>
      <c r="DI46" s="99"/>
      <c r="DJ46" s="99"/>
      <c r="DK46" s="99"/>
      <c r="DL46" s="99"/>
      <c r="DM46" s="99"/>
      <c r="DN46" s="99"/>
      <c r="DO46" s="99"/>
      <c r="DP46" s="99"/>
      <c r="DQ46" s="99"/>
      <c r="DR46" s="99"/>
      <c r="DS46" s="99"/>
      <c r="DT46" s="99"/>
      <c r="DU46" s="99"/>
      <c r="DV46" s="99"/>
      <c r="DW46" s="99"/>
      <c r="DX46" s="99"/>
      <c r="DY46" s="99"/>
      <c r="DZ46" s="99"/>
      <c r="EA46" s="99"/>
      <c r="EB46" s="99"/>
      <c r="EC46" s="99"/>
      <c r="ED46" s="99"/>
      <c r="EE46" s="99"/>
      <c r="EF46" s="99"/>
      <c r="EG46" s="99"/>
      <c r="EH46" s="99"/>
      <c r="EI46" s="99"/>
      <c r="EJ46" s="99"/>
      <c r="EK46" s="99"/>
      <c r="EL46" s="99"/>
      <c r="EM46" s="99"/>
      <c r="EN46" s="99"/>
      <c r="EO46" s="99"/>
      <c r="EP46" s="99"/>
      <c r="EQ46" s="99"/>
      <c r="ER46" s="99"/>
      <c r="ES46" s="99"/>
      <c r="ET46" s="99"/>
      <c r="EU46" s="99"/>
      <c r="EV46" s="99"/>
      <c r="EW46" s="99"/>
      <c r="EX46" s="99"/>
      <c r="EY46" s="99"/>
      <c r="EZ46" s="99"/>
      <c r="FA46" s="99"/>
      <c r="FB46" s="99"/>
      <c r="FC46" s="99"/>
      <c r="FD46" s="99"/>
      <c r="FE46" s="99"/>
      <c r="FF46" s="99"/>
      <c r="FG46" s="99"/>
      <c r="FH46" s="99"/>
      <c r="FI46" s="99"/>
      <c r="FJ46" s="99"/>
      <c r="FK46" s="99"/>
      <c r="FL46" s="99"/>
      <c r="FM46" s="99"/>
      <c r="FN46" s="99"/>
      <c r="FO46" s="99"/>
      <c r="FP46" s="99"/>
      <c r="FQ46" s="99"/>
      <c r="FR46" s="99"/>
      <c r="FS46" s="99"/>
      <c r="FT46" s="99"/>
      <c r="FU46" s="99"/>
      <c r="FV46" s="99"/>
      <c r="FW46" s="99"/>
      <c r="FX46" s="99"/>
      <c r="FY46" s="99"/>
      <c r="FZ46" s="99"/>
      <c r="GA46" s="99"/>
      <c r="GB46" s="99"/>
      <c r="GC46" s="99"/>
      <c r="GD46" s="99"/>
      <c r="GE46" s="99"/>
      <c r="GF46" s="99"/>
      <c r="GG46" s="99"/>
      <c r="GH46" s="99"/>
      <c r="GI46" s="99"/>
      <c r="GJ46" s="99"/>
      <c r="GK46" s="99"/>
      <c r="GL46" s="99"/>
      <c r="GM46" s="99"/>
      <c r="GN46" s="99"/>
      <c r="GO46" s="99"/>
      <c r="GP46" s="99"/>
      <c r="GQ46" s="99"/>
      <c r="GR46" s="99"/>
      <c r="GS46" s="99"/>
      <c r="GT46" s="99"/>
      <c r="GU46" s="99"/>
      <c r="GV46" s="99"/>
      <c r="GW46" s="99"/>
      <c r="GX46" s="99"/>
      <c r="GY46" s="99"/>
      <c r="GZ46" s="99"/>
      <c r="HA46" s="99"/>
      <c r="HB46" s="99"/>
      <c r="HC46" s="99"/>
      <c r="HD46" s="99"/>
      <c r="HE46" s="99"/>
      <c r="HF46" s="99"/>
      <c r="HG46" s="99"/>
      <c r="HH46" s="99"/>
      <c r="HI46" s="99"/>
      <c r="HJ46" s="99"/>
      <c r="HK46" s="99"/>
      <c r="HL46" s="99"/>
      <c r="HM46" s="99"/>
      <c r="HN46" s="99"/>
      <c r="HO46" s="99"/>
      <c r="HP46" s="99"/>
      <c r="HQ46" s="99"/>
      <c r="HR46" s="99"/>
      <c r="HS46" s="99"/>
      <c r="HT46" s="99"/>
      <c r="HU46" s="99"/>
      <c r="HV46" s="99"/>
      <c r="HW46" s="99"/>
      <c r="HX46" s="99"/>
      <c r="HY46" s="99"/>
      <c r="HZ46" s="99"/>
      <c r="IA46" s="99"/>
      <c r="IB46" s="99"/>
      <c r="IC46" s="99"/>
      <c r="ID46" s="99"/>
      <c r="IE46" s="99"/>
      <c r="IF46" s="99"/>
      <c r="IG46" s="99"/>
      <c r="IH46" s="99"/>
      <c r="II46" s="99"/>
      <c r="IJ46" s="99"/>
      <c r="IK46" s="99"/>
      <c r="IL46" s="99"/>
      <c r="IM46" s="99"/>
      <c r="IN46" s="99"/>
      <c r="IO46" s="99"/>
      <c r="IP46" s="99"/>
      <c r="IQ46" s="99"/>
      <c r="IR46" s="99"/>
      <c r="IS46" s="99"/>
      <c r="IT46" s="99"/>
      <c r="IU46" s="99"/>
      <c r="IV46" s="99"/>
      <c r="IW46" s="99"/>
      <c r="IX46" s="99"/>
      <c r="IY46" s="99"/>
      <c r="IZ46" s="99"/>
      <c r="JA46" s="99"/>
      <c r="JB46" s="99"/>
      <c r="JC46" s="99"/>
      <c r="JD46" s="99"/>
      <c r="JE46" s="99"/>
      <c r="JF46" s="99"/>
      <c r="JG46" s="99"/>
      <c r="JH46" s="99"/>
      <c r="JI46" s="99"/>
      <c r="JJ46" s="99"/>
      <c r="JK46" s="99"/>
      <c r="JL46" s="99"/>
      <c r="JM46" s="99"/>
      <c r="JN46" s="99"/>
      <c r="JO46" s="99"/>
      <c r="JP46" s="99"/>
      <c r="JQ46" s="99"/>
      <c r="JR46" s="99"/>
      <c r="JS46" s="99"/>
      <c r="JT46" s="99"/>
      <c r="JU46" s="99"/>
      <c r="JV46" s="99"/>
      <c r="JW46" s="99"/>
      <c r="JX46" s="99"/>
      <c r="JY46" s="99"/>
      <c r="JZ46" s="99"/>
      <c r="KA46" s="99"/>
      <c r="KB46" s="99"/>
      <c r="KC46" s="99"/>
    </row>
    <row r="47" spans="1:289" s="16" customFormat="1" x14ac:dyDescent="0.2">
      <c r="A47" s="68"/>
      <c r="B47" s="15"/>
      <c r="C47" s="71"/>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c r="DU47" s="15"/>
      <c r="DV47" s="15"/>
      <c r="DW47" s="15"/>
      <c r="DX47" s="15"/>
      <c r="DY47" s="15"/>
      <c r="DZ47" s="15"/>
      <c r="EA47" s="15"/>
      <c r="EB47" s="15"/>
      <c r="EC47" s="15"/>
      <c r="ED47" s="15"/>
      <c r="EE47" s="15"/>
      <c r="EF47" s="15"/>
      <c r="EG47" s="15"/>
      <c r="EH47" s="15"/>
      <c r="EI47" s="15"/>
      <c r="EJ47" s="15"/>
      <c r="EK47" s="15"/>
      <c r="EL47" s="15"/>
      <c r="EM47" s="15"/>
      <c r="EN47" s="15"/>
      <c r="EO47" s="15"/>
      <c r="EP47" s="15"/>
      <c r="EQ47" s="15"/>
      <c r="ER47" s="15"/>
      <c r="ES47" s="15"/>
      <c r="ET47" s="15"/>
      <c r="EU47" s="15"/>
      <c r="EV47" s="15"/>
      <c r="EW47" s="15"/>
      <c r="EX47" s="15"/>
      <c r="EY47" s="15"/>
      <c r="EZ47" s="15"/>
      <c r="FA47" s="15"/>
      <c r="FB47" s="15"/>
      <c r="FC47" s="15"/>
      <c r="FD47" s="15"/>
      <c r="FE47" s="15"/>
      <c r="FF47" s="15"/>
      <c r="FG47" s="15"/>
      <c r="FH47" s="15"/>
      <c r="FI47" s="15"/>
      <c r="FJ47" s="15"/>
      <c r="FK47" s="15"/>
      <c r="FL47" s="15"/>
      <c r="FM47" s="15"/>
      <c r="FN47" s="15"/>
      <c r="FO47" s="15"/>
      <c r="FP47" s="15"/>
      <c r="FQ47" s="15"/>
      <c r="FR47" s="15"/>
      <c r="FS47" s="15"/>
      <c r="FT47" s="15"/>
      <c r="FU47" s="15"/>
      <c r="FV47" s="15"/>
      <c r="FW47" s="15"/>
      <c r="FX47" s="15"/>
      <c r="FY47" s="15"/>
      <c r="FZ47" s="15"/>
      <c r="GA47" s="15"/>
      <c r="GB47" s="15"/>
      <c r="GC47" s="15"/>
      <c r="GD47" s="15"/>
      <c r="GE47" s="15"/>
      <c r="GF47" s="15"/>
      <c r="GG47" s="15"/>
      <c r="GH47" s="15"/>
      <c r="GI47" s="15"/>
      <c r="GJ47" s="15"/>
      <c r="GK47" s="15"/>
      <c r="GL47" s="15"/>
      <c r="GM47" s="15"/>
      <c r="GN47" s="15"/>
      <c r="GO47" s="15"/>
      <c r="GP47" s="15"/>
      <c r="GQ47" s="15"/>
      <c r="GR47" s="15"/>
      <c r="GS47" s="15"/>
      <c r="GT47" s="15"/>
      <c r="GU47" s="15"/>
      <c r="GV47" s="15"/>
      <c r="GW47" s="15"/>
      <c r="GX47" s="15"/>
      <c r="GY47" s="15"/>
      <c r="GZ47" s="15"/>
      <c r="HA47" s="15"/>
      <c r="HB47" s="15"/>
      <c r="HC47" s="15"/>
      <c r="HD47" s="15"/>
      <c r="HE47" s="15"/>
      <c r="HF47" s="15"/>
      <c r="HG47" s="15"/>
      <c r="HH47" s="15"/>
      <c r="HI47" s="15"/>
      <c r="HJ47" s="15"/>
      <c r="HK47" s="15"/>
      <c r="HL47" s="15"/>
      <c r="HM47" s="15"/>
      <c r="HN47" s="15"/>
      <c r="HO47" s="15"/>
      <c r="HP47" s="15"/>
      <c r="HQ47" s="15"/>
      <c r="HR47" s="15"/>
      <c r="HS47" s="15"/>
      <c r="HT47" s="15"/>
      <c r="HU47" s="15"/>
      <c r="HV47" s="15"/>
      <c r="HW47" s="15"/>
      <c r="HX47" s="15"/>
      <c r="HY47" s="15"/>
      <c r="HZ47" s="15"/>
      <c r="IA47" s="15"/>
      <c r="IB47" s="15"/>
      <c r="IC47" s="15"/>
      <c r="ID47" s="15"/>
      <c r="IE47" s="15"/>
      <c r="IF47" s="15"/>
      <c r="IG47" s="15"/>
      <c r="IH47" s="15"/>
      <c r="II47" s="15"/>
      <c r="IJ47" s="15"/>
      <c r="IK47" s="15"/>
      <c r="IL47" s="15"/>
      <c r="IM47" s="15"/>
      <c r="IN47" s="15"/>
      <c r="IO47" s="15"/>
      <c r="IP47" s="15"/>
      <c r="IQ47" s="15"/>
      <c r="IR47" s="15"/>
      <c r="IS47" s="15"/>
      <c r="IT47" s="15"/>
      <c r="IU47" s="15"/>
      <c r="IV47" s="15"/>
      <c r="IW47" s="15"/>
      <c r="IX47" s="15"/>
      <c r="IY47" s="15"/>
      <c r="IZ47" s="15"/>
      <c r="JA47" s="15"/>
      <c r="JB47" s="15"/>
      <c r="JC47" s="15"/>
      <c r="JD47" s="15"/>
      <c r="JE47" s="15"/>
      <c r="JF47" s="15"/>
      <c r="JG47" s="15"/>
      <c r="JH47" s="15"/>
      <c r="JI47" s="15"/>
      <c r="JJ47" s="15"/>
      <c r="JK47" s="15"/>
      <c r="JL47" s="15"/>
      <c r="JM47" s="15"/>
      <c r="JN47" s="15"/>
      <c r="JO47" s="15"/>
      <c r="JP47" s="15"/>
      <c r="JQ47" s="15"/>
      <c r="JR47" s="15"/>
      <c r="JS47" s="15"/>
      <c r="JT47" s="15"/>
      <c r="JU47" s="15"/>
      <c r="JV47" s="15"/>
      <c r="JW47" s="15"/>
      <c r="JX47" s="15"/>
      <c r="JY47" s="15"/>
      <c r="JZ47" s="15"/>
      <c r="KA47" s="15"/>
      <c r="KB47" s="15"/>
      <c r="KC47" s="15"/>
    </row>
  </sheetData>
  <sheetProtection formatCells="0" formatColumns="0" formatRows="0" insertRows="0" deleteRows="0"/>
  <mergeCells count="83">
    <mergeCell ref="JP3:JV3"/>
    <mergeCell ref="JW3:KC3"/>
    <mergeCell ref="JP4:JV4"/>
    <mergeCell ref="JW4:KC4"/>
    <mergeCell ref="IG4:IM4"/>
    <mergeCell ref="IN4:IT4"/>
    <mergeCell ref="IU4:JA4"/>
    <mergeCell ref="JB4:JH4"/>
    <mergeCell ref="JI4:JO4"/>
    <mergeCell ref="IG3:IM3"/>
    <mergeCell ref="IN3:IT3"/>
    <mergeCell ref="IU3:JA3"/>
    <mergeCell ref="JB3:JH3"/>
    <mergeCell ref="JI3:JO3"/>
    <mergeCell ref="GX4:HD4"/>
    <mergeCell ref="HE4:HK4"/>
    <mergeCell ref="HL4:HR4"/>
    <mergeCell ref="HS4:HY4"/>
    <mergeCell ref="HZ4:IF4"/>
    <mergeCell ref="FO4:FU4"/>
    <mergeCell ref="FV4:GB4"/>
    <mergeCell ref="GC4:GI4"/>
    <mergeCell ref="GJ4:GP4"/>
    <mergeCell ref="GQ4:GW4"/>
    <mergeCell ref="EF4:EL4"/>
    <mergeCell ref="EM4:ES4"/>
    <mergeCell ref="ET4:EZ4"/>
    <mergeCell ref="FA4:FG4"/>
    <mergeCell ref="FH4:FN4"/>
    <mergeCell ref="GX3:HD3"/>
    <mergeCell ref="HE3:HK3"/>
    <mergeCell ref="HL3:HR3"/>
    <mergeCell ref="HS3:HY3"/>
    <mergeCell ref="HZ3:IF3"/>
    <mergeCell ref="FO3:FU3"/>
    <mergeCell ref="FV3:GB3"/>
    <mergeCell ref="GC3:GI3"/>
    <mergeCell ref="GJ3:GP3"/>
    <mergeCell ref="GQ3:GW3"/>
    <mergeCell ref="EF3:EL3"/>
    <mergeCell ref="EM3:ES3"/>
    <mergeCell ref="ET3:EZ3"/>
    <mergeCell ref="FA3:FG3"/>
    <mergeCell ref="FH3:FN3"/>
    <mergeCell ref="DK3:DQ3"/>
    <mergeCell ref="DK4:DQ4"/>
    <mergeCell ref="DR3:DX3"/>
    <mergeCell ref="DR4:DX4"/>
    <mergeCell ref="DY3:EE3"/>
    <mergeCell ref="DY4:EE4"/>
    <mergeCell ref="CP3:CV3"/>
    <mergeCell ref="CP4:CV4"/>
    <mergeCell ref="CW3:DC3"/>
    <mergeCell ref="CW4:DC4"/>
    <mergeCell ref="DD3:DJ3"/>
    <mergeCell ref="DD4:DJ4"/>
    <mergeCell ref="BU3:CA3"/>
    <mergeCell ref="BU4:CA4"/>
    <mergeCell ref="CB3:CH3"/>
    <mergeCell ref="CB4:CH4"/>
    <mergeCell ref="CI3:CO3"/>
    <mergeCell ref="CI4:CO4"/>
    <mergeCell ref="BN3:BT3"/>
    <mergeCell ref="AS4:AY4"/>
    <mergeCell ref="AZ4:BF4"/>
    <mergeCell ref="BG4:BM4"/>
    <mergeCell ref="BN4:BT4"/>
    <mergeCell ref="AL4:AR4"/>
    <mergeCell ref="AL3:AR3"/>
    <mergeCell ref="AS3:AY3"/>
    <mergeCell ref="AZ3:BF3"/>
    <mergeCell ref="BG3:BM3"/>
    <mergeCell ref="A1:B2"/>
    <mergeCell ref="X3:AD3"/>
    <mergeCell ref="X4:AD4"/>
    <mergeCell ref="AE3:AK3"/>
    <mergeCell ref="AE4:AK4"/>
    <mergeCell ref="C4:D4"/>
    <mergeCell ref="Q3:W3"/>
    <mergeCell ref="J3:P3"/>
    <mergeCell ref="C3:D3"/>
    <mergeCell ref="Q4:W4"/>
    <mergeCell ref="J4:P4"/>
  </mergeCells>
  <phoneticPr fontId="8" type="noConversion"/>
  <conditionalFormatting sqref="G8:G10 G19:G21">
    <cfRule type="dataBar" priority="433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J5:AR6">
    <cfRule type="expression" dxfId="668" priority="4375">
      <formula>J$5=TODAY()</formula>
    </cfRule>
  </conditionalFormatting>
  <conditionalFormatting sqref="J7:AR16 J18:AR22 J24:AR24 J26:KC28 J30:KC46">
    <cfRule type="expression" dxfId="667" priority="4378">
      <formula>AND($D7&lt;=J$5,ROUNDDOWN(($E7-$D7+1)*$G7,0)+$D7-1&gt;=J$5)</formula>
    </cfRule>
    <cfRule type="expression" dxfId="666" priority="4379">
      <formula>AND(NOT(ISBLANK($D7)),$D7&lt;=J$5,$E7&gt;=J$5)</formula>
    </cfRule>
  </conditionalFormatting>
  <conditionalFormatting sqref="J5:AR16 J18:AR22 J41:AR41 J24:AR24 J26:AR27 J31:AR32 J44:AR46">
    <cfRule type="expression" dxfId="665" priority="4338">
      <formula>J$5=TODAY()</formula>
    </cfRule>
  </conditionalFormatting>
  <conditionalFormatting sqref="G12:G17">
    <cfRule type="dataBar" priority="4279">
      <dataBar>
        <cfvo type="num" val="0"/>
        <cfvo type="num" val="1"/>
        <color theme="0" tint="-0.34998626667073579"/>
      </dataBar>
      <extLst>
        <ext xmlns:x14="http://schemas.microsoft.com/office/spreadsheetml/2009/9/main" uri="{B025F937-C7B1-47D3-B67F-A62EFF666E3E}">
          <x14:id>{3DC64648-8E5D-4C32-BE84-EC842AED3FEC}</x14:id>
        </ext>
      </extLst>
    </cfRule>
  </conditionalFormatting>
  <conditionalFormatting sqref="G44:G46">
    <cfRule type="dataBar" priority="4259">
      <dataBar>
        <cfvo type="num" val="0"/>
        <cfvo type="num" val="1"/>
        <color theme="0" tint="-0.34998626667073579"/>
      </dataBar>
      <extLst>
        <ext xmlns:x14="http://schemas.microsoft.com/office/spreadsheetml/2009/9/main" uri="{B025F937-C7B1-47D3-B67F-A62EFF666E3E}">
          <x14:id>{48E2C448-FCC4-48D1-A88A-07AC7AEADA2D}</x14:id>
        </ext>
      </extLst>
    </cfRule>
  </conditionalFormatting>
  <conditionalFormatting sqref="G41">
    <cfRule type="dataBar" priority="2448">
      <dataBar>
        <cfvo type="num" val="0"/>
        <cfvo type="num" val="1"/>
        <color theme="0" tint="-0.34998626667073579"/>
      </dataBar>
      <extLst>
        <ext xmlns:x14="http://schemas.microsoft.com/office/spreadsheetml/2009/9/main" uri="{B025F937-C7B1-47D3-B67F-A62EFF666E3E}">
          <x14:id>{1708B7C1-F207-42BF-86D0-842018B4F8B2}</x14:id>
        </ext>
      </extLst>
    </cfRule>
  </conditionalFormatting>
  <conditionalFormatting sqref="G32">
    <cfRule type="dataBar" priority="2447">
      <dataBar>
        <cfvo type="num" val="0"/>
        <cfvo type="num" val="1"/>
        <color theme="0" tint="-0.34998626667073579"/>
      </dataBar>
      <extLst>
        <ext xmlns:x14="http://schemas.microsoft.com/office/spreadsheetml/2009/9/main" uri="{B025F937-C7B1-47D3-B67F-A62EFF666E3E}">
          <x14:id>{B6029BAD-915C-4CF8-A466-5AD36FE909BE}</x14:id>
        </ext>
      </extLst>
    </cfRule>
  </conditionalFormatting>
  <conditionalFormatting sqref="G18">
    <cfRule type="dataBar" priority="2446">
      <dataBar>
        <cfvo type="num" val="0"/>
        <cfvo type="num" val="1"/>
        <color theme="0" tint="-0.34998626667073579"/>
      </dataBar>
      <extLst>
        <ext xmlns:x14="http://schemas.microsoft.com/office/spreadsheetml/2009/9/main" uri="{B025F937-C7B1-47D3-B67F-A62EFF666E3E}">
          <x14:id>{EE48598A-15DE-4553-8D99-88E7705B11D4}</x14:id>
        </ext>
      </extLst>
    </cfRule>
  </conditionalFormatting>
  <conditionalFormatting sqref="G7">
    <cfRule type="dataBar" priority="2445">
      <dataBar>
        <cfvo type="num" val="0"/>
        <cfvo type="num" val="1"/>
        <color theme="0" tint="-0.34998626667073579"/>
      </dataBar>
      <extLst>
        <ext xmlns:x14="http://schemas.microsoft.com/office/spreadsheetml/2009/9/main" uri="{B025F937-C7B1-47D3-B67F-A62EFF666E3E}">
          <x14:id>{696E3E3A-140D-42B9-8216-60F485D5C23D}</x14:id>
        </ext>
      </extLst>
    </cfRule>
  </conditionalFormatting>
  <conditionalFormatting sqref="G11">
    <cfRule type="dataBar" priority="1111">
      <dataBar>
        <cfvo type="num" val="0"/>
        <cfvo type="num" val="1"/>
        <color theme="0" tint="-0.34998626667073579"/>
      </dataBar>
      <extLst>
        <ext xmlns:x14="http://schemas.microsoft.com/office/spreadsheetml/2009/9/main" uri="{B025F937-C7B1-47D3-B67F-A62EFF666E3E}">
          <x14:id>{DE5D9368-9D06-4F53-991B-0F2D0F97EDE7}</x14:id>
        </ext>
      </extLst>
    </cfRule>
  </conditionalFormatting>
  <conditionalFormatting sqref="G22:G24 G31 G26:G27">
    <cfRule type="dataBar" priority="1071">
      <dataBar>
        <cfvo type="num" val="0"/>
        <cfvo type="num" val="1"/>
        <color theme="0" tint="-0.34998626667073579"/>
      </dataBar>
      <extLst>
        <ext xmlns:x14="http://schemas.microsoft.com/office/spreadsheetml/2009/9/main" uri="{B025F937-C7B1-47D3-B67F-A62EFF666E3E}">
          <x14:id>{F1615761-DDC1-4CC0-BB4D-8ABCEF61C410}</x14:id>
        </ext>
      </extLst>
    </cfRule>
  </conditionalFormatting>
  <conditionalFormatting sqref="G34:G37">
    <cfRule type="dataBar" priority="1047">
      <dataBar>
        <cfvo type="num" val="0"/>
        <cfvo type="num" val="1"/>
        <color theme="0" tint="-0.34998626667073579"/>
      </dataBar>
      <extLst>
        <ext xmlns:x14="http://schemas.microsoft.com/office/spreadsheetml/2009/9/main" uri="{B025F937-C7B1-47D3-B67F-A62EFF666E3E}">
          <x14:id>{48D0A53E-2C36-474F-875E-679BFFB845D9}</x14:id>
        </ext>
      </extLst>
    </cfRule>
  </conditionalFormatting>
  <conditionalFormatting sqref="J17:AR17">
    <cfRule type="expression" dxfId="664" priority="1065">
      <formula>AND($D17&lt;=J$5,ROUNDDOWN(($E17-$D17+1)*$G17,0)+$D17-1&gt;=J$5)</formula>
    </cfRule>
    <cfRule type="expression" dxfId="663" priority="1066">
      <formula>AND(NOT(ISBLANK($D17)),$D17&lt;=J$5,$E17&gt;=J$5)</formula>
    </cfRule>
  </conditionalFormatting>
  <conditionalFormatting sqref="J17:AR17">
    <cfRule type="expression" dxfId="662" priority="1064">
      <formula>J$5=TODAY()</formula>
    </cfRule>
  </conditionalFormatting>
  <conditionalFormatting sqref="G33">
    <cfRule type="dataBar" priority="1055">
      <dataBar>
        <cfvo type="num" val="0"/>
        <cfvo type="num" val="1"/>
        <color theme="0" tint="-0.34998626667073579"/>
      </dataBar>
      <extLst>
        <ext xmlns:x14="http://schemas.microsoft.com/office/spreadsheetml/2009/9/main" uri="{B025F937-C7B1-47D3-B67F-A62EFF666E3E}">
          <x14:id>{2638E8C0-A09E-4B39-B108-34A7B2D84DA7}</x14:id>
        </ext>
      </extLst>
    </cfRule>
  </conditionalFormatting>
  <conditionalFormatting sqref="J28:AR28">
    <cfRule type="expression" dxfId="661" priority="1060">
      <formula>J$5=TODAY()</formula>
    </cfRule>
  </conditionalFormatting>
  <conditionalFormatting sqref="G28">
    <cfRule type="dataBar" priority="1059">
      <dataBar>
        <cfvo type="num" val="0"/>
        <cfvo type="num" val="1"/>
        <color theme="0" tint="-0.34998626667073579"/>
      </dataBar>
      <extLst>
        <ext xmlns:x14="http://schemas.microsoft.com/office/spreadsheetml/2009/9/main" uri="{B025F937-C7B1-47D3-B67F-A62EFF666E3E}">
          <x14:id>{0D705D66-4B86-4135-8F09-6EB5D9C72579}</x14:id>
        </ext>
      </extLst>
    </cfRule>
  </conditionalFormatting>
  <conditionalFormatting sqref="J33:AR33">
    <cfRule type="expression" dxfId="660" priority="1056">
      <formula>J$5=TODAY()</formula>
    </cfRule>
  </conditionalFormatting>
  <conditionalFormatting sqref="G38">
    <cfRule type="dataBar" priority="1043">
      <dataBar>
        <cfvo type="num" val="0"/>
        <cfvo type="num" val="1"/>
        <color theme="0" tint="-0.34998626667073579"/>
      </dataBar>
      <extLst>
        <ext xmlns:x14="http://schemas.microsoft.com/office/spreadsheetml/2009/9/main" uri="{B025F937-C7B1-47D3-B67F-A62EFF666E3E}">
          <x14:id>{593D269A-C153-4D9A-8ED8-146C8BF70B57}</x14:id>
        </ext>
      </extLst>
    </cfRule>
  </conditionalFormatting>
  <conditionalFormatting sqref="J34:AR37">
    <cfRule type="expression" dxfId="659" priority="1048">
      <formula>J$5=TODAY()</formula>
    </cfRule>
  </conditionalFormatting>
  <conditionalFormatting sqref="J38:AR38">
    <cfRule type="expression" dxfId="658" priority="1044">
      <formula>J$5=TODAY()</formula>
    </cfRule>
  </conditionalFormatting>
  <conditionalFormatting sqref="G39">
    <cfRule type="dataBar" priority="1039">
      <dataBar>
        <cfvo type="num" val="0"/>
        <cfvo type="num" val="1"/>
        <color theme="0" tint="-0.34998626667073579"/>
      </dataBar>
      <extLst>
        <ext xmlns:x14="http://schemas.microsoft.com/office/spreadsheetml/2009/9/main" uri="{B025F937-C7B1-47D3-B67F-A62EFF666E3E}">
          <x14:id>{B9924F92-2EAA-498B-BBF8-F18F3D77F380}</x14:id>
        </ext>
      </extLst>
    </cfRule>
  </conditionalFormatting>
  <conditionalFormatting sqref="J39:AR39">
    <cfRule type="expression" dxfId="657" priority="1040">
      <formula>J$5=TODAY()</formula>
    </cfRule>
  </conditionalFormatting>
  <conditionalFormatting sqref="G40">
    <cfRule type="dataBar" priority="1035">
      <dataBar>
        <cfvo type="num" val="0"/>
        <cfvo type="num" val="1"/>
        <color theme="0" tint="-0.34998626667073579"/>
      </dataBar>
      <extLst>
        <ext xmlns:x14="http://schemas.microsoft.com/office/spreadsheetml/2009/9/main" uri="{B025F937-C7B1-47D3-B67F-A62EFF666E3E}">
          <x14:id>{0098FEA0-E4CF-4019-A589-C7B544B88EDD}</x14:id>
        </ext>
      </extLst>
    </cfRule>
  </conditionalFormatting>
  <conditionalFormatting sqref="J40:AR40">
    <cfRule type="expression" dxfId="656" priority="1036">
      <formula>J$5=TODAY()</formula>
    </cfRule>
  </conditionalFormatting>
  <conditionalFormatting sqref="G42">
    <cfRule type="dataBar" priority="1031">
      <dataBar>
        <cfvo type="num" val="0"/>
        <cfvo type="num" val="1"/>
        <color theme="0" tint="-0.34998626667073579"/>
      </dataBar>
      <extLst>
        <ext xmlns:x14="http://schemas.microsoft.com/office/spreadsheetml/2009/9/main" uri="{B025F937-C7B1-47D3-B67F-A62EFF666E3E}">
          <x14:id>{D00624DA-3B3A-4261-94D6-E4D258F4D3B0}</x14:id>
        </ext>
      </extLst>
    </cfRule>
  </conditionalFormatting>
  <conditionalFormatting sqref="J42:AR42">
    <cfRule type="expression" dxfId="655" priority="1032">
      <formula>J$5=TODAY()</formula>
    </cfRule>
  </conditionalFormatting>
  <conditionalFormatting sqref="G43">
    <cfRule type="dataBar" priority="1023">
      <dataBar>
        <cfvo type="num" val="0"/>
        <cfvo type="num" val="1"/>
        <color theme="0" tint="-0.34998626667073579"/>
      </dataBar>
      <extLst>
        <ext xmlns:x14="http://schemas.microsoft.com/office/spreadsheetml/2009/9/main" uri="{B025F937-C7B1-47D3-B67F-A62EFF666E3E}">
          <x14:id>{6CE43A2C-424F-434E-8ECF-A1FB0AA75CB5}</x14:id>
        </ext>
      </extLst>
    </cfRule>
  </conditionalFormatting>
  <conditionalFormatting sqref="J43:AR43">
    <cfRule type="expression" dxfId="654" priority="1024">
      <formula>J$5=TODAY()</formula>
    </cfRule>
  </conditionalFormatting>
  <conditionalFormatting sqref="AS5:BT6">
    <cfRule type="expression" dxfId="653" priority="1020">
      <formula>AS$5=TODAY()</formula>
    </cfRule>
  </conditionalFormatting>
  <conditionalFormatting sqref="AS7:BT16 AS18:BT22 AS24:BT24">
    <cfRule type="expression" dxfId="652" priority="1021">
      <formula>AND($D7&lt;=AS$5,ROUNDDOWN(($E7-$D7+1)*$G7,0)+$D7-1&gt;=AS$5)</formula>
    </cfRule>
    <cfRule type="expression" dxfId="651" priority="1022">
      <formula>AND(NOT(ISBLANK($D7)),$D7&lt;=AS$5,$E7&gt;=AS$5)</formula>
    </cfRule>
  </conditionalFormatting>
  <conditionalFormatting sqref="AS5:BT16 AS18:BT22 AS41:BT41 AS24:BT24 AS26:BT27 AS31:BT32 AS44:BT46">
    <cfRule type="expression" dxfId="650" priority="1019">
      <formula>AS$5=TODAY()</formula>
    </cfRule>
  </conditionalFormatting>
  <conditionalFormatting sqref="AS17:BT17">
    <cfRule type="expression" dxfId="649" priority="1017">
      <formula>AND($D17&lt;=AS$5,ROUNDDOWN(($E17-$D17+1)*$G17,0)+$D17-1&gt;=AS$5)</formula>
    </cfRule>
    <cfRule type="expression" dxfId="648" priority="1018">
      <formula>AND(NOT(ISBLANK($D17)),$D17&lt;=AS$5,$E17&gt;=AS$5)</formula>
    </cfRule>
  </conditionalFormatting>
  <conditionalFormatting sqref="AS17:BT17">
    <cfRule type="expression" dxfId="647" priority="1016">
      <formula>AS$5=TODAY()</formula>
    </cfRule>
  </conditionalFormatting>
  <conditionalFormatting sqref="AS28:BT28">
    <cfRule type="expression" dxfId="646" priority="1013">
      <formula>AS$5=TODAY()</formula>
    </cfRule>
  </conditionalFormatting>
  <conditionalFormatting sqref="AS33:BT33">
    <cfRule type="expression" dxfId="645" priority="1012">
      <formula>AS$5=TODAY()</formula>
    </cfRule>
  </conditionalFormatting>
  <conditionalFormatting sqref="AS34:BT37">
    <cfRule type="expression" dxfId="644" priority="1009">
      <formula>AS$5=TODAY()</formula>
    </cfRule>
  </conditionalFormatting>
  <conditionalFormatting sqref="AS38:BT38">
    <cfRule type="expression" dxfId="643" priority="1006">
      <formula>AS$5=TODAY()</formula>
    </cfRule>
  </conditionalFormatting>
  <conditionalFormatting sqref="AS39:BT39">
    <cfRule type="expression" dxfId="642" priority="1003">
      <formula>AS$5=TODAY()</formula>
    </cfRule>
  </conditionalFormatting>
  <conditionalFormatting sqref="AS40:BT40">
    <cfRule type="expression" dxfId="641" priority="1002">
      <formula>AS$5=TODAY()</formula>
    </cfRule>
  </conditionalFormatting>
  <conditionalFormatting sqref="AS42:BT42">
    <cfRule type="expression" dxfId="640" priority="1001">
      <formula>AS$5=TODAY()</formula>
    </cfRule>
  </conditionalFormatting>
  <conditionalFormatting sqref="AS43:BT43">
    <cfRule type="expression" dxfId="639" priority="998">
      <formula>AS$5=TODAY()</formula>
    </cfRule>
  </conditionalFormatting>
  <conditionalFormatting sqref="BU5:CA6">
    <cfRule type="expression" dxfId="638" priority="995">
      <formula>BU$5=TODAY()</formula>
    </cfRule>
  </conditionalFormatting>
  <conditionalFormatting sqref="BU7:CA16 BU18:CA22 BU24:CA24">
    <cfRule type="expression" dxfId="637" priority="996">
      <formula>AND($D7&lt;=BU$5,ROUNDDOWN(($E7-$D7+1)*$G7,0)+$D7-1&gt;=BU$5)</formula>
    </cfRule>
    <cfRule type="expression" dxfId="636" priority="997">
      <formula>AND(NOT(ISBLANK($D7)),$D7&lt;=BU$5,$E7&gt;=BU$5)</formula>
    </cfRule>
  </conditionalFormatting>
  <conditionalFormatting sqref="BU5:CA16 BU18:CA22 BU41:CA41 BU24:CA24 BU26:CA27 BU31:CA32 BU44:CA46">
    <cfRule type="expression" dxfId="635" priority="994">
      <formula>BU$5=TODAY()</formula>
    </cfRule>
  </conditionalFormatting>
  <conditionalFormatting sqref="BU17:CA17">
    <cfRule type="expression" dxfId="634" priority="992">
      <formula>AND($D17&lt;=BU$5,ROUNDDOWN(($E17-$D17+1)*$G17,0)+$D17-1&gt;=BU$5)</formula>
    </cfRule>
    <cfRule type="expression" dxfId="633" priority="993">
      <formula>AND(NOT(ISBLANK($D17)),$D17&lt;=BU$5,$E17&gt;=BU$5)</formula>
    </cfRule>
  </conditionalFormatting>
  <conditionalFormatting sqref="BU17:CA17">
    <cfRule type="expression" dxfId="632" priority="991">
      <formula>BU$5=TODAY()</formula>
    </cfRule>
  </conditionalFormatting>
  <conditionalFormatting sqref="BU28:CA28">
    <cfRule type="expression" dxfId="631" priority="988">
      <formula>BU$5=TODAY()</formula>
    </cfRule>
  </conditionalFormatting>
  <conditionalFormatting sqref="BU33:CA33">
    <cfRule type="expression" dxfId="630" priority="987">
      <formula>BU$5=TODAY()</formula>
    </cfRule>
  </conditionalFormatting>
  <conditionalFormatting sqref="BU34:CA37">
    <cfRule type="expression" dxfId="629" priority="984">
      <formula>BU$5=TODAY()</formula>
    </cfRule>
  </conditionalFormatting>
  <conditionalFormatting sqref="BU38:CA38">
    <cfRule type="expression" dxfId="628" priority="981">
      <formula>BU$5=TODAY()</formula>
    </cfRule>
  </conditionalFormatting>
  <conditionalFormatting sqref="BU39:CA39">
    <cfRule type="expression" dxfId="627" priority="978">
      <formula>BU$5=TODAY()</formula>
    </cfRule>
  </conditionalFormatting>
  <conditionalFormatting sqref="BU40:CA40">
    <cfRule type="expression" dxfId="626" priority="977">
      <formula>BU$5=TODAY()</formula>
    </cfRule>
  </conditionalFormatting>
  <conditionalFormatting sqref="BU42:CA42">
    <cfRule type="expression" dxfId="625" priority="976">
      <formula>BU$5=TODAY()</formula>
    </cfRule>
  </conditionalFormatting>
  <conditionalFormatting sqref="BU43:CA43">
    <cfRule type="expression" dxfId="624" priority="973">
      <formula>BU$5=TODAY()</formula>
    </cfRule>
  </conditionalFormatting>
  <conditionalFormatting sqref="CB5:CH6">
    <cfRule type="expression" dxfId="623" priority="970">
      <formula>CB$5=TODAY()</formula>
    </cfRule>
  </conditionalFormatting>
  <conditionalFormatting sqref="CB7:CH16 CB18:CH22 CB24:CH24">
    <cfRule type="expression" dxfId="622" priority="971">
      <formula>AND($D7&lt;=CB$5,ROUNDDOWN(($E7-$D7+1)*$G7,0)+$D7-1&gt;=CB$5)</formula>
    </cfRule>
    <cfRule type="expression" dxfId="621" priority="972">
      <formula>AND(NOT(ISBLANK($D7)),$D7&lt;=CB$5,$E7&gt;=CB$5)</formula>
    </cfRule>
  </conditionalFormatting>
  <conditionalFormatting sqref="CB5:CH16 CB18:CH22 CB41:CH41 CB24:CH24 CB26:CH27 CB31:CH32 CB44:CH46">
    <cfRule type="expression" dxfId="620" priority="969">
      <formula>CB$5=TODAY()</formula>
    </cfRule>
  </conditionalFormatting>
  <conditionalFormatting sqref="CB17:CH17">
    <cfRule type="expression" dxfId="619" priority="967">
      <formula>AND($D17&lt;=CB$5,ROUNDDOWN(($E17-$D17+1)*$G17,0)+$D17-1&gt;=CB$5)</formula>
    </cfRule>
    <cfRule type="expression" dxfId="618" priority="968">
      <formula>AND(NOT(ISBLANK($D17)),$D17&lt;=CB$5,$E17&gt;=CB$5)</formula>
    </cfRule>
  </conditionalFormatting>
  <conditionalFormatting sqref="CB17:CH17">
    <cfRule type="expression" dxfId="617" priority="966">
      <formula>CB$5=TODAY()</formula>
    </cfRule>
  </conditionalFormatting>
  <conditionalFormatting sqref="CB28:CH28">
    <cfRule type="expression" dxfId="616" priority="963">
      <formula>CB$5=TODAY()</formula>
    </cfRule>
  </conditionalFormatting>
  <conditionalFormatting sqref="CB33:CH33">
    <cfRule type="expression" dxfId="615" priority="962">
      <formula>CB$5=TODAY()</formula>
    </cfRule>
  </conditionalFormatting>
  <conditionalFormatting sqref="CB34:CH37">
    <cfRule type="expression" dxfId="614" priority="959">
      <formula>CB$5=TODAY()</formula>
    </cfRule>
  </conditionalFormatting>
  <conditionalFormatting sqref="CB38:CH38">
    <cfRule type="expression" dxfId="613" priority="956">
      <formula>CB$5=TODAY()</formula>
    </cfRule>
  </conditionalFormatting>
  <conditionalFormatting sqref="CB39:CH39">
    <cfRule type="expression" dxfId="612" priority="953">
      <formula>CB$5=TODAY()</formula>
    </cfRule>
  </conditionalFormatting>
  <conditionalFormatting sqref="CB40:CH40">
    <cfRule type="expression" dxfId="611" priority="952">
      <formula>CB$5=TODAY()</formula>
    </cfRule>
  </conditionalFormatting>
  <conditionalFormatting sqref="CB42:CH42">
    <cfRule type="expression" dxfId="610" priority="951">
      <formula>CB$5=TODAY()</formula>
    </cfRule>
  </conditionalFormatting>
  <conditionalFormatting sqref="CB43:CH43">
    <cfRule type="expression" dxfId="609" priority="948">
      <formula>CB$5=TODAY()</formula>
    </cfRule>
  </conditionalFormatting>
  <conditionalFormatting sqref="CI5:CO6">
    <cfRule type="expression" dxfId="608" priority="945">
      <formula>CI$5=TODAY()</formula>
    </cfRule>
  </conditionalFormatting>
  <conditionalFormatting sqref="CI7:CO16 CI18:CO22 CI24:CO24">
    <cfRule type="expression" dxfId="607" priority="946">
      <formula>AND($D7&lt;=CI$5,ROUNDDOWN(($E7-$D7+1)*$G7,0)+$D7-1&gt;=CI$5)</formula>
    </cfRule>
    <cfRule type="expression" dxfId="606" priority="947">
      <formula>AND(NOT(ISBLANK($D7)),$D7&lt;=CI$5,$E7&gt;=CI$5)</formula>
    </cfRule>
  </conditionalFormatting>
  <conditionalFormatting sqref="CI5:CO16 CI18:CO22 CI41:CO41 CI24:CO24 CI26:CO27 CI31:CO32 CI44:CO46">
    <cfRule type="expression" dxfId="605" priority="944">
      <formula>CI$5=TODAY()</formula>
    </cfRule>
  </conditionalFormatting>
  <conditionalFormatting sqref="CI17:CO17">
    <cfRule type="expression" dxfId="604" priority="942">
      <formula>AND($D17&lt;=CI$5,ROUNDDOWN(($E17-$D17+1)*$G17,0)+$D17-1&gt;=CI$5)</formula>
    </cfRule>
    <cfRule type="expression" dxfId="603" priority="943">
      <formula>AND(NOT(ISBLANK($D17)),$D17&lt;=CI$5,$E17&gt;=CI$5)</formula>
    </cfRule>
  </conditionalFormatting>
  <conditionalFormatting sqref="CI17:CO17">
    <cfRule type="expression" dxfId="602" priority="941">
      <formula>CI$5=TODAY()</formula>
    </cfRule>
  </conditionalFormatting>
  <conditionalFormatting sqref="CI28:CO28">
    <cfRule type="expression" dxfId="601" priority="938">
      <formula>CI$5=TODAY()</formula>
    </cfRule>
  </conditionalFormatting>
  <conditionalFormatting sqref="CI33:CO33">
    <cfRule type="expression" dxfId="600" priority="937">
      <formula>CI$5=TODAY()</formula>
    </cfRule>
  </conditionalFormatting>
  <conditionalFormatting sqref="CI34:CO37">
    <cfRule type="expression" dxfId="599" priority="934">
      <formula>CI$5=TODAY()</formula>
    </cfRule>
  </conditionalFormatting>
  <conditionalFormatting sqref="CI38:CO38">
    <cfRule type="expression" dxfId="598" priority="931">
      <formula>CI$5=TODAY()</formula>
    </cfRule>
  </conditionalFormatting>
  <conditionalFormatting sqref="CI39:CO39">
    <cfRule type="expression" dxfId="597" priority="928">
      <formula>CI$5=TODAY()</formula>
    </cfRule>
  </conditionalFormatting>
  <conditionalFormatting sqref="CI40:CO40">
    <cfRule type="expression" dxfId="596" priority="927">
      <formula>CI$5=TODAY()</formula>
    </cfRule>
  </conditionalFormatting>
  <conditionalFormatting sqref="CI42:CO42">
    <cfRule type="expression" dxfId="595" priority="926">
      <formula>CI$5=TODAY()</formula>
    </cfRule>
  </conditionalFormatting>
  <conditionalFormatting sqref="CI43:CO43">
    <cfRule type="expression" dxfId="594" priority="923">
      <formula>CI$5=TODAY()</formula>
    </cfRule>
  </conditionalFormatting>
  <conditionalFormatting sqref="CP5:CV6">
    <cfRule type="expression" dxfId="593" priority="920">
      <formula>CP$5=TODAY()</formula>
    </cfRule>
  </conditionalFormatting>
  <conditionalFormatting sqref="CP7:CV16 CP18:CV22 CP24:CV24">
    <cfRule type="expression" dxfId="592" priority="921">
      <formula>AND($D7&lt;=CP$5,ROUNDDOWN(($E7-$D7+1)*$G7,0)+$D7-1&gt;=CP$5)</formula>
    </cfRule>
    <cfRule type="expression" dxfId="591" priority="922">
      <formula>AND(NOT(ISBLANK($D7)),$D7&lt;=CP$5,$E7&gt;=CP$5)</formula>
    </cfRule>
  </conditionalFormatting>
  <conditionalFormatting sqref="CP5:CV16 CP18:CV22 CP41:CV41 CP24:CV24 CP26:CV27 CP31:CV32 CP44:CV46">
    <cfRule type="expression" dxfId="590" priority="919">
      <formula>CP$5=TODAY()</formula>
    </cfRule>
  </conditionalFormatting>
  <conditionalFormatting sqref="CP17:CV17">
    <cfRule type="expression" dxfId="589" priority="917">
      <formula>AND($D17&lt;=CP$5,ROUNDDOWN(($E17-$D17+1)*$G17,0)+$D17-1&gt;=CP$5)</formula>
    </cfRule>
    <cfRule type="expression" dxfId="588" priority="918">
      <formula>AND(NOT(ISBLANK($D17)),$D17&lt;=CP$5,$E17&gt;=CP$5)</formula>
    </cfRule>
  </conditionalFormatting>
  <conditionalFormatting sqref="CP17:CV17">
    <cfRule type="expression" dxfId="587" priority="916">
      <formula>CP$5=TODAY()</formula>
    </cfRule>
  </conditionalFormatting>
  <conditionalFormatting sqref="CP28:CV28">
    <cfRule type="expression" dxfId="586" priority="913">
      <formula>CP$5=TODAY()</formula>
    </cfRule>
  </conditionalFormatting>
  <conditionalFormatting sqref="CP33:CV33">
    <cfRule type="expression" dxfId="585" priority="912">
      <formula>CP$5=TODAY()</formula>
    </cfRule>
  </conditionalFormatting>
  <conditionalFormatting sqref="CP34:CV37">
    <cfRule type="expression" dxfId="584" priority="909">
      <formula>CP$5=TODAY()</formula>
    </cfRule>
  </conditionalFormatting>
  <conditionalFormatting sqref="CP38:CV38">
    <cfRule type="expression" dxfId="583" priority="906">
      <formula>CP$5=TODAY()</formula>
    </cfRule>
  </conditionalFormatting>
  <conditionalFormatting sqref="CP39:CV39">
    <cfRule type="expression" dxfId="582" priority="903">
      <formula>CP$5=TODAY()</formula>
    </cfRule>
  </conditionalFormatting>
  <conditionalFormatting sqref="CP40:CV40">
    <cfRule type="expression" dxfId="581" priority="902">
      <formula>CP$5=TODAY()</formula>
    </cfRule>
  </conditionalFormatting>
  <conditionalFormatting sqref="CP42:CV42">
    <cfRule type="expression" dxfId="580" priority="901">
      <formula>CP$5=TODAY()</formula>
    </cfRule>
  </conditionalFormatting>
  <conditionalFormatting sqref="CP43:CV43">
    <cfRule type="expression" dxfId="579" priority="898">
      <formula>CP$5=TODAY()</formula>
    </cfRule>
  </conditionalFormatting>
  <conditionalFormatting sqref="JP5:JV6">
    <cfRule type="expression" dxfId="578" priority="345">
      <formula>JP$5=TODAY()</formula>
    </cfRule>
  </conditionalFormatting>
  <conditionalFormatting sqref="JP7:JV16 JP18:JV22 JP24:JV24">
    <cfRule type="expression" dxfId="577" priority="346">
      <formula>AND($D7&lt;=JP$5,ROUNDDOWN(($E7-$D7+1)*$G7,0)+$D7-1&gt;=JP$5)</formula>
    </cfRule>
    <cfRule type="expression" dxfId="576" priority="347">
      <formula>AND(NOT(ISBLANK($D7)),$D7&lt;=JP$5,$E7&gt;=JP$5)</formula>
    </cfRule>
  </conditionalFormatting>
  <conditionalFormatting sqref="JP5:JV16 JP18:JV22 JP41:JV41 JP24:JV24 JP26:JV27 JP31:JV32 JP44:JV46">
    <cfRule type="expression" dxfId="575" priority="344">
      <formula>JP$5=TODAY()</formula>
    </cfRule>
  </conditionalFormatting>
  <conditionalFormatting sqref="JP17:JV17">
    <cfRule type="expression" dxfId="574" priority="342">
      <formula>AND($D17&lt;=JP$5,ROUNDDOWN(($E17-$D17+1)*$G17,0)+$D17-1&gt;=JP$5)</formula>
    </cfRule>
    <cfRule type="expression" dxfId="573" priority="343">
      <formula>AND(NOT(ISBLANK($D17)),$D17&lt;=JP$5,$E17&gt;=JP$5)</formula>
    </cfRule>
  </conditionalFormatting>
  <conditionalFormatting sqref="JP17:JV17">
    <cfRule type="expression" dxfId="572" priority="341">
      <formula>JP$5=TODAY()</formula>
    </cfRule>
  </conditionalFormatting>
  <conditionalFormatting sqref="JP28:JV28">
    <cfRule type="expression" dxfId="571" priority="338">
      <formula>JP$5=TODAY()</formula>
    </cfRule>
  </conditionalFormatting>
  <conditionalFormatting sqref="JP33:JV33">
    <cfRule type="expression" dxfId="570" priority="337">
      <formula>JP$5=TODAY()</formula>
    </cfRule>
  </conditionalFormatting>
  <conditionalFormatting sqref="JP34:JV37">
    <cfRule type="expression" dxfId="569" priority="334">
      <formula>JP$5=TODAY()</formula>
    </cfRule>
  </conditionalFormatting>
  <conditionalFormatting sqref="JP38:JV38">
    <cfRule type="expression" dxfId="568" priority="331">
      <formula>JP$5=TODAY()</formula>
    </cfRule>
  </conditionalFormatting>
  <conditionalFormatting sqref="JP39:JV39">
    <cfRule type="expression" dxfId="567" priority="328">
      <formula>JP$5=TODAY()</formula>
    </cfRule>
  </conditionalFormatting>
  <conditionalFormatting sqref="JP40:JV40">
    <cfRule type="expression" dxfId="566" priority="327">
      <formula>JP$5=TODAY()</formula>
    </cfRule>
  </conditionalFormatting>
  <conditionalFormatting sqref="JP42:JV42">
    <cfRule type="expression" dxfId="565" priority="326">
      <formula>JP$5=TODAY()</formula>
    </cfRule>
  </conditionalFormatting>
  <conditionalFormatting sqref="JP43:JV43">
    <cfRule type="expression" dxfId="564" priority="323">
      <formula>JP$5=TODAY()</formula>
    </cfRule>
  </conditionalFormatting>
  <conditionalFormatting sqref="CW5:DC6">
    <cfRule type="expression" dxfId="563" priority="870">
      <formula>CW$5=TODAY()</formula>
    </cfRule>
  </conditionalFormatting>
  <conditionalFormatting sqref="CW7:DC16 CW18:DC22 CW24:DC24">
    <cfRule type="expression" dxfId="562" priority="871">
      <formula>AND($D7&lt;=CW$5,ROUNDDOWN(($E7-$D7+1)*$G7,0)+$D7-1&gt;=CW$5)</formula>
    </cfRule>
    <cfRule type="expression" dxfId="561" priority="872">
      <formula>AND(NOT(ISBLANK($D7)),$D7&lt;=CW$5,$E7&gt;=CW$5)</formula>
    </cfRule>
  </conditionalFormatting>
  <conditionalFormatting sqref="CW5:DC16 CW18:DC22 CW41:DC41 CW24:DC24 CW26:DC27 CW31:DC32 CW44:DC46">
    <cfRule type="expression" dxfId="560" priority="869">
      <formula>CW$5=TODAY()</formula>
    </cfRule>
  </conditionalFormatting>
  <conditionalFormatting sqref="CW17:DC17">
    <cfRule type="expression" dxfId="559" priority="867">
      <formula>AND($D17&lt;=CW$5,ROUNDDOWN(($E17-$D17+1)*$G17,0)+$D17-1&gt;=CW$5)</formula>
    </cfRule>
    <cfRule type="expression" dxfId="558" priority="868">
      <formula>AND(NOT(ISBLANK($D17)),$D17&lt;=CW$5,$E17&gt;=CW$5)</formula>
    </cfRule>
  </conditionalFormatting>
  <conditionalFormatting sqref="CW17:DC17">
    <cfRule type="expression" dxfId="557" priority="866">
      <formula>CW$5=TODAY()</formula>
    </cfRule>
  </conditionalFormatting>
  <conditionalFormatting sqref="CW28:DC28">
    <cfRule type="expression" dxfId="556" priority="863">
      <formula>CW$5=TODAY()</formula>
    </cfRule>
  </conditionalFormatting>
  <conditionalFormatting sqref="CW33:DC33">
    <cfRule type="expression" dxfId="555" priority="862">
      <formula>CW$5=TODAY()</formula>
    </cfRule>
  </conditionalFormatting>
  <conditionalFormatting sqref="CW34:DC37">
    <cfRule type="expression" dxfId="554" priority="859">
      <formula>CW$5=TODAY()</formula>
    </cfRule>
  </conditionalFormatting>
  <conditionalFormatting sqref="CW38:DC38">
    <cfRule type="expression" dxfId="553" priority="856">
      <formula>CW$5=TODAY()</formula>
    </cfRule>
  </conditionalFormatting>
  <conditionalFormatting sqref="CW39:DC39">
    <cfRule type="expression" dxfId="552" priority="853">
      <formula>CW$5=TODAY()</formula>
    </cfRule>
  </conditionalFormatting>
  <conditionalFormatting sqref="CW40:DC40">
    <cfRule type="expression" dxfId="551" priority="852">
      <formula>CW$5=TODAY()</formula>
    </cfRule>
  </conditionalFormatting>
  <conditionalFormatting sqref="CW42:DC42">
    <cfRule type="expression" dxfId="550" priority="851">
      <formula>CW$5=TODAY()</formula>
    </cfRule>
  </conditionalFormatting>
  <conditionalFormatting sqref="CW43:DC43">
    <cfRule type="expression" dxfId="549" priority="848">
      <formula>CW$5=TODAY()</formula>
    </cfRule>
  </conditionalFormatting>
  <conditionalFormatting sqref="DD5:DJ6">
    <cfRule type="expression" dxfId="548" priority="845">
      <formula>DD$5=TODAY()</formula>
    </cfRule>
  </conditionalFormatting>
  <conditionalFormatting sqref="DD7:DJ16 DD18:DJ22 DD24:DJ24">
    <cfRule type="expression" dxfId="547" priority="846">
      <formula>AND($D7&lt;=DD$5,ROUNDDOWN(($E7-$D7+1)*$G7,0)+$D7-1&gt;=DD$5)</formula>
    </cfRule>
    <cfRule type="expression" dxfId="546" priority="847">
      <formula>AND(NOT(ISBLANK($D7)),$D7&lt;=DD$5,$E7&gt;=DD$5)</formula>
    </cfRule>
  </conditionalFormatting>
  <conditionalFormatting sqref="DD5:DJ16 DD18:DJ22 DD41:DJ41 DD24:DJ24 DD26:DJ27 DD31:DJ32 DD44:DJ46">
    <cfRule type="expression" dxfId="545" priority="844">
      <formula>DD$5=TODAY()</formula>
    </cfRule>
  </conditionalFormatting>
  <conditionalFormatting sqref="DD17:DJ17">
    <cfRule type="expression" dxfId="544" priority="842">
      <formula>AND($D17&lt;=DD$5,ROUNDDOWN(($E17-$D17+1)*$G17,0)+$D17-1&gt;=DD$5)</formula>
    </cfRule>
    <cfRule type="expression" dxfId="543" priority="843">
      <formula>AND(NOT(ISBLANK($D17)),$D17&lt;=DD$5,$E17&gt;=DD$5)</formula>
    </cfRule>
  </conditionalFormatting>
  <conditionalFormatting sqref="DD17:DJ17">
    <cfRule type="expression" dxfId="542" priority="841">
      <formula>DD$5=TODAY()</formula>
    </cfRule>
  </conditionalFormatting>
  <conditionalFormatting sqref="DD28:DJ28">
    <cfRule type="expression" dxfId="541" priority="838">
      <formula>DD$5=TODAY()</formula>
    </cfRule>
  </conditionalFormatting>
  <conditionalFormatting sqref="DD33:DJ33">
    <cfRule type="expression" dxfId="540" priority="837">
      <formula>DD$5=TODAY()</formula>
    </cfRule>
  </conditionalFormatting>
  <conditionalFormatting sqref="DD34:DJ37">
    <cfRule type="expression" dxfId="539" priority="834">
      <formula>DD$5=TODAY()</formula>
    </cfRule>
  </conditionalFormatting>
  <conditionalFormatting sqref="DD38:DJ38">
    <cfRule type="expression" dxfId="538" priority="831">
      <formula>DD$5=TODAY()</formula>
    </cfRule>
  </conditionalFormatting>
  <conditionalFormatting sqref="DD39:DJ39">
    <cfRule type="expression" dxfId="537" priority="828">
      <formula>DD$5=TODAY()</formula>
    </cfRule>
  </conditionalFormatting>
  <conditionalFormatting sqref="DD40:DJ40">
    <cfRule type="expression" dxfId="536" priority="827">
      <formula>DD$5=TODAY()</formula>
    </cfRule>
  </conditionalFormatting>
  <conditionalFormatting sqref="DD42:DJ42">
    <cfRule type="expression" dxfId="535" priority="826">
      <formula>DD$5=TODAY()</formula>
    </cfRule>
  </conditionalFormatting>
  <conditionalFormatting sqref="DD43:DJ43">
    <cfRule type="expression" dxfId="534" priority="823">
      <formula>DD$5=TODAY()</formula>
    </cfRule>
  </conditionalFormatting>
  <conditionalFormatting sqref="DK5:DQ6">
    <cfRule type="expression" dxfId="533" priority="820">
      <formula>DK$5=TODAY()</formula>
    </cfRule>
  </conditionalFormatting>
  <conditionalFormatting sqref="DK7:DQ16 DK18:DQ22 DK24:DQ24">
    <cfRule type="expression" dxfId="532" priority="821">
      <formula>AND($D7&lt;=DK$5,ROUNDDOWN(($E7-$D7+1)*$G7,0)+$D7-1&gt;=DK$5)</formula>
    </cfRule>
    <cfRule type="expression" dxfId="531" priority="822">
      <formula>AND(NOT(ISBLANK($D7)),$D7&lt;=DK$5,$E7&gt;=DK$5)</formula>
    </cfRule>
  </conditionalFormatting>
  <conditionalFormatting sqref="DK5:DQ16 DK18:DQ22 DK41:DQ41 DK24:DQ24 DK26:DQ27 DK31:DQ32 DK44:DQ46">
    <cfRule type="expression" dxfId="530" priority="819">
      <formula>DK$5=TODAY()</formula>
    </cfRule>
  </conditionalFormatting>
  <conditionalFormatting sqref="DK17:DQ17">
    <cfRule type="expression" dxfId="529" priority="817">
      <formula>AND($D17&lt;=DK$5,ROUNDDOWN(($E17-$D17+1)*$G17,0)+$D17-1&gt;=DK$5)</formula>
    </cfRule>
    <cfRule type="expression" dxfId="528" priority="818">
      <formula>AND(NOT(ISBLANK($D17)),$D17&lt;=DK$5,$E17&gt;=DK$5)</formula>
    </cfRule>
  </conditionalFormatting>
  <conditionalFormatting sqref="DK17:DQ17">
    <cfRule type="expression" dxfId="527" priority="816">
      <formula>DK$5=TODAY()</formula>
    </cfRule>
  </conditionalFormatting>
  <conditionalFormatting sqref="DK28:DQ28">
    <cfRule type="expression" dxfId="526" priority="813">
      <formula>DK$5=TODAY()</formula>
    </cfRule>
  </conditionalFormatting>
  <conditionalFormatting sqref="DK33:DQ33">
    <cfRule type="expression" dxfId="525" priority="812">
      <formula>DK$5=TODAY()</formula>
    </cfRule>
  </conditionalFormatting>
  <conditionalFormatting sqref="DK34:DQ37">
    <cfRule type="expression" dxfId="524" priority="809">
      <formula>DK$5=TODAY()</formula>
    </cfRule>
  </conditionalFormatting>
  <conditionalFormatting sqref="DK38:DQ38">
    <cfRule type="expression" dxfId="523" priority="806">
      <formula>DK$5=TODAY()</formula>
    </cfRule>
  </conditionalFormatting>
  <conditionalFormatting sqref="DK39:DQ39">
    <cfRule type="expression" dxfId="522" priority="803">
      <formula>DK$5=TODAY()</formula>
    </cfRule>
  </conditionalFormatting>
  <conditionalFormatting sqref="DK40:DQ40">
    <cfRule type="expression" dxfId="521" priority="802">
      <formula>DK$5=TODAY()</formula>
    </cfRule>
  </conditionalFormatting>
  <conditionalFormatting sqref="DK42:DQ42">
    <cfRule type="expression" dxfId="520" priority="801">
      <formula>DK$5=TODAY()</formula>
    </cfRule>
  </conditionalFormatting>
  <conditionalFormatting sqref="DK43:DQ43">
    <cfRule type="expression" dxfId="519" priority="798">
      <formula>DK$5=TODAY()</formula>
    </cfRule>
  </conditionalFormatting>
  <conditionalFormatting sqref="DR5:DX6">
    <cfRule type="expression" dxfId="518" priority="795">
      <formula>DR$5=TODAY()</formula>
    </cfRule>
  </conditionalFormatting>
  <conditionalFormatting sqref="DR7:DX16 DR18:DX22 DR24:DX24">
    <cfRule type="expression" dxfId="517" priority="796">
      <formula>AND($D7&lt;=DR$5,ROUNDDOWN(($E7-$D7+1)*$G7,0)+$D7-1&gt;=DR$5)</formula>
    </cfRule>
    <cfRule type="expression" dxfId="516" priority="797">
      <formula>AND(NOT(ISBLANK($D7)),$D7&lt;=DR$5,$E7&gt;=DR$5)</formula>
    </cfRule>
  </conditionalFormatting>
  <conditionalFormatting sqref="DR5:DX16 DR18:DX22 DR41:DX41 DR24:DX24 DR26:DX27 DR31:DX32 DR44:DX46">
    <cfRule type="expression" dxfId="515" priority="794">
      <formula>DR$5=TODAY()</formula>
    </cfRule>
  </conditionalFormatting>
  <conditionalFormatting sqref="DR17:DX17">
    <cfRule type="expression" dxfId="514" priority="792">
      <formula>AND($D17&lt;=DR$5,ROUNDDOWN(($E17-$D17+1)*$G17,0)+$D17-1&gt;=DR$5)</formula>
    </cfRule>
    <cfRule type="expression" dxfId="513" priority="793">
      <formula>AND(NOT(ISBLANK($D17)),$D17&lt;=DR$5,$E17&gt;=DR$5)</formula>
    </cfRule>
  </conditionalFormatting>
  <conditionalFormatting sqref="DR17:DX17">
    <cfRule type="expression" dxfId="512" priority="791">
      <formula>DR$5=TODAY()</formula>
    </cfRule>
  </conditionalFormatting>
  <conditionalFormatting sqref="DR28:DX28">
    <cfRule type="expression" dxfId="511" priority="788">
      <formula>DR$5=TODAY()</formula>
    </cfRule>
  </conditionalFormatting>
  <conditionalFormatting sqref="DR33:DX33">
    <cfRule type="expression" dxfId="510" priority="787">
      <formula>DR$5=TODAY()</formula>
    </cfRule>
  </conditionalFormatting>
  <conditionalFormatting sqref="DR34:DX37">
    <cfRule type="expression" dxfId="509" priority="784">
      <formula>DR$5=TODAY()</formula>
    </cfRule>
  </conditionalFormatting>
  <conditionalFormatting sqref="DR38:DX38">
    <cfRule type="expression" dxfId="508" priority="781">
      <formula>DR$5=TODAY()</formula>
    </cfRule>
  </conditionalFormatting>
  <conditionalFormatting sqref="DR39:DX39">
    <cfRule type="expression" dxfId="507" priority="778">
      <formula>DR$5=TODAY()</formula>
    </cfRule>
  </conditionalFormatting>
  <conditionalFormatting sqref="DR40:DX40">
    <cfRule type="expression" dxfId="506" priority="777">
      <formula>DR$5=TODAY()</formula>
    </cfRule>
  </conditionalFormatting>
  <conditionalFormatting sqref="DR42:DX42">
    <cfRule type="expression" dxfId="505" priority="776">
      <formula>DR$5=TODAY()</formula>
    </cfRule>
  </conditionalFormatting>
  <conditionalFormatting sqref="DR43:DX43">
    <cfRule type="expression" dxfId="504" priority="773">
      <formula>DR$5=TODAY()</formula>
    </cfRule>
  </conditionalFormatting>
  <conditionalFormatting sqref="DY5:EE6">
    <cfRule type="expression" dxfId="503" priority="770">
      <formula>DY$5=TODAY()</formula>
    </cfRule>
  </conditionalFormatting>
  <conditionalFormatting sqref="DY7:EE16 DY18:EE22 DY24:EE24">
    <cfRule type="expression" dxfId="502" priority="771">
      <formula>AND($D7&lt;=DY$5,ROUNDDOWN(($E7-$D7+1)*$G7,0)+$D7-1&gt;=DY$5)</formula>
    </cfRule>
    <cfRule type="expression" dxfId="501" priority="772">
      <formula>AND(NOT(ISBLANK($D7)),$D7&lt;=DY$5,$E7&gt;=DY$5)</formula>
    </cfRule>
  </conditionalFormatting>
  <conditionalFormatting sqref="DY5:EE16 DY18:EE22 DY41:EE41 DY24:EE24 DY26:EE27 DY31:EE32 DY44:EE46">
    <cfRule type="expression" dxfId="500" priority="769">
      <formula>DY$5=TODAY()</formula>
    </cfRule>
  </conditionalFormatting>
  <conditionalFormatting sqref="DY17:EE17">
    <cfRule type="expression" dxfId="499" priority="767">
      <formula>AND($D17&lt;=DY$5,ROUNDDOWN(($E17-$D17+1)*$G17,0)+$D17-1&gt;=DY$5)</formula>
    </cfRule>
    <cfRule type="expression" dxfId="498" priority="768">
      <formula>AND(NOT(ISBLANK($D17)),$D17&lt;=DY$5,$E17&gt;=DY$5)</formula>
    </cfRule>
  </conditionalFormatting>
  <conditionalFormatting sqref="DY17:EE17">
    <cfRule type="expression" dxfId="497" priority="766">
      <formula>DY$5=TODAY()</formula>
    </cfRule>
  </conditionalFormatting>
  <conditionalFormatting sqref="DY28:EE28">
    <cfRule type="expression" dxfId="496" priority="763">
      <formula>DY$5=TODAY()</formula>
    </cfRule>
  </conditionalFormatting>
  <conditionalFormatting sqref="DY33:EE33">
    <cfRule type="expression" dxfId="495" priority="762">
      <formula>DY$5=TODAY()</formula>
    </cfRule>
  </conditionalFormatting>
  <conditionalFormatting sqref="DY34:EE37">
    <cfRule type="expression" dxfId="494" priority="759">
      <formula>DY$5=TODAY()</formula>
    </cfRule>
  </conditionalFormatting>
  <conditionalFormatting sqref="DY38:EE38">
    <cfRule type="expression" dxfId="493" priority="756">
      <formula>DY$5=TODAY()</formula>
    </cfRule>
  </conditionalFormatting>
  <conditionalFormatting sqref="DY39:EE39">
    <cfRule type="expression" dxfId="492" priority="753">
      <formula>DY$5=TODAY()</formula>
    </cfRule>
  </conditionalFormatting>
  <conditionalFormatting sqref="DY40:EE40">
    <cfRule type="expression" dxfId="491" priority="752">
      <formula>DY$5=TODAY()</formula>
    </cfRule>
  </conditionalFormatting>
  <conditionalFormatting sqref="DY42:EE42">
    <cfRule type="expression" dxfId="490" priority="751">
      <formula>DY$5=TODAY()</formula>
    </cfRule>
  </conditionalFormatting>
  <conditionalFormatting sqref="DY43:EE43">
    <cfRule type="expression" dxfId="489" priority="748">
      <formula>DY$5=TODAY()</formula>
    </cfRule>
  </conditionalFormatting>
  <conditionalFormatting sqref="EF5:ES6">
    <cfRule type="expression" dxfId="488" priority="745">
      <formula>EF$5=TODAY()</formula>
    </cfRule>
  </conditionalFormatting>
  <conditionalFormatting sqref="EF7:ES16 EF18:ES22 EF24:ES24">
    <cfRule type="expression" dxfId="487" priority="746">
      <formula>AND($D7&lt;=EF$5,ROUNDDOWN(($E7-$D7+1)*$G7,0)+$D7-1&gt;=EF$5)</formula>
    </cfRule>
    <cfRule type="expression" dxfId="486" priority="747">
      <formula>AND(NOT(ISBLANK($D7)),$D7&lt;=EF$5,$E7&gt;=EF$5)</formula>
    </cfRule>
  </conditionalFormatting>
  <conditionalFormatting sqref="EF5:ES16 EF18:ES22 EF41:ES41 EF24:ES24 EF26:ES27 EF31:ES32 EF44:ES46">
    <cfRule type="expression" dxfId="485" priority="744">
      <formula>EF$5=TODAY()</formula>
    </cfRule>
  </conditionalFormatting>
  <conditionalFormatting sqref="EF17:ES17">
    <cfRule type="expression" dxfId="484" priority="742">
      <formula>AND($D17&lt;=EF$5,ROUNDDOWN(($E17-$D17+1)*$G17,0)+$D17-1&gt;=EF$5)</formula>
    </cfRule>
    <cfRule type="expression" dxfId="483" priority="743">
      <formula>AND(NOT(ISBLANK($D17)),$D17&lt;=EF$5,$E17&gt;=EF$5)</formula>
    </cfRule>
  </conditionalFormatting>
  <conditionalFormatting sqref="EF17:ES17">
    <cfRule type="expression" dxfId="482" priority="741">
      <formula>EF$5=TODAY()</formula>
    </cfRule>
  </conditionalFormatting>
  <conditionalFormatting sqref="EF28:ES28">
    <cfRule type="expression" dxfId="481" priority="738">
      <formula>EF$5=TODAY()</formula>
    </cfRule>
  </conditionalFormatting>
  <conditionalFormatting sqref="EF33:ES33">
    <cfRule type="expression" dxfId="480" priority="737">
      <formula>EF$5=TODAY()</formula>
    </cfRule>
  </conditionalFormatting>
  <conditionalFormatting sqref="EF34:ES37">
    <cfRule type="expression" dxfId="479" priority="734">
      <formula>EF$5=TODAY()</formula>
    </cfRule>
  </conditionalFormatting>
  <conditionalFormatting sqref="EF38:ES38">
    <cfRule type="expression" dxfId="478" priority="731">
      <formula>EF$5=TODAY()</formula>
    </cfRule>
  </conditionalFormatting>
  <conditionalFormatting sqref="EF39:ES39">
    <cfRule type="expression" dxfId="477" priority="728">
      <formula>EF$5=TODAY()</formula>
    </cfRule>
  </conditionalFormatting>
  <conditionalFormatting sqref="EF40:ES40">
    <cfRule type="expression" dxfId="476" priority="727">
      <formula>EF$5=TODAY()</formula>
    </cfRule>
  </conditionalFormatting>
  <conditionalFormatting sqref="EF42:ES42">
    <cfRule type="expression" dxfId="475" priority="726">
      <formula>EF$5=TODAY()</formula>
    </cfRule>
  </conditionalFormatting>
  <conditionalFormatting sqref="EF43:ES43">
    <cfRule type="expression" dxfId="474" priority="723">
      <formula>EF$5=TODAY()</formula>
    </cfRule>
  </conditionalFormatting>
  <conditionalFormatting sqref="ET5:FU6">
    <cfRule type="expression" dxfId="473" priority="720">
      <formula>ET$5=TODAY()</formula>
    </cfRule>
  </conditionalFormatting>
  <conditionalFormatting sqref="ET7:FU16 ET18:FU22 ET24:FU24">
    <cfRule type="expression" dxfId="472" priority="721">
      <formula>AND($D7&lt;=ET$5,ROUNDDOWN(($E7-$D7+1)*$G7,0)+$D7-1&gt;=ET$5)</formula>
    </cfRule>
    <cfRule type="expression" dxfId="471" priority="722">
      <formula>AND(NOT(ISBLANK($D7)),$D7&lt;=ET$5,$E7&gt;=ET$5)</formula>
    </cfRule>
  </conditionalFormatting>
  <conditionalFormatting sqref="ET5:FU16 ET18:FU22 ET41:FU41 ET24:FU24 ET26:FU27 ET31:FU32 ET44:FU46">
    <cfRule type="expression" dxfId="470" priority="719">
      <formula>ET$5=TODAY()</formula>
    </cfRule>
  </conditionalFormatting>
  <conditionalFormatting sqref="ET17:FU17">
    <cfRule type="expression" dxfId="469" priority="717">
      <formula>AND($D17&lt;=ET$5,ROUNDDOWN(($E17-$D17+1)*$G17,0)+$D17-1&gt;=ET$5)</formula>
    </cfRule>
    <cfRule type="expression" dxfId="468" priority="718">
      <formula>AND(NOT(ISBLANK($D17)),$D17&lt;=ET$5,$E17&gt;=ET$5)</formula>
    </cfRule>
  </conditionalFormatting>
  <conditionalFormatting sqref="ET17:FU17">
    <cfRule type="expression" dxfId="467" priority="716">
      <formula>ET$5=TODAY()</formula>
    </cfRule>
  </conditionalFormatting>
  <conditionalFormatting sqref="ET28:FU28">
    <cfRule type="expression" dxfId="466" priority="713">
      <formula>ET$5=TODAY()</formula>
    </cfRule>
  </conditionalFormatting>
  <conditionalFormatting sqref="ET33:FU33">
    <cfRule type="expression" dxfId="465" priority="712">
      <formula>ET$5=TODAY()</formula>
    </cfRule>
  </conditionalFormatting>
  <conditionalFormatting sqref="ET34:FU37">
    <cfRule type="expression" dxfId="464" priority="709">
      <formula>ET$5=TODAY()</formula>
    </cfRule>
  </conditionalFormatting>
  <conditionalFormatting sqref="ET38:FU38">
    <cfRule type="expression" dxfId="463" priority="706">
      <formula>ET$5=TODAY()</formula>
    </cfRule>
  </conditionalFormatting>
  <conditionalFormatting sqref="ET39:FU39">
    <cfRule type="expression" dxfId="462" priority="703">
      <formula>ET$5=TODAY()</formula>
    </cfRule>
  </conditionalFormatting>
  <conditionalFormatting sqref="ET40:FU40">
    <cfRule type="expression" dxfId="461" priority="702">
      <formula>ET$5=TODAY()</formula>
    </cfRule>
  </conditionalFormatting>
  <conditionalFormatting sqref="ET42:FU42">
    <cfRule type="expression" dxfId="460" priority="701">
      <formula>ET$5=TODAY()</formula>
    </cfRule>
  </conditionalFormatting>
  <conditionalFormatting sqref="ET43:FU43">
    <cfRule type="expression" dxfId="459" priority="698">
      <formula>ET$5=TODAY()</formula>
    </cfRule>
  </conditionalFormatting>
  <conditionalFormatting sqref="FV5:GB6">
    <cfRule type="expression" dxfId="458" priority="695">
      <formula>FV$5=TODAY()</formula>
    </cfRule>
  </conditionalFormatting>
  <conditionalFormatting sqref="FV7:GB16 FV18:GB22 FV24:GB24">
    <cfRule type="expression" dxfId="457" priority="696">
      <formula>AND($D7&lt;=FV$5,ROUNDDOWN(($E7-$D7+1)*$G7,0)+$D7-1&gt;=FV$5)</formula>
    </cfRule>
    <cfRule type="expression" dxfId="456" priority="697">
      <formula>AND(NOT(ISBLANK($D7)),$D7&lt;=FV$5,$E7&gt;=FV$5)</formula>
    </cfRule>
  </conditionalFormatting>
  <conditionalFormatting sqref="FV5:GB16 FV18:GB22 FV41:GB41 FV24:GB24 FV26:GB27 FV31:GB32 FV44:GB46">
    <cfRule type="expression" dxfId="455" priority="694">
      <formula>FV$5=TODAY()</formula>
    </cfRule>
  </conditionalFormatting>
  <conditionalFormatting sqref="FV17:GB17">
    <cfRule type="expression" dxfId="454" priority="692">
      <formula>AND($D17&lt;=FV$5,ROUNDDOWN(($E17-$D17+1)*$G17,0)+$D17-1&gt;=FV$5)</formula>
    </cfRule>
    <cfRule type="expression" dxfId="453" priority="693">
      <formula>AND(NOT(ISBLANK($D17)),$D17&lt;=FV$5,$E17&gt;=FV$5)</formula>
    </cfRule>
  </conditionalFormatting>
  <conditionalFormatting sqref="FV17:GB17">
    <cfRule type="expression" dxfId="452" priority="691">
      <formula>FV$5=TODAY()</formula>
    </cfRule>
  </conditionalFormatting>
  <conditionalFormatting sqref="FV28:GB28">
    <cfRule type="expression" dxfId="451" priority="688">
      <formula>FV$5=TODAY()</formula>
    </cfRule>
  </conditionalFormatting>
  <conditionalFormatting sqref="FV33:GB33">
    <cfRule type="expression" dxfId="450" priority="687">
      <formula>FV$5=TODAY()</formula>
    </cfRule>
  </conditionalFormatting>
  <conditionalFormatting sqref="FV34:GB37">
    <cfRule type="expression" dxfId="449" priority="684">
      <formula>FV$5=TODAY()</formula>
    </cfRule>
  </conditionalFormatting>
  <conditionalFormatting sqref="FV38:GB38">
    <cfRule type="expression" dxfId="448" priority="681">
      <formula>FV$5=TODAY()</formula>
    </cfRule>
  </conditionalFormatting>
  <conditionalFormatting sqref="FV39:GB39">
    <cfRule type="expression" dxfId="447" priority="678">
      <formula>FV$5=TODAY()</formula>
    </cfRule>
  </conditionalFormatting>
  <conditionalFormatting sqref="FV40:GB40">
    <cfRule type="expression" dxfId="446" priority="677">
      <formula>FV$5=TODAY()</formula>
    </cfRule>
  </conditionalFormatting>
  <conditionalFormatting sqref="FV42:GB42">
    <cfRule type="expression" dxfId="445" priority="676">
      <formula>FV$5=TODAY()</formula>
    </cfRule>
  </conditionalFormatting>
  <conditionalFormatting sqref="FV43:GB43">
    <cfRule type="expression" dxfId="444" priority="673">
      <formula>FV$5=TODAY()</formula>
    </cfRule>
  </conditionalFormatting>
  <conditionalFormatting sqref="GC5:GI6">
    <cfRule type="expression" dxfId="443" priority="670">
      <formula>GC$5=TODAY()</formula>
    </cfRule>
  </conditionalFormatting>
  <conditionalFormatting sqref="GC7:GI16 GC18:GI22 GC24:GI24">
    <cfRule type="expression" dxfId="442" priority="671">
      <formula>AND($D7&lt;=GC$5,ROUNDDOWN(($E7-$D7+1)*$G7,0)+$D7-1&gt;=GC$5)</formula>
    </cfRule>
    <cfRule type="expression" dxfId="441" priority="672">
      <formula>AND(NOT(ISBLANK($D7)),$D7&lt;=GC$5,$E7&gt;=GC$5)</formula>
    </cfRule>
  </conditionalFormatting>
  <conditionalFormatting sqref="GC5:GI16 GC18:GI22 GC41:GI41 GC24:GI24 GC26:GI27 GC31:GI32 GC44:GI46">
    <cfRule type="expression" dxfId="440" priority="669">
      <formula>GC$5=TODAY()</formula>
    </cfRule>
  </conditionalFormatting>
  <conditionalFormatting sqref="GC17:GI17">
    <cfRule type="expression" dxfId="439" priority="667">
      <formula>AND($D17&lt;=GC$5,ROUNDDOWN(($E17-$D17+1)*$G17,0)+$D17-1&gt;=GC$5)</formula>
    </cfRule>
    <cfRule type="expression" dxfId="438" priority="668">
      <formula>AND(NOT(ISBLANK($D17)),$D17&lt;=GC$5,$E17&gt;=GC$5)</formula>
    </cfRule>
  </conditionalFormatting>
  <conditionalFormatting sqref="GC17:GI17">
    <cfRule type="expression" dxfId="437" priority="666">
      <formula>GC$5=TODAY()</formula>
    </cfRule>
  </conditionalFormatting>
  <conditionalFormatting sqref="GC28:GI28">
    <cfRule type="expression" dxfId="436" priority="663">
      <formula>GC$5=TODAY()</formula>
    </cfRule>
  </conditionalFormatting>
  <conditionalFormatting sqref="GC33:GI33">
    <cfRule type="expression" dxfId="435" priority="662">
      <formula>GC$5=TODAY()</formula>
    </cfRule>
  </conditionalFormatting>
  <conditionalFormatting sqref="GC34:GI37">
    <cfRule type="expression" dxfId="434" priority="659">
      <formula>GC$5=TODAY()</formula>
    </cfRule>
  </conditionalFormatting>
  <conditionalFormatting sqref="GC38:GI38">
    <cfRule type="expression" dxfId="433" priority="656">
      <formula>GC$5=TODAY()</formula>
    </cfRule>
  </conditionalFormatting>
  <conditionalFormatting sqref="GC39:GI39">
    <cfRule type="expression" dxfId="432" priority="653">
      <formula>GC$5=TODAY()</formula>
    </cfRule>
  </conditionalFormatting>
  <conditionalFormatting sqref="GC40:GI40">
    <cfRule type="expression" dxfId="431" priority="652">
      <formula>GC$5=TODAY()</formula>
    </cfRule>
  </conditionalFormatting>
  <conditionalFormatting sqref="GC42:GI42">
    <cfRule type="expression" dxfId="430" priority="651">
      <formula>GC$5=TODAY()</formula>
    </cfRule>
  </conditionalFormatting>
  <conditionalFormatting sqref="GC43:GI43">
    <cfRule type="expression" dxfId="429" priority="648">
      <formula>GC$5=TODAY()</formula>
    </cfRule>
  </conditionalFormatting>
  <conditionalFormatting sqref="GJ5:GP6">
    <cfRule type="expression" dxfId="428" priority="645">
      <formula>GJ$5=TODAY()</formula>
    </cfRule>
  </conditionalFormatting>
  <conditionalFormatting sqref="GJ7:GP16 GJ18:GP22 GJ24:GP24">
    <cfRule type="expression" dxfId="427" priority="646">
      <formula>AND($D7&lt;=GJ$5,ROUNDDOWN(($E7-$D7+1)*$G7,0)+$D7-1&gt;=GJ$5)</formula>
    </cfRule>
    <cfRule type="expression" dxfId="426" priority="647">
      <formula>AND(NOT(ISBLANK($D7)),$D7&lt;=GJ$5,$E7&gt;=GJ$5)</formula>
    </cfRule>
  </conditionalFormatting>
  <conditionalFormatting sqref="GJ5:GP16 GJ18:GP22 GJ41:GP41 GJ24:GP24 GJ26:GP27 GJ31:GP32 GJ44:GP46">
    <cfRule type="expression" dxfId="425" priority="644">
      <formula>GJ$5=TODAY()</formula>
    </cfRule>
  </conditionalFormatting>
  <conditionalFormatting sqref="GJ17:GP17">
    <cfRule type="expression" dxfId="424" priority="642">
      <formula>AND($D17&lt;=GJ$5,ROUNDDOWN(($E17-$D17+1)*$G17,0)+$D17-1&gt;=GJ$5)</formula>
    </cfRule>
    <cfRule type="expression" dxfId="423" priority="643">
      <formula>AND(NOT(ISBLANK($D17)),$D17&lt;=GJ$5,$E17&gt;=GJ$5)</formula>
    </cfRule>
  </conditionalFormatting>
  <conditionalFormatting sqref="GJ17:GP17">
    <cfRule type="expression" dxfId="422" priority="641">
      <formula>GJ$5=TODAY()</formula>
    </cfRule>
  </conditionalFormatting>
  <conditionalFormatting sqref="GJ28:GP28">
    <cfRule type="expression" dxfId="421" priority="638">
      <formula>GJ$5=TODAY()</formula>
    </cfRule>
  </conditionalFormatting>
  <conditionalFormatting sqref="GJ33:GP33">
    <cfRule type="expression" dxfId="420" priority="637">
      <formula>GJ$5=TODAY()</formula>
    </cfRule>
  </conditionalFormatting>
  <conditionalFormatting sqref="GJ34:GP37">
    <cfRule type="expression" dxfId="419" priority="634">
      <formula>GJ$5=TODAY()</formula>
    </cfRule>
  </conditionalFormatting>
  <conditionalFormatting sqref="GJ38:GP38">
    <cfRule type="expression" dxfId="418" priority="631">
      <formula>GJ$5=TODAY()</formula>
    </cfRule>
  </conditionalFormatting>
  <conditionalFormatting sqref="GJ39:GP39">
    <cfRule type="expression" dxfId="417" priority="628">
      <formula>GJ$5=TODAY()</formula>
    </cfRule>
  </conditionalFormatting>
  <conditionalFormatting sqref="GJ40:GP40">
    <cfRule type="expression" dxfId="416" priority="627">
      <formula>GJ$5=TODAY()</formula>
    </cfRule>
  </conditionalFormatting>
  <conditionalFormatting sqref="GJ42:GP42">
    <cfRule type="expression" dxfId="415" priority="626">
      <formula>GJ$5=TODAY()</formula>
    </cfRule>
  </conditionalFormatting>
  <conditionalFormatting sqref="GJ43:GP43">
    <cfRule type="expression" dxfId="414" priority="623">
      <formula>GJ$5=TODAY()</formula>
    </cfRule>
  </conditionalFormatting>
  <conditionalFormatting sqref="GQ5:GW6">
    <cfRule type="expression" dxfId="413" priority="620">
      <formula>GQ$5=TODAY()</formula>
    </cfRule>
  </conditionalFormatting>
  <conditionalFormatting sqref="GQ7:GW16 GQ18:GW22 GQ24:GW24">
    <cfRule type="expression" dxfId="412" priority="621">
      <formula>AND($D7&lt;=GQ$5,ROUNDDOWN(($E7-$D7+1)*$G7,0)+$D7-1&gt;=GQ$5)</formula>
    </cfRule>
    <cfRule type="expression" dxfId="411" priority="622">
      <formula>AND(NOT(ISBLANK($D7)),$D7&lt;=GQ$5,$E7&gt;=GQ$5)</formula>
    </cfRule>
  </conditionalFormatting>
  <conditionalFormatting sqref="GQ5:GW16 GQ18:GW22 GQ41:GW41 GQ24:GW24 GQ26:GW27 GQ31:GW32 GQ44:GW46">
    <cfRule type="expression" dxfId="410" priority="619">
      <formula>GQ$5=TODAY()</formula>
    </cfRule>
  </conditionalFormatting>
  <conditionalFormatting sqref="GQ17:GW17">
    <cfRule type="expression" dxfId="409" priority="617">
      <formula>AND($D17&lt;=GQ$5,ROUNDDOWN(($E17-$D17+1)*$G17,0)+$D17-1&gt;=GQ$5)</formula>
    </cfRule>
    <cfRule type="expression" dxfId="408" priority="618">
      <formula>AND(NOT(ISBLANK($D17)),$D17&lt;=GQ$5,$E17&gt;=GQ$5)</formula>
    </cfRule>
  </conditionalFormatting>
  <conditionalFormatting sqref="GQ17:GW17">
    <cfRule type="expression" dxfId="407" priority="616">
      <formula>GQ$5=TODAY()</formula>
    </cfRule>
  </conditionalFormatting>
  <conditionalFormatting sqref="GQ28:GW28">
    <cfRule type="expression" dxfId="406" priority="613">
      <formula>GQ$5=TODAY()</formula>
    </cfRule>
  </conditionalFormatting>
  <conditionalFormatting sqref="GQ33:GW33">
    <cfRule type="expression" dxfId="405" priority="612">
      <formula>GQ$5=TODAY()</formula>
    </cfRule>
  </conditionalFormatting>
  <conditionalFormatting sqref="GQ34:GW37">
    <cfRule type="expression" dxfId="404" priority="609">
      <formula>GQ$5=TODAY()</formula>
    </cfRule>
  </conditionalFormatting>
  <conditionalFormatting sqref="GQ38:GW38">
    <cfRule type="expression" dxfId="403" priority="606">
      <formula>GQ$5=TODAY()</formula>
    </cfRule>
  </conditionalFormatting>
  <conditionalFormatting sqref="GQ39:GW39">
    <cfRule type="expression" dxfId="402" priority="603">
      <formula>GQ$5=TODAY()</formula>
    </cfRule>
  </conditionalFormatting>
  <conditionalFormatting sqref="GQ40:GW40">
    <cfRule type="expression" dxfId="401" priority="602">
      <formula>GQ$5=TODAY()</formula>
    </cfRule>
  </conditionalFormatting>
  <conditionalFormatting sqref="GQ42:GW42">
    <cfRule type="expression" dxfId="400" priority="601">
      <formula>GQ$5=TODAY()</formula>
    </cfRule>
  </conditionalFormatting>
  <conditionalFormatting sqref="GQ43:GW43">
    <cfRule type="expression" dxfId="399" priority="598">
      <formula>GQ$5=TODAY()</formula>
    </cfRule>
  </conditionalFormatting>
  <conditionalFormatting sqref="GX5:HD6">
    <cfRule type="expression" dxfId="398" priority="595">
      <formula>GX$5=TODAY()</formula>
    </cfRule>
  </conditionalFormatting>
  <conditionalFormatting sqref="GX7:HD16 GX18:HD22 GX24:HD24">
    <cfRule type="expression" dxfId="397" priority="596">
      <formula>AND($D7&lt;=GX$5,ROUNDDOWN(($E7-$D7+1)*$G7,0)+$D7-1&gt;=GX$5)</formula>
    </cfRule>
    <cfRule type="expression" dxfId="396" priority="597">
      <formula>AND(NOT(ISBLANK($D7)),$D7&lt;=GX$5,$E7&gt;=GX$5)</formula>
    </cfRule>
  </conditionalFormatting>
  <conditionalFormatting sqref="GX5:HD16 GX18:HD22 GX41:HD41 GX24:HD24 GX26:HD27 GX31:HD32 GX44:HD46">
    <cfRule type="expression" dxfId="395" priority="594">
      <formula>GX$5=TODAY()</formula>
    </cfRule>
  </conditionalFormatting>
  <conditionalFormatting sqref="GX17:HD17">
    <cfRule type="expression" dxfId="394" priority="592">
      <formula>AND($D17&lt;=GX$5,ROUNDDOWN(($E17-$D17+1)*$G17,0)+$D17-1&gt;=GX$5)</formula>
    </cfRule>
    <cfRule type="expression" dxfId="393" priority="593">
      <formula>AND(NOT(ISBLANK($D17)),$D17&lt;=GX$5,$E17&gt;=GX$5)</formula>
    </cfRule>
  </conditionalFormatting>
  <conditionalFormatting sqref="GX17:HD17">
    <cfRule type="expression" dxfId="392" priority="591">
      <formula>GX$5=TODAY()</formula>
    </cfRule>
  </conditionalFormatting>
  <conditionalFormatting sqref="GX28:HD28">
    <cfRule type="expression" dxfId="391" priority="588">
      <formula>GX$5=TODAY()</formula>
    </cfRule>
  </conditionalFormatting>
  <conditionalFormatting sqref="GX33:HD33">
    <cfRule type="expression" dxfId="390" priority="587">
      <formula>GX$5=TODAY()</formula>
    </cfRule>
  </conditionalFormatting>
  <conditionalFormatting sqref="GX34:HD37">
    <cfRule type="expression" dxfId="389" priority="584">
      <formula>GX$5=TODAY()</formula>
    </cfRule>
  </conditionalFormatting>
  <conditionalFormatting sqref="GX38:HD38">
    <cfRule type="expression" dxfId="388" priority="581">
      <formula>GX$5=TODAY()</formula>
    </cfRule>
  </conditionalFormatting>
  <conditionalFormatting sqref="GX39:HD39">
    <cfRule type="expression" dxfId="387" priority="578">
      <formula>GX$5=TODAY()</formula>
    </cfRule>
  </conditionalFormatting>
  <conditionalFormatting sqref="GX40:HD40">
    <cfRule type="expression" dxfId="386" priority="577">
      <formula>GX$5=TODAY()</formula>
    </cfRule>
  </conditionalFormatting>
  <conditionalFormatting sqref="GX42:HD42">
    <cfRule type="expression" dxfId="385" priority="576">
      <formula>GX$5=TODAY()</formula>
    </cfRule>
  </conditionalFormatting>
  <conditionalFormatting sqref="GX43:HD43">
    <cfRule type="expression" dxfId="384" priority="573">
      <formula>GX$5=TODAY()</formula>
    </cfRule>
  </conditionalFormatting>
  <conditionalFormatting sqref="HE5:HK6">
    <cfRule type="expression" dxfId="383" priority="570">
      <formula>HE$5=TODAY()</formula>
    </cfRule>
  </conditionalFormatting>
  <conditionalFormatting sqref="HE7:HK16 HE18:HK22 HE24:HK24">
    <cfRule type="expression" dxfId="382" priority="571">
      <formula>AND($D7&lt;=HE$5,ROUNDDOWN(($E7-$D7+1)*$G7,0)+$D7-1&gt;=HE$5)</formula>
    </cfRule>
    <cfRule type="expression" dxfId="381" priority="572">
      <formula>AND(NOT(ISBLANK($D7)),$D7&lt;=HE$5,$E7&gt;=HE$5)</formula>
    </cfRule>
  </conditionalFormatting>
  <conditionalFormatting sqref="HE5:HK16 HE18:HK22 HE41:HK41 HE24:HK24 HE26:HK27 HE31:HK32 HE44:HK46">
    <cfRule type="expression" dxfId="380" priority="569">
      <formula>HE$5=TODAY()</formula>
    </cfRule>
  </conditionalFormatting>
  <conditionalFormatting sqref="HE17:HK17">
    <cfRule type="expression" dxfId="379" priority="567">
      <formula>AND($D17&lt;=HE$5,ROUNDDOWN(($E17-$D17+1)*$G17,0)+$D17-1&gt;=HE$5)</formula>
    </cfRule>
    <cfRule type="expression" dxfId="378" priority="568">
      <formula>AND(NOT(ISBLANK($D17)),$D17&lt;=HE$5,$E17&gt;=HE$5)</formula>
    </cfRule>
  </conditionalFormatting>
  <conditionalFormatting sqref="HE17:HK17">
    <cfRule type="expression" dxfId="377" priority="566">
      <formula>HE$5=TODAY()</formula>
    </cfRule>
  </conditionalFormatting>
  <conditionalFormatting sqref="HE28:HK28">
    <cfRule type="expression" dxfId="376" priority="563">
      <formula>HE$5=TODAY()</formula>
    </cfRule>
  </conditionalFormatting>
  <conditionalFormatting sqref="HE33:HK33">
    <cfRule type="expression" dxfId="375" priority="562">
      <formula>HE$5=TODAY()</formula>
    </cfRule>
  </conditionalFormatting>
  <conditionalFormatting sqref="HE34:HK37">
    <cfRule type="expression" dxfId="374" priority="559">
      <formula>HE$5=TODAY()</formula>
    </cfRule>
  </conditionalFormatting>
  <conditionalFormatting sqref="HE38:HK38">
    <cfRule type="expression" dxfId="373" priority="556">
      <formula>HE$5=TODAY()</formula>
    </cfRule>
  </conditionalFormatting>
  <conditionalFormatting sqref="HE39:HK39">
    <cfRule type="expression" dxfId="372" priority="553">
      <formula>HE$5=TODAY()</formula>
    </cfRule>
  </conditionalFormatting>
  <conditionalFormatting sqref="HE40:HK40">
    <cfRule type="expression" dxfId="371" priority="552">
      <formula>HE$5=TODAY()</formula>
    </cfRule>
  </conditionalFormatting>
  <conditionalFormatting sqref="HE42:HK42">
    <cfRule type="expression" dxfId="370" priority="551">
      <formula>HE$5=TODAY()</formula>
    </cfRule>
  </conditionalFormatting>
  <conditionalFormatting sqref="HE43:HK43">
    <cfRule type="expression" dxfId="369" priority="548">
      <formula>HE$5=TODAY()</formula>
    </cfRule>
  </conditionalFormatting>
  <conditionalFormatting sqref="HL5:HR6">
    <cfRule type="expression" dxfId="368" priority="545">
      <formula>HL$5=TODAY()</formula>
    </cfRule>
  </conditionalFormatting>
  <conditionalFormatting sqref="HL7:HR16 HL18:HR22 HL24:HR24">
    <cfRule type="expression" dxfId="367" priority="546">
      <formula>AND($D7&lt;=HL$5,ROUNDDOWN(($E7-$D7+1)*$G7,0)+$D7-1&gt;=HL$5)</formula>
    </cfRule>
    <cfRule type="expression" dxfId="366" priority="547">
      <formula>AND(NOT(ISBLANK($D7)),$D7&lt;=HL$5,$E7&gt;=HL$5)</formula>
    </cfRule>
  </conditionalFormatting>
  <conditionalFormatting sqref="HL5:HR16 HL18:HR22 HL41:HR41 HL24:HR24 HL26:HR27 HL31:HR32 HL44:HR46">
    <cfRule type="expression" dxfId="365" priority="544">
      <formula>HL$5=TODAY()</formula>
    </cfRule>
  </conditionalFormatting>
  <conditionalFormatting sqref="HL17:HR17">
    <cfRule type="expression" dxfId="364" priority="542">
      <formula>AND($D17&lt;=HL$5,ROUNDDOWN(($E17-$D17+1)*$G17,0)+$D17-1&gt;=HL$5)</formula>
    </cfRule>
    <cfRule type="expression" dxfId="363" priority="543">
      <formula>AND(NOT(ISBLANK($D17)),$D17&lt;=HL$5,$E17&gt;=HL$5)</formula>
    </cfRule>
  </conditionalFormatting>
  <conditionalFormatting sqref="HL17:HR17">
    <cfRule type="expression" dxfId="362" priority="541">
      <formula>HL$5=TODAY()</formula>
    </cfRule>
  </conditionalFormatting>
  <conditionalFormatting sqref="HL28:HR28">
    <cfRule type="expression" dxfId="361" priority="538">
      <formula>HL$5=TODAY()</formula>
    </cfRule>
  </conditionalFormatting>
  <conditionalFormatting sqref="HL33:HR33">
    <cfRule type="expression" dxfId="360" priority="537">
      <formula>HL$5=TODAY()</formula>
    </cfRule>
  </conditionalFormatting>
  <conditionalFormatting sqref="HL34:HR37">
    <cfRule type="expression" dxfId="359" priority="534">
      <formula>HL$5=TODAY()</formula>
    </cfRule>
  </conditionalFormatting>
  <conditionalFormatting sqref="HL38:HR38">
    <cfRule type="expression" dxfId="358" priority="531">
      <formula>HL$5=TODAY()</formula>
    </cfRule>
  </conditionalFormatting>
  <conditionalFormatting sqref="HL39:HR39">
    <cfRule type="expression" dxfId="357" priority="528">
      <formula>HL$5=TODAY()</formula>
    </cfRule>
  </conditionalFormatting>
  <conditionalFormatting sqref="HL40:HR40">
    <cfRule type="expression" dxfId="356" priority="527">
      <formula>HL$5=TODAY()</formula>
    </cfRule>
  </conditionalFormatting>
  <conditionalFormatting sqref="HL42:HR42">
    <cfRule type="expression" dxfId="355" priority="526">
      <formula>HL$5=TODAY()</formula>
    </cfRule>
  </conditionalFormatting>
  <conditionalFormatting sqref="HL43:HR43">
    <cfRule type="expression" dxfId="354" priority="523">
      <formula>HL$5=TODAY()</formula>
    </cfRule>
  </conditionalFormatting>
  <conditionalFormatting sqref="HS5:HY6">
    <cfRule type="expression" dxfId="353" priority="520">
      <formula>HS$5=TODAY()</formula>
    </cfRule>
  </conditionalFormatting>
  <conditionalFormatting sqref="HS7:HY16 HS18:HY22 HS24:HY24">
    <cfRule type="expression" dxfId="352" priority="521">
      <formula>AND($D7&lt;=HS$5,ROUNDDOWN(($E7-$D7+1)*$G7,0)+$D7-1&gt;=HS$5)</formula>
    </cfRule>
    <cfRule type="expression" dxfId="351" priority="522">
      <formula>AND(NOT(ISBLANK($D7)),$D7&lt;=HS$5,$E7&gt;=HS$5)</formula>
    </cfRule>
  </conditionalFormatting>
  <conditionalFormatting sqref="HS5:HY16 HS18:HY22 HS41:HY41 HS24:HY24 HS26:HY27 HS31:HY32 HS44:HY46">
    <cfRule type="expression" dxfId="350" priority="519">
      <formula>HS$5=TODAY()</formula>
    </cfRule>
  </conditionalFormatting>
  <conditionalFormatting sqref="HS17:HY17">
    <cfRule type="expression" dxfId="349" priority="517">
      <formula>AND($D17&lt;=HS$5,ROUNDDOWN(($E17-$D17+1)*$G17,0)+$D17-1&gt;=HS$5)</formula>
    </cfRule>
    <cfRule type="expression" dxfId="348" priority="518">
      <formula>AND(NOT(ISBLANK($D17)),$D17&lt;=HS$5,$E17&gt;=HS$5)</formula>
    </cfRule>
  </conditionalFormatting>
  <conditionalFormatting sqref="HS17:HY17">
    <cfRule type="expression" dxfId="347" priority="516">
      <formula>HS$5=TODAY()</formula>
    </cfRule>
  </conditionalFormatting>
  <conditionalFormatting sqref="HS28:HY28">
    <cfRule type="expression" dxfId="346" priority="513">
      <formula>HS$5=TODAY()</formula>
    </cfRule>
  </conditionalFormatting>
  <conditionalFormatting sqref="HS33:HY33">
    <cfRule type="expression" dxfId="345" priority="512">
      <formula>HS$5=TODAY()</formula>
    </cfRule>
  </conditionalFormatting>
  <conditionalFormatting sqref="HS34:HY37">
    <cfRule type="expression" dxfId="344" priority="509">
      <formula>HS$5=TODAY()</formula>
    </cfRule>
  </conditionalFormatting>
  <conditionalFormatting sqref="HS38:HY38">
    <cfRule type="expression" dxfId="343" priority="506">
      <formula>HS$5=TODAY()</formula>
    </cfRule>
  </conditionalFormatting>
  <conditionalFormatting sqref="HS39:HY39">
    <cfRule type="expression" dxfId="342" priority="503">
      <formula>HS$5=TODAY()</formula>
    </cfRule>
  </conditionalFormatting>
  <conditionalFormatting sqref="HS40:HY40">
    <cfRule type="expression" dxfId="341" priority="502">
      <formula>HS$5=TODAY()</formula>
    </cfRule>
  </conditionalFormatting>
  <conditionalFormatting sqref="HS42:HY42">
    <cfRule type="expression" dxfId="340" priority="501">
      <formula>HS$5=TODAY()</formula>
    </cfRule>
  </conditionalFormatting>
  <conditionalFormatting sqref="HS43:HY43">
    <cfRule type="expression" dxfId="339" priority="498">
      <formula>HS$5=TODAY()</formula>
    </cfRule>
  </conditionalFormatting>
  <conditionalFormatting sqref="HZ5:IF6">
    <cfRule type="expression" dxfId="338" priority="495">
      <formula>HZ$5=TODAY()</formula>
    </cfRule>
  </conditionalFormatting>
  <conditionalFormatting sqref="HZ7:IF16 HZ18:IF22 HZ24:IF24">
    <cfRule type="expression" dxfId="337" priority="496">
      <formula>AND($D7&lt;=HZ$5,ROUNDDOWN(($E7-$D7+1)*$G7,0)+$D7-1&gt;=HZ$5)</formula>
    </cfRule>
    <cfRule type="expression" dxfId="336" priority="497">
      <formula>AND(NOT(ISBLANK($D7)),$D7&lt;=HZ$5,$E7&gt;=HZ$5)</formula>
    </cfRule>
  </conditionalFormatting>
  <conditionalFormatting sqref="HZ5:IF16 HZ18:IF22 HZ41:IF41 HZ24:IF24 HZ26:IF27 HZ31:IF32 HZ44:IF46">
    <cfRule type="expression" dxfId="335" priority="494">
      <formula>HZ$5=TODAY()</formula>
    </cfRule>
  </conditionalFormatting>
  <conditionalFormatting sqref="HZ17:IF17">
    <cfRule type="expression" dxfId="334" priority="492">
      <formula>AND($D17&lt;=HZ$5,ROUNDDOWN(($E17-$D17+1)*$G17,0)+$D17-1&gt;=HZ$5)</formula>
    </cfRule>
    <cfRule type="expression" dxfId="333" priority="493">
      <formula>AND(NOT(ISBLANK($D17)),$D17&lt;=HZ$5,$E17&gt;=HZ$5)</formula>
    </cfRule>
  </conditionalFormatting>
  <conditionalFormatting sqref="HZ17:IF17">
    <cfRule type="expression" dxfId="332" priority="491">
      <formula>HZ$5=TODAY()</formula>
    </cfRule>
  </conditionalFormatting>
  <conditionalFormatting sqref="HZ28:IF28">
    <cfRule type="expression" dxfId="331" priority="488">
      <formula>HZ$5=TODAY()</formula>
    </cfRule>
  </conditionalFormatting>
  <conditionalFormatting sqref="HZ33:IF33">
    <cfRule type="expression" dxfId="330" priority="487">
      <formula>HZ$5=TODAY()</formula>
    </cfRule>
  </conditionalFormatting>
  <conditionalFormatting sqref="HZ34:IF37">
    <cfRule type="expression" dxfId="329" priority="484">
      <formula>HZ$5=TODAY()</formula>
    </cfRule>
  </conditionalFormatting>
  <conditionalFormatting sqref="HZ38:IF38">
    <cfRule type="expression" dxfId="328" priority="481">
      <formula>HZ$5=TODAY()</formula>
    </cfRule>
  </conditionalFormatting>
  <conditionalFormatting sqref="HZ39:IF39">
    <cfRule type="expression" dxfId="327" priority="478">
      <formula>HZ$5=TODAY()</formula>
    </cfRule>
  </conditionalFormatting>
  <conditionalFormatting sqref="HZ40:IF40">
    <cfRule type="expression" dxfId="326" priority="477">
      <formula>HZ$5=TODAY()</formula>
    </cfRule>
  </conditionalFormatting>
  <conditionalFormatting sqref="HZ42:IF42">
    <cfRule type="expression" dxfId="325" priority="476">
      <formula>HZ$5=TODAY()</formula>
    </cfRule>
  </conditionalFormatting>
  <conditionalFormatting sqref="HZ43:IF43">
    <cfRule type="expression" dxfId="324" priority="473">
      <formula>HZ$5=TODAY()</formula>
    </cfRule>
  </conditionalFormatting>
  <conditionalFormatting sqref="IG5:IM6">
    <cfRule type="expression" dxfId="323" priority="470">
      <formula>IG$5=TODAY()</formula>
    </cfRule>
  </conditionalFormatting>
  <conditionalFormatting sqref="IG7:IM16 IG18:IM22 IG24:IM24">
    <cfRule type="expression" dxfId="322" priority="471">
      <formula>AND($D7&lt;=IG$5,ROUNDDOWN(($E7-$D7+1)*$G7,0)+$D7-1&gt;=IG$5)</formula>
    </cfRule>
    <cfRule type="expression" dxfId="321" priority="472">
      <formula>AND(NOT(ISBLANK($D7)),$D7&lt;=IG$5,$E7&gt;=IG$5)</formula>
    </cfRule>
  </conditionalFormatting>
  <conditionalFormatting sqref="IG5:IM16 IG18:IM22 IG41:IM41 IG24:IM24 IG26:IM27 IG31:IM32 IG44:IM46">
    <cfRule type="expression" dxfId="320" priority="469">
      <formula>IG$5=TODAY()</formula>
    </cfRule>
  </conditionalFormatting>
  <conditionalFormatting sqref="IG17:IM17">
    <cfRule type="expression" dxfId="319" priority="467">
      <formula>AND($D17&lt;=IG$5,ROUNDDOWN(($E17-$D17+1)*$G17,0)+$D17-1&gt;=IG$5)</formula>
    </cfRule>
    <cfRule type="expression" dxfId="318" priority="468">
      <formula>AND(NOT(ISBLANK($D17)),$D17&lt;=IG$5,$E17&gt;=IG$5)</formula>
    </cfRule>
  </conditionalFormatting>
  <conditionalFormatting sqref="IG17:IM17">
    <cfRule type="expression" dxfId="317" priority="466">
      <formula>IG$5=TODAY()</formula>
    </cfRule>
  </conditionalFormatting>
  <conditionalFormatting sqref="IG28:IM28">
    <cfRule type="expression" dxfId="316" priority="463">
      <formula>IG$5=TODAY()</formula>
    </cfRule>
  </conditionalFormatting>
  <conditionalFormatting sqref="IG33:IM33">
    <cfRule type="expression" dxfId="315" priority="462">
      <formula>IG$5=TODAY()</formula>
    </cfRule>
  </conditionalFormatting>
  <conditionalFormatting sqref="IG34:IM37">
    <cfRule type="expression" dxfId="314" priority="459">
      <formula>IG$5=TODAY()</formula>
    </cfRule>
  </conditionalFormatting>
  <conditionalFormatting sqref="IG38:IM38">
    <cfRule type="expression" dxfId="313" priority="456">
      <formula>IG$5=TODAY()</formula>
    </cfRule>
  </conditionalFormatting>
  <conditionalFormatting sqref="IG39:IM39">
    <cfRule type="expression" dxfId="312" priority="453">
      <formula>IG$5=TODAY()</formula>
    </cfRule>
  </conditionalFormatting>
  <conditionalFormatting sqref="IG40:IM40">
    <cfRule type="expression" dxfId="311" priority="452">
      <formula>IG$5=TODAY()</formula>
    </cfRule>
  </conditionalFormatting>
  <conditionalFormatting sqref="IG42:IM42">
    <cfRule type="expression" dxfId="310" priority="451">
      <formula>IG$5=TODAY()</formula>
    </cfRule>
  </conditionalFormatting>
  <conditionalFormatting sqref="IG43:IM43">
    <cfRule type="expression" dxfId="309" priority="448">
      <formula>IG$5=TODAY()</formula>
    </cfRule>
  </conditionalFormatting>
  <conditionalFormatting sqref="IN5:IT6">
    <cfRule type="expression" dxfId="308" priority="445">
      <formula>IN$5=TODAY()</formula>
    </cfRule>
  </conditionalFormatting>
  <conditionalFormatting sqref="IN7:IT16 IN18:IT22 IN24:IT24">
    <cfRule type="expression" dxfId="307" priority="446">
      <formula>AND($D7&lt;=IN$5,ROUNDDOWN(($E7-$D7+1)*$G7,0)+$D7-1&gt;=IN$5)</formula>
    </cfRule>
    <cfRule type="expression" dxfId="306" priority="447">
      <formula>AND(NOT(ISBLANK($D7)),$D7&lt;=IN$5,$E7&gt;=IN$5)</formula>
    </cfRule>
  </conditionalFormatting>
  <conditionalFormatting sqref="IN5:IT16 IN18:IT22 IN41:IT41 IN24:IT24 IN26:IT27 IN31:IT32 IN44:IT46">
    <cfRule type="expression" dxfId="305" priority="444">
      <formula>IN$5=TODAY()</formula>
    </cfRule>
  </conditionalFormatting>
  <conditionalFormatting sqref="IN17:IT17">
    <cfRule type="expression" dxfId="304" priority="442">
      <formula>AND($D17&lt;=IN$5,ROUNDDOWN(($E17-$D17+1)*$G17,0)+$D17-1&gt;=IN$5)</formula>
    </cfRule>
    <cfRule type="expression" dxfId="303" priority="443">
      <formula>AND(NOT(ISBLANK($D17)),$D17&lt;=IN$5,$E17&gt;=IN$5)</formula>
    </cfRule>
  </conditionalFormatting>
  <conditionalFormatting sqref="IN17:IT17">
    <cfRule type="expression" dxfId="302" priority="441">
      <formula>IN$5=TODAY()</formula>
    </cfRule>
  </conditionalFormatting>
  <conditionalFormatting sqref="IN28:IT28">
    <cfRule type="expression" dxfId="301" priority="438">
      <formula>IN$5=TODAY()</formula>
    </cfRule>
  </conditionalFormatting>
  <conditionalFormatting sqref="IN33:IT33">
    <cfRule type="expression" dxfId="300" priority="437">
      <formula>IN$5=TODAY()</formula>
    </cfRule>
  </conditionalFormatting>
  <conditionalFormatting sqref="IN34:IT37">
    <cfRule type="expression" dxfId="299" priority="434">
      <formula>IN$5=TODAY()</formula>
    </cfRule>
  </conditionalFormatting>
  <conditionalFormatting sqref="IN38:IT38">
    <cfRule type="expression" dxfId="298" priority="431">
      <formula>IN$5=TODAY()</formula>
    </cfRule>
  </conditionalFormatting>
  <conditionalFormatting sqref="IN39:IT39">
    <cfRule type="expression" dxfId="297" priority="428">
      <formula>IN$5=TODAY()</formula>
    </cfRule>
  </conditionalFormatting>
  <conditionalFormatting sqref="IN40:IT40">
    <cfRule type="expression" dxfId="296" priority="427">
      <formula>IN$5=TODAY()</formula>
    </cfRule>
  </conditionalFormatting>
  <conditionalFormatting sqref="IN42:IT42">
    <cfRule type="expression" dxfId="295" priority="426">
      <formula>IN$5=TODAY()</formula>
    </cfRule>
  </conditionalFormatting>
  <conditionalFormatting sqref="IN43:IT43">
    <cfRule type="expression" dxfId="294" priority="423">
      <formula>IN$5=TODAY()</formula>
    </cfRule>
  </conditionalFormatting>
  <conditionalFormatting sqref="IU5:JA6">
    <cfRule type="expression" dxfId="293" priority="420">
      <formula>IU$5=TODAY()</formula>
    </cfRule>
  </conditionalFormatting>
  <conditionalFormatting sqref="IU7:JA16 IU18:JA22 IU24:JA24">
    <cfRule type="expression" dxfId="292" priority="421">
      <formula>AND($D7&lt;=IU$5,ROUNDDOWN(($E7-$D7+1)*$G7,0)+$D7-1&gt;=IU$5)</formula>
    </cfRule>
    <cfRule type="expression" dxfId="291" priority="422">
      <formula>AND(NOT(ISBLANK($D7)),$D7&lt;=IU$5,$E7&gt;=IU$5)</formula>
    </cfRule>
  </conditionalFormatting>
  <conditionalFormatting sqref="IU5:JA16 IU18:JA22 IU41:JA41 IU24:JA24 IU26:JA27 IU31:JA32 IU44:JA46">
    <cfRule type="expression" dxfId="290" priority="419">
      <formula>IU$5=TODAY()</formula>
    </cfRule>
  </conditionalFormatting>
  <conditionalFormatting sqref="IU17:JA17">
    <cfRule type="expression" dxfId="289" priority="417">
      <formula>AND($D17&lt;=IU$5,ROUNDDOWN(($E17-$D17+1)*$G17,0)+$D17-1&gt;=IU$5)</formula>
    </cfRule>
    <cfRule type="expression" dxfId="288" priority="418">
      <formula>AND(NOT(ISBLANK($D17)),$D17&lt;=IU$5,$E17&gt;=IU$5)</formula>
    </cfRule>
  </conditionalFormatting>
  <conditionalFormatting sqref="IU17:JA17">
    <cfRule type="expression" dxfId="287" priority="416">
      <formula>IU$5=TODAY()</formula>
    </cfRule>
  </conditionalFormatting>
  <conditionalFormatting sqref="IU28:JA28">
    <cfRule type="expression" dxfId="286" priority="413">
      <formula>IU$5=TODAY()</formula>
    </cfRule>
  </conditionalFormatting>
  <conditionalFormatting sqref="IU33:JA33">
    <cfRule type="expression" dxfId="285" priority="412">
      <formula>IU$5=TODAY()</formula>
    </cfRule>
  </conditionalFormatting>
  <conditionalFormatting sqref="IU34:JA37">
    <cfRule type="expression" dxfId="284" priority="409">
      <formula>IU$5=TODAY()</formula>
    </cfRule>
  </conditionalFormatting>
  <conditionalFormatting sqref="IU38:JA38">
    <cfRule type="expression" dxfId="283" priority="406">
      <formula>IU$5=TODAY()</formula>
    </cfRule>
  </conditionalFormatting>
  <conditionalFormatting sqref="IU39:JA39">
    <cfRule type="expression" dxfId="282" priority="403">
      <formula>IU$5=TODAY()</formula>
    </cfRule>
  </conditionalFormatting>
  <conditionalFormatting sqref="IU40:JA40">
    <cfRule type="expression" dxfId="281" priority="402">
      <formula>IU$5=TODAY()</formula>
    </cfRule>
  </conditionalFormatting>
  <conditionalFormatting sqref="IU42:JA42">
    <cfRule type="expression" dxfId="280" priority="401">
      <formula>IU$5=TODAY()</formula>
    </cfRule>
  </conditionalFormatting>
  <conditionalFormatting sqref="IU43:JA43">
    <cfRule type="expression" dxfId="279" priority="398">
      <formula>IU$5=TODAY()</formula>
    </cfRule>
  </conditionalFormatting>
  <conditionalFormatting sqref="JB5:JH6">
    <cfRule type="expression" dxfId="278" priority="395">
      <formula>JB$5=TODAY()</formula>
    </cfRule>
  </conditionalFormatting>
  <conditionalFormatting sqref="JB7:JH16 JB18:JH22 JB24:JH24">
    <cfRule type="expression" dxfId="277" priority="396">
      <formula>AND($D7&lt;=JB$5,ROUNDDOWN(($E7-$D7+1)*$G7,0)+$D7-1&gt;=JB$5)</formula>
    </cfRule>
    <cfRule type="expression" dxfId="276" priority="397">
      <formula>AND(NOT(ISBLANK($D7)),$D7&lt;=JB$5,$E7&gt;=JB$5)</formula>
    </cfRule>
  </conditionalFormatting>
  <conditionalFormatting sqref="JB5:JH16 JB18:JH22 JB41:JH41 JB24:JH24 JB26:JH27 JB31:JH32 JB44:JH46">
    <cfRule type="expression" dxfId="275" priority="394">
      <formula>JB$5=TODAY()</formula>
    </cfRule>
  </conditionalFormatting>
  <conditionalFormatting sqref="JB17:JH17">
    <cfRule type="expression" dxfId="274" priority="392">
      <formula>AND($D17&lt;=JB$5,ROUNDDOWN(($E17-$D17+1)*$G17,0)+$D17-1&gt;=JB$5)</formula>
    </cfRule>
    <cfRule type="expression" dxfId="273" priority="393">
      <formula>AND(NOT(ISBLANK($D17)),$D17&lt;=JB$5,$E17&gt;=JB$5)</formula>
    </cfRule>
  </conditionalFormatting>
  <conditionalFormatting sqref="JB17:JH17">
    <cfRule type="expression" dxfId="272" priority="391">
      <formula>JB$5=TODAY()</formula>
    </cfRule>
  </conditionalFormatting>
  <conditionalFormatting sqref="JB28:JH28">
    <cfRule type="expression" dxfId="271" priority="388">
      <formula>JB$5=TODAY()</formula>
    </cfRule>
  </conditionalFormatting>
  <conditionalFormatting sqref="JB33:JH33">
    <cfRule type="expression" dxfId="270" priority="387">
      <formula>JB$5=TODAY()</formula>
    </cfRule>
  </conditionalFormatting>
  <conditionalFormatting sqref="JB34:JH37">
    <cfRule type="expression" dxfId="269" priority="384">
      <formula>JB$5=TODAY()</formula>
    </cfRule>
  </conditionalFormatting>
  <conditionalFormatting sqref="JB38:JH38">
    <cfRule type="expression" dxfId="268" priority="381">
      <formula>JB$5=TODAY()</formula>
    </cfRule>
  </conditionalFormatting>
  <conditionalFormatting sqref="JB39:JH39">
    <cfRule type="expression" dxfId="267" priority="378">
      <formula>JB$5=TODAY()</formula>
    </cfRule>
  </conditionalFormatting>
  <conditionalFormatting sqref="JB40:JH40">
    <cfRule type="expression" dxfId="266" priority="377">
      <formula>JB$5=TODAY()</formula>
    </cfRule>
  </conditionalFormatting>
  <conditionalFormatting sqref="JB42:JH42">
    <cfRule type="expression" dxfId="265" priority="376">
      <formula>JB$5=TODAY()</formula>
    </cfRule>
  </conditionalFormatting>
  <conditionalFormatting sqref="JB43:JH43">
    <cfRule type="expression" dxfId="264" priority="373">
      <formula>JB$5=TODAY()</formula>
    </cfRule>
  </conditionalFormatting>
  <conditionalFormatting sqref="JI5:JO6">
    <cfRule type="expression" dxfId="263" priority="370">
      <formula>JI$5=TODAY()</formula>
    </cfRule>
  </conditionalFormatting>
  <conditionalFormatting sqref="JI7:JO16 JI18:JO22 JI24:JO24">
    <cfRule type="expression" dxfId="262" priority="371">
      <formula>AND($D7&lt;=JI$5,ROUNDDOWN(($E7-$D7+1)*$G7,0)+$D7-1&gt;=JI$5)</formula>
    </cfRule>
    <cfRule type="expression" dxfId="261" priority="372">
      <formula>AND(NOT(ISBLANK($D7)),$D7&lt;=JI$5,$E7&gt;=JI$5)</formula>
    </cfRule>
  </conditionalFormatting>
  <conditionalFormatting sqref="JI5:JO16 JI18:JO22 JI41:JO41 JI24:JO24 JI26:JO27 JI31:JO32 JI44:JO46">
    <cfRule type="expression" dxfId="260" priority="369">
      <formula>JI$5=TODAY()</formula>
    </cfRule>
  </conditionalFormatting>
  <conditionalFormatting sqref="JI17:JO17">
    <cfRule type="expression" dxfId="259" priority="367">
      <formula>AND($D17&lt;=JI$5,ROUNDDOWN(($E17-$D17+1)*$G17,0)+$D17-1&gt;=JI$5)</formula>
    </cfRule>
    <cfRule type="expression" dxfId="258" priority="368">
      <formula>AND(NOT(ISBLANK($D17)),$D17&lt;=JI$5,$E17&gt;=JI$5)</formula>
    </cfRule>
  </conditionalFormatting>
  <conditionalFormatting sqref="JI17:JO17">
    <cfRule type="expression" dxfId="257" priority="366">
      <formula>JI$5=TODAY()</formula>
    </cfRule>
  </conditionalFormatting>
  <conditionalFormatting sqref="JI28:JO28">
    <cfRule type="expression" dxfId="256" priority="363">
      <formula>JI$5=TODAY()</formula>
    </cfRule>
  </conditionalFormatting>
  <conditionalFormatting sqref="JI33:JO33">
    <cfRule type="expression" dxfId="255" priority="362">
      <formula>JI$5=TODAY()</formula>
    </cfRule>
  </conditionalFormatting>
  <conditionalFormatting sqref="JI34:JO37">
    <cfRule type="expression" dxfId="254" priority="359">
      <formula>JI$5=TODAY()</formula>
    </cfRule>
  </conditionalFormatting>
  <conditionalFormatting sqref="JI38:JO38">
    <cfRule type="expression" dxfId="253" priority="356">
      <formula>JI$5=TODAY()</formula>
    </cfRule>
  </conditionalFormatting>
  <conditionalFormatting sqref="JI39:JO39">
    <cfRule type="expression" dxfId="252" priority="353">
      <formula>JI$5=TODAY()</formula>
    </cfRule>
  </conditionalFormatting>
  <conditionalFormatting sqref="JI40:JO40">
    <cfRule type="expression" dxfId="251" priority="352">
      <formula>JI$5=TODAY()</formula>
    </cfRule>
  </conditionalFormatting>
  <conditionalFormatting sqref="JI42:JO42">
    <cfRule type="expression" dxfId="250" priority="351">
      <formula>JI$5=TODAY()</formula>
    </cfRule>
  </conditionalFormatting>
  <conditionalFormatting sqref="JI43:JO43">
    <cfRule type="expression" dxfId="249" priority="348">
      <formula>JI$5=TODAY()</formula>
    </cfRule>
  </conditionalFormatting>
  <conditionalFormatting sqref="JW5:KC6">
    <cfRule type="expression" dxfId="248" priority="320">
      <formula>JW$5=TODAY()</formula>
    </cfRule>
  </conditionalFormatting>
  <conditionalFormatting sqref="JW7:KC16 JW18:KC22 JW24:KC24">
    <cfRule type="expression" dxfId="247" priority="321">
      <formula>AND($D7&lt;=JW$5,ROUNDDOWN(($E7-$D7+1)*$G7,0)+$D7-1&gt;=JW$5)</formula>
    </cfRule>
    <cfRule type="expression" dxfId="246" priority="322">
      <formula>AND(NOT(ISBLANK($D7)),$D7&lt;=JW$5,$E7&gt;=JW$5)</formula>
    </cfRule>
  </conditionalFormatting>
  <conditionalFormatting sqref="JW5:KC16 JW18:KC22 JW41:KC41 JW24:KC24 JW26:KC27 JW31:KC32 JW44:KC46">
    <cfRule type="expression" dxfId="245" priority="319">
      <formula>JW$5=TODAY()</formula>
    </cfRule>
  </conditionalFormatting>
  <conditionalFormatting sqref="JW17:KC17">
    <cfRule type="expression" dxfId="244" priority="317">
      <formula>AND($D17&lt;=JW$5,ROUNDDOWN(($E17-$D17+1)*$G17,0)+$D17-1&gt;=JW$5)</formula>
    </cfRule>
    <cfRule type="expression" dxfId="243" priority="318">
      <formula>AND(NOT(ISBLANK($D17)),$D17&lt;=JW$5,$E17&gt;=JW$5)</formula>
    </cfRule>
  </conditionalFormatting>
  <conditionalFormatting sqref="JW17:KC17">
    <cfRule type="expression" dxfId="242" priority="316">
      <formula>JW$5=TODAY()</formula>
    </cfRule>
  </conditionalFormatting>
  <conditionalFormatting sqref="JW28:KC28">
    <cfRule type="expression" dxfId="241" priority="313">
      <formula>JW$5=TODAY()</formula>
    </cfRule>
  </conditionalFormatting>
  <conditionalFormatting sqref="JW33:KC33">
    <cfRule type="expression" dxfId="240" priority="312">
      <formula>JW$5=TODAY()</formula>
    </cfRule>
  </conditionalFormatting>
  <conditionalFormatting sqref="JW34:KC37">
    <cfRule type="expression" dxfId="239" priority="309">
      <formula>JW$5=TODAY()</formula>
    </cfRule>
  </conditionalFormatting>
  <conditionalFormatting sqref="JW38:KC38">
    <cfRule type="expression" dxfId="238" priority="306">
      <formula>JW$5=TODAY()</formula>
    </cfRule>
  </conditionalFormatting>
  <conditionalFormatting sqref="JW39:KC39">
    <cfRule type="expression" dxfId="237" priority="303">
      <formula>JW$5=TODAY()</formula>
    </cfRule>
  </conditionalFormatting>
  <conditionalFormatting sqref="JW40:KC40">
    <cfRule type="expression" dxfId="236" priority="302">
      <formula>JW$5=TODAY()</formula>
    </cfRule>
  </conditionalFormatting>
  <conditionalFormatting sqref="JW42:KC42">
    <cfRule type="expression" dxfId="235" priority="301">
      <formula>JW$5=TODAY()</formula>
    </cfRule>
  </conditionalFormatting>
  <conditionalFormatting sqref="JW43:KC43">
    <cfRule type="expression" dxfId="234" priority="298">
      <formula>JW$5=TODAY()</formula>
    </cfRule>
  </conditionalFormatting>
  <conditionalFormatting sqref="J23:AR23">
    <cfRule type="expression" dxfId="233" priority="271">
      <formula>AND($D23&lt;=J$5,ROUNDDOWN(($E23-$D23+1)*$G23,0)+$D23-1&gt;=J$5)</formula>
    </cfRule>
    <cfRule type="expression" dxfId="232" priority="272">
      <formula>AND(NOT(ISBLANK($D23)),$D23&lt;=J$5,$E23&gt;=J$5)</formula>
    </cfRule>
  </conditionalFormatting>
  <conditionalFormatting sqref="J23:AR23">
    <cfRule type="expression" dxfId="231" priority="270">
      <formula>J$5=TODAY()</formula>
    </cfRule>
  </conditionalFormatting>
  <conditionalFormatting sqref="G25">
    <cfRule type="dataBar" priority="181">
      <dataBar>
        <cfvo type="num" val="0"/>
        <cfvo type="num" val="1"/>
        <color theme="0" tint="-0.34998626667073579"/>
      </dataBar>
      <extLst>
        <ext xmlns:x14="http://schemas.microsoft.com/office/spreadsheetml/2009/9/main" uri="{B025F937-C7B1-47D3-B67F-A62EFF666E3E}">
          <x14:id>{57CD7F80-FBED-4C4A-BA8B-904AC98F4B04}</x14:id>
        </ext>
      </extLst>
    </cfRule>
  </conditionalFormatting>
  <conditionalFormatting sqref="AS23:BT23">
    <cfRule type="expression" dxfId="230" priority="267">
      <formula>AND($D23&lt;=AS$5,ROUNDDOWN(($E23-$D23+1)*$G23,0)+$D23-1&gt;=AS$5)</formula>
    </cfRule>
    <cfRule type="expression" dxfId="229" priority="268">
      <formula>AND(NOT(ISBLANK($D23)),$D23&lt;=AS$5,$E23&gt;=AS$5)</formula>
    </cfRule>
  </conditionalFormatting>
  <conditionalFormatting sqref="AS23:BT23">
    <cfRule type="expression" dxfId="228" priority="266">
      <formula>AS$5=TODAY()</formula>
    </cfRule>
  </conditionalFormatting>
  <conditionalFormatting sqref="BU23:CA23">
    <cfRule type="expression" dxfId="227" priority="264">
      <formula>AND($D23&lt;=BU$5,ROUNDDOWN(($E23-$D23+1)*$G23,0)+$D23-1&gt;=BU$5)</formula>
    </cfRule>
    <cfRule type="expression" dxfId="226" priority="265">
      <formula>AND(NOT(ISBLANK($D23)),$D23&lt;=BU$5,$E23&gt;=BU$5)</formula>
    </cfRule>
  </conditionalFormatting>
  <conditionalFormatting sqref="BU23:CA23">
    <cfRule type="expression" dxfId="225" priority="263">
      <formula>BU$5=TODAY()</formula>
    </cfRule>
  </conditionalFormatting>
  <conditionalFormatting sqref="CB23:CH23">
    <cfRule type="expression" dxfId="224" priority="261">
      <formula>AND($D23&lt;=CB$5,ROUNDDOWN(($E23-$D23+1)*$G23,0)+$D23-1&gt;=CB$5)</formula>
    </cfRule>
    <cfRule type="expression" dxfId="223" priority="262">
      <formula>AND(NOT(ISBLANK($D23)),$D23&lt;=CB$5,$E23&gt;=CB$5)</formula>
    </cfRule>
  </conditionalFormatting>
  <conditionalFormatting sqref="CB23:CH23">
    <cfRule type="expression" dxfId="222" priority="260">
      <formula>CB$5=TODAY()</formula>
    </cfRule>
  </conditionalFormatting>
  <conditionalFormatting sqref="CI23:CO23">
    <cfRule type="expression" dxfId="221" priority="258">
      <formula>AND($D23&lt;=CI$5,ROUNDDOWN(($E23-$D23+1)*$G23,0)+$D23-1&gt;=CI$5)</formula>
    </cfRule>
    <cfRule type="expression" dxfId="220" priority="259">
      <formula>AND(NOT(ISBLANK($D23)),$D23&lt;=CI$5,$E23&gt;=CI$5)</formula>
    </cfRule>
  </conditionalFormatting>
  <conditionalFormatting sqref="CI23:CO23">
    <cfRule type="expression" dxfId="219" priority="257">
      <formula>CI$5=TODAY()</formula>
    </cfRule>
  </conditionalFormatting>
  <conditionalFormatting sqref="CP23:CV23">
    <cfRule type="expression" dxfId="218" priority="255">
      <formula>AND($D23&lt;=CP$5,ROUNDDOWN(($E23-$D23+1)*$G23,0)+$D23-1&gt;=CP$5)</formula>
    </cfRule>
    <cfRule type="expression" dxfId="217" priority="256">
      <formula>AND(NOT(ISBLANK($D23)),$D23&lt;=CP$5,$E23&gt;=CP$5)</formula>
    </cfRule>
  </conditionalFormatting>
  <conditionalFormatting sqref="CP23:CV23">
    <cfRule type="expression" dxfId="216" priority="254">
      <formula>CP$5=TODAY()</formula>
    </cfRule>
  </conditionalFormatting>
  <conditionalFormatting sqref="JP23:JV23">
    <cfRule type="expression" dxfId="215" priority="189">
      <formula>AND($D23&lt;=JP$5,ROUNDDOWN(($E23-$D23+1)*$G23,0)+$D23-1&gt;=JP$5)</formula>
    </cfRule>
    <cfRule type="expression" dxfId="214" priority="190">
      <formula>AND(NOT(ISBLANK($D23)),$D23&lt;=JP$5,$E23&gt;=JP$5)</formula>
    </cfRule>
  </conditionalFormatting>
  <conditionalFormatting sqref="JP23:JV23">
    <cfRule type="expression" dxfId="213" priority="188">
      <formula>JP$5=TODAY()</formula>
    </cfRule>
  </conditionalFormatting>
  <conditionalFormatting sqref="CW23:DC23">
    <cfRule type="expression" dxfId="212" priority="252">
      <formula>AND($D23&lt;=CW$5,ROUNDDOWN(($E23-$D23+1)*$G23,0)+$D23-1&gt;=CW$5)</formula>
    </cfRule>
    <cfRule type="expression" dxfId="211" priority="253">
      <formula>AND(NOT(ISBLANK($D23)),$D23&lt;=CW$5,$E23&gt;=CW$5)</formula>
    </cfRule>
  </conditionalFormatting>
  <conditionalFormatting sqref="CW23:DC23">
    <cfRule type="expression" dxfId="210" priority="251">
      <formula>CW$5=TODAY()</formula>
    </cfRule>
  </conditionalFormatting>
  <conditionalFormatting sqref="DD23:DJ23">
    <cfRule type="expression" dxfId="209" priority="249">
      <formula>AND($D23&lt;=DD$5,ROUNDDOWN(($E23-$D23+1)*$G23,0)+$D23-1&gt;=DD$5)</formula>
    </cfRule>
    <cfRule type="expression" dxfId="208" priority="250">
      <formula>AND(NOT(ISBLANK($D23)),$D23&lt;=DD$5,$E23&gt;=DD$5)</formula>
    </cfRule>
  </conditionalFormatting>
  <conditionalFormatting sqref="DD23:DJ23">
    <cfRule type="expression" dxfId="207" priority="248">
      <formula>DD$5=TODAY()</formula>
    </cfRule>
  </conditionalFormatting>
  <conditionalFormatting sqref="DK23:DQ23">
    <cfRule type="expression" dxfId="206" priority="246">
      <formula>AND($D23&lt;=DK$5,ROUNDDOWN(($E23-$D23+1)*$G23,0)+$D23-1&gt;=DK$5)</formula>
    </cfRule>
    <cfRule type="expression" dxfId="205" priority="247">
      <formula>AND(NOT(ISBLANK($D23)),$D23&lt;=DK$5,$E23&gt;=DK$5)</formula>
    </cfRule>
  </conditionalFormatting>
  <conditionalFormatting sqref="DK23:DQ23">
    <cfRule type="expression" dxfId="204" priority="245">
      <formula>DK$5=TODAY()</formula>
    </cfRule>
  </conditionalFormatting>
  <conditionalFormatting sqref="DR23:DX23">
    <cfRule type="expression" dxfId="203" priority="243">
      <formula>AND($D23&lt;=DR$5,ROUNDDOWN(($E23-$D23+1)*$G23,0)+$D23-1&gt;=DR$5)</formula>
    </cfRule>
    <cfRule type="expression" dxfId="202" priority="244">
      <formula>AND(NOT(ISBLANK($D23)),$D23&lt;=DR$5,$E23&gt;=DR$5)</formula>
    </cfRule>
  </conditionalFormatting>
  <conditionalFormatting sqref="DR23:DX23">
    <cfRule type="expression" dxfId="201" priority="242">
      <formula>DR$5=TODAY()</formula>
    </cfRule>
  </conditionalFormatting>
  <conditionalFormatting sqref="DY23:EE23">
    <cfRule type="expression" dxfId="200" priority="240">
      <formula>AND($D23&lt;=DY$5,ROUNDDOWN(($E23-$D23+1)*$G23,0)+$D23-1&gt;=DY$5)</formula>
    </cfRule>
    <cfRule type="expression" dxfId="199" priority="241">
      <formula>AND(NOT(ISBLANK($D23)),$D23&lt;=DY$5,$E23&gt;=DY$5)</formula>
    </cfRule>
  </conditionalFormatting>
  <conditionalFormatting sqref="DY23:EE23">
    <cfRule type="expression" dxfId="198" priority="239">
      <formula>DY$5=TODAY()</formula>
    </cfRule>
  </conditionalFormatting>
  <conditionalFormatting sqref="EF23:ES23">
    <cfRule type="expression" dxfId="197" priority="237">
      <formula>AND($D23&lt;=EF$5,ROUNDDOWN(($E23-$D23+1)*$G23,0)+$D23-1&gt;=EF$5)</formula>
    </cfRule>
    <cfRule type="expression" dxfId="196" priority="238">
      <formula>AND(NOT(ISBLANK($D23)),$D23&lt;=EF$5,$E23&gt;=EF$5)</formula>
    </cfRule>
  </conditionalFormatting>
  <conditionalFormatting sqref="EF23:ES23">
    <cfRule type="expression" dxfId="195" priority="236">
      <formula>EF$5=TODAY()</formula>
    </cfRule>
  </conditionalFormatting>
  <conditionalFormatting sqref="ET23:FU23">
    <cfRule type="expression" dxfId="194" priority="234">
      <formula>AND($D23&lt;=ET$5,ROUNDDOWN(($E23-$D23+1)*$G23,0)+$D23-1&gt;=ET$5)</formula>
    </cfRule>
    <cfRule type="expression" dxfId="193" priority="235">
      <formula>AND(NOT(ISBLANK($D23)),$D23&lt;=ET$5,$E23&gt;=ET$5)</formula>
    </cfRule>
  </conditionalFormatting>
  <conditionalFormatting sqref="ET23:FU23">
    <cfRule type="expression" dxfId="192" priority="233">
      <formula>ET$5=TODAY()</formula>
    </cfRule>
  </conditionalFormatting>
  <conditionalFormatting sqref="FV23:GB23">
    <cfRule type="expression" dxfId="191" priority="231">
      <formula>AND($D23&lt;=FV$5,ROUNDDOWN(($E23-$D23+1)*$G23,0)+$D23-1&gt;=FV$5)</formula>
    </cfRule>
    <cfRule type="expression" dxfId="190" priority="232">
      <formula>AND(NOT(ISBLANK($D23)),$D23&lt;=FV$5,$E23&gt;=FV$5)</formula>
    </cfRule>
  </conditionalFormatting>
  <conditionalFormatting sqref="FV23:GB23">
    <cfRule type="expression" dxfId="189" priority="230">
      <formula>FV$5=TODAY()</formula>
    </cfRule>
  </conditionalFormatting>
  <conditionalFormatting sqref="GC23:GI23">
    <cfRule type="expression" dxfId="188" priority="228">
      <formula>AND($D23&lt;=GC$5,ROUNDDOWN(($E23-$D23+1)*$G23,0)+$D23-1&gt;=GC$5)</formula>
    </cfRule>
    <cfRule type="expression" dxfId="187" priority="229">
      <formula>AND(NOT(ISBLANK($D23)),$D23&lt;=GC$5,$E23&gt;=GC$5)</formula>
    </cfRule>
  </conditionalFormatting>
  <conditionalFormatting sqref="GC23:GI23">
    <cfRule type="expression" dxfId="186" priority="227">
      <formula>GC$5=TODAY()</formula>
    </cfRule>
  </conditionalFormatting>
  <conditionalFormatting sqref="GJ23:GP23">
    <cfRule type="expression" dxfId="185" priority="225">
      <formula>AND($D23&lt;=GJ$5,ROUNDDOWN(($E23-$D23+1)*$G23,0)+$D23-1&gt;=GJ$5)</formula>
    </cfRule>
    <cfRule type="expression" dxfId="184" priority="226">
      <formula>AND(NOT(ISBLANK($D23)),$D23&lt;=GJ$5,$E23&gt;=GJ$5)</formula>
    </cfRule>
  </conditionalFormatting>
  <conditionalFormatting sqref="GJ23:GP23">
    <cfRule type="expression" dxfId="183" priority="224">
      <formula>GJ$5=TODAY()</formula>
    </cfRule>
  </conditionalFormatting>
  <conditionalFormatting sqref="GQ23:GW23">
    <cfRule type="expression" dxfId="182" priority="222">
      <formula>AND($D23&lt;=GQ$5,ROUNDDOWN(($E23-$D23+1)*$G23,0)+$D23-1&gt;=GQ$5)</formula>
    </cfRule>
    <cfRule type="expression" dxfId="181" priority="223">
      <formula>AND(NOT(ISBLANK($D23)),$D23&lt;=GQ$5,$E23&gt;=GQ$5)</formula>
    </cfRule>
  </conditionalFormatting>
  <conditionalFormatting sqref="GQ23:GW23">
    <cfRule type="expression" dxfId="180" priority="221">
      <formula>GQ$5=TODAY()</formula>
    </cfRule>
  </conditionalFormatting>
  <conditionalFormatting sqref="GX23:HD23">
    <cfRule type="expression" dxfId="179" priority="219">
      <formula>AND($D23&lt;=GX$5,ROUNDDOWN(($E23-$D23+1)*$G23,0)+$D23-1&gt;=GX$5)</formula>
    </cfRule>
    <cfRule type="expression" dxfId="178" priority="220">
      <formula>AND(NOT(ISBLANK($D23)),$D23&lt;=GX$5,$E23&gt;=GX$5)</formula>
    </cfRule>
  </conditionalFormatting>
  <conditionalFormatting sqref="GX23:HD23">
    <cfRule type="expression" dxfId="177" priority="218">
      <formula>GX$5=TODAY()</formula>
    </cfRule>
  </conditionalFormatting>
  <conditionalFormatting sqref="HE23:HK23">
    <cfRule type="expression" dxfId="176" priority="216">
      <formula>AND($D23&lt;=HE$5,ROUNDDOWN(($E23-$D23+1)*$G23,0)+$D23-1&gt;=HE$5)</formula>
    </cfRule>
    <cfRule type="expression" dxfId="175" priority="217">
      <formula>AND(NOT(ISBLANK($D23)),$D23&lt;=HE$5,$E23&gt;=HE$5)</formula>
    </cfRule>
  </conditionalFormatting>
  <conditionalFormatting sqref="HE23:HK23">
    <cfRule type="expression" dxfId="174" priority="215">
      <formula>HE$5=TODAY()</formula>
    </cfRule>
  </conditionalFormatting>
  <conditionalFormatting sqref="HL23:HR23">
    <cfRule type="expression" dxfId="173" priority="213">
      <formula>AND($D23&lt;=HL$5,ROUNDDOWN(($E23-$D23+1)*$G23,0)+$D23-1&gt;=HL$5)</formula>
    </cfRule>
    <cfRule type="expression" dxfId="172" priority="214">
      <formula>AND(NOT(ISBLANK($D23)),$D23&lt;=HL$5,$E23&gt;=HL$5)</formula>
    </cfRule>
  </conditionalFormatting>
  <conditionalFormatting sqref="HL23:HR23">
    <cfRule type="expression" dxfId="171" priority="212">
      <formula>HL$5=TODAY()</formula>
    </cfRule>
  </conditionalFormatting>
  <conditionalFormatting sqref="HS23:HY23">
    <cfRule type="expression" dxfId="170" priority="210">
      <formula>AND($D23&lt;=HS$5,ROUNDDOWN(($E23-$D23+1)*$G23,0)+$D23-1&gt;=HS$5)</formula>
    </cfRule>
    <cfRule type="expression" dxfId="169" priority="211">
      <formula>AND(NOT(ISBLANK($D23)),$D23&lt;=HS$5,$E23&gt;=HS$5)</formula>
    </cfRule>
  </conditionalFormatting>
  <conditionalFormatting sqref="HS23:HY23">
    <cfRule type="expression" dxfId="168" priority="209">
      <formula>HS$5=TODAY()</formula>
    </cfRule>
  </conditionalFormatting>
  <conditionalFormatting sqref="HZ23:IF23">
    <cfRule type="expression" dxfId="167" priority="207">
      <formula>AND($D23&lt;=HZ$5,ROUNDDOWN(($E23-$D23+1)*$G23,0)+$D23-1&gt;=HZ$5)</formula>
    </cfRule>
    <cfRule type="expression" dxfId="166" priority="208">
      <formula>AND(NOT(ISBLANK($D23)),$D23&lt;=HZ$5,$E23&gt;=HZ$5)</formula>
    </cfRule>
  </conditionalFormatting>
  <conditionalFormatting sqref="HZ23:IF23">
    <cfRule type="expression" dxfId="165" priority="206">
      <formula>HZ$5=TODAY()</formula>
    </cfRule>
  </conditionalFormatting>
  <conditionalFormatting sqref="IG23:IM23">
    <cfRule type="expression" dxfId="164" priority="204">
      <formula>AND($D23&lt;=IG$5,ROUNDDOWN(($E23-$D23+1)*$G23,0)+$D23-1&gt;=IG$5)</formula>
    </cfRule>
    <cfRule type="expression" dxfId="163" priority="205">
      <formula>AND(NOT(ISBLANK($D23)),$D23&lt;=IG$5,$E23&gt;=IG$5)</formula>
    </cfRule>
  </conditionalFormatting>
  <conditionalFormatting sqref="IG23:IM23">
    <cfRule type="expression" dxfId="162" priority="203">
      <formula>IG$5=TODAY()</formula>
    </cfRule>
  </conditionalFormatting>
  <conditionalFormatting sqref="IN23:IT23">
    <cfRule type="expression" dxfId="161" priority="201">
      <formula>AND($D23&lt;=IN$5,ROUNDDOWN(($E23-$D23+1)*$G23,0)+$D23-1&gt;=IN$5)</formula>
    </cfRule>
    <cfRule type="expression" dxfId="160" priority="202">
      <formula>AND(NOT(ISBLANK($D23)),$D23&lt;=IN$5,$E23&gt;=IN$5)</formula>
    </cfRule>
  </conditionalFormatting>
  <conditionalFormatting sqref="IN23:IT23">
    <cfRule type="expression" dxfId="159" priority="200">
      <formula>IN$5=TODAY()</formula>
    </cfRule>
  </conditionalFormatting>
  <conditionalFormatting sqref="IU23:JA23">
    <cfRule type="expression" dxfId="158" priority="198">
      <formula>AND($D23&lt;=IU$5,ROUNDDOWN(($E23-$D23+1)*$G23,0)+$D23-1&gt;=IU$5)</formula>
    </cfRule>
    <cfRule type="expression" dxfId="157" priority="199">
      <formula>AND(NOT(ISBLANK($D23)),$D23&lt;=IU$5,$E23&gt;=IU$5)</formula>
    </cfRule>
  </conditionalFormatting>
  <conditionalFormatting sqref="IU23:JA23">
    <cfRule type="expression" dxfId="156" priority="197">
      <formula>IU$5=TODAY()</formula>
    </cfRule>
  </conditionalFormatting>
  <conditionalFormatting sqref="JB23:JH23">
    <cfRule type="expression" dxfId="155" priority="195">
      <formula>AND($D23&lt;=JB$5,ROUNDDOWN(($E23-$D23+1)*$G23,0)+$D23-1&gt;=JB$5)</formula>
    </cfRule>
    <cfRule type="expression" dxfId="154" priority="196">
      <formula>AND(NOT(ISBLANK($D23)),$D23&lt;=JB$5,$E23&gt;=JB$5)</formula>
    </cfRule>
  </conditionalFormatting>
  <conditionalFormatting sqref="JB23:JH23">
    <cfRule type="expression" dxfId="153" priority="194">
      <formula>JB$5=TODAY()</formula>
    </cfRule>
  </conditionalFormatting>
  <conditionalFormatting sqref="JI23:JO23">
    <cfRule type="expression" dxfId="152" priority="192">
      <formula>AND($D23&lt;=JI$5,ROUNDDOWN(($E23-$D23+1)*$G23,0)+$D23-1&gt;=JI$5)</formula>
    </cfRule>
    <cfRule type="expression" dxfId="151" priority="193">
      <formula>AND(NOT(ISBLANK($D23)),$D23&lt;=JI$5,$E23&gt;=JI$5)</formula>
    </cfRule>
  </conditionalFormatting>
  <conditionalFormatting sqref="JI23:JO23">
    <cfRule type="expression" dxfId="150" priority="191">
      <formula>JI$5=TODAY()</formula>
    </cfRule>
  </conditionalFormatting>
  <conditionalFormatting sqref="JW23:KC23">
    <cfRule type="expression" dxfId="149" priority="186">
      <formula>AND($D23&lt;=JW$5,ROUNDDOWN(($E23-$D23+1)*$G23,0)+$D23-1&gt;=JW$5)</formula>
    </cfRule>
    <cfRule type="expression" dxfId="148" priority="187">
      <formula>AND(NOT(ISBLANK($D23)),$D23&lt;=JW$5,$E23&gt;=JW$5)</formula>
    </cfRule>
  </conditionalFormatting>
  <conditionalFormatting sqref="JW23:KC23">
    <cfRule type="expression" dxfId="147" priority="185">
      <formula>JW$5=TODAY()</formula>
    </cfRule>
  </conditionalFormatting>
  <conditionalFormatting sqref="J25:AR25">
    <cfRule type="expression" dxfId="146" priority="183">
      <formula>AND($D25&lt;=J$5,ROUNDDOWN(($E25-$D25+1)*$G25,0)+$D25-1&gt;=J$5)</formula>
    </cfRule>
    <cfRule type="expression" dxfId="145" priority="184">
      <formula>AND(NOT(ISBLANK($D25)),$D25&lt;=J$5,$E25&gt;=J$5)</formula>
    </cfRule>
  </conditionalFormatting>
  <conditionalFormatting sqref="J25:AR25">
    <cfRule type="expression" dxfId="144" priority="182">
      <formula>J$5=TODAY()</formula>
    </cfRule>
  </conditionalFormatting>
  <conditionalFormatting sqref="AS25:BT25">
    <cfRule type="expression" dxfId="143" priority="179">
      <formula>AND($D25&lt;=AS$5,ROUNDDOWN(($E25-$D25+1)*$G25,0)+$D25-1&gt;=AS$5)</formula>
    </cfRule>
    <cfRule type="expression" dxfId="142" priority="180">
      <formula>AND(NOT(ISBLANK($D25)),$D25&lt;=AS$5,$E25&gt;=AS$5)</formula>
    </cfRule>
  </conditionalFormatting>
  <conditionalFormatting sqref="AS25:BT25">
    <cfRule type="expression" dxfId="141" priority="178">
      <formula>AS$5=TODAY()</formula>
    </cfRule>
  </conditionalFormatting>
  <conditionalFormatting sqref="BU25:CA25">
    <cfRule type="expression" dxfId="140" priority="176">
      <formula>AND($D25&lt;=BU$5,ROUNDDOWN(($E25-$D25+1)*$G25,0)+$D25-1&gt;=BU$5)</formula>
    </cfRule>
    <cfRule type="expression" dxfId="139" priority="177">
      <formula>AND(NOT(ISBLANK($D25)),$D25&lt;=BU$5,$E25&gt;=BU$5)</formula>
    </cfRule>
  </conditionalFormatting>
  <conditionalFormatting sqref="BU25:CA25">
    <cfRule type="expression" dxfId="138" priority="175">
      <formula>BU$5=TODAY()</formula>
    </cfRule>
  </conditionalFormatting>
  <conditionalFormatting sqref="CB25:CH25">
    <cfRule type="expression" dxfId="137" priority="173">
      <formula>AND($D25&lt;=CB$5,ROUNDDOWN(($E25-$D25+1)*$G25,0)+$D25-1&gt;=CB$5)</formula>
    </cfRule>
    <cfRule type="expression" dxfId="136" priority="174">
      <formula>AND(NOT(ISBLANK($D25)),$D25&lt;=CB$5,$E25&gt;=CB$5)</formula>
    </cfRule>
  </conditionalFormatting>
  <conditionalFormatting sqref="CB25:CH25">
    <cfRule type="expression" dxfId="135" priority="172">
      <formula>CB$5=TODAY()</formula>
    </cfRule>
  </conditionalFormatting>
  <conditionalFormatting sqref="CI25:CO25">
    <cfRule type="expression" dxfId="134" priority="170">
      <formula>AND($D25&lt;=CI$5,ROUNDDOWN(($E25-$D25+1)*$G25,0)+$D25-1&gt;=CI$5)</formula>
    </cfRule>
    <cfRule type="expression" dxfId="133" priority="171">
      <formula>AND(NOT(ISBLANK($D25)),$D25&lt;=CI$5,$E25&gt;=CI$5)</formula>
    </cfRule>
  </conditionalFormatting>
  <conditionalFormatting sqref="CI25:CO25">
    <cfRule type="expression" dxfId="132" priority="169">
      <formula>CI$5=TODAY()</formula>
    </cfRule>
  </conditionalFormatting>
  <conditionalFormatting sqref="CP25:CV25">
    <cfRule type="expression" dxfId="131" priority="167">
      <formula>AND($D25&lt;=CP$5,ROUNDDOWN(($E25-$D25+1)*$G25,0)+$D25-1&gt;=CP$5)</formula>
    </cfRule>
    <cfRule type="expression" dxfId="130" priority="168">
      <formula>AND(NOT(ISBLANK($D25)),$D25&lt;=CP$5,$E25&gt;=CP$5)</formula>
    </cfRule>
  </conditionalFormatting>
  <conditionalFormatting sqref="CP25:CV25">
    <cfRule type="expression" dxfId="129" priority="166">
      <formula>CP$5=TODAY()</formula>
    </cfRule>
  </conditionalFormatting>
  <conditionalFormatting sqref="JP25:JV25">
    <cfRule type="expression" dxfId="128" priority="101">
      <formula>AND($D25&lt;=JP$5,ROUNDDOWN(($E25-$D25+1)*$G25,0)+$D25-1&gt;=JP$5)</formula>
    </cfRule>
    <cfRule type="expression" dxfId="127" priority="102">
      <formula>AND(NOT(ISBLANK($D25)),$D25&lt;=JP$5,$E25&gt;=JP$5)</formula>
    </cfRule>
  </conditionalFormatting>
  <conditionalFormatting sqref="JP25:JV25">
    <cfRule type="expression" dxfId="126" priority="100">
      <formula>JP$5=TODAY()</formula>
    </cfRule>
  </conditionalFormatting>
  <conditionalFormatting sqref="CW25:DC25">
    <cfRule type="expression" dxfId="125" priority="164">
      <formula>AND($D25&lt;=CW$5,ROUNDDOWN(($E25-$D25+1)*$G25,0)+$D25-1&gt;=CW$5)</formula>
    </cfRule>
    <cfRule type="expression" dxfId="124" priority="165">
      <formula>AND(NOT(ISBLANK($D25)),$D25&lt;=CW$5,$E25&gt;=CW$5)</formula>
    </cfRule>
  </conditionalFormatting>
  <conditionalFormatting sqref="CW25:DC25">
    <cfRule type="expression" dxfId="123" priority="163">
      <formula>CW$5=TODAY()</formula>
    </cfRule>
  </conditionalFormatting>
  <conditionalFormatting sqref="DD25:DJ25">
    <cfRule type="expression" dxfId="122" priority="161">
      <formula>AND($D25&lt;=DD$5,ROUNDDOWN(($E25-$D25+1)*$G25,0)+$D25-1&gt;=DD$5)</formula>
    </cfRule>
    <cfRule type="expression" dxfId="121" priority="162">
      <formula>AND(NOT(ISBLANK($D25)),$D25&lt;=DD$5,$E25&gt;=DD$5)</formula>
    </cfRule>
  </conditionalFormatting>
  <conditionalFormatting sqref="DD25:DJ25">
    <cfRule type="expression" dxfId="120" priority="160">
      <formula>DD$5=TODAY()</formula>
    </cfRule>
  </conditionalFormatting>
  <conditionalFormatting sqref="DK25:DQ25">
    <cfRule type="expression" dxfId="119" priority="158">
      <formula>AND($D25&lt;=DK$5,ROUNDDOWN(($E25-$D25+1)*$G25,0)+$D25-1&gt;=DK$5)</formula>
    </cfRule>
    <cfRule type="expression" dxfId="118" priority="159">
      <formula>AND(NOT(ISBLANK($D25)),$D25&lt;=DK$5,$E25&gt;=DK$5)</formula>
    </cfRule>
  </conditionalFormatting>
  <conditionalFormatting sqref="DK25:DQ25">
    <cfRule type="expression" dxfId="117" priority="157">
      <formula>DK$5=TODAY()</formula>
    </cfRule>
  </conditionalFormatting>
  <conditionalFormatting sqref="DR25:DX25">
    <cfRule type="expression" dxfId="116" priority="155">
      <formula>AND($D25&lt;=DR$5,ROUNDDOWN(($E25-$D25+1)*$G25,0)+$D25-1&gt;=DR$5)</formula>
    </cfRule>
    <cfRule type="expression" dxfId="115" priority="156">
      <formula>AND(NOT(ISBLANK($D25)),$D25&lt;=DR$5,$E25&gt;=DR$5)</formula>
    </cfRule>
  </conditionalFormatting>
  <conditionalFormatting sqref="DR25:DX25">
    <cfRule type="expression" dxfId="114" priority="154">
      <formula>DR$5=TODAY()</formula>
    </cfRule>
  </conditionalFormatting>
  <conditionalFormatting sqref="DY25:EE25">
    <cfRule type="expression" dxfId="113" priority="152">
      <formula>AND($D25&lt;=DY$5,ROUNDDOWN(($E25-$D25+1)*$G25,0)+$D25-1&gt;=DY$5)</formula>
    </cfRule>
    <cfRule type="expression" dxfId="112" priority="153">
      <formula>AND(NOT(ISBLANK($D25)),$D25&lt;=DY$5,$E25&gt;=DY$5)</formula>
    </cfRule>
  </conditionalFormatting>
  <conditionalFormatting sqref="DY25:EE25">
    <cfRule type="expression" dxfId="111" priority="151">
      <formula>DY$5=TODAY()</formula>
    </cfRule>
  </conditionalFormatting>
  <conditionalFormatting sqref="EF25:ES25">
    <cfRule type="expression" dxfId="110" priority="149">
      <formula>AND($D25&lt;=EF$5,ROUNDDOWN(($E25-$D25+1)*$G25,0)+$D25-1&gt;=EF$5)</formula>
    </cfRule>
    <cfRule type="expression" dxfId="109" priority="150">
      <formula>AND(NOT(ISBLANK($D25)),$D25&lt;=EF$5,$E25&gt;=EF$5)</formula>
    </cfRule>
  </conditionalFormatting>
  <conditionalFormatting sqref="EF25:ES25">
    <cfRule type="expression" dxfId="108" priority="148">
      <formula>EF$5=TODAY()</formula>
    </cfRule>
  </conditionalFormatting>
  <conditionalFormatting sqref="ET25:FU25">
    <cfRule type="expression" dxfId="107" priority="146">
      <formula>AND($D25&lt;=ET$5,ROUNDDOWN(($E25-$D25+1)*$G25,0)+$D25-1&gt;=ET$5)</formula>
    </cfRule>
    <cfRule type="expression" dxfId="106" priority="147">
      <formula>AND(NOT(ISBLANK($D25)),$D25&lt;=ET$5,$E25&gt;=ET$5)</formula>
    </cfRule>
  </conditionalFormatting>
  <conditionalFormatting sqref="ET25:FU25">
    <cfRule type="expression" dxfId="105" priority="145">
      <formula>ET$5=TODAY()</formula>
    </cfRule>
  </conditionalFormatting>
  <conditionalFormatting sqref="FV25:GB25">
    <cfRule type="expression" dxfId="104" priority="143">
      <formula>AND($D25&lt;=FV$5,ROUNDDOWN(($E25-$D25+1)*$G25,0)+$D25-1&gt;=FV$5)</formula>
    </cfRule>
    <cfRule type="expression" dxfId="103" priority="144">
      <formula>AND(NOT(ISBLANK($D25)),$D25&lt;=FV$5,$E25&gt;=FV$5)</formula>
    </cfRule>
  </conditionalFormatting>
  <conditionalFormatting sqref="FV25:GB25">
    <cfRule type="expression" dxfId="102" priority="142">
      <formula>FV$5=TODAY()</formula>
    </cfRule>
  </conditionalFormatting>
  <conditionalFormatting sqref="GC25:GI25">
    <cfRule type="expression" dxfId="101" priority="140">
      <formula>AND($D25&lt;=GC$5,ROUNDDOWN(($E25-$D25+1)*$G25,0)+$D25-1&gt;=GC$5)</formula>
    </cfRule>
    <cfRule type="expression" dxfId="100" priority="141">
      <formula>AND(NOT(ISBLANK($D25)),$D25&lt;=GC$5,$E25&gt;=GC$5)</formula>
    </cfRule>
  </conditionalFormatting>
  <conditionalFormatting sqref="GC25:GI25">
    <cfRule type="expression" dxfId="99" priority="139">
      <formula>GC$5=TODAY()</formula>
    </cfRule>
  </conditionalFormatting>
  <conditionalFormatting sqref="GJ25:GP25">
    <cfRule type="expression" dxfId="98" priority="137">
      <formula>AND($D25&lt;=GJ$5,ROUNDDOWN(($E25-$D25+1)*$G25,0)+$D25-1&gt;=GJ$5)</formula>
    </cfRule>
    <cfRule type="expression" dxfId="97" priority="138">
      <formula>AND(NOT(ISBLANK($D25)),$D25&lt;=GJ$5,$E25&gt;=GJ$5)</formula>
    </cfRule>
  </conditionalFormatting>
  <conditionalFormatting sqref="GJ25:GP25">
    <cfRule type="expression" dxfId="96" priority="136">
      <formula>GJ$5=TODAY()</formula>
    </cfRule>
  </conditionalFormatting>
  <conditionalFormatting sqref="GQ25:GW25">
    <cfRule type="expression" dxfId="95" priority="134">
      <formula>AND($D25&lt;=GQ$5,ROUNDDOWN(($E25-$D25+1)*$G25,0)+$D25-1&gt;=GQ$5)</formula>
    </cfRule>
    <cfRule type="expression" dxfId="94" priority="135">
      <formula>AND(NOT(ISBLANK($D25)),$D25&lt;=GQ$5,$E25&gt;=GQ$5)</formula>
    </cfRule>
  </conditionalFormatting>
  <conditionalFormatting sqref="GQ25:GW25">
    <cfRule type="expression" dxfId="93" priority="133">
      <formula>GQ$5=TODAY()</formula>
    </cfRule>
  </conditionalFormatting>
  <conditionalFormatting sqref="GX25:HD25">
    <cfRule type="expression" dxfId="92" priority="131">
      <formula>AND($D25&lt;=GX$5,ROUNDDOWN(($E25-$D25+1)*$G25,0)+$D25-1&gt;=GX$5)</formula>
    </cfRule>
    <cfRule type="expression" dxfId="91" priority="132">
      <formula>AND(NOT(ISBLANK($D25)),$D25&lt;=GX$5,$E25&gt;=GX$5)</formula>
    </cfRule>
  </conditionalFormatting>
  <conditionalFormatting sqref="GX25:HD25">
    <cfRule type="expression" dxfId="90" priority="130">
      <formula>GX$5=TODAY()</formula>
    </cfRule>
  </conditionalFormatting>
  <conditionalFormatting sqref="HE25:HK25">
    <cfRule type="expression" dxfId="89" priority="128">
      <formula>AND($D25&lt;=HE$5,ROUNDDOWN(($E25-$D25+1)*$G25,0)+$D25-1&gt;=HE$5)</formula>
    </cfRule>
    <cfRule type="expression" dxfId="88" priority="129">
      <formula>AND(NOT(ISBLANK($D25)),$D25&lt;=HE$5,$E25&gt;=HE$5)</formula>
    </cfRule>
  </conditionalFormatting>
  <conditionalFormatting sqref="HE25:HK25">
    <cfRule type="expression" dxfId="87" priority="127">
      <formula>HE$5=TODAY()</formula>
    </cfRule>
  </conditionalFormatting>
  <conditionalFormatting sqref="HL25:HR25">
    <cfRule type="expression" dxfId="86" priority="125">
      <formula>AND($D25&lt;=HL$5,ROUNDDOWN(($E25-$D25+1)*$G25,0)+$D25-1&gt;=HL$5)</formula>
    </cfRule>
    <cfRule type="expression" dxfId="85" priority="126">
      <formula>AND(NOT(ISBLANK($D25)),$D25&lt;=HL$5,$E25&gt;=HL$5)</formula>
    </cfRule>
  </conditionalFormatting>
  <conditionalFormatting sqref="HL25:HR25">
    <cfRule type="expression" dxfId="84" priority="124">
      <formula>HL$5=TODAY()</formula>
    </cfRule>
  </conditionalFormatting>
  <conditionalFormatting sqref="HS25:HY25">
    <cfRule type="expression" dxfId="83" priority="122">
      <formula>AND($D25&lt;=HS$5,ROUNDDOWN(($E25-$D25+1)*$G25,0)+$D25-1&gt;=HS$5)</formula>
    </cfRule>
    <cfRule type="expression" dxfId="82" priority="123">
      <formula>AND(NOT(ISBLANK($D25)),$D25&lt;=HS$5,$E25&gt;=HS$5)</formula>
    </cfRule>
  </conditionalFormatting>
  <conditionalFormatting sqref="HS25:HY25">
    <cfRule type="expression" dxfId="81" priority="121">
      <formula>HS$5=TODAY()</formula>
    </cfRule>
  </conditionalFormatting>
  <conditionalFormatting sqref="HZ25:IF25">
    <cfRule type="expression" dxfId="80" priority="119">
      <formula>AND($D25&lt;=HZ$5,ROUNDDOWN(($E25-$D25+1)*$G25,0)+$D25-1&gt;=HZ$5)</formula>
    </cfRule>
    <cfRule type="expression" dxfId="79" priority="120">
      <formula>AND(NOT(ISBLANK($D25)),$D25&lt;=HZ$5,$E25&gt;=HZ$5)</formula>
    </cfRule>
  </conditionalFormatting>
  <conditionalFormatting sqref="HZ25:IF25">
    <cfRule type="expression" dxfId="78" priority="118">
      <formula>HZ$5=TODAY()</formula>
    </cfRule>
  </conditionalFormatting>
  <conditionalFormatting sqref="IG25:IM25">
    <cfRule type="expression" dxfId="77" priority="116">
      <formula>AND($D25&lt;=IG$5,ROUNDDOWN(($E25-$D25+1)*$G25,0)+$D25-1&gt;=IG$5)</formula>
    </cfRule>
    <cfRule type="expression" dxfId="76" priority="117">
      <formula>AND(NOT(ISBLANK($D25)),$D25&lt;=IG$5,$E25&gt;=IG$5)</formula>
    </cfRule>
  </conditionalFormatting>
  <conditionalFormatting sqref="IG25:IM25">
    <cfRule type="expression" dxfId="75" priority="115">
      <formula>IG$5=TODAY()</formula>
    </cfRule>
  </conditionalFormatting>
  <conditionalFormatting sqref="IN25:IT25">
    <cfRule type="expression" dxfId="74" priority="113">
      <formula>AND($D25&lt;=IN$5,ROUNDDOWN(($E25-$D25+1)*$G25,0)+$D25-1&gt;=IN$5)</formula>
    </cfRule>
    <cfRule type="expression" dxfId="73" priority="114">
      <formula>AND(NOT(ISBLANK($D25)),$D25&lt;=IN$5,$E25&gt;=IN$5)</formula>
    </cfRule>
  </conditionalFormatting>
  <conditionalFormatting sqref="IN25:IT25">
    <cfRule type="expression" dxfId="72" priority="112">
      <formula>IN$5=TODAY()</formula>
    </cfRule>
  </conditionalFormatting>
  <conditionalFormatting sqref="IU25:JA25">
    <cfRule type="expression" dxfId="71" priority="110">
      <formula>AND($D25&lt;=IU$5,ROUNDDOWN(($E25-$D25+1)*$G25,0)+$D25-1&gt;=IU$5)</formula>
    </cfRule>
    <cfRule type="expression" dxfId="70" priority="111">
      <formula>AND(NOT(ISBLANK($D25)),$D25&lt;=IU$5,$E25&gt;=IU$5)</formula>
    </cfRule>
  </conditionalFormatting>
  <conditionalFormatting sqref="IU25:JA25">
    <cfRule type="expression" dxfId="69" priority="109">
      <formula>IU$5=TODAY()</formula>
    </cfRule>
  </conditionalFormatting>
  <conditionalFormatting sqref="JB25:JH25">
    <cfRule type="expression" dxfId="68" priority="107">
      <formula>AND($D25&lt;=JB$5,ROUNDDOWN(($E25-$D25+1)*$G25,0)+$D25-1&gt;=JB$5)</formula>
    </cfRule>
    <cfRule type="expression" dxfId="67" priority="108">
      <formula>AND(NOT(ISBLANK($D25)),$D25&lt;=JB$5,$E25&gt;=JB$5)</formula>
    </cfRule>
  </conditionalFormatting>
  <conditionalFormatting sqref="JB25:JH25">
    <cfRule type="expression" dxfId="66" priority="106">
      <formula>JB$5=TODAY()</formula>
    </cfRule>
  </conditionalFormatting>
  <conditionalFormatting sqref="JI25:JO25">
    <cfRule type="expression" dxfId="65" priority="104">
      <formula>AND($D25&lt;=JI$5,ROUNDDOWN(($E25-$D25+1)*$G25,0)+$D25-1&gt;=JI$5)</formula>
    </cfRule>
    <cfRule type="expression" dxfId="64" priority="105">
      <formula>AND(NOT(ISBLANK($D25)),$D25&lt;=JI$5,$E25&gt;=JI$5)</formula>
    </cfRule>
  </conditionalFormatting>
  <conditionalFormatting sqref="JI25:JO25">
    <cfRule type="expression" dxfId="63" priority="103">
      <formula>JI$5=TODAY()</formula>
    </cfRule>
  </conditionalFormatting>
  <conditionalFormatting sqref="JW25:KC25">
    <cfRule type="expression" dxfId="62" priority="98">
      <formula>AND($D25&lt;=JW$5,ROUNDDOWN(($E25-$D25+1)*$G25,0)+$D25-1&gt;=JW$5)</formula>
    </cfRule>
    <cfRule type="expression" dxfId="61" priority="99">
      <formula>AND(NOT(ISBLANK($D25)),$D25&lt;=JW$5,$E25&gt;=JW$5)</formula>
    </cfRule>
  </conditionalFormatting>
  <conditionalFormatting sqref="JW25:KC25">
    <cfRule type="expression" dxfId="60" priority="97">
      <formula>JW$5=TODAY()</formula>
    </cfRule>
  </conditionalFormatting>
  <conditionalFormatting sqref="J30:AR30">
    <cfRule type="expression" dxfId="59" priority="94">
      <formula>J$5=TODAY()</formula>
    </cfRule>
  </conditionalFormatting>
  <conditionalFormatting sqref="G30">
    <cfRule type="dataBar" priority="93">
      <dataBar>
        <cfvo type="num" val="0"/>
        <cfvo type="num" val="1"/>
        <color theme="0" tint="-0.34998626667073579"/>
      </dataBar>
      <extLst>
        <ext xmlns:x14="http://schemas.microsoft.com/office/spreadsheetml/2009/9/main" uri="{B025F937-C7B1-47D3-B67F-A62EFF666E3E}">
          <x14:id>{57C7F34F-67AB-4A86-85D9-062A0B1C7B20}</x14:id>
        </ext>
      </extLst>
    </cfRule>
  </conditionalFormatting>
  <conditionalFormatting sqref="AS30:BT30">
    <cfRule type="expression" dxfId="58" priority="92">
      <formula>AS$5=TODAY()</formula>
    </cfRule>
  </conditionalFormatting>
  <conditionalFormatting sqref="BU30:CA30">
    <cfRule type="expression" dxfId="57" priority="91">
      <formula>BU$5=TODAY()</formula>
    </cfRule>
  </conditionalFormatting>
  <conditionalFormatting sqref="CB30:CH30">
    <cfRule type="expression" dxfId="56" priority="90">
      <formula>CB$5=TODAY()</formula>
    </cfRule>
  </conditionalFormatting>
  <conditionalFormatting sqref="CI30:CO30">
    <cfRule type="expression" dxfId="55" priority="89">
      <formula>CI$5=TODAY()</formula>
    </cfRule>
  </conditionalFormatting>
  <conditionalFormatting sqref="CP30:CV30">
    <cfRule type="expression" dxfId="54" priority="88">
      <formula>CP$5=TODAY()</formula>
    </cfRule>
  </conditionalFormatting>
  <conditionalFormatting sqref="JP30:JV30">
    <cfRule type="expression" dxfId="53" priority="66">
      <formula>JP$5=TODAY()</formula>
    </cfRule>
  </conditionalFormatting>
  <conditionalFormatting sqref="CW30:DC30">
    <cfRule type="expression" dxfId="52" priority="87">
      <formula>CW$5=TODAY()</formula>
    </cfRule>
  </conditionalFormatting>
  <conditionalFormatting sqref="DD30:DJ30">
    <cfRule type="expression" dxfId="51" priority="86">
      <formula>DD$5=TODAY()</formula>
    </cfRule>
  </conditionalFormatting>
  <conditionalFormatting sqref="DK30:DQ30">
    <cfRule type="expression" dxfId="50" priority="85">
      <formula>DK$5=TODAY()</formula>
    </cfRule>
  </conditionalFormatting>
  <conditionalFormatting sqref="DR30:DX30">
    <cfRule type="expression" dxfId="49" priority="84">
      <formula>DR$5=TODAY()</formula>
    </cfRule>
  </conditionalFormatting>
  <conditionalFormatting sqref="DY30:EE30">
    <cfRule type="expression" dxfId="48" priority="83">
      <formula>DY$5=TODAY()</formula>
    </cfRule>
  </conditionalFormatting>
  <conditionalFormatting sqref="EF30:ES30">
    <cfRule type="expression" dxfId="47" priority="82">
      <formula>EF$5=TODAY()</formula>
    </cfRule>
  </conditionalFormatting>
  <conditionalFormatting sqref="ET30:FU30">
    <cfRule type="expression" dxfId="46" priority="81">
      <formula>ET$5=TODAY()</formula>
    </cfRule>
  </conditionalFormatting>
  <conditionalFormatting sqref="FV30:GB30">
    <cfRule type="expression" dxfId="45" priority="80">
      <formula>FV$5=TODAY()</formula>
    </cfRule>
  </conditionalFormatting>
  <conditionalFormatting sqref="GC30:GI30">
    <cfRule type="expression" dxfId="44" priority="79">
      <formula>GC$5=TODAY()</formula>
    </cfRule>
  </conditionalFormatting>
  <conditionalFormatting sqref="GJ30:GP30">
    <cfRule type="expression" dxfId="43" priority="78">
      <formula>GJ$5=TODAY()</formula>
    </cfRule>
  </conditionalFormatting>
  <conditionalFormatting sqref="GQ30:GW30">
    <cfRule type="expression" dxfId="42" priority="77">
      <formula>GQ$5=TODAY()</formula>
    </cfRule>
  </conditionalFormatting>
  <conditionalFormatting sqref="GX30:HD30">
    <cfRule type="expression" dxfId="41" priority="76">
      <formula>GX$5=TODAY()</formula>
    </cfRule>
  </conditionalFormatting>
  <conditionalFormatting sqref="HE30:HK30">
    <cfRule type="expression" dxfId="40" priority="75">
      <formula>HE$5=TODAY()</formula>
    </cfRule>
  </conditionalFormatting>
  <conditionalFormatting sqref="HL30:HR30">
    <cfRule type="expression" dxfId="39" priority="74">
      <formula>HL$5=TODAY()</formula>
    </cfRule>
  </conditionalFormatting>
  <conditionalFormatting sqref="HS30:HY30">
    <cfRule type="expression" dxfId="38" priority="73">
      <formula>HS$5=TODAY()</formula>
    </cfRule>
  </conditionalFormatting>
  <conditionalFormatting sqref="HZ30:IF30">
    <cfRule type="expression" dxfId="37" priority="72">
      <formula>HZ$5=TODAY()</formula>
    </cfRule>
  </conditionalFormatting>
  <conditionalFormatting sqref="IG30:IM30">
    <cfRule type="expression" dxfId="36" priority="71">
      <formula>IG$5=TODAY()</formula>
    </cfRule>
  </conditionalFormatting>
  <conditionalFormatting sqref="IN30:IT30">
    <cfRule type="expression" dxfId="35" priority="70">
      <formula>IN$5=TODAY()</formula>
    </cfRule>
  </conditionalFormatting>
  <conditionalFormatting sqref="IU30:JA30">
    <cfRule type="expression" dxfId="34" priority="69">
      <formula>IU$5=TODAY()</formula>
    </cfRule>
  </conditionalFormatting>
  <conditionalFormatting sqref="JB30:JH30">
    <cfRule type="expression" dxfId="33" priority="68">
      <formula>JB$5=TODAY()</formula>
    </cfRule>
  </conditionalFormatting>
  <conditionalFormatting sqref="JI30:JO30">
    <cfRule type="expression" dxfId="32" priority="67">
      <formula>JI$5=TODAY()</formula>
    </cfRule>
  </conditionalFormatting>
  <conditionalFormatting sqref="JW30:KC30">
    <cfRule type="expression" dxfId="31" priority="65">
      <formula>JW$5=TODAY()</formula>
    </cfRule>
  </conditionalFormatting>
  <conditionalFormatting sqref="J29:KC29">
    <cfRule type="expression" dxfId="30" priority="31">
      <formula>AND($D29&lt;=J$5,ROUNDDOWN(($E29-$D29+1)*$G29,0)+$D29-1&gt;=J$5)</formula>
    </cfRule>
    <cfRule type="expression" dxfId="29" priority="32">
      <formula>AND(NOT(ISBLANK($D29)),$D29&lt;=J$5,$E29&gt;=J$5)</formula>
    </cfRule>
  </conditionalFormatting>
  <conditionalFormatting sqref="J29:AR29">
    <cfRule type="expression" dxfId="28" priority="30">
      <formula>J$5=TODAY()</formula>
    </cfRule>
  </conditionalFormatting>
  <conditionalFormatting sqref="G29">
    <cfRule type="dataBar" priority="29">
      <dataBar>
        <cfvo type="num" val="0"/>
        <cfvo type="num" val="1"/>
        <color theme="0" tint="-0.34998626667073579"/>
      </dataBar>
      <extLst>
        <ext xmlns:x14="http://schemas.microsoft.com/office/spreadsheetml/2009/9/main" uri="{B025F937-C7B1-47D3-B67F-A62EFF666E3E}">
          <x14:id>{AC9638BD-E100-4C4B-86F4-EB286415B010}</x14:id>
        </ext>
      </extLst>
    </cfRule>
  </conditionalFormatting>
  <conditionalFormatting sqref="AS29:BT29">
    <cfRule type="expression" dxfId="27" priority="28">
      <formula>AS$5=TODAY()</formula>
    </cfRule>
  </conditionalFormatting>
  <conditionalFormatting sqref="BU29:CA29">
    <cfRule type="expression" dxfId="26" priority="27">
      <formula>BU$5=TODAY()</formula>
    </cfRule>
  </conditionalFormatting>
  <conditionalFormatting sqref="CB29:CH29">
    <cfRule type="expression" dxfId="25" priority="26">
      <formula>CB$5=TODAY()</formula>
    </cfRule>
  </conditionalFormatting>
  <conditionalFormatting sqref="CI29:CO29">
    <cfRule type="expression" dxfId="24" priority="25">
      <formula>CI$5=TODAY()</formula>
    </cfRule>
  </conditionalFormatting>
  <conditionalFormatting sqref="CP29:CV29">
    <cfRule type="expression" dxfId="23" priority="24">
      <formula>CP$5=TODAY()</formula>
    </cfRule>
  </conditionalFormatting>
  <conditionalFormatting sqref="JP29:JV29">
    <cfRule type="expression" dxfId="22" priority="2">
      <formula>JP$5=TODAY()</formula>
    </cfRule>
  </conditionalFormatting>
  <conditionalFormatting sqref="CW29:DC29">
    <cfRule type="expression" dxfId="21" priority="23">
      <formula>CW$5=TODAY()</formula>
    </cfRule>
  </conditionalFormatting>
  <conditionalFormatting sqref="DD29:DJ29">
    <cfRule type="expression" dxfId="20" priority="22">
      <formula>DD$5=TODAY()</formula>
    </cfRule>
  </conditionalFormatting>
  <conditionalFormatting sqref="DK29:DQ29">
    <cfRule type="expression" dxfId="19" priority="21">
      <formula>DK$5=TODAY()</formula>
    </cfRule>
  </conditionalFormatting>
  <conditionalFormatting sqref="DR29:DX29">
    <cfRule type="expression" dxfId="18" priority="20">
      <formula>DR$5=TODAY()</formula>
    </cfRule>
  </conditionalFormatting>
  <conditionalFormatting sqref="DY29:EE29">
    <cfRule type="expression" dxfId="17" priority="19">
      <formula>DY$5=TODAY()</formula>
    </cfRule>
  </conditionalFormatting>
  <conditionalFormatting sqref="EF29:ES29">
    <cfRule type="expression" dxfId="16" priority="18">
      <formula>EF$5=TODAY()</formula>
    </cfRule>
  </conditionalFormatting>
  <conditionalFormatting sqref="ET29:FU29">
    <cfRule type="expression" dxfId="15" priority="17">
      <formula>ET$5=TODAY()</formula>
    </cfRule>
  </conditionalFormatting>
  <conditionalFormatting sqref="FV29:GB29">
    <cfRule type="expression" dxfId="14" priority="16">
      <formula>FV$5=TODAY()</formula>
    </cfRule>
  </conditionalFormatting>
  <conditionalFormatting sqref="GC29:GI29">
    <cfRule type="expression" dxfId="13" priority="15">
      <formula>GC$5=TODAY()</formula>
    </cfRule>
  </conditionalFormatting>
  <conditionalFormatting sqref="GJ29:GP29">
    <cfRule type="expression" dxfId="12" priority="14">
      <formula>GJ$5=TODAY()</formula>
    </cfRule>
  </conditionalFormatting>
  <conditionalFormatting sqref="GQ29:GW29">
    <cfRule type="expression" dxfId="11" priority="13">
      <formula>GQ$5=TODAY()</formula>
    </cfRule>
  </conditionalFormatting>
  <conditionalFormatting sqref="GX29:HD29">
    <cfRule type="expression" dxfId="10" priority="12">
      <formula>GX$5=TODAY()</formula>
    </cfRule>
  </conditionalFormatting>
  <conditionalFormatting sqref="HE29:HK29">
    <cfRule type="expression" dxfId="9" priority="11">
      <formula>HE$5=TODAY()</formula>
    </cfRule>
  </conditionalFormatting>
  <conditionalFormatting sqref="HL29:HR29">
    <cfRule type="expression" dxfId="8" priority="10">
      <formula>HL$5=TODAY()</formula>
    </cfRule>
  </conditionalFormatting>
  <conditionalFormatting sqref="HS29:HY29">
    <cfRule type="expression" dxfId="7" priority="9">
      <formula>HS$5=TODAY()</formula>
    </cfRule>
  </conditionalFormatting>
  <conditionalFormatting sqref="HZ29:IF29">
    <cfRule type="expression" dxfId="6" priority="8">
      <formula>HZ$5=TODAY()</formula>
    </cfRule>
  </conditionalFormatting>
  <conditionalFormatting sqref="IG29:IM29">
    <cfRule type="expression" dxfId="5" priority="7">
      <formula>IG$5=TODAY()</formula>
    </cfRule>
  </conditionalFormatting>
  <conditionalFormatting sqref="IN29:IT29">
    <cfRule type="expression" dxfId="4" priority="6">
      <formula>IN$5=TODAY()</formula>
    </cfRule>
  </conditionalFormatting>
  <conditionalFormatting sqref="IU29:JA29">
    <cfRule type="expression" dxfId="3" priority="5">
      <formula>IU$5=TODAY()</formula>
    </cfRule>
  </conditionalFormatting>
  <conditionalFormatting sqref="JB29:JH29">
    <cfRule type="expression" dxfId="2" priority="4">
      <formula>JB$5=TODAY()</formula>
    </cfRule>
  </conditionalFormatting>
  <conditionalFormatting sqref="JI29:JO29">
    <cfRule type="expression" dxfId="1" priority="3">
      <formula>JI$5=TODAY()</formula>
    </cfRule>
  </conditionalFormatting>
  <conditionalFormatting sqref="JW29:KC29">
    <cfRule type="expression" dxfId="0" priority="1">
      <formula>JW$5=TODAY()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G3"/>
  </dataValidations>
  <pageMargins left="0.41" right="0.25" top="1.9" bottom="0.5" header="0.49" footer="0.25"/>
  <pageSetup paperSize="8" scale="104" fitToWidth="0" orientation="portrait" r:id="rId1"/>
  <headerFooter alignWithMargins="0">
    <oddHeader>&amp;L&amp;G&amp;R&amp;"Arial Black,Regular"&amp;24ERP Implementation Schedule</oddHeader>
    <oddFooter>&amp;L&amp;D</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8</xdr:col>
                    <xdr:colOff>95250</xdr:colOff>
                    <xdr:row>0</xdr:row>
                    <xdr:rowOff>123825</xdr:rowOff>
                  </from>
                  <to>
                    <xdr:col>26</xdr:col>
                    <xdr:colOff>114300</xdr:colOff>
                    <xdr:row>1</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G8:G10 G19:G21</xm:sqref>
        </x14:conditionalFormatting>
        <x14:conditionalFormatting xmlns:xm="http://schemas.microsoft.com/office/excel/2006/main">
          <x14:cfRule type="dataBar" id="{3DC64648-8E5D-4C32-BE84-EC842AED3FEC}">
            <x14:dataBar minLength="0" maxLength="100" gradient="0">
              <x14:cfvo type="num">
                <xm:f>0</xm:f>
              </x14:cfvo>
              <x14:cfvo type="num">
                <xm:f>1</xm:f>
              </x14:cfvo>
              <x14:negativeFillColor rgb="FFFF0000"/>
              <x14:axisColor rgb="FF000000"/>
            </x14:dataBar>
          </x14:cfRule>
          <xm:sqref>G12:G17</xm:sqref>
        </x14:conditionalFormatting>
        <x14:conditionalFormatting xmlns:xm="http://schemas.microsoft.com/office/excel/2006/main">
          <x14:cfRule type="dataBar" id="{48E2C448-FCC4-48D1-A88A-07AC7AEADA2D}">
            <x14:dataBar minLength="0" maxLength="100" gradient="0">
              <x14:cfvo type="num">
                <xm:f>0</xm:f>
              </x14:cfvo>
              <x14:cfvo type="num">
                <xm:f>1</xm:f>
              </x14:cfvo>
              <x14:negativeFillColor rgb="FFFF0000"/>
              <x14:axisColor rgb="FF000000"/>
            </x14:dataBar>
          </x14:cfRule>
          <xm:sqref>G44:G46</xm:sqref>
        </x14:conditionalFormatting>
        <x14:conditionalFormatting xmlns:xm="http://schemas.microsoft.com/office/excel/2006/main">
          <x14:cfRule type="dataBar" id="{1708B7C1-F207-42BF-86D0-842018B4F8B2}">
            <x14:dataBar minLength="0" maxLength="100" gradient="0">
              <x14:cfvo type="num">
                <xm:f>0</xm:f>
              </x14:cfvo>
              <x14:cfvo type="num">
                <xm:f>1</xm:f>
              </x14:cfvo>
              <x14:negativeFillColor rgb="FFFF0000"/>
              <x14:axisColor rgb="FF000000"/>
            </x14:dataBar>
          </x14:cfRule>
          <xm:sqref>G41</xm:sqref>
        </x14:conditionalFormatting>
        <x14:conditionalFormatting xmlns:xm="http://schemas.microsoft.com/office/excel/2006/main">
          <x14:cfRule type="dataBar" id="{B6029BAD-915C-4CF8-A466-5AD36FE909BE}">
            <x14:dataBar minLength="0" maxLength="100" gradient="0">
              <x14:cfvo type="num">
                <xm:f>0</xm:f>
              </x14:cfvo>
              <x14:cfvo type="num">
                <xm:f>1</xm:f>
              </x14:cfvo>
              <x14:negativeFillColor rgb="FFFF0000"/>
              <x14:axisColor rgb="FF000000"/>
            </x14:dataBar>
          </x14:cfRule>
          <xm:sqref>G32</xm:sqref>
        </x14:conditionalFormatting>
        <x14:conditionalFormatting xmlns:xm="http://schemas.microsoft.com/office/excel/2006/main">
          <x14:cfRule type="dataBar" id="{EE48598A-15DE-4553-8D99-88E7705B11D4}">
            <x14:dataBar minLength="0" maxLength="100" gradient="0">
              <x14:cfvo type="num">
                <xm:f>0</xm:f>
              </x14:cfvo>
              <x14:cfvo type="num">
                <xm:f>1</xm:f>
              </x14:cfvo>
              <x14:negativeFillColor rgb="FFFF0000"/>
              <x14:axisColor rgb="FF000000"/>
            </x14:dataBar>
          </x14:cfRule>
          <xm:sqref>G18</xm:sqref>
        </x14:conditionalFormatting>
        <x14:conditionalFormatting xmlns:xm="http://schemas.microsoft.com/office/excel/2006/main">
          <x14:cfRule type="dataBar" id="{696E3E3A-140D-42B9-8216-60F485D5C23D}">
            <x14:dataBar minLength="0" maxLength="100" gradient="0">
              <x14:cfvo type="num">
                <xm:f>0</xm:f>
              </x14:cfvo>
              <x14:cfvo type="num">
                <xm:f>1</xm:f>
              </x14:cfvo>
              <x14:negativeFillColor rgb="FFFF0000"/>
              <x14:axisColor rgb="FF000000"/>
            </x14:dataBar>
          </x14:cfRule>
          <xm:sqref>G7</xm:sqref>
        </x14:conditionalFormatting>
        <x14:conditionalFormatting xmlns:xm="http://schemas.microsoft.com/office/excel/2006/main">
          <x14:cfRule type="dataBar" id="{DE5D9368-9D06-4F53-991B-0F2D0F97EDE7}">
            <x14:dataBar minLength="0" maxLength="100" gradient="0">
              <x14:cfvo type="num">
                <xm:f>0</xm:f>
              </x14:cfvo>
              <x14:cfvo type="num">
                <xm:f>1</xm:f>
              </x14:cfvo>
              <x14:negativeFillColor rgb="FFFF0000"/>
              <x14:axisColor rgb="FF000000"/>
            </x14:dataBar>
          </x14:cfRule>
          <xm:sqref>G11</xm:sqref>
        </x14:conditionalFormatting>
        <x14:conditionalFormatting xmlns:xm="http://schemas.microsoft.com/office/excel/2006/main">
          <x14:cfRule type="dataBar" id="{F1615761-DDC1-4CC0-BB4D-8ABCEF61C410}">
            <x14:dataBar minLength="0" maxLength="100" gradient="0">
              <x14:cfvo type="num">
                <xm:f>0</xm:f>
              </x14:cfvo>
              <x14:cfvo type="num">
                <xm:f>1</xm:f>
              </x14:cfvo>
              <x14:negativeFillColor rgb="FFFF0000"/>
              <x14:axisColor rgb="FF000000"/>
            </x14:dataBar>
          </x14:cfRule>
          <xm:sqref>G22:G24 G31 G26:G27</xm:sqref>
        </x14:conditionalFormatting>
        <x14:conditionalFormatting xmlns:xm="http://schemas.microsoft.com/office/excel/2006/main">
          <x14:cfRule type="dataBar" id="{48D0A53E-2C36-474F-875E-679BFFB845D9}">
            <x14:dataBar minLength="0" maxLength="100" gradient="0">
              <x14:cfvo type="num">
                <xm:f>0</xm:f>
              </x14:cfvo>
              <x14:cfvo type="num">
                <xm:f>1</xm:f>
              </x14:cfvo>
              <x14:negativeFillColor rgb="FFFF0000"/>
              <x14:axisColor rgb="FF000000"/>
            </x14:dataBar>
          </x14:cfRule>
          <xm:sqref>G34:G37</xm:sqref>
        </x14:conditionalFormatting>
        <x14:conditionalFormatting xmlns:xm="http://schemas.microsoft.com/office/excel/2006/main">
          <x14:cfRule type="dataBar" id="{2638E8C0-A09E-4B39-B108-34A7B2D84DA7}">
            <x14:dataBar minLength="0" maxLength="100" gradient="0">
              <x14:cfvo type="num">
                <xm:f>0</xm:f>
              </x14:cfvo>
              <x14:cfvo type="num">
                <xm:f>1</xm:f>
              </x14:cfvo>
              <x14:negativeFillColor rgb="FFFF0000"/>
              <x14:axisColor rgb="FF000000"/>
            </x14:dataBar>
          </x14:cfRule>
          <xm:sqref>G33</xm:sqref>
        </x14:conditionalFormatting>
        <x14:conditionalFormatting xmlns:xm="http://schemas.microsoft.com/office/excel/2006/main">
          <x14:cfRule type="dataBar" id="{0D705D66-4B86-4135-8F09-6EB5D9C72579}">
            <x14:dataBar minLength="0" maxLength="100" gradient="0">
              <x14:cfvo type="num">
                <xm:f>0</xm:f>
              </x14:cfvo>
              <x14:cfvo type="num">
                <xm:f>1</xm:f>
              </x14:cfvo>
              <x14:negativeFillColor rgb="FFFF0000"/>
              <x14:axisColor rgb="FF000000"/>
            </x14:dataBar>
          </x14:cfRule>
          <xm:sqref>G28</xm:sqref>
        </x14:conditionalFormatting>
        <x14:conditionalFormatting xmlns:xm="http://schemas.microsoft.com/office/excel/2006/main">
          <x14:cfRule type="dataBar" id="{593D269A-C153-4D9A-8ED8-146C8BF70B57}">
            <x14:dataBar minLength="0" maxLength="100" gradient="0">
              <x14:cfvo type="num">
                <xm:f>0</xm:f>
              </x14:cfvo>
              <x14:cfvo type="num">
                <xm:f>1</xm:f>
              </x14:cfvo>
              <x14:negativeFillColor rgb="FFFF0000"/>
              <x14:axisColor rgb="FF000000"/>
            </x14:dataBar>
          </x14:cfRule>
          <xm:sqref>G38</xm:sqref>
        </x14:conditionalFormatting>
        <x14:conditionalFormatting xmlns:xm="http://schemas.microsoft.com/office/excel/2006/main">
          <x14:cfRule type="dataBar" id="{B9924F92-2EAA-498B-BBF8-F18F3D77F380}">
            <x14:dataBar minLength="0" maxLength="100" gradient="0">
              <x14:cfvo type="num">
                <xm:f>0</xm:f>
              </x14:cfvo>
              <x14:cfvo type="num">
                <xm:f>1</xm:f>
              </x14:cfvo>
              <x14:negativeFillColor rgb="FFFF0000"/>
              <x14:axisColor rgb="FF000000"/>
            </x14:dataBar>
          </x14:cfRule>
          <xm:sqref>G39</xm:sqref>
        </x14:conditionalFormatting>
        <x14:conditionalFormatting xmlns:xm="http://schemas.microsoft.com/office/excel/2006/main">
          <x14:cfRule type="dataBar" id="{0098FEA0-E4CF-4019-A589-C7B544B88EDD}">
            <x14:dataBar minLength="0" maxLength="100" gradient="0">
              <x14:cfvo type="num">
                <xm:f>0</xm:f>
              </x14:cfvo>
              <x14:cfvo type="num">
                <xm:f>1</xm:f>
              </x14:cfvo>
              <x14:negativeFillColor rgb="FFFF0000"/>
              <x14:axisColor rgb="FF000000"/>
            </x14:dataBar>
          </x14:cfRule>
          <xm:sqref>G40</xm:sqref>
        </x14:conditionalFormatting>
        <x14:conditionalFormatting xmlns:xm="http://schemas.microsoft.com/office/excel/2006/main">
          <x14:cfRule type="dataBar" id="{D00624DA-3B3A-4261-94D6-E4D258F4D3B0}">
            <x14:dataBar minLength="0" maxLength="100" gradient="0">
              <x14:cfvo type="num">
                <xm:f>0</xm:f>
              </x14:cfvo>
              <x14:cfvo type="num">
                <xm:f>1</xm:f>
              </x14:cfvo>
              <x14:negativeFillColor rgb="FFFF0000"/>
              <x14:axisColor rgb="FF000000"/>
            </x14:dataBar>
          </x14:cfRule>
          <xm:sqref>G42</xm:sqref>
        </x14:conditionalFormatting>
        <x14:conditionalFormatting xmlns:xm="http://schemas.microsoft.com/office/excel/2006/main">
          <x14:cfRule type="dataBar" id="{6CE43A2C-424F-434E-8ECF-A1FB0AA75CB5}">
            <x14:dataBar minLength="0" maxLength="100" gradient="0">
              <x14:cfvo type="num">
                <xm:f>0</xm:f>
              </x14:cfvo>
              <x14:cfvo type="num">
                <xm:f>1</xm:f>
              </x14:cfvo>
              <x14:negativeFillColor rgb="FFFF0000"/>
              <x14:axisColor rgb="FF000000"/>
            </x14:dataBar>
          </x14:cfRule>
          <xm:sqref>G43</xm:sqref>
        </x14:conditionalFormatting>
        <x14:conditionalFormatting xmlns:xm="http://schemas.microsoft.com/office/excel/2006/main">
          <x14:cfRule type="dataBar" id="{57CD7F80-FBED-4C4A-BA8B-904AC98F4B04}">
            <x14:dataBar minLength="0" maxLength="100" gradient="0">
              <x14:cfvo type="num">
                <xm:f>0</xm:f>
              </x14:cfvo>
              <x14:cfvo type="num">
                <xm:f>1</xm:f>
              </x14:cfvo>
              <x14:negativeFillColor rgb="FFFF0000"/>
              <x14:axisColor rgb="FF000000"/>
            </x14:dataBar>
          </x14:cfRule>
          <xm:sqref>G25</xm:sqref>
        </x14:conditionalFormatting>
        <x14:conditionalFormatting xmlns:xm="http://schemas.microsoft.com/office/excel/2006/main">
          <x14:cfRule type="dataBar" id="{57C7F34F-67AB-4A86-85D9-062A0B1C7B20}">
            <x14:dataBar minLength="0" maxLength="100" gradient="0">
              <x14:cfvo type="num">
                <xm:f>0</xm:f>
              </x14:cfvo>
              <x14:cfvo type="num">
                <xm:f>1</xm:f>
              </x14:cfvo>
              <x14:negativeFillColor rgb="FFFF0000"/>
              <x14:axisColor rgb="FF000000"/>
            </x14:dataBar>
          </x14:cfRule>
          <xm:sqref>G30</xm:sqref>
        </x14:conditionalFormatting>
        <x14:conditionalFormatting xmlns:xm="http://schemas.microsoft.com/office/excel/2006/main">
          <x14:cfRule type="dataBar" id="{AC9638BD-E100-4C4B-86F4-EB286415B010}">
            <x14:dataBar minLength="0" maxLength="100" gradient="0">
              <x14:cfvo type="num">
                <xm:f>0</xm:f>
              </x14:cfvo>
              <x14:cfvo type="num">
                <xm:f>1</xm:f>
              </x14:cfvo>
              <x14:negativeFillColor rgb="FFFF0000"/>
              <x14:axisColor rgb="FF000000"/>
            </x14:dataBar>
          </x14:cfRule>
          <xm:sqref>G29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I14"/>
  <sheetViews>
    <sheetView workbookViewId="0">
      <selection activeCell="B9" sqref="B9"/>
    </sheetView>
  </sheetViews>
  <sheetFormatPr defaultRowHeight="12.75" x14ac:dyDescent="0.2"/>
  <cols>
    <col min="2" max="2" width="24.140625" bestFit="1" customWidth="1"/>
    <col min="3" max="3" width="10" bestFit="1" customWidth="1"/>
    <col min="6" max="6" width="10" bestFit="1" customWidth="1"/>
    <col min="8" max="8" width="10" bestFit="1" customWidth="1"/>
  </cols>
  <sheetData>
    <row r="6" spans="2:9" x14ac:dyDescent="0.2">
      <c r="B6" s="11" t="s">
        <v>84</v>
      </c>
      <c r="C6" s="91">
        <v>44336</v>
      </c>
    </row>
    <row r="7" spans="2:9" x14ac:dyDescent="0.2">
      <c r="B7" s="90" t="s">
        <v>85</v>
      </c>
      <c r="C7" s="11" t="s">
        <v>86</v>
      </c>
    </row>
    <row r="8" spans="2:9" x14ac:dyDescent="0.2">
      <c r="B8" s="11" t="s">
        <v>87</v>
      </c>
      <c r="C8" s="92">
        <v>44352</v>
      </c>
    </row>
    <row r="9" spans="2:9" x14ac:dyDescent="0.2">
      <c r="B9" s="11" t="s">
        <v>88</v>
      </c>
      <c r="C9" s="92">
        <v>44355</v>
      </c>
    </row>
    <row r="10" spans="2:9" x14ac:dyDescent="0.2">
      <c r="B10" s="11" t="s">
        <v>89</v>
      </c>
      <c r="C10" s="92">
        <v>44371</v>
      </c>
    </row>
    <row r="11" spans="2:9" x14ac:dyDescent="0.2">
      <c r="B11" s="11" t="s">
        <v>91</v>
      </c>
      <c r="C11" s="91">
        <v>44382</v>
      </c>
      <c r="D11">
        <v>50</v>
      </c>
      <c r="F11" s="91">
        <v>44379</v>
      </c>
      <c r="H11" s="91">
        <v>44372</v>
      </c>
      <c r="I11">
        <f>F11-H11</f>
        <v>7</v>
      </c>
    </row>
    <row r="12" spans="2:9" x14ac:dyDescent="0.2">
      <c r="C12" s="91">
        <v>44389</v>
      </c>
      <c r="D12">
        <v>50</v>
      </c>
    </row>
    <row r="13" spans="2:9" x14ac:dyDescent="0.2">
      <c r="C13" s="11" t="s">
        <v>90</v>
      </c>
      <c r="D13">
        <v>50</v>
      </c>
    </row>
    <row r="14" spans="2:9" x14ac:dyDescent="0.2">
      <c r="C14" s="91">
        <v>44403</v>
      </c>
      <c r="D14">
        <v>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88" workbookViewId="0">
      <selection activeCell="A2" sqref="A2"/>
    </sheetView>
  </sheetViews>
  <sheetFormatPr defaultColWidth="9" defaultRowHeight="12.75" x14ac:dyDescent="0.2"/>
  <cols>
    <col min="1" max="1" width="5.5703125" style="4" customWidth="1"/>
    <col min="2" max="2" width="90.28515625" style="4" customWidth="1"/>
    <col min="3" max="3" width="16.28515625" style="4" bestFit="1" customWidth="1"/>
    <col min="4" max="16384" width="9" style="4"/>
  </cols>
  <sheetData>
    <row r="1" spans="1:3" ht="30" customHeight="1" x14ac:dyDescent="0.2">
      <c r="A1" s="18" t="s">
        <v>74</v>
      </c>
      <c r="B1" s="19"/>
      <c r="C1" s="20"/>
    </row>
    <row r="2" spans="1:3" ht="14.25" x14ac:dyDescent="0.2">
      <c r="A2" s="44" t="s">
        <v>20</v>
      </c>
      <c r="B2" s="6"/>
      <c r="C2" s="5"/>
    </row>
    <row r="3" spans="1:3" s="11" customFormat="1" x14ac:dyDescent="0.2">
      <c r="A3" s="5"/>
      <c r="B3" s="6"/>
      <c r="C3" s="5"/>
    </row>
    <row r="4" spans="1:3" s="5" customFormat="1" ht="18" x14ac:dyDescent="0.25">
      <c r="A4" s="39" t="s">
        <v>41</v>
      </c>
      <c r="B4" s="17"/>
    </row>
    <row r="5" spans="1:3" s="5" customFormat="1" ht="57" x14ac:dyDescent="0.2">
      <c r="B5" s="45" t="s">
        <v>30</v>
      </c>
    </row>
    <row r="7" spans="1:3" ht="28.5" x14ac:dyDescent="0.2">
      <c r="B7" s="45" t="s">
        <v>42</v>
      </c>
    </row>
    <row r="9" spans="1:3" ht="14.25" x14ac:dyDescent="0.2">
      <c r="B9" s="44" t="s">
        <v>22</v>
      </c>
    </row>
    <row r="11" spans="1:3" ht="28.5" x14ac:dyDescent="0.2">
      <c r="B11" s="43" t="s">
        <v>23</v>
      </c>
    </row>
    <row r="12" spans="1:3" s="11" customFormat="1" x14ac:dyDescent="0.2"/>
    <row r="13" spans="1:3" ht="18" x14ac:dyDescent="0.25">
      <c r="A13" s="173" t="s">
        <v>3</v>
      </c>
      <c r="B13" s="173"/>
    </row>
    <row r="14" spans="1:3" s="11" customFormat="1" x14ac:dyDescent="0.2"/>
    <row r="15" spans="1:3" s="40" customFormat="1" ht="18" x14ac:dyDescent="0.2">
      <c r="A15" s="48"/>
      <c r="B15" s="46" t="s">
        <v>33</v>
      </c>
    </row>
    <row r="16" spans="1:3" s="40" customFormat="1" ht="18" x14ac:dyDescent="0.2">
      <c r="A16" s="48"/>
      <c r="B16" s="47" t="s">
        <v>31</v>
      </c>
      <c r="C16" s="42" t="s">
        <v>2</v>
      </c>
    </row>
    <row r="17" spans="1:3" ht="18" x14ac:dyDescent="0.25">
      <c r="A17" s="49"/>
      <c r="B17" s="47" t="s">
        <v>35</v>
      </c>
    </row>
    <row r="18" spans="1:3" s="11" customFormat="1" ht="18" x14ac:dyDescent="0.25">
      <c r="A18" s="49"/>
      <c r="B18" s="47" t="s">
        <v>43</v>
      </c>
    </row>
    <row r="19" spans="1:3" s="20" customFormat="1" ht="18" x14ac:dyDescent="0.25">
      <c r="A19" s="52"/>
      <c r="B19" s="47" t="s">
        <v>44</v>
      </c>
    </row>
    <row r="20" spans="1:3" s="40" customFormat="1" ht="18" x14ac:dyDescent="0.2">
      <c r="A20" s="48"/>
      <c r="B20" s="46" t="s">
        <v>32</v>
      </c>
      <c r="C20" s="41" t="s">
        <v>1</v>
      </c>
    </row>
    <row r="21" spans="1:3" ht="18" x14ac:dyDescent="0.25">
      <c r="A21" s="49"/>
      <c r="B21" s="47" t="s">
        <v>34</v>
      </c>
    </row>
    <row r="22" spans="1:3" s="5" customFormat="1" ht="18" x14ac:dyDescent="0.25">
      <c r="A22" s="50"/>
      <c r="B22" s="51" t="s">
        <v>36</v>
      </c>
    </row>
    <row r="23" spans="1:3" s="5" customFormat="1" ht="18" x14ac:dyDescent="0.25">
      <c r="A23" s="50"/>
      <c r="B23" s="7"/>
    </row>
    <row r="24" spans="1:3" s="5" customFormat="1" ht="18" x14ac:dyDescent="0.25">
      <c r="A24" s="173" t="s">
        <v>37</v>
      </c>
      <c r="B24" s="173"/>
    </row>
    <row r="25" spans="1:3" s="5" customFormat="1" ht="43.5" x14ac:dyDescent="0.25">
      <c r="A25" s="50"/>
      <c r="B25" s="47" t="s">
        <v>45</v>
      </c>
    </row>
    <row r="26" spans="1:3" s="5" customFormat="1" ht="18" x14ac:dyDescent="0.25">
      <c r="A26" s="50"/>
      <c r="B26" s="47"/>
    </row>
    <row r="27" spans="1:3" s="5" customFormat="1" ht="18" x14ac:dyDescent="0.25">
      <c r="A27" s="50"/>
      <c r="B27" s="67" t="s">
        <v>49</v>
      </c>
    </row>
    <row r="28" spans="1:3" s="5" customFormat="1" ht="18" x14ac:dyDescent="0.25">
      <c r="A28" s="50"/>
      <c r="B28" s="47" t="s">
        <v>38</v>
      </c>
    </row>
    <row r="29" spans="1:3" s="5" customFormat="1" ht="28.5" x14ac:dyDescent="0.25">
      <c r="A29" s="50"/>
      <c r="B29" s="47" t="s">
        <v>40</v>
      </c>
    </row>
    <row r="30" spans="1:3" s="5" customFormat="1" ht="18" x14ac:dyDescent="0.25">
      <c r="A30" s="50"/>
      <c r="B30" s="47"/>
    </row>
    <row r="31" spans="1:3" s="5" customFormat="1" ht="18" x14ac:dyDescent="0.25">
      <c r="A31" s="50"/>
      <c r="B31" s="67" t="s">
        <v>46</v>
      </c>
    </row>
    <row r="32" spans="1:3" s="5" customFormat="1" ht="18" x14ac:dyDescent="0.25">
      <c r="A32" s="50"/>
      <c r="B32" s="47" t="s">
        <v>39</v>
      </c>
    </row>
    <row r="33" spans="1:2" s="5" customFormat="1" ht="18" x14ac:dyDescent="0.25">
      <c r="A33" s="50"/>
      <c r="B33" s="47" t="s">
        <v>47</v>
      </c>
    </row>
    <row r="34" spans="1:2" s="5" customFormat="1" ht="18" x14ac:dyDescent="0.25">
      <c r="A34" s="50"/>
      <c r="B34" s="7"/>
    </row>
    <row r="35" spans="1:2" s="5" customFormat="1" ht="28.5" x14ac:dyDescent="0.25">
      <c r="A35" s="50"/>
      <c r="B35" s="47" t="s">
        <v>80</v>
      </c>
    </row>
    <row r="36" spans="1:2" s="5" customFormat="1" ht="18" x14ac:dyDescent="0.25">
      <c r="A36" s="50"/>
      <c r="B36" s="53" t="s">
        <v>48</v>
      </c>
    </row>
    <row r="37" spans="1:2" s="5" customFormat="1" ht="18" x14ac:dyDescent="0.25">
      <c r="A37" s="50"/>
      <c r="B37" s="7"/>
    </row>
    <row r="38" spans="1:2" ht="18" x14ac:dyDescent="0.25">
      <c r="A38" s="173" t="s">
        <v>8</v>
      </c>
      <c r="B38" s="173"/>
    </row>
    <row r="39" spans="1:2" ht="28.5" x14ac:dyDescent="0.2">
      <c r="B39" s="47" t="s">
        <v>51</v>
      </c>
    </row>
    <row r="40" spans="1:2" s="11" customFormat="1" x14ac:dyDescent="0.2"/>
    <row r="41" spans="1:2" s="11" customFormat="1" ht="14.25" x14ac:dyDescent="0.2">
      <c r="B41" s="47" t="s">
        <v>52</v>
      </c>
    </row>
    <row r="42" spans="1:2" s="11" customFormat="1" x14ac:dyDescent="0.2"/>
    <row r="43" spans="1:2" s="11" customFormat="1" ht="28.5" x14ac:dyDescent="0.2">
      <c r="B43" s="47" t="s">
        <v>50</v>
      </c>
    </row>
    <row r="44" spans="1:2" s="11" customFormat="1" x14ac:dyDescent="0.2"/>
    <row r="45" spans="1:2" ht="28.5" x14ac:dyDescent="0.2">
      <c r="B45" s="47" t="s">
        <v>53</v>
      </c>
    </row>
    <row r="46" spans="1:2" x14ac:dyDescent="0.2">
      <c r="B46" s="12"/>
    </row>
    <row r="47" spans="1:2" ht="28.5" x14ac:dyDescent="0.2">
      <c r="B47" s="47" t="s">
        <v>54</v>
      </c>
    </row>
    <row r="48" spans="1:2" x14ac:dyDescent="0.2">
      <c r="B48" s="8"/>
    </row>
    <row r="49" spans="1:2" ht="18" x14ac:dyDescent="0.25">
      <c r="A49" s="173" t="s">
        <v>6</v>
      </c>
      <c r="B49" s="173"/>
    </row>
    <row r="50" spans="1:2" ht="28.5" x14ac:dyDescent="0.2">
      <c r="B50" s="47" t="s">
        <v>81</v>
      </c>
    </row>
    <row r="51" spans="1:2" x14ac:dyDescent="0.2">
      <c r="B51" s="8"/>
    </row>
    <row r="52" spans="1:2" ht="14.25" x14ac:dyDescent="0.2">
      <c r="A52" s="54" t="s">
        <v>9</v>
      </c>
      <c r="B52" s="47" t="s">
        <v>10</v>
      </c>
    </row>
    <row r="53" spans="1:2" ht="14.25" x14ac:dyDescent="0.2">
      <c r="A53" s="54" t="s">
        <v>11</v>
      </c>
      <c r="B53" s="47" t="s">
        <v>12</v>
      </c>
    </row>
    <row r="54" spans="1:2" ht="14.25" x14ac:dyDescent="0.2">
      <c r="A54" s="54" t="s">
        <v>13</v>
      </c>
      <c r="B54" s="47" t="s">
        <v>14</v>
      </c>
    </row>
    <row r="55" spans="1:2" ht="28.5" x14ac:dyDescent="0.2">
      <c r="A55" s="43"/>
      <c r="B55" s="47" t="s">
        <v>55</v>
      </c>
    </row>
    <row r="56" spans="1:2" ht="28.5" x14ac:dyDescent="0.2">
      <c r="A56" s="43"/>
      <c r="B56" s="47" t="s">
        <v>56</v>
      </c>
    </row>
    <row r="57" spans="1:2" ht="14.25" x14ac:dyDescent="0.2">
      <c r="A57" s="54" t="s">
        <v>15</v>
      </c>
      <c r="B57" s="47" t="s">
        <v>16</v>
      </c>
    </row>
    <row r="58" spans="1:2" ht="14.25" x14ac:dyDescent="0.2">
      <c r="A58" s="43"/>
      <c r="B58" s="47" t="s">
        <v>57</v>
      </c>
    </row>
    <row r="59" spans="1:2" ht="14.25" x14ac:dyDescent="0.2">
      <c r="A59" s="43"/>
      <c r="B59" s="47" t="s">
        <v>58</v>
      </c>
    </row>
    <row r="60" spans="1:2" ht="14.25" x14ac:dyDescent="0.2">
      <c r="A60" s="54" t="s">
        <v>17</v>
      </c>
      <c r="B60" s="47" t="s">
        <v>18</v>
      </c>
    </row>
    <row r="61" spans="1:2" ht="28.5" x14ac:dyDescent="0.2">
      <c r="A61" s="43"/>
      <c r="B61" s="47" t="s">
        <v>59</v>
      </c>
    </row>
    <row r="62" spans="1:2" ht="14.25" x14ac:dyDescent="0.2">
      <c r="A62" s="54" t="s">
        <v>60</v>
      </c>
      <c r="B62" s="47" t="s">
        <v>61</v>
      </c>
    </row>
    <row r="63" spans="1:2" ht="14.25" x14ac:dyDescent="0.2">
      <c r="A63" s="55"/>
      <c r="B63" s="47" t="s">
        <v>62</v>
      </c>
    </row>
    <row r="64" spans="1:2" s="11" customFormat="1" x14ac:dyDescent="0.2">
      <c r="B64" s="9"/>
    </row>
    <row r="65" spans="1:2" s="11" customFormat="1" ht="18" x14ac:dyDescent="0.25">
      <c r="A65" s="173" t="s">
        <v>7</v>
      </c>
      <c r="B65" s="173"/>
    </row>
    <row r="66" spans="1:2" s="11" customFormat="1" ht="42.75" x14ac:dyDescent="0.2">
      <c r="B66" s="47" t="s">
        <v>63</v>
      </c>
    </row>
    <row r="67" spans="1:2" s="11" customFormat="1" x14ac:dyDescent="0.2">
      <c r="B67" s="10"/>
    </row>
    <row r="68" spans="1:2" s="5" customFormat="1" ht="18" x14ac:dyDescent="0.25">
      <c r="A68" s="173" t="s">
        <v>4</v>
      </c>
      <c r="B68" s="173"/>
    </row>
    <row r="69" spans="1:2" s="11" customFormat="1" ht="15" x14ac:dyDescent="0.25">
      <c r="A69" s="62" t="s">
        <v>5</v>
      </c>
      <c r="B69" s="63" t="s">
        <v>64</v>
      </c>
    </row>
    <row r="70" spans="1:2" s="5" customFormat="1" ht="28.5" x14ac:dyDescent="0.2">
      <c r="A70" s="56"/>
      <c r="B70" s="61" t="s">
        <v>66</v>
      </c>
    </row>
    <row r="71" spans="1:2" s="5" customFormat="1" ht="14.25" x14ac:dyDescent="0.2">
      <c r="A71" s="56"/>
      <c r="B71" s="57"/>
    </row>
    <row r="72" spans="1:2" s="11" customFormat="1" ht="15" x14ac:dyDescent="0.25">
      <c r="A72" s="62" t="s">
        <v>5</v>
      </c>
      <c r="B72" s="63" t="s">
        <v>79</v>
      </c>
    </row>
    <row r="73" spans="1:2" s="5" customFormat="1" ht="28.5" x14ac:dyDescent="0.2">
      <c r="A73" s="56"/>
      <c r="B73" s="61" t="s">
        <v>83</v>
      </c>
    </row>
    <row r="74" spans="1:2" s="5" customFormat="1" ht="14.25" x14ac:dyDescent="0.2">
      <c r="A74" s="56"/>
      <c r="B74" s="57"/>
    </row>
    <row r="75" spans="1:2" ht="15" x14ac:dyDescent="0.25">
      <c r="A75" s="62" t="s">
        <v>5</v>
      </c>
      <c r="B75" s="65" t="s">
        <v>69</v>
      </c>
    </row>
    <row r="76" spans="1:2" s="5" customFormat="1" ht="42.75" x14ac:dyDescent="0.2">
      <c r="A76" s="56"/>
      <c r="B76" s="45" t="s">
        <v>82</v>
      </c>
    </row>
    <row r="77" spans="1:2" ht="14.25" x14ac:dyDescent="0.2">
      <c r="A77" s="55"/>
      <c r="B77" s="55"/>
    </row>
    <row r="78" spans="1:2" s="11" customFormat="1" ht="15" x14ac:dyDescent="0.25">
      <c r="A78" s="62" t="s">
        <v>5</v>
      </c>
      <c r="B78" s="65" t="s">
        <v>75</v>
      </c>
    </row>
    <row r="79" spans="1:2" s="5" customFormat="1" ht="28.5" x14ac:dyDescent="0.2">
      <c r="A79" s="56"/>
      <c r="B79" s="45" t="s">
        <v>70</v>
      </c>
    </row>
    <row r="80" spans="1:2" s="11" customFormat="1" ht="14.25" x14ac:dyDescent="0.2">
      <c r="A80" s="55"/>
      <c r="B80" s="55"/>
    </row>
    <row r="81" spans="1:2" ht="15" x14ac:dyDescent="0.25">
      <c r="A81" s="62" t="s">
        <v>5</v>
      </c>
      <c r="B81" s="65" t="s">
        <v>76</v>
      </c>
    </row>
    <row r="82" spans="1:2" s="5" customFormat="1" ht="14.25" x14ac:dyDescent="0.2">
      <c r="A82" s="56"/>
      <c r="B82" s="60" t="s">
        <v>71</v>
      </c>
    </row>
    <row r="83" spans="1:2" s="5" customFormat="1" ht="14.25" x14ac:dyDescent="0.2">
      <c r="A83" s="56"/>
      <c r="B83" s="60" t="s">
        <v>72</v>
      </c>
    </row>
    <row r="84" spans="1:2" s="5" customFormat="1" ht="14.25" x14ac:dyDescent="0.2">
      <c r="A84" s="56"/>
      <c r="B84" s="60" t="s">
        <v>73</v>
      </c>
    </row>
    <row r="85" spans="1:2" ht="15" x14ac:dyDescent="0.25">
      <c r="A85" s="55"/>
      <c r="B85" s="59"/>
    </row>
    <row r="86" spans="1:2" ht="15" x14ac:dyDescent="0.25">
      <c r="A86" s="62" t="s">
        <v>5</v>
      </c>
      <c r="B86" s="65" t="s">
        <v>77</v>
      </c>
    </row>
    <row r="87" spans="1:2" s="5" customFormat="1" ht="42.75" x14ac:dyDescent="0.2">
      <c r="A87" s="56"/>
      <c r="B87" s="45" t="s">
        <v>65</v>
      </c>
    </row>
    <row r="88" spans="1:2" s="5" customFormat="1" ht="14.25" x14ac:dyDescent="0.2">
      <c r="A88" s="56"/>
      <c r="B88" s="58" t="s">
        <v>67</v>
      </c>
    </row>
    <row r="89" spans="1:2" s="5" customFormat="1" ht="57" x14ac:dyDescent="0.2">
      <c r="A89" s="56"/>
      <c r="B89" s="64" t="s">
        <v>68</v>
      </c>
    </row>
    <row r="90" spans="1:2" ht="14.25" x14ac:dyDescent="0.2">
      <c r="A90" s="55"/>
      <c r="B90" s="55"/>
    </row>
    <row r="91" spans="1:2" ht="15" x14ac:dyDescent="0.25">
      <c r="A91" s="62" t="s">
        <v>5</v>
      </c>
      <c r="B91" s="66" t="s">
        <v>78</v>
      </c>
    </row>
    <row r="92" spans="1:2" ht="28.5" x14ac:dyDescent="0.2">
      <c r="A92" s="43"/>
      <c r="B92" s="60" t="s">
        <v>19</v>
      </c>
    </row>
    <row r="94" spans="1:2" x14ac:dyDescent="0.2">
      <c r="A94" s="13" t="s">
        <v>21</v>
      </c>
    </row>
  </sheetData>
  <mergeCells count="6">
    <mergeCell ref="A38:B38"/>
    <mergeCell ref="A49:B49"/>
    <mergeCell ref="A68:B68"/>
    <mergeCell ref="A13:B13"/>
    <mergeCell ref="A65:B65"/>
    <mergeCell ref="A24:B24"/>
  </mergeCells>
  <phoneticPr fontId="8"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Fico</vt:lpstr>
      <vt:lpstr>schedule</vt:lpstr>
      <vt:lpstr>menus</vt:lpstr>
      <vt:lpstr>transactions</vt:lpstr>
      <vt:lpstr>1_Construction Program</vt:lpstr>
      <vt:lpstr>Sheet1</vt:lpstr>
      <vt:lpstr>Help</vt:lpstr>
      <vt:lpstr>'1_Construction Program'!prevWBS</vt:lpstr>
      <vt:lpstr>Fico!prevWBS</vt:lpstr>
      <vt:lpstr>'1_Construction Program'!Print_Area</vt:lpstr>
      <vt:lpstr>Fico!Print_Area</vt:lpstr>
      <vt:lpstr>'1_Construction Program'!Print_Titles</vt:lpstr>
      <vt:lpstr>Fico!Print_Titles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Numaan Mujawar</dc:creator>
  <dc:description>(c) 2006-2018 Vertex42 LLC. All Rights Reserved.</dc:description>
  <cp:lastModifiedBy>saurabh jog</cp:lastModifiedBy>
  <cp:lastPrinted>2021-08-01T08:44:42Z</cp:lastPrinted>
  <dcterms:created xsi:type="dcterms:W3CDTF">2010-06-09T16:05:03Z</dcterms:created>
  <dcterms:modified xsi:type="dcterms:W3CDTF">2021-09-27T07:29:07Z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