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7220" windowHeight="5145" tabRatio="587" activeTab="1"/>
  </bookViews>
  <sheets>
    <sheet name="Credit Purchase" sheetId="5" r:id="rId1"/>
    <sheet name="Credit Sales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6" l="1"/>
  <c r="M60" i="6"/>
  <c r="M56" i="6"/>
  <c r="M55" i="6"/>
  <c r="O54" i="6"/>
  <c r="M54" i="6"/>
  <c r="O53" i="6"/>
  <c r="O52" i="6"/>
  <c r="O49" i="6"/>
  <c r="O45" i="6"/>
  <c r="Q44" i="6"/>
  <c r="O44" i="6"/>
  <c r="B44" i="6"/>
  <c r="O43" i="6"/>
  <c r="O42" i="6"/>
  <c r="B42" i="6"/>
  <c r="B41" i="6"/>
  <c r="O38" i="6"/>
  <c r="B37" i="6"/>
  <c r="B36" i="6"/>
  <c r="O35" i="6"/>
  <c r="M35" i="6"/>
  <c r="O34" i="6"/>
  <c r="M34" i="6"/>
  <c r="O33" i="6"/>
  <c r="M33" i="6"/>
  <c r="O32" i="6"/>
  <c r="O31" i="6"/>
  <c r="M31" i="6"/>
  <c r="O30" i="6"/>
  <c r="M30" i="6"/>
  <c r="M29" i="6"/>
  <c r="O28" i="6"/>
  <c r="M28" i="6"/>
  <c r="O27" i="6"/>
  <c r="M27" i="6"/>
  <c r="M26" i="6"/>
  <c r="O25" i="6"/>
  <c r="M25" i="6"/>
  <c r="E24" i="6"/>
  <c r="D24" i="6"/>
  <c r="O23" i="6"/>
  <c r="M23" i="6"/>
  <c r="M22" i="6"/>
  <c r="O21" i="6"/>
  <c r="M21" i="6"/>
  <c r="M19" i="6"/>
  <c r="M18" i="6"/>
  <c r="O17" i="6"/>
  <c r="O16" i="6"/>
  <c r="M16" i="6"/>
  <c r="E16" i="6"/>
  <c r="O15" i="6"/>
  <c r="M15" i="6"/>
  <c r="O14" i="6"/>
  <c r="M14" i="6"/>
  <c r="O13" i="6"/>
  <c r="M13" i="6"/>
  <c r="G13" i="6"/>
  <c r="C13" i="6"/>
  <c r="D13" i="6" s="1"/>
  <c r="O12" i="6"/>
  <c r="M12" i="6"/>
  <c r="O11" i="6"/>
  <c r="M11" i="6"/>
  <c r="O10" i="6"/>
  <c r="M10" i="6"/>
  <c r="O9" i="6"/>
  <c r="O8" i="6"/>
  <c r="M8" i="6"/>
  <c r="O7" i="6"/>
  <c r="M7" i="6"/>
  <c r="O6" i="6"/>
  <c r="M6" i="6"/>
  <c r="O5" i="6"/>
  <c r="M5" i="6"/>
  <c r="O4" i="6"/>
  <c r="M4" i="6"/>
  <c r="O3" i="6"/>
  <c r="M3" i="6"/>
  <c r="C3" i="6"/>
  <c r="O2" i="6"/>
  <c r="G13" i="5" l="1"/>
  <c r="B42" i="5"/>
  <c r="M7" i="5"/>
  <c r="O54" i="5" l="1"/>
  <c r="O53" i="5"/>
  <c r="O52" i="5"/>
  <c r="O49" i="5"/>
  <c r="M26" i="5"/>
  <c r="Q44" i="5"/>
  <c r="O43" i="5"/>
  <c r="O45" i="5"/>
  <c r="O44" i="5"/>
  <c r="O42" i="5"/>
  <c r="O38" i="5"/>
  <c r="O35" i="5"/>
  <c r="O34" i="5"/>
  <c r="O33" i="5"/>
  <c r="O32" i="5"/>
  <c r="O31" i="5"/>
  <c r="O30" i="5"/>
  <c r="O28" i="5"/>
  <c r="O25" i="5"/>
  <c r="O27" i="5"/>
  <c r="O23" i="5"/>
  <c r="O21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60" i="5"/>
  <c r="C3" i="5"/>
  <c r="D24" i="5"/>
  <c r="M25" i="5"/>
  <c r="M14" i="5"/>
  <c r="M23" i="5" l="1"/>
  <c r="M56" i="5"/>
  <c r="M55" i="5"/>
  <c r="M54" i="5"/>
  <c r="M35" i="5"/>
  <c r="M62" i="5" l="1"/>
  <c r="M34" i="5"/>
  <c r="B44" i="5"/>
  <c r="B41" i="5"/>
  <c r="B36" i="5"/>
  <c r="M33" i="5"/>
  <c r="M31" i="5"/>
  <c r="M30" i="5"/>
  <c r="M29" i="5"/>
  <c r="M28" i="5"/>
  <c r="M27" i="5"/>
  <c r="M22" i="5"/>
  <c r="E16" i="5"/>
  <c r="B37" i="5" s="1"/>
  <c r="C13" i="5"/>
  <c r="D13" i="5" s="1"/>
  <c r="M21" i="5"/>
  <c r="M19" i="5"/>
  <c r="M18" i="5"/>
  <c r="M16" i="5"/>
  <c r="M15" i="5"/>
  <c r="M13" i="5"/>
  <c r="M12" i="5"/>
  <c r="M11" i="5"/>
  <c r="M10" i="5"/>
  <c r="M8" i="5"/>
  <c r="M6" i="5"/>
  <c r="M5" i="5"/>
  <c r="M4" i="5"/>
  <c r="M3" i="5"/>
  <c r="E24" i="5" l="1"/>
</calcChain>
</file>

<file path=xl/sharedStrings.xml><?xml version="1.0" encoding="utf-8"?>
<sst xmlns="http://schemas.openxmlformats.org/spreadsheetml/2006/main" count="656" uniqueCount="242">
  <si>
    <t>Amount</t>
  </si>
  <si>
    <t>Narration</t>
  </si>
  <si>
    <t>Date  :</t>
  </si>
  <si>
    <t>any text</t>
  </si>
  <si>
    <t>Account</t>
  </si>
  <si>
    <t>purchase</t>
  </si>
  <si>
    <t>Total</t>
  </si>
  <si>
    <t>Cash Discount</t>
  </si>
  <si>
    <t>validate-------[total for each cost category =&lt; amount for that ledger] else error message</t>
  </si>
  <si>
    <t>Inv.  No</t>
  </si>
  <si>
    <t>Inv. Date</t>
  </si>
  <si>
    <t>xyz</t>
  </si>
  <si>
    <t>Cancel</t>
  </si>
  <si>
    <t>Before Save</t>
  </si>
  <si>
    <t xml:space="preserve">Attach </t>
  </si>
  <si>
    <t>1st select cost category &amp; the cost centre under that category &amp; the put amount</t>
  </si>
  <si>
    <t>here can't enter (-) amounts so if amount of ledger is Dr cost centre amount = Dr &amp; if it is Cr  then cost centre amount= Cr</t>
  </si>
  <si>
    <t>These are mandatory fields</t>
  </si>
  <si>
    <t>Remarks</t>
  </si>
  <si>
    <t>current Balance</t>
  </si>
  <si>
    <t>dicount a/c</t>
  </si>
  <si>
    <t>purchase a/c</t>
  </si>
  <si>
    <t xml:space="preserve">Credit Purchase </t>
  </si>
  <si>
    <t>CrPUR 1</t>
  </si>
  <si>
    <t>FC  Amount</t>
  </si>
  <si>
    <t>FC Rate</t>
  </si>
  <si>
    <t>Currency</t>
  </si>
  <si>
    <t>QAR</t>
  </si>
  <si>
    <t>Supplier A/c</t>
  </si>
  <si>
    <t>Payable /CR</t>
  </si>
  <si>
    <t>200Dr</t>
  </si>
  <si>
    <t>50Cr</t>
  </si>
  <si>
    <t>Validate ------[total must be = Payable/CR amount] else error message</t>
  </si>
  <si>
    <t>Current Balance 100 Cr</t>
  </si>
  <si>
    <t>voucher type-</t>
  </si>
  <si>
    <t xml:space="preserve">these are non editable </t>
  </si>
  <si>
    <t>Defaut = Company Master (base_currency)of the selected company; in dropdown all currency names are shown</t>
  </si>
  <si>
    <t>Voucher No. :</t>
  </si>
  <si>
    <t>all Ledgers under-Payables-group/chield of;</t>
  </si>
  <si>
    <t>table</t>
  </si>
  <si>
    <t>field</t>
  </si>
  <si>
    <t>can not be &gt; Date(transaction date)</t>
  </si>
  <si>
    <t>Bill Details</t>
  </si>
  <si>
    <t>Ref No</t>
  </si>
  <si>
    <t>Due Date</t>
  </si>
  <si>
    <t>default= Inv.No. ;user can change</t>
  </si>
  <si>
    <t>Ref. Date</t>
  </si>
  <si>
    <t>Ref Date</t>
  </si>
  <si>
    <t>default= Inv.Date. ;user can change; can not be &gt; Date(transaction date)</t>
  </si>
  <si>
    <t>can add multiple rows</t>
  </si>
  <si>
    <t>long text, alpha numaric</t>
  </si>
  <si>
    <t>Default only 1 row;  use+ to add 1 more Row in table</t>
  </si>
  <si>
    <t>in drop down select all ledger codes(for that company)=where acc_group name= (Purchases/ cost of sales/Duties &amp; Taxes)</t>
  </si>
  <si>
    <t>if + then store as Dr &amp; if - store as Cr (for that ledger)</t>
  </si>
  <si>
    <t>ledger name of selected ledger code is shown</t>
  </si>
  <si>
    <t>by default only 1 row is available ;  use+ to add 1 more Row in table</t>
  </si>
  <si>
    <t xml:space="preserve"> after entering amount- one window/ TAB  to enter cost centre details will popup</t>
  </si>
  <si>
    <t xml:space="preserve">Cost Center </t>
  </si>
  <si>
    <t>Ledger</t>
  </si>
  <si>
    <t>Cost Category</t>
  </si>
  <si>
    <t>Cost Center</t>
  </si>
  <si>
    <t>Branch</t>
  </si>
  <si>
    <t>A</t>
  </si>
  <si>
    <t>B</t>
  </si>
  <si>
    <t>x</t>
  </si>
  <si>
    <t>y</t>
  </si>
  <si>
    <t>Type</t>
  </si>
  <si>
    <t>Local</t>
  </si>
  <si>
    <t>Project</t>
  </si>
  <si>
    <t>select from drop down - Cost categories for that company ; this can not be repeted for same ledger</t>
  </si>
  <si>
    <t>select from drop down - Cost Centers under that Cost categories for that company ; this can not be repeted for same cost category</t>
  </si>
  <si>
    <t>Total  must be==Payable /CR  (else error message &amp; cant save entry)</t>
  </si>
  <si>
    <t>modify</t>
  </si>
  <si>
    <t>authorisation required</t>
  </si>
  <si>
    <t>before authoristion</t>
  </si>
  <si>
    <t>can modify</t>
  </si>
  <si>
    <t>delete</t>
  </si>
  <si>
    <t>after authorisation</t>
  </si>
  <si>
    <t>authorisation not required</t>
  </si>
  <si>
    <t>status= pending</t>
  </si>
  <si>
    <t>rejected</t>
  </si>
  <si>
    <t>cant modify</t>
  </si>
  <si>
    <t>status= rejected</t>
  </si>
  <si>
    <t>status= approved</t>
  </si>
  <si>
    <t>if authorisation required- show in List of pending authoristion for his login on dashboard</t>
  </si>
  <si>
    <t>current balace of selected supplier shown with dr/cr (from ledger_bal table - bal for latest year)</t>
  </si>
  <si>
    <t>it is supplier Address (from Ledger Master table)--&gt; default-Address, but can change</t>
  </si>
  <si>
    <t>it is supplier name--&gt; (from Ledger Master), default = Ledger name, but can change</t>
  </si>
  <si>
    <t>alpha numeric</t>
  </si>
  <si>
    <t>any , can be blank also</t>
  </si>
  <si>
    <t>Basic Details</t>
  </si>
  <si>
    <t>TABS---&gt;</t>
  </si>
  <si>
    <t>Based on status of Transaction</t>
  </si>
  <si>
    <t>Triggers</t>
  </si>
  <si>
    <t xml:space="preserve"> ---else show meggase budget Limit Exceeded ...&amp;  don’t save in Database</t>
  </si>
  <si>
    <t>can View above vocher all tabs</t>
  </si>
  <si>
    <t>Remaks</t>
  </si>
  <si>
    <t>Approved</t>
  </si>
  <si>
    <t>Modify/ Delete</t>
  </si>
  <si>
    <t>authoristion_status</t>
  </si>
  <si>
    <t>update---&gt;</t>
  </si>
  <si>
    <t>on Save</t>
  </si>
  <si>
    <t>remarks</t>
  </si>
  <si>
    <t>can't delet</t>
  </si>
  <si>
    <t>where</t>
  </si>
  <si>
    <t>Create/ Modify</t>
  </si>
  <si>
    <t>update total debit, total credit in Ledger_bal table</t>
  </si>
  <si>
    <t>Create/ Modify/ Delete</t>
  </si>
  <si>
    <t xml:space="preserve"> Modify / Delete</t>
  </si>
  <si>
    <t>check for each P&amp;L Ledger  sum(amount of that ledger in that month- where authoristion_status==Pending/Approved;dummy_entry==False) &lt;= (P&amp;L Budget for related month of year)</t>
  </si>
  <si>
    <t>After Save-</t>
  </si>
  <si>
    <t xml:space="preserve"> as Approved</t>
  </si>
  <si>
    <t>Authorisation</t>
  </si>
  <si>
    <t>only if Curreny NOT= base currency; else can hide/disabled</t>
  </si>
  <si>
    <t>for all the ledgers used in above entry auto listed</t>
  </si>
  <si>
    <t>value</t>
  </si>
  <si>
    <t>transactions</t>
  </si>
  <si>
    <t>transaction type</t>
  </si>
  <si>
    <t>voucher No</t>
  </si>
  <si>
    <t>supplier name</t>
  </si>
  <si>
    <t>transaction_details</t>
  </si>
  <si>
    <t>ledger id</t>
  </si>
  <si>
    <t>srno=1</t>
  </si>
  <si>
    <t>supplier address</t>
  </si>
  <si>
    <t>supplier invoice_no</t>
  </si>
  <si>
    <t>Purchase invoice_date</t>
  </si>
  <si>
    <t>narration</t>
  </si>
  <si>
    <t>transaction_details_billwise</t>
  </si>
  <si>
    <t>ref_no</t>
  </si>
  <si>
    <t>transaction_details_Id= srno1 as above</t>
  </si>
  <si>
    <t>ref_Date</t>
  </si>
  <si>
    <t>due date</t>
  </si>
  <si>
    <t>amount</t>
  </si>
  <si>
    <t>fc_amount</t>
  </si>
  <si>
    <t>fc_rate</t>
  </si>
  <si>
    <t>ledger_id</t>
  </si>
  <si>
    <t>ledger id of supplier</t>
  </si>
  <si>
    <t>currency</t>
  </si>
  <si>
    <t>ref_type</t>
  </si>
  <si>
    <t>not in front end</t>
  </si>
  <si>
    <t>dr</t>
  </si>
  <si>
    <t>cr</t>
  </si>
  <si>
    <t>if amount + then Cr</t>
  </si>
  <si>
    <t>if amount - then Dr</t>
  </si>
  <si>
    <t>if + save as - &amp; if - save as +</t>
  </si>
  <si>
    <t>for srno1 (if + save as - &amp; if - save as +)</t>
  </si>
  <si>
    <t>always 0</t>
  </si>
  <si>
    <t>Total for all bills</t>
  </si>
  <si>
    <t>year_ID</t>
  </si>
  <si>
    <t>transaction_date</t>
  </si>
  <si>
    <t>from serial no 2 onwards</t>
  </si>
  <si>
    <t>amount for that ledger</t>
  </si>
  <si>
    <t>rate= amount/fc amount--- for that ledger</t>
  </si>
  <si>
    <t>rate= amount/fc amount(total payable)</t>
  </si>
  <si>
    <t>if + Dr</t>
  </si>
  <si>
    <t>if -Cr</t>
  </si>
  <si>
    <t>transactions_docs</t>
  </si>
  <si>
    <t>cost_centern_no</t>
  </si>
  <si>
    <t>trans_details__ledg_costcente</t>
  </si>
  <si>
    <t>linked to cost center</t>
  </si>
  <si>
    <t>amount of cost center- same as Ledger Dr/Cr</t>
  </si>
  <si>
    <t>rate= amount/fc amount--- for that costcenter</t>
  </si>
  <si>
    <t>dummy_entry</t>
  </si>
  <si>
    <t>LC_no</t>
  </si>
  <si>
    <t>LC No</t>
  </si>
  <si>
    <t>authorised_by</t>
  </si>
  <si>
    <t>authorised_on</t>
  </si>
  <si>
    <t>authorised on</t>
  </si>
  <si>
    <t>date</t>
  </si>
  <si>
    <t>payment terms</t>
  </si>
  <si>
    <t>Payment Terms</t>
  </si>
  <si>
    <t>shipped_by</t>
  </si>
  <si>
    <t>Shipped from Address</t>
  </si>
  <si>
    <t>its overwritten in front end</t>
  </si>
  <si>
    <t>Pending</t>
  </si>
  <si>
    <t>based on voucher type -ID of Authoriser</t>
  </si>
  <si>
    <t>Null</t>
  </si>
  <si>
    <t>New Ref</t>
  </si>
  <si>
    <t>xxx</t>
  </si>
  <si>
    <t>yyyy</t>
  </si>
  <si>
    <t>Approve</t>
  </si>
  <si>
    <t>Reject</t>
  </si>
  <si>
    <t>Rejectede</t>
  </si>
  <si>
    <t>Voucher Type</t>
  </si>
  <si>
    <t>Sale</t>
  </si>
  <si>
    <t>JV</t>
  </si>
  <si>
    <t>Pending to Authorise</t>
  </si>
  <si>
    <t>Purchase</t>
  </si>
  <si>
    <t>selected</t>
  </si>
  <si>
    <t>update -balance in Ledger_bal table for that year &amp; all next years as per trigger</t>
  </si>
  <si>
    <t>Update Transaction Table</t>
  </si>
  <si>
    <t>only person authorising can modify/ delete</t>
  </si>
  <si>
    <t>user can modify /delete</t>
  </si>
  <si>
    <t xml:space="preserve">On Delete </t>
  </si>
  <si>
    <t>Cascading effect:-</t>
  </si>
  <si>
    <t>Transaction, Transaction_details, Billwise, Costcentere, Documents-(all tables data deleted)</t>
  </si>
  <si>
    <t>List of above selected voucher types</t>
  </si>
  <si>
    <t>(status=Pending)</t>
  </si>
  <si>
    <t>Save/Next</t>
  </si>
  <si>
    <r>
      <t xml:space="preserve">All voucher names unde </t>
    </r>
    <r>
      <rPr>
        <b/>
        <sz val="11"/>
        <color theme="1"/>
        <rFont val="Calibri"/>
        <family val="2"/>
      </rPr>
      <t>Credit Purchase</t>
    </r>
    <r>
      <rPr>
        <sz val="11"/>
        <color theme="1"/>
        <rFont val="Calibri"/>
        <family val="2"/>
      </rPr>
      <t xml:space="preserve"> voucher Class (for </t>
    </r>
    <r>
      <rPr>
        <b/>
        <sz val="11"/>
        <color theme="1"/>
        <rFont val="Calibri"/>
        <family val="2"/>
      </rPr>
      <t>loggedin company</t>
    </r>
    <r>
      <rPr>
        <sz val="11"/>
        <color theme="1"/>
        <rFont val="Calibri"/>
        <family val="2"/>
      </rPr>
      <t xml:space="preserve">)are shown in drop down </t>
    </r>
  </si>
  <si>
    <t>as per voucher type selected- (check auto numbering T/F) If False enter manually or if True then   ( prefix -(count+1)); if auto number- can not change by user,check its unique per year Id</t>
  </si>
  <si>
    <t>between (start date &amp; end date) of Loggedin Company &amp; Year- if not error message)</t>
  </si>
  <si>
    <t>default= Inv.Date. +credit days (from ledger_master)  ;user can change it ; but can not be &lt; Inv.  Date</t>
  </si>
  <si>
    <t>if + then store as Negative &amp; in Cr  &amp; if - store as Possitive &amp; in Dr</t>
  </si>
  <si>
    <r>
      <t xml:space="preserve">is total of all above bills amount; This must be </t>
    </r>
    <r>
      <rPr>
        <b/>
        <sz val="11"/>
        <color theme="1"/>
        <rFont val="Calibri"/>
        <family val="2"/>
      </rPr>
      <t>Positive</t>
    </r>
    <r>
      <rPr>
        <sz val="11"/>
        <color theme="1"/>
        <rFont val="Calibri"/>
        <family val="2"/>
      </rPr>
      <t xml:space="preserve"> - else errer message</t>
    </r>
  </si>
  <si>
    <t>auto calculted=(Amount/FC amount) (4 decimle)(always Positive)</t>
  </si>
  <si>
    <t>popup to -attach 1 or multiple documents with names of documents to Attach</t>
  </si>
  <si>
    <t>null / blank</t>
  </si>
  <si>
    <t>login-company year</t>
  </si>
  <si>
    <t>file name &amp; attachments</t>
  </si>
  <si>
    <t>if ledger is dr then this is also Dr</t>
  </si>
  <si>
    <t>if ledger is Cr then this is also Cr</t>
  </si>
  <si>
    <t>PL_closing_entry</t>
  </si>
  <si>
    <t>LC</t>
  </si>
  <si>
    <t>import LC -Drop down all LC related to This Supplier, can be nill</t>
  </si>
  <si>
    <t>any value , can be null laso</t>
  </si>
  <si>
    <t>Ledger code</t>
  </si>
  <si>
    <t>update status, authorised on &amp; remarks in Transaction</t>
  </si>
  <si>
    <t>current balace of selected ledger shown with dr/cr-(from ledger_bal table - bal for latest year- for the selected company)</t>
  </si>
  <si>
    <t>Shipped by</t>
  </si>
  <si>
    <t>Shipped from Add.</t>
  </si>
  <si>
    <t>rail</t>
  </si>
  <si>
    <t>pur1</t>
  </si>
  <si>
    <t>jsd</t>
  </si>
  <si>
    <t xml:space="preserve">Credit Sales </t>
  </si>
  <si>
    <r>
      <t xml:space="preserve">All voucher names unde </t>
    </r>
    <r>
      <rPr>
        <b/>
        <sz val="11"/>
        <color theme="1"/>
        <rFont val="Calibri"/>
        <family val="2"/>
      </rPr>
      <t>Credit Sales</t>
    </r>
    <r>
      <rPr>
        <sz val="11"/>
        <color theme="1"/>
        <rFont val="Calibri"/>
        <family val="2"/>
      </rPr>
      <t xml:space="preserve"> voucher Class (for </t>
    </r>
    <r>
      <rPr>
        <b/>
        <sz val="11"/>
        <color theme="1"/>
        <rFont val="Calibri"/>
        <family val="2"/>
      </rPr>
      <t>loggedin company</t>
    </r>
    <r>
      <rPr>
        <sz val="11"/>
        <color theme="1"/>
        <rFont val="Calibri"/>
        <family val="2"/>
      </rPr>
      <t xml:space="preserve">)are shown in drop down </t>
    </r>
  </si>
  <si>
    <t>Sales-Local</t>
  </si>
  <si>
    <t>Cr Sales1</t>
  </si>
  <si>
    <t>Customer A/c</t>
  </si>
  <si>
    <t>Current Limit 100 Cr</t>
  </si>
  <si>
    <t>Current Balance 100 Dr</t>
  </si>
  <si>
    <t>Shipped to</t>
  </si>
  <si>
    <r>
      <t>all Ledgers under-</t>
    </r>
    <r>
      <rPr>
        <b/>
        <sz val="11"/>
        <color theme="1"/>
        <rFont val="Calibri"/>
        <family val="2"/>
      </rPr>
      <t>Receivable</t>
    </r>
    <r>
      <rPr>
        <sz val="11"/>
        <color theme="1"/>
        <rFont val="Calibri"/>
        <family val="2"/>
      </rPr>
      <t xml:space="preserve">-group/chield of;  </t>
    </r>
    <r>
      <rPr>
        <b/>
        <sz val="11"/>
        <color theme="1"/>
        <rFont val="Calibri"/>
        <family val="2"/>
      </rPr>
      <t>Show- Credit Limit from Ledger_master</t>
    </r>
  </si>
  <si>
    <t>if + then store as - amount &amp; in Cr colum &amp; if - store as + &amp; in Dr Colum (for that ledger)</t>
  </si>
  <si>
    <t>if + then store as + amount &amp; in Dr colum  &amp; if - store as - amount &amp; in Cr colum  (for that ledger)</t>
  </si>
  <si>
    <t>Receivable /DR</t>
  </si>
  <si>
    <r>
      <t xml:space="preserve">it is </t>
    </r>
    <r>
      <rPr>
        <b/>
        <sz val="11"/>
        <color theme="1"/>
        <rFont val="Calibri"/>
        <family val="2"/>
      </rPr>
      <t>Custome</t>
    </r>
    <r>
      <rPr>
        <sz val="11"/>
        <color theme="1"/>
        <rFont val="Calibri"/>
        <family val="2"/>
      </rPr>
      <t>r name--&gt; (from Ledger Master), default = Ledger name, but can change</t>
    </r>
  </si>
  <si>
    <r>
      <t xml:space="preserve">it is </t>
    </r>
    <r>
      <rPr>
        <b/>
        <sz val="11"/>
        <color theme="1"/>
        <rFont val="Calibri"/>
        <family val="2"/>
      </rPr>
      <t>Customer</t>
    </r>
    <r>
      <rPr>
        <sz val="11"/>
        <color theme="1"/>
        <rFont val="Calibri"/>
        <family val="2"/>
      </rPr>
      <t xml:space="preserve"> Address (from Ledger Master table)--&gt; default-Address, but can change</t>
    </r>
  </si>
  <si>
    <r>
      <rPr>
        <b/>
        <sz val="11"/>
        <color theme="1"/>
        <rFont val="Calibri"/>
        <family val="2"/>
      </rPr>
      <t>export</t>
    </r>
    <r>
      <rPr>
        <sz val="11"/>
        <color theme="1"/>
        <rFont val="Calibri"/>
        <family val="2"/>
      </rPr>
      <t xml:space="preserve"> LC -Drop down all LC related to This Customer can be nill</t>
    </r>
  </si>
  <si>
    <r>
      <t xml:space="preserve">in drop down select all ledger codes(for that company)=where acc_group name= </t>
    </r>
    <r>
      <rPr>
        <b/>
        <sz val="11"/>
        <color theme="1"/>
        <rFont val="Calibri"/>
        <family val="2"/>
      </rPr>
      <t>Sales/Duties &amp; Taxes)</t>
    </r>
  </si>
  <si>
    <t>other income</t>
  </si>
  <si>
    <t>Purchase-Import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</si>
</sst>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8"/>
      <color rgb="FFC00000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12" borderId="0" applyNumberFormat="0" applyBorder="0" applyAlignment="0" applyProtection="0"/>
  </cellStyleXfs>
  <cellXfs count="1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2" borderId="10" xfId="0" applyFill="1" applyBorder="1"/>
    <xf numFmtId="0" fontId="0" fillId="3" borderId="10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20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6" xfId="0" applyFill="1" applyBorder="1"/>
    <xf numFmtId="0" fontId="0" fillId="3" borderId="1" xfId="0" applyFill="1" applyBorder="1"/>
    <xf numFmtId="0" fontId="0" fillId="3" borderId="2" xfId="0" applyFill="1" applyBorder="1"/>
    <xf numFmtId="0" fontId="3" fillId="0" borderId="17" xfId="0" applyFont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0" xfId="0" applyFont="1" applyBorder="1"/>
    <xf numFmtId="0" fontId="0" fillId="5" borderId="10" xfId="0" applyFill="1" applyBorder="1"/>
    <xf numFmtId="14" fontId="0" fillId="3" borderId="26" xfId="0" applyNumberFormat="1" applyFont="1" applyFill="1" applyBorder="1"/>
    <xf numFmtId="0" fontId="0" fillId="0" borderId="26" xfId="0" applyBorder="1"/>
    <xf numFmtId="0" fontId="0" fillId="0" borderId="0" xfId="0"/>
    <xf numFmtId="0" fontId="0" fillId="0" borderId="0" xfId="0"/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6" fillId="0" borderId="0" xfId="0" applyFont="1"/>
    <xf numFmtId="0" fontId="5" fillId="5" borderId="15" xfId="0" applyFont="1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0" xfId="0" applyFill="1"/>
    <xf numFmtId="0" fontId="3" fillId="8" borderId="0" xfId="0" applyFont="1" applyFill="1"/>
    <xf numFmtId="0" fontId="0" fillId="8" borderId="0" xfId="0" applyFont="1" applyFill="1"/>
    <xf numFmtId="0" fontId="2" fillId="8" borderId="0" xfId="0" applyFont="1" applyFill="1"/>
    <xf numFmtId="0" fontId="3" fillId="0" borderId="18" xfId="0" applyFont="1" applyBorder="1"/>
    <xf numFmtId="0" fontId="0" fillId="5" borderId="10" xfId="0" applyFill="1" applyBorder="1" applyAlignment="1"/>
    <xf numFmtId="0" fontId="0" fillId="0" borderId="0" xfId="0" applyBorder="1" applyAlignment="1"/>
    <xf numFmtId="0" fontId="3" fillId="0" borderId="17" xfId="0" applyFont="1" applyBorder="1" applyAlignment="1">
      <alignment horizontal="center"/>
    </xf>
    <xf numFmtId="0" fontId="0" fillId="3" borderId="17" xfId="0" applyFill="1" applyBorder="1"/>
    <xf numFmtId="0" fontId="3" fillId="0" borderId="15" xfId="0" applyFont="1" applyBorder="1" applyAlignment="1"/>
    <xf numFmtId="0" fontId="0" fillId="5" borderId="10" xfId="0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28" xfId="0" applyBorder="1"/>
    <xf numFmtId="0" fontId="0" fillId="0" borderId="35" xfId="0" applyBorder="1"/>
    <xf numFmtId="0" fontId="1" fillId="0" borderId="1" xfId="0" applyFont="1" applyBorder="1"/>
    <xf numFmtId="0" fontId="1" fillId="0" borderId="2" xfId="0" applyFont="1" applyFill="1" applyBorder="1"/>
    <xf numFmtId="0" fontId="0" fillId="6" borderId="17" xfId="0" applyFill="1" applyBorder="1"/>
    <xf numFmtId="0" fontId="1" fillId="8" borderId="0" xfId="0" applyFont="1" applyFill="1"/>
    <xf numFmtId="0" fontId="3" fillId="7" borderId="10" xfId="0" applyFont="1" applyFill="1" applyBorder="1" applyAlignment="1">
      <alignment horizontal="center"/>
    </xf>
    <xf numFmtId="0" fontId="0" fillId="8" borderId="32" xfId="0" applyFill="1" applyBorder="1"/>
    <xf numFmtId="0" fontId="0" fillId="9" borderId="27" xfId="0" applyFill="1" applyBorder="1"/>
    <xf numFmtId="0" fontId="1" fillId="0" borderId="8" xfId="0" applyFont="1" applyBorder="1"/>
    <xf numFmtId="14" fontId="0" fillId="3" borderId="3" xfId="0" applyNumberFormat="1" applyFill="1" applyBorder="1"/>
    <xf numFmtId="0" fontId="0" fillId="8" borderId="0" xfId="0" applyFill="1" applyAlignment="1">
      <alignment horizontal="left" vertical="top"/>
    </xf>
    <xf numFmtId="0" fontId="4" fillId="8" borderId="0" xfId="0" applyFont="1" applyFill="1"/>
    <xf numFmtId="0" fontId="0" fillId="8" borderId="0" xfId="0" applyFill="1" applyAlignment="1">
      <alignment wrapText="1"/>
    </xf>
    <xf numFmtId="0" fontId="0" fillId="0" borderId="0" xfId="0" applyAlignment="1"/>
    <xf numFmtId="0" fontId="0" fillId="10" borderId="0" xfId="0" applyFill="1"/>
    <xf numFmtId="0" fontId="0" fillId="10" borderId="0" xfId="0" applyFill="1" applyBorder="1"/>
    <xf numFmtId="0" fontId="0" fillId="8" borderId="14" xfId="0" applyFill="1" applyBorder="1" applyAlignment="1"/>
    <xf numFmtId="0" fontId="0" fillId="8" borderId="15" xfId="0" applyFill="1" applyBorder="1"/>
    <xf numFmtId="0" fontId="0" fillId="8" borderId="26" xfId="0" applyFill="1" applyBorder="1"/>
    <xf numFmtId="0" fontId="0" fillId="8" borderId="0" xfId="0" applyFill="1" applyBorder="1"/>
    <xf numFmtId="0" fontId="0" fillId="8" borderId="16" xfId="0" applyFill="1" applyBorder="1"/>
    <xf numFmtId="0" fontId="0" fillId="8" borderId="23" xfId="0" applyFill="1" applyBorder="1"/>
    <xf numFmtId="0" fontId="0" fillId="8" borderId="31" xfId="0" applyFill="1" applyBorder="1"/>
    <xf numFmtId="0" fontId="0" fillId="8" borderId="33" xfId="0" applyFill="1" applyBorder="1"/>
    <xf numFmtId="0" fontId="0" fillId="8" borderId="27" xfId="0" applyFill="1" applyBorder="1"/>
    <xf numFmtId="0" fontId="0" fillId="8" borderId="34" xfId="0" applyFill="1" applyBorder="1"/>
    <xf numFmtId="0" fontId="2" fillId="8" borderId="15" xfId="0" applyFont="1" applyFill="1" applyBorder="1"/>
    <xf numFmtId="0" fontId="0" fillId="8" borderId="37" xfId="0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Alignment="1">
      <alignment horizontal="left" vertical="center"/>
    </xf>
    <xf numFmtId="0" fontId="1" fillId="8" borderId="27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0" xfId="0" applyFont="1" applyFill="1" applyAlignment="1"/>
    <xf numFmtId="0" fontId="1" fillId="0" borderId="0" xfId="0" applyFont="1" applyAlignment="1">
      <alignment vertical="center"/>
    </xf>
    <xf numFmtId="0" fontId="0" fillId="0" borderId="36" xfId="0" applyBorder="1" applyAlignment="1">
      <alignment horizontal="center"/>
    </xf>
    <xf numFmtId="0" fontId="0" fillId="0" borderId="11" xfId="0" applyBorder="1"/>
    <xf numFmtId="0" fontId="0" fillId="0" borderId="36" xfId="0" applyBorder="1"/>
    <xf numFmtId="0" fontId="0" fillId="0" borderId="3" xfId="0" applyBorder="1"/>
    <xf numFmtId="0" fontId="3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ont="1" applyFill="1"/>
    <xf numFmtId="0" fontId="4" fillId="10" borderId="0" xfId="0" applyFont="1" applyFill="1"/>
    <xf numFmtId="0" fontId="0" fillId="10" borderId="0" xfId="0" applyFill="1" applyAlignment="1">
      <alignment wrapText="1"/>
    </xf>
    <xf numFmtId="0" fontId="7" fillId="10" borderId="0" xfId="0" applyFont="1" applyFill="1"/>
    <xf numFmtId="0" fontId="0" fillId="3" borderId="0" xfId="0" applyFill="1" applyBorder="1"/>
    <xf numFmtId="0" fontId="0" fillId="8" borderId="0" xfId="0" applyFill="1" applyAlignment="1">
      <alignment vertical="center"/>
    </xf>
    <xf numFmtId="0" fontId="1" fillId="0" borderId="0" xfId="0" applyFont="1"/>
    <xf numFmtId="0" fontId="3" fillId="0" borderId="0" xfId="0" applyFont="1"/>
    <xf numFmtId="0" fontId="9" fillId="0" borderId="10" xfId="0" applyFont="1" applyBorder="1"/>
    <xf numFmtId="0" fontId="9" fillId="5" borderId="10" xfId="0" applyFont="1" applyFill="1" applyBorder="1"/>
    <xf numFmtId="0" fontId="0" fillId="6" borderId="5" xfId="0" applyFont="1" applyFill="1" applyBorder="1"/>
    <xf numFmtId="0" fontId="3" fillId="0" borderId="38" xfId="0" applyFont="1" applyBorder="1"/>
    <xf numFmtId="0" fontId="0" fillId="3" borderId="28" xfId="0" applyFont="1" applyFill="1" applyBorder="1"/>
    <xf numFmtId="0" fontId="0" fillId="6" borderId="16" xfId="0" applyFill="1" applyBorder="1"/>
    <xf numFmtId="0" fontId="0" fillId="11" borderId="32" xfId="0" applyFill="1" applyBorder="1"/>
    <xf numFmtId="0" fontId="0" fillId="4" borderId="3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39" xfId="0" applyFill="1" applyBorder="1"/>
    <xf numFmtId="0" fontId="0" fillId="8" borderId="40" xfId="0" applyFill="1" applyBorder="1"/>
    <xf numFmtId="0" fontId="0" fillId="8" borderId="10" xfId="0" applyFill="1" applyBorder="1"/>
    <xf numFmtId="0" fontId="0" fillId="8" borderId="12" xfId="0" applyFill="1" applyBorder="1" applyAlignment="1">
      <alignment horizontal="center" vertical="center"/>
    </xf>
    <xf numFmtId="0" fontId="1" fillId="8" borderId="10" xfId="0" applyFont="1" applyFill="1" applyBorder="1"/>
    <xf numFmtId="0" fontId="0" fillId="8" borderId="12" xfId="0" applyFill="1" applyBorder="1" applyAlignment="1"/>
    <xf numFmtId="0" fontId="0" fillId="8" borderId="13" xfId="0" applyFill="1" applyBorder="1" applyAlignment="1"/>
    <xf numFmtId="0" fontId="0" fillId="8" borderId="29" xfId="0" applyFill="1" applyBorder="1" applyAlignment="1">
      <alignment wrapText="1"/>
    </xf>
    <xf numFmtId="0" fontId="0" fillId="8" borderId="29" xfId="0" applyFill="1" applyBorder="1"/>
    <xf numFmtId="0" fontId="0" fillId="8" borderId="0" xfId="0" applyFill="1" applyBorder="1" applyAlignment="1">
      <alignment horizontal="center" vertical="center"/>
    </xf>
    <xf numFmtId="0" fontId="0" fillId="8" borderId="24" xfId="0" applyFill="1" applyBorder="1"/>
    <xf numFmtId="0" fontId="0" fillId="8" borderId="30" xfId="0" applyFill="1" applyBorder="1"/>
    <xf numFmtId="0" fontId="0" fillId="8" borderId="25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1" fillId="8" borderId="13" xfId="0" applyFont="1" applyFill="1" applyBorder="1" applyAlignment="1"/>
    <xf numFmtId="0" fontId="1" fillId="8" borderId="0" xfId="0" applyFont="1" applyFill="1" applyAlignment="1">
      <alignment horizontal="center" vertical="center"/>
    </xf>
    <xf numFmtId="0" fontId="0" fillId="8" borderId="27" xfId="0" applyFill="1" applyBorder="1" applyAlignment="1">
      <alignment vertical="center"/>
    </xf>
    <xf numFmtId="0" fontId="0" fillId="8" borderId="0" xfId="0" applyFill="1" applyAlignment="1">
      <alignment vertical="top"/>
    </xf>
    <xf numFmtId="0" fontId="3" fillId="0" borderId="35" xfId="0" applyFont="1" applyBorder="1"/>
    <xf numFmtId="0" fontId="3" fillId="0" borderId="28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32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32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11" fillId="12" borderId="0" xfId="1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39</xdr:row>
      <xdr:rowOff>95250</xdr:rowOff>
    </xdr:from>
    <xdr:to>
      <xdr:col>13</xdr:col>
      <xdr:colOff>2723819</xdr:colOff>
      <xdr:row>49</xdr:row>
      <xdr:rowOff>47393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4622800"/>
          <a:ext cx="2647619" cy="1790468"/>
        </a:xfrm>
        <a:prstGeom prst="rect">
          <a:avLst/>
        </a:prstGeom>
      </xdr:spPr>
    </xdr:pic>
    <xdr:clientData/>
  </xdr:twoCellAnchor>
  <xdr:twoCellAnchor editAs="oneCell">
    <xdr:from>
      <xdr:col>13</xdr:col>
      <xdr:colOff>3067050</xdr:colOff>
      <xdr:row>39</xdr:row>
      <xdr:rowOff>38100</xdr:rowOff>
    </xdr:from>
    <xdr:to>
      <xdr:col>13</xdr:col>
      <xdr:colOff>5714669</xdr:colOff>
      <xdr:row>51</xdr:row>
      <xdr:rowOff>104480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0" y="4565650"/>
          <a:ext cx="2647619" cy="2282530"/>
        </a:xfrm>
        <a:prstGeom prst="rect">
          <a:avLst/>
        </a:prstGeom>
      </xdr:spPr>
    </xdr:pic>
    <xdr:clientData/>
  </xdr:twoCellAnchor>
  <xdr:twoCellAnchor>
    <xdr:from>
      <xdr:col>0</xdr:col>
      <xdr:colOff>210417</xdr:colOff>
      <xdr:row>18</xdr:row>
      <xdr:rowOff>130752</xdr:rowOff>
    </xdr:from>
    <xdr:to>
      <xdr:col>0</xdr:col>
      <xdr:colOff>477117</xdr:colOff>
      <xdr:row>20</xdr:row>
      <xdr:rowOff>16452</xdr:rowOff>
    </xdr:to>
    <xdr:sp macro="" textlink="">
      <xdr:nvSpPr>
        <xdr:cNvPr id="17" name="Plus 16"/>
        <xdr:cNvSpPr/>
      </xdr:nvSpPr>
      <xdr:spPr>
        <a:xfrm>
          <a:off x="210417" y="3776229"/>
          <a:ext cx="266700" cy="26670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5827568</xdr:colOff>
      <xdr:row>6</xdr:row>
      <xdr:rowOff>113434</xdr:rowOff>
    </xdr:from>
    <xdr:to>
      <xdr:col>13</xdr:col>
      <xdr:colOff>8256442</xdr:colOff>
      <xdr:row>19</xdr:row>
      <xdr:rowOff>150291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8386" y="1472911"/>
          <a:ext cx="2428874" cy="2513357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11</xdr:row>
      <xdr:rowOff>133350</xdr:rowOff>
    </xdr:from>
    <xdr:to>
      <xdr:col>0</xdr:col>
      <xdr:colOff>590550</xdr:colOff>
      <xdr:row>13</xdr:row>
      <xdr:rowOff>38100</xdr:rowOff>
    </xdr:to>
    <xdr:sp macro="" textlink="">
      <xdr:nvSpPr>
        <xdr:cNvPr id="18" name="Plus 17"/>
        <xdr:cNvSpPr/>
      </xdr:nvSpPr>
      <xdr:spPr>
        <a:xfrm>
          <a:off x="323850" y="2305050"/>
          <a:ext cx="266700" cy="28575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295275</xdr:colOff>
      <xdr:row>18</xdr:row>
      <xdr:rowOff>171450</xdr:rowOff>
    </xdr:from>
    <xdr:to>
      <xdr:col>12</xdr:col>
      <xdr:colOff>514350</xdr:colOff>
      <xdr:row>20</xdr:row>
      <xdr:rowOff>9525</xdr:rowOff>
    </xdr:to>
    <xdr:sp macro="" textlink="">
      <xdr:nvSpPr>
        <xdr:cNvPr id="19" name="Plus 18"/>
        <xdr:cNvSpPr/>
      </xdr:nvSpPr>
      <xdr:spPr>
        <a:xfrm>
          <a:off x="8667750" y="3686175"/>
          <a:ext cx="219075" cy="219075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466725</xdr:colOff>
      <xdr:row>30</xdr:row>
      <xdr:rowOff>161925</xdr:rowOff>
    </xdr:from>
    <xdr:to>
      <xdr:col>12</xdr:col>
      <xdr:colOff>742950</xdr:colOff>
      <xdr:row>32</xdr:row>
      <xdr:rowOff>19050</xdr:rowOff>
    </xdr:to>
    <xdr:sp macro="" textlink="">
      <xdr:nvSpPr>
        <xdr:cNvPr id="20" name="Plus 19"/>
        <xdr:cNvSpPr/>
      </xdr:nvSpPr>
      <xdr:spPr>
        <a:xfrm>
          <a:off x="8839200" y="5972175"/>
          <a:ext cx="276225" cy="238125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647700</xdr:colOff>
      <xdr:row>57</xdr:row>
      <xdr:rowOff>0</xdr:rowOff>
    </xdr:from>
    <xdr:to>
      <xdr:col>12</xdr:col>
      <xdr:colOff>923925</xdr:colOff>
      <xdr:row>58</xdr:row>
      <xdr:rowOff>57150</xdr:rowOff>
    </xdr:to>
    <xdr:sp macro="" textlink="">
      <xdr:nvSpPr>
        <xdr:cNvPr id="21" name="Plus 20"/>
        <xdr:cNvSpPr/>
      </xdr:nvSpPr>
      <xdr:spPr>
        <a:xfrm>
          <a:off x="9020175" y="10763250"/>
          <a:ext cx="276225" cy="24765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510887</xdr:colOff>
      <xdr:row>49</xdr:row>
      <xdr:rowOff>181840</xdr:rowOff>
    </xdr:from>
    <xdr:to>
      <xdr:col>4</xdr:col>
      <xdr:colOff>7832</xdr:colOff>
      <xdr:row>60</xdr:row>
      <xdr:rowOff>124690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0187"/>
        <a:stretch/>
      </xdr:blipFill>
      <xdr:spPr>
        <a:xfrm>
          <a:off x="510887" y="9758795"/>
          <a:ext cx="2856672" cy="204700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5</xdr:col>
      <xdr:colOff>657225</xdr:colOff>
      <xdr:row>62</xdr:row>
      <xdr:rowOff>19050</xdr:rowOff>
    </xdr:from>
    <xdr:to>
      <xdr:col>12</xdr:col>
      <xdr:colOff>47626</xdr:colOff>
      <xdr:row>70</xdr:row>
      <xdr:rowOff>161926</xdr:rowOff>
    </xdr:to>
    <xdr:cxnSp macro="">
      <xdr:nvCxnSpPr>
        <xdr:cNvPr id="4" name="Straight Arrow Connector 3"/>
        <xdr:cNvCxnSpPr/>
      </xdr:nvCxnSpPr>
      <xdr:spPr>
        <a:xfrm flipH="1" flipV="1">
          <a:off x="4772025" y="12230100"/>
          <a:ext cx="3505201" cy="189547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647701</xdr:colOff>
      <xdr:row>72</xdr:row>
      <xdr:rowOff>228600</xdr:rowOff>
    </xdr:from>
    <xdr:to>
      <xdr:col>12</xdr:col>
      <xdr:colOff>123825</xdr:colOff>
      <xdr:row>72</xdr:row>
      <xdr:rowOff>390525</xdr:rowOff>
    </xdr:to>
    <xdr:cxnSp macro="">
      <xdr:nvCxnSpPr>
        <xdr:cNvPr id="6" name="Straight Arrow Connector 5"/>
        <xdr:cNvCxnSpPr/>
      </xdr:nvCxnSpPr>
      <xdr:spPr>
        <a:xfrm flipH="1" flipV="1">
          <a:off x="4819651" y="14373225"/>
          <a:ext cx="4029074" cy="161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52</xdr:row>
      <xdr:rowOff>104775</xdr:rowOff>
    </xdr:from>
    <xdr:to>
      <xdr:col>4</xdr:col>
      <xdr:colOff>666750</xdr:colOff>
      <xdr:row>57</xdr:row>
      <xdr:rowOff>76200</xdr:rowOff>
    </xdr:to>
    <xdr:sp macro="" textlink="">
      <xdr:nvSpPr>
        <xdr:cNvPr id="3" name="Curved Right Arrow 2"/>
        <xdr:cNvSpPr/>
      </xdr:nvSpPr>
      <xdr:spPr>
        <a:xfrm>
          <a:off x="3609975" y="10201275"/>
          <a:ext cx="419100" cy="923925"/>
        </a:xfrm>
        <a:prstGeom prst="curved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66675</xdr:colOff>
      <xdr:row>58</xdr:row>
      <xdr:rowOff>142875</xdr:rowOff>
    </xdr:from>
    <xdr:to>
      <xdr:col>4</xdr:col>
      <xdr:colOff>647700</xdr:colOff>
      <xdr:row>60</xdr:row>
      <xdr:rowOff>19050</xdr:rowOff>
    </xdr:to>
    <xdr:sp macro="" textlink="">
      <xdr:nvSpPr>
        <xdr:cNvPr id="5" name="Left Arrow 4"/>
        <xdr:cNvSpPr/>
      </xdr:nvSpPr>
      <xdr:spPr>
        <a:xfrm>
          <a:off x="3429000" y="11382375"/>
          <a:ext cx="581025" cy="2571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39</xdr:row>
      <xdr:rowOff>95250</xdr:rowOff>
    </xdr:from>
    <xdr:to>
      <xdr:col>13</xdr:col>
      <xdr:colOff>2723819</xdr:colOff>
      <xdr:row>49</xdr:row>
      <xdr:rowOff>47393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25" y="7762875"/>
          <a:ext cx="2647619" cy="18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3067050</xdr:colOff>
      <xdr:row>39</xdr:row>
      <xdr:rowOff>38100</xdr:rowOff>
    </xdr:from>
    <xdr:to>
      <xdr:col>13</xdr:col>
      <xdr:colOff>5714669</xdr:colOff>
      <xdr:row>51</xdr:row>
      <xdr:rowOff>104480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6275" y="7705725"/>
          <a:ext cx="2647619" cy="2361905"/>
        </a:xfrm>
        <a:prstGeom prst="rect">
          <a:avLst/>
        </a:prstGeom>
      </xdr:spPr>
    </xdr:pic>
    <xdr:clientData/>
  </xdr:twoCellAnchor>
  <xdr:twoCellAnchor>
    <xdr:from>
      <xdr:col>0</xdr:col>
      <xdr:colOff>219076</xdr:colOff>
      <xdr:row>18</xdr:row>
      <xdr:rowOff>104774</xdr:rowOff>
    </xdr:from>
    <xdr:to>
      <xdr:col>0</xdr:col>
      <xdr:colOff>485776</xdr:colOff>
      <xdr:row>19</xdr:row>
      <xdr:rowOff>180974</xdr:rowOff>
    </xdr:to>
    <xdr:sp macro="" textlink="">
      <xdr:nvSpPr>
        <xdr:cNvPr id="4" name="Plus 3"/>
        <xdr:cNvSpPr/>
      </xdr:nvSpPr>
      <xdr:spPr>
        <a:xfrm>
          <a:off x="219076" y="3743324"/>
          <a:ext cx="266700" cy="26670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5827568</xdr:colOff>
      <xdr:row>6</xdr:row>
      <xdr:rowOff>113434</xdr:rowOff>
    </xdr:from>
    <xdr:to>
      <xdr:col>13</xdr:col>
      <xdr:colOff>8256442</xdr:colOff>
      <xdr:row>19</xdr:row>
      <xdr:rowOff>150291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66793" y="1465984"/>
          <a:ext cx="2428874" cy="2513357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11</xdr:row>
      <xdr:rowOff>133350</xdr:rowOff>
    </xdr:from>
    <xdr:to>
      <xdr:col>0</xdr:col>
      <xdr:colOff>590550</xdr:colOff>
      <xdr:row>13</xdr:row>
      <xdr:rowOff>38100</xdr:rowOff>
    </xdr:to>
    <xdr:sp macro="" textlink="">
      <xdr:nvSpPr>
        <xdr:cNvPr id="6" name="Plus 5"/>
        <xdr:cNvSpPr/>
      </xdr:nvSpPr>
      <xdr:spPr>
        <a:xfrm>
          <a:off x="323850" y="2438400"/>
          <a:ext cx="228600" cy="28575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295275</xdr:colOff>
      <xdr:row>18</xdr:row>
      <xdr:rowOff>171450</xdr:rowOff>
    </xdr:from>
    <xdr:to>
      <xdr:col>12</xdr:col>
      <xdr:colOff>514350</xdr:colOff>
      <xdr:row>20</xdr:row>
      <xdr:rowOff>9525</xdr:rowOff>
    </xdr:to>
    <xdr:sp macro="" textlink="">
      <xdr:nvSpPr>
        <xdr:cNvPr id="7" name="Plus 6"/>
        <xdr:cNvSpPr/>
      </xdr:nvSpPr>
      <xdr:spPr>
        <a:xfrm>
          <a:off x="8334375" y="3810000"/>
          <a:ext cx="219075" cy="219075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466725</xdr:colOff>
      <xdr:row>30</xdr:row>
      <xdr:rowOff>161925</xdr:rowOff>
    </xdr:from>
    <xdr:to>
      <xdr:col>12</xdr:col>
      <xdr:colOff>742950</xdr:colOff>
      <xdr:row>32</xdr:row>
      <xdr:rowOff>19050</xdr:rowOff>
    </xdr:to>
    <xdr:sp macro="" textlink="">
      <xdr:nvSpPr>
        <xdr:cNvPr id="8" name="Plus 7"/>
        <xdr:cNvSpPr/>
      </xdr:nvSpPr>
      <xdr:spPr>
        <a:xfrm>
          <a:off x="8505825" y="6086475"/>
          <a:ext cx="276225" cy="24765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647700</xdr:colOff>
      <xdr:row>57</xdr:row>
      <xdr:rowOff>0</xdr:rowOff>
    </xdr:from>
    <xdr:to>
      <xdr:col>12</xdr:col>
      <xdr:colOff>923925</xdr:colOff>
      <xdr:row>58</xdr:row>
      <xdr:rowOff>57150</xdr:rowOff>
    </xdr:to>
    <xdr:sp macro="" textlink="">
      <xdr:nvSpPr>
        <xdr:cNvPr id="9" name="Plus 8"/>
        <xdr:cNvSpPr/>
      </xdr:nvSpPr>
      <xdr:spPr>
        <a:xfrm>
          <a:off x="8686800" y="11106150"/>
          <a:ext cx="276225" cy="247650"/>
        </a:xfrm>
        <a:prstGeom prst="mathPlu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510887</xdr:colOff>
      <xdr:row>49</xdr:row>
      <xdr:rowOff>181840</xdr:rowOff>
    </xdr:from>
    <xdr:to>
      <xdr:col>4</xdr:col>
      <xdr:colOff>7832</xdr:colOff>
      <xdr:row>60</xdr:row>
      <xdr:rowOff>124690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0187"/>
        <a:stretch/>
      </xdr:blipFill>
      <xdr:spPr>
        <a:xfrm>
          <a:off x="510887" y="9754465"/>
          <a:ext cx="2859270" cy="20478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5</xdr:col>
      <xdr:colOff>657225</xdr:colOff>
      <xdr:row>62</xdr:row>
      <xdr:rowOff>19050</xdr:rowOff>
    </xdr:from>
    <xdr:to>
      <xdr:col>12</xdr:col>
      <xdr:colOff>47626</xdr:colOff>
      <xdr:row>70</xdr:row>
      <xdr:rowOff>161926</xdr:rowOff>
    </xdr:to>
    <xdr:cxnSp macro="">
      <xdr:nvCxnSpPr>
        <xdr:cNvPr id="11" name="Straight Arrow Connector 10"/>
        <xdr:cNvCxnSpPr/>
      </xdr:nvCxnSpPr>
      <xdr:spPr>
        <a:xfrm flipH="1" flipV="1">
          <a:off x="4772025" y="12277725"/>
          <a:ext cx="3314701" cy="170497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647701</xdr:colOff>
      <xdr:row>72</xdr:row>
      <xdr:rowOff>228600</xdr:rowOff>
    </xdr:from>
    <xdr:to>
      <xdr:col>12</xdr:col>
      <xdr:colOff>123825</xdr:colOff>
      <xdr:row>72</xdr:row>
      <xdr:rowOff>390525</xdr:rowOff>
    </xdr:to>
    <xdr:cxnSp macro="">
      <xdr:nvCxnSpPr>
        <xdr:cNvPr id="12" name="Straight Arrow Connector 11"/>
        <xdr:cNvCxnSpPr/>
      </xdr:nvCxnSpPr>
      <xdr:spPr>
        <a:xfrm flipH="1" flipV="1">
          <a:off x="4762501" y="14449425"/>
          <a:ext cx="3400424" cy="161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52</xdr:row>
      <xdr:rowOff>104775</xdr:rowOff>
    </xdr:from>
    <xdr:to>
      <xdr:col>4</xdr:col>
      <xdr:colOff>666750</xdr:colOff>
      <xdr:row>57</xdr:row>
      <xdr:rowOff>76200</xdr:rowOff>
    </xdr:to>
    <xdr:sp macro="" textlink="">
      <xdr:nvSpPr>
        <xdr:cNvPr id="13" name="Curved Right Arrow 12"/>
        <xdr:cNvSpPr/>
      </xdr:nvSpPr>
      <xdr:spPr>
        <a:xfrm>
          <a:off x="3609975" y="10258425"/>
          <a:ext cx="419100" cy="923925"/>
        </a:xfrm>
        <a:prstGeom prst="curved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66675</xdr:colOff>
      <xdr:row>58</xdr:row>
      <xdr:rowOff>142875</xdr:rowOff>
    </xdr:from>
    <xdr:to>
      <xdr:col>4</xdr:col>
      <xdr:colOff>647700</xdr:colOff>
      <xdr:row>60</xdr:row>
      <xdr:rowOff>19050</xdr:rowOff>
    </xdr:to>
    <xdr:sp macro="" textlink="">
      <xdr:nvSpPr>
        <xdr:cNvPr id="14" name="Left Arrow 13"/>
        <xdr:cNvSpPr/>
      </xdr:nvSpPr>
      <xdr:spPr>
        <a:xfrm>
          <a:off x="3429000" y="11439525"/>
          <a:ext cx="581025" cy="2571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110" zoomScaleNormal="110" workbookViewId="0">
      <pane xSplit="11" topLeftCell="L1" activePane="topRight" state="frozen"/>
      <selection pane="topRight" activeCell="M1" sqref="M1:M1048576"/>
    </sheetView>
  </sheetViews>
  <sheetFormatPr defaultRowHeight="15" x14ac:dyDescent="0.25"/>
  <cols>
    <col min="1" max="1" width="8.28515625" customWidth="1"/>
    <col min="2" max="2" width="18.140625" customWidth="1"/>
    <col min="3" max="3" width="13.42578125" bestFit="1" customWidth="1"/>
    <col min="4" max="4" width="10.5703125" customWidth="1"/>
    <col min="5" max="5" width="11.28515625" customWidth="1"/>
    <col min="6" max="6" width="12.5703125" customWidth="1"/>
    <col min="8" max="8" width="7.5703125" customWidth="1"/>
    <col min="10" max="10" width="8.85546875" bestFit="1" customWidth="1"/>
    <col min="11" max="11" width="9.28515625" customWidth="1"/>
    <col min="12" max="12" width="2.28515625" customWidth="1"/>
    <col min="13" max="13" width="15" style="44" customWidth="1"/>
    <col min="14" max="14" width="168.7109375" style="44" bestFit="1" customWidth="1"/>
    <col min="15" max="15" width="20.28515625" style="72" customWidth="1"/>
    <col min="16" max="16" width="28.42578125" style="72" bestFit="1" customWidth="1"/>
    <col min="17" max="17" width="30.42578125" style="72" customWidth="1"/>
    <col min="18" max="18" width="35.85546875" style="72" bestFit="1" customWidth="1"/>
  </cols>
  <sheetData>
    <row r="1" spans="1:18" ht="21.75" customHeight="1" thickBot="1" x14ac:dyDescent="0.3">
      <c r="B1" s="138" t="s">
        <v>22</v>
      </c>
      <c r="C1" s="139"/>
      <c r="D1" s="139"/>
      <c r="E1" s="139"/>
      <c r="F1" s="139"/>
      <c r="G1" s="139"/>
      <c r="H1" s="139"/>
      <c r="I1" s="139"/>
      <c r="J1" s="139"/>
      <c r="K1" s="140"/>
      <c r="N1" s="45" t="s">
        <v>17</v>
      </c>
      <c r="O1" s="97" t="s">
        <v>115</v>
      </c>
      <c r="P1" s="97" t="s">
        <v>39</v>
      </c>
      <c r="Q1" s="97" t="s">
        <v>40</v>
      </c>
      <c r="R1" s="97" t="s">
        <v>102</v>
      </c>
    </row>
    <row r="2" spans="1:18" ht="15.75" thickBot="1" x14ac:dyDescent="0.3">
      <c r="A2" s="40"/>
      <c r="B2" s="9" t="s">
        <v>34</v>
      </c>
      <c r="C2" s="108" t="s">
        <v>241</v>
      </c>
      <c r="D2" s="2"/>
      <c r="E2" s="2"/>
      <c r="F2" s="2"/>
      <c r="G2" s="2"/>
      <c r="H2" s="2"/>
      <c r="I2" s="2"/>
      <c r="J2" s="2"/>
      <c r="K2" s="10"/>
      <c r="N2" s="23" t="s">
        <v>35</v>
      </c>
      <c r="O2" s="73" t="str">
        <f>B2</f>
        <v>voucher type-</v>
      </c>
      <c r="P2" s="72" t="s">
        <v>116</v>
      </c>
      <c r="Q2" s="72" t="s">
        <v>117</v>
      </c>
    </row>
    <row r="3" spans="1:18" ht="19.5" customHeight="1" thickBot="1" x14ac:dyDescent="0.3">
      <c r="A3" s="104" t="s">
        <v>91</v>
      </c>
      <c r="B3" s="112" t="s">
        <v>90</v>
      </c>
      <c r="C3" s="65" t="str">
        <f>B34</f>
        <v xml:space="preserve">Cost Center </v>
      </c>
      <c r="D3" s="113" t="s">
        <v>14</v>
      </c>
      <c r="E3" s="2"/>
      <c r="F3" s="2"/>
      <c r="G3" s="2"/>
      <c r="H3" s="2"/>
      <c r="I3" s="2"/>
      <c r="J3" s="2"/>
      <c r="K3" s="2"/>
      <c r="M3" s="44" t="str">
        <f>B2</f>
        <v>voucher type-</v>
      </c>
      <c r="N3" s="44" t="s">
        <v>199</v>
      </c>
      <c r="O3" s="72" t="str">
        <f>B4</f>
        <v>Voucher No. :</v>
      </c>
      <c r="P3" s="72" t="s">
        <v>116</v>
      </c>
      <c r="Q3" s="72" t="s">
        <v>118</v>
      </c>
    </row>
    <row r="4" spans="1:18" ht="19.5" customHeight="1" thickBot="1" x14ac:dyDescent="0.3">
      <c r="A4" s="151"/>
      <c r="B4" s="109" t="s">
        <v>37</v>
      </c>
      <c r="C4" s="110" t="s">
        <v>23</v>
      </c>
      <c r="D4" s="2"/>
      <c r="E4" s="2"/>
      <c r="F4" s="2"/>
      <c r="G4" s="2"/>
      <c r="H4" s="2"/>
      <c r="I4" s="2"/>
      <c r="J4" s="22" t="s">
        <v>26</v>
      </c>
      <c r="K4" s="111" t="s">
        <v>27</v>
      </c>
      <c r="M4" s="44" t="str">
        <f>J4</f>
        <v>Currency</v>
      </c>
      <c r="N4" s="46" t="s">
        <v>36</v>
      </c>
      <c r="O4" s="98" t="str">
        <f>B6</f>
        <v>Supplier A/c</v>
      </c>
      <c r="P4" s="72" t="s">
        <v>120</v>
      </c>
      <c r="Q4" s="72" t="s">
        <v>121</v>
      </c>
      <c r="R4" s="72" t="s">
        <v>122</v>
      </c>
    </row>
    <row r="5" spans="1:18" x14ac:dyDescent="0.25">
      <c r="A5" s="151"/>
      <c r="B5" s="9"/>
      <c r="C5" s="2"/>
      <c r="D5" s="2"/>
      <c r="E5" s="2"/>
      <c r="F5" s="2"/>
      <c r="G5" s="2"/>
      <c r="H5" s="2"/>
      <c r="I5" s="2"/>
      <c r="J5" s="22" t="s">
        <v>2</v>
      </c>
      <c r="K5" s="24">
        <v>44288</v>
      </c>
      <c r="M5" s="44" t="str">
        <f>B4</f>
        <v>Voucher No. :</v>
      </c>
      <c r="N5" s="44" t="s">
        <v>200</v>
      </c>
      <c r="O5" s="72" t="str">
        <f>E6</f>
        <v>Shipped by</v>
      </c>
      <c r="P5" s="72" t="s">
        <v>116</v>
      </c>
      <c r="Q5" s="72" t="s">
        <v>119</v>
      </c>
    </row>
    <row r="6" spans="1:18" x14ac:dyDescent="0.25">
      <c r="A6" s="151"/>
      <c r="B6" s="19" t="s">
        <v>28</v>
      </c>
      <c r="C6" s="42" t="s">
        <v>223</v>
      </c>
      <c r="D6" s="2"/>
      <c r="E6" s="19" t="s">
        <v>219</v>
      </c>
      <c r="F6" s="28" t="s">
        <v>11</v>
      </c>
      <c r="G6" s="29"/>
      <c r="H6" s="30"/>
      <c r="I6" s="5" t="s">
        <v>164</v>
      </c>
      <c r="J6" s="2"/>
      <c r="K6" s="10"/>
      <c r="M6" s="44" t="str">
        <f>J5</f>
        <v>Date  :</v>
      </c>
      <c r="N6" s="44" t="s">
        <v>201</v>
      </c>
      <c r="O6" s="72" t="str">
        <f>E7</f>
        <v>Shipped from Add.</v>
      </c>
      <c r="P6" s="72" t="s">
        <v>116</v>
      </c>
      <c r="Q6" s="72" t="s">
        <v>123</v>
      </c>
    </row>
    <row r="7" spans="1:18" x14ac:dyDescent="0.25">
      <c r="A7" s="151"/>
      <c r="B7" s="41" t="s">
        <v>33</v>
      </c>
      <c r="C7" s="2"/>
      <c r="D7" s="2"/>
      <c r="E7" s="5" t="s">
        <v>220</v>
      </c>
      <c r="F7" s="16"/>
      <c r="G7" s="17"/>
      <c r="H7" s="18"/>
      <c r="I7" s="7" t="s">
        <v>213</v>
      </c>
      <c r="J7" s="2"/>
      <c r="K7" s="10"/>
      <c r="M7" s="44" t="str">
        <f>E8</f>
        <v>Payment Terms</v>
      </c>
      <c r="N7" s="44" t="s">
        <v>215</v>
      </c>
      <c r="O7" s="72" t="str">
        <f>B8</f>
        <v>Inv.  No</v>
      </c>
      <c r="P7" s="72" t="s">
        <v>116</v>
      </c>
      <c r="Q7" s="72" t="s">
        <v>124</v>
      </c>
    </row>
    <row r="8" spans="1:18" x14ac:dyDescent="0.25">
      <c r="A8" s="151"/>
      <c r="B8" s="48" t="s">
        <v>9</v>
      </c>
      <c r="C8" s="20" t="s">
        <v>10</v>
      </c>
      <c r="D8" s="2"/>
      <c r="E8" s="2" t="s">
        <v>170</v>
      </c>
      <c r="F8" s="2"/>
      <c r="G8" s="31" t="s">
        <v>1</v>
      </c>
      <c r="H8" s="32"/>
      <c r="I8" s="32"/>
      <c r="J8" s="32"/>
      <c r="K8" s="33"/>
      <c r="M8" s="44" t="str">
        <f>B6</f>
        <v>Supplier A/c</v>
      </c>
      <c r="N8" s="44" t="s">
        <v>38</v>
      </c>
      <c r="O8" s="72" t="str">
        <f>C8</f>
        <v>Inv. Date</v>
      </c>
      <c r="P8" s="72" t="s">
        <v>116</v>
      </c>
      <c r="Q8" s="72" t="s">
        <v>125</v>
      </c>
    </row>
    <row r="9" spans="1:18" x14ac:dyDescent="0.25">
      <c r="A9" s="151"/>
      <c r="B9" s="12">
        <v>222</v>
      </c>
      <c r="C9" s="67">
        <v>44287</v>
      </c>
      <c r="D9" s="2"/>
      <c r="E9" s="102"/>
      <c r="F9" s="2"/>
      <c r="G9" s="34" t="s">
        <v>3</v>
      </c>
      <c r="H9" s="35">
        <v>5656</v>
      </c>
      <c r="I9" s="35"/>
      <c r="J9" s="35"/>
      <c r="K9" s="36"/>
      <c r="N9" s="44" t="s">
        <v>85</v>
      </c>
      <c r="O9" s="72" t="str">
        <f>G8</f>
        <v>Narration</v>
      </c>
      <c r="P9" s="72" t="s">
        <v>116</v>
      </c>
      <c r="Q9" s="72" t="s">
        <v>126</v>
      </c>
    </row>
    <row r="10" spans="1:18" x14ac:dyDescent="0.25">
      <c r="A10" s="151"/>
      <c r="B10" s="9"/>
      <c r="C10" s="2"/>
      <c r="D10" s="2"/>
      <c r="E10" s="2"/>
      <c r="F10" s="2"/>
      <c r="G10" s="37"/>
      <c r="H10" s="38"/>
      <c r="I10" s="38"/>
      <c r="J10" s="38"/>
      <c r="K10" s="39"/>
      <c r="M10" s="44" t="str">
        <f>E6</f>
        <v>Shipped by</v>
      </c>
      <c r="N10" s="44" t="s">
        <v>87</v>
      </c>
      <c r="O10" s="72" t="str">
        <f>B12</f>
        <v>Ref No</v>
      </c>
      <c r="P10" s="72" t="s">
        <v>127</v>
      </c>
      <c r="Q10" s="72" t="s">
        <v>128</v>
      </c>
      <c r="R10" s="72" t="s">
        <v>129</v>
      </c>
    </row>
    <row r="11" spans="1:18" x14ac:dyDescent="0.25">
      <c r="A11" s="150"/>
      <c r="B11" s="53" t="s">
        <v>42</v>
      </c>
      <c r="C11" s="50"/>
      <c r="D11" s="2"/>
      <c r="E11" s="2"/>
      <c r="F11" s="2"/>
      <c r="G11" s="2"/>
      <c r="H11" s="2"/>
      <c r="J11" s="2"/>
      <c r="K11" s="10"/>
      <c r="M11" s="44" t="str">
        <f>E7</f>
        <v>Shipped from Add.</v>
      </c>
      <c r="N11" s="44" t="s">
        <v>86</v>
      </c>
      <c r="O11" s="72" t="str">
        <f>C12</f>
        <v>Ref. Date</v>
      </c>
      <c r="P11" s="72" t="s">
        <v>127</v>
      </c>
      <c r="Q11" s="72" t="s">
        <v>130</v>
      </c>
    </row>
    <row r="12" spans="1:18" x14ac:dyDescent="0.25">
      <c r="A12" s="150"/>
      <c r="B12" s="51" t="s">
        <v>43</v>
      </c>
      <c r="C12" s="21" t="s">
        <v>46</v>
      </c>
      <c r="D12" s="21" t="s">
        <v>44</v>
      </c>
      <c r="E12" s="21" t="s">
        <v>0</v>
      </c>
      <c r="F12" s="63" t="s">
        <v>24</v>
      </c>
      <c r="G12" s="63" t="s">
        <v>25</v>
      </c>
      <c r="H12" s="2"/>
      <c r="J12" s="2"/>
      <c r="K12" s="10"/>
      <c r="M12" s="44" t="str">
        <f>B8</f>
        <v>Inv.  No</v>
      </c>
      <c r="N12" s="44" t="s">
        <v>88</v>
      </c>
      <c r="O12" s="72" t="str">
        <f>D12</f>
        <v>Due Date</v>
      </c>
      <c r="P12" s="72" t="s">
        <v>127</v>
      </c>
      <c r="Q12" s="72" t="s">
        <v>131</v>
      </c>
    </row>
    <row r="13" spans="1:18" x14ac:dyDescent="0.25">
      <c r="A13" s="150"/>
      <c r="B13" s="52" t="s">
        <v>222</v>
      </c>
      <c r="C13" s="67">
        <f>C9</f>
        <v>44287</v>
      </c>
      <c r="D13" s="67">
        <f>C13</f>
        <v>44287</v>
      </c>
      <c r="E13" s="7">
        <v>1050</v>
      </c>
      <c r="F13" s="43">
        <v>20</v>
      </c>
      <c r="G13" s="6">
        <f>E13/F13</f>
        <v>52.5</v>
      </c>
      <c r="H13" s="2"/>
      <c r="I13" s="2"/>
      <c r="J13" s="2"/>
      <c r="K13" s="10"/>
      <c r="M13" s="44" t="str">
        <f>C8</f>
        <v>Inv. Date</v>
      </c>
      <c r="N13" s="44" t="s">
        <v>41</v>
      </c>
      <c r="O13" s="72" t="str">
        <f>E12</f>
        <v>Amount</v>
      </c>
      <c r="P13" s="72" t="s">
        <v>127</v>
      </c>
      <c r="Q13" s="72" t="s">
        <v>132</v>
      </c>
      <c r="R13" s="72" t="s">
        <v>144</v>
      </c>
    </row>
    <row r="14" spans="1:18" x14ac:dyDescent="0.25">
      <c r="A14" s="150"/>
      <c r="B14" s="52"/>
      <c r="C14" s="67"/>
      <c r="D14" s="67"/>
      <c r="E14" s="7"/>
      <c r="F14" s="43"/>
      <c r="G14" s="6"/>
      <c r="H14" s="2"/>
      <c r="I14" s="2"/>
      <c r="J14" s="2"/>
      <c r="K14" s="10"/>
      <c r="M14" s="44" t="str">
        <f>G8</f>
        <v>Narration</v>
      </c>
      <c r="N14" s="44" t="s">
        <v>89</v>
      </c>
      <c r="O14" s="72" t="str">
        <f>F12</f>
        <v>FC  Amount</v>
      </c>
      <c r="P14" s="72" t="s">
        <v>127</v>
      </c>
      <c r="Q14" s="72" t="s">
        <v>133</v>
      </c>
    </row>
    <row r="15" spans="1:18" x14ac:dyDescent="0.25">
      <c r="A15" s="150"/>
      <c r="B15" s="11"/>
      <c r="C15" s="5"/>
      <c r="D15" s="5"/>
      <c r="E15" s="5"/>
      <c r="F15" s="2"/>
      <c r="G15" s="2"/>
      <c r="H15" s="2"/>
      <c r="I15" s="2"/>
      <c r="J15" s="2"/>
      <c r="K15" s="10"/>
      <c r="M15" s="47" t="str">
        <f>B11</f>
        <v>Bill Details</v>
      </c>
      <c r="N15" s="44" t="s">
        <v>49</v>
      </c>
      <c r="O15" s="72" t="str">
        <f>G12</f>
        <v>FC Rate</v>
      </c>
      <c r="P15" s="72" t="s">
        <v>127</v>
      </c>
      <c r="Q15" s="72" t="s">
        <v>134</v>
      </c>
    </row>
    <row r="16" spans="1:18" x14ac:dyDescent="0.25">
      <c r="A16" s="150"/>
      <c r="B16" s="141" t="s">
        <v>29</v>
      </c>
      <c r="C16" s="142"/>
      <c r="D16" s="143"/>
      <c r="E16" s="49">
        <f>SUM(E13:E15)</f>
        <v>1050</v>
      </c>
      <c r="F16" s="2"/>
      <c r="G16" s="2"/>
      <c r="H16" s="2"/>
      <c r="I16" s="2"/>
      <c r="J16" s="2"/>
      <c r="K16" s="10"/>
      <c r="M16" s="44" t="str">
        <f>B12</f>
        <v>Ref No</v>
      </c>
      <c r="N16" s="44" t="s">
        <v>45</v>
      </c>
      <c r="O16" s="72" t="str">
        <f>Q4</f>
        <v>ledger id</v>
      </c>
      <c r="P16" s="72" t="s">
        <v>127</v>
      </c>
      <c r="Q16" s="72" t="s">
        <v>135</v>
      </c>
      <c r="R16" s="72" t="s">
        <v>136</v>
      </c>
    </row>
    <row r="17" spans="1:18" x14ac:dyDescent="0.25">
      <c r="B17" s="9"/>
      <c r="C17" s="2"/>
      <c r="D17" s="2"/>
      <c r="E17" s="2"/>
      <c r="F17" s="2"/>
      <c r="G17" s="2"/>
      <c r="H17" s="2"/>
      <c r="I17" s="2"/>
      <c r="J17" s="2"/>
      <c r="K17" s="10"/>
      <c r="M17" s="44" t="s">
        <v>47</v>
      </c>
      <c r="N17" s="44" t="s">
        <v>48</v>
      </c>
      <c r="O17" s="72" t="str">
        <f>J4</f>
        <v>Currency</v>
      </c>
      <c r="P17" s="72" t="s">
        <v>127</v>
      </c>
      <c r="Q17" s="72" t="s">
        <v>137</v>
      </c>
    </row>
    <row r="18" spans="1:18" x14ac:dyDescent="0.25">
      <c r="B18" s="9"/>
      <c r="C18" s="2"/>
      <c r="D18" s="2"/>
      <c r="E18" s="2"/>
      <c r="F18" s="2"/>
      <c r="G18" s="2"/>
      <c r="H18" s="2"/>
      <c r="I18" s="2"/>
      <c r="J18" s="2"/>
      <c r="K18" s="10"/>
      <c r="M18" s="44" t="str">
        <f>D12</f>
        <v>Due Date</v>
      </c>
      <c r="N18" s="44" t="s">
        <v>202</v>
      </c>
      <c r="O18" s="96" t="s">
        <v>139</v>
      </c>
      <c r="P18" s="72" t="s">
        <v>127</v>
      </c>
      <c r="Q18" s="72" t="s">
        <v>138</v>
      </c>
      <c r="R18" s="72" t="s">
        <v>177</v>
      </c>
    </row>
    <row r="19" spans="1:18" x14ac:dyDescent="0.25">
      <c r="A19" s="152"/>
      <c r="B19" s="19" t="s">
        <v>216</v>
      </c>
      <c r="C19" s="8" t="s">
        <v>4</v>
      </c>
      <c r="D19" s="21" t="s">
        <v>0</v>
      </c>
      <c r="E19" s="63" t="s">
        <v>24</v>
      </c>
      <c r="F19" s="63" t="s">
        <v>25</v>
      </c>
      <c r="G19" s="5" t="s">
        <v>18</v>
      </c>
      <c r="H19" s="106" t="s">
        <v>19</v>
      </c>
      <c r="I19" s="25"/>
      <c r="J19" s="2"/>
      <c r="K19" s="10"/>
      <c r="M19" s="44" t="str">
        <f>E12</f>
        <v>Amount</v>
      </c>
      <c r="N19" s="44" t="s">
        <v>203</v>
      </c>
      <c r="O19" s="96" t="s">
        <v>139</v>
      </c>
      <c r="P19" s="72" t="s">
        <v>127</v>
      </c>
      <c r="Q19" s="72" t="s">
        <v>140</v>
      </c>
      <c r="R19" s="72" t="s">
        <v>142</v>
      </c>
    </row>
    <row r="20" spans="1:18" x14ac:dyDescent="0.25">
      <c r="A20" s="152"/>
      <c r="B20" s="61" t="s">
        <v>5</v>
      </c>
      <c r="C20" s="54" t="s">
        <v>21</v>
      </c>
      <c r="D20" s="7">
        <v>1060</v>
      </c>
      <c r="E20" s="43"/>
      <c r="F20" s="6"/>
      <c r="G20" s="5"/>
      <c r="H20" s="107" t="s">
        <v>30</v>
      </c>
      <c r="I20" s="25"/>
      <c r="J20" s="2"/>
      <c r="K20" s="10"/>
      <c r="N20" s="44" t="s">
        <v>51</v>
      </c>
      <c r="O20" s="96" t="s">
        <v>139</v>
      </c>
      <c r="P20" s="72" t="s">
        <v>127</v>
      </c>
      <c r="Q20" s="72" t="s">
        <v>141</v>
      </c>
      <c r="R20" s="72" t="s">
        <v>143</v>
      </c>
    </row>
    <row r="21" spans="1:18" x14ac:dyDescent="0.25">
      <c r="A21" s="152"/>
      <c r="B21" s="61" t="s">
        <v>221</v>
      </c>
      <c r="C21" s="54" t="s">
        <v>20</v>
      </c>
      <c r="D21" s="7">
        <v>0</v>
      </c>
      <c r="E21" s="43"/>
      <c r="F21" s="6"/>
      <c r="G21" s="5"/>
      <c r="H21" s="107" t="s">
        <v>31</v>
      </c>
      <c r="I21" s="25"/>
      <c r="J21" s="2"/>
      <c r="K21" s="10"/>
      <c r="M21" s="44" t="str">
        <f>B16</f>
        <v>Payable /CR</v>
      </c>
      <c r="N21" s="44" t="s">
        <v>204</v>
      </c>
      <c r="O21" s="72" t="str">
        <f>B16</f>
        <v>Payable /CR</v>
      </c>
      <c r="P21" s="72" t="s">
        <v>120</v>
      </c>
      <c r="Q21" s="72" t="s">
        <v>132</v>
      </c>
      <c r="R21" s="72" t="s">
        <v>145</v>
      </c>
    </row>
    <row r="22" spans="1:18" x14ac:dyDescent="0.25">
      <c r="A22" s="152"/>
      <c r="B22" s="61" t="s">
        <v>7</v>
      </c>
      <c r="C22" s="54" t="s">
        <v>20</v>
      </c>
      <c r="D22" s="7">
        <v>-10</v>
      </c>
      <c r="E22" s="43"/>
      <c r="F22" s="6"/>
      <c r="G22" s="5"/>
      <c r="H22" s="107" t="s">
        <v>31</v>
      </c>
      <c r="I22" s="25"/>
      <c r="J22" s="2"/>
      <c r="K22" s="10"/>
      <c r="M22" s="44" t="str">
        <f>G8</f>
        <v>Narration</v>
      </c>
      <c r="N22" s="44" t="s">
        <v>50</v>
      </c>
      <c r="O22" s="96" t="s">
        <v>139</v>
      </c>
      <c r="P22" s="72" t="s">
        <v>120</v>
      </c>
      <c r="Q22" s="72" t="s">
        <v>140</v>
      </c>
      <c r="R22" s="72" t="s">
        <v>146</v>
      </c>
    </row>
    <row r="23" spans="1:18" x14ac:dyDescent="0.25">
      <c r="B23" s="9"/>
      <c r="C23" s="2"/>
      <c r="D23" s="2"/>
      <c r="E23" s="2"/>
      <c r="F23" s="2"/>
      <c r="G23" s="2"/>
      <c r="H23" s="2"/>
      <c r="I23" s="2"/>
      <c r="J23" s="2"/>
      <c r="K23" s="10"/>
      <c r="M23" s="44" t="str">
        <f>F12</f>
        <v>FC  Amount</v>
      </c>
      <c r="N23" s="44" t="s">
        <v>113</v>
      </c>
      <c r="O23" s="72" t="str">
        <f>B16</f>
        <v>Payable /CR</v>
      </c>
      <c r="P23" s="72" t="s">
        <v>120</v>
      </c>
      <c r="Q23" s="72" t="s">
        <v>141</v>
      </c>
    </row>
    <row r="24" spans="1:18" x14ac:dyDescent="0.25">
      <c r="B24" s="9"/>
      <c r="C24" s="54" t="s">
        <v>6</v>
      </c>
      <c r="D24" s="54">
        <f>SUM(D20:D23)</f>
        <v>1050</v>
      </c>
      <c r="E24" s="23">
        <f>SUM(E20:E23)</f>
        <v>0</v>
      </c>
      <c r="G24" s="2"/>
      <c r="H24" s="2"/>
      <c r="I24" s="2"/>
      <c r="J24" s="2"/>
      <c r="K24" s="10"/>
      <c r="O24" s="72" t="s">
        <v>207</v>
      </c>
      <c r="P24" s="72" t="s">
        <v>120</v>
      </c>
      <c r="Q24" s="72" t="s">
        <v>102</v>
      </c>
    </row>
    <row r="25" spans="1:18" x14ac:dyDescent="0.25">
      <c r="B25" s="9"/>
      <c r="C25" s="2"/>
      <c r="D25" s="2"/>
      <c r="E25" s="2"/>
      <c r="F25" s="2"/>
      <c r="G25" s="2"/>
      <c r="H25" s="2"/>
      <c r="I25" s="2"/>
      <c r="J25" s="2"/>
      <c r="K25" s="10"/>
      <c r="M25" s="44" t="str">
        <f>G12</f>
        <v>FC Rate</v>
      </c>
      <c r="N25" s="44" t="s">
        <v>205</v>
      </c>
      <c r="O25" s="101" t="str">
        <f>B16</f>
        <v>Payable /CR</v>
      </c>
      <c r="P25" s="72" t="s">
        <v>120</v>
      </c>
      <c r="Q25" s="72" t="s">
        <v>133</v>
      </c>
      <c r="R25" s="72" t="s">
        <v>147</v>
      </c>
    </row>
    <row r="26" spans="1:18" x14ac:dyDescent="0.25">
      <c r="B26" s="9"/>
      <c r="C26" s="2"/>
      <c r="D26" s="2"/>
      <c r="E26" s="2"/>
      <c r="F26" s="2"/>
      <c r="G26" s="2"/>
      <c r="H26" s="2"/>
      <c r="I26" s="2"/>
      <c r="J26" s="2"/>
      <c r="K26" s="10"/>
      <c r="M26" s="44" t="str">
        <f>I6</f>
        <v>LC No</v>
      </c>
      <c r="N26" s="44" t="s">
        <v>214</v>
      </c>
      <c r="O26" s="96" t="s">
        <v>139</v>
      </c>
      <c r="P26" s="72" t="s">
        <v>120</v>
      </c>
      <c r="Q26" s="72" t="s">
        <v>134</v>
      </c>
      <c r="R26" s="72" t="s">
        <v>153</v>
      </c>
    </row>
    <row r="27" spans="1:18" x14ac:dyDescent="0.25">
      <c r="B27" s="9"/>
      <c r="C27" s="2"/>
      <c r="D27" s="2"/>
      <c r="E27" s="2"/>
      <c r="F27" s="2"/>
      <c r="H27" s="2"/>
      <c r="I27" s="2"/>
      <c r="J27" s="2"/>
      <c r="K27" s="10"/>
      <c r="M27" s="44" t="str">
        <f>B19</f>
        <v>Ledger code</v>
      </c>
      <c r="N27" s="44" t="s">
        <v>52</v>
      </c>
      <c r="O27" s="101" t="str">
        <f>J4</f>
        <v>Currency</v>
      </c>
      <c r="P27" s="72" t="s">
        <v>120</v>
      </c>
      <c r="Q27" s="72" t="s">
        <v>137</v>
      </c>
    </row>
    <row r="28" spans="1:18" x14ac:dyDescent="0.25">
      <c r="B28" s="9"/>
      <c r="C28" s="2"/>
      <c r="D28" s="2"/>
      <c r="E28" s="2"/>
      <c r="F28" s="2"/>
      <c r="G28" s="2"/>
      <c r="H28" s="2"/>
      <c r="I28" s="2"/>
      <c r="J28" s="2"/>
      <c r="K28" s="10"/>
      <c r="M28" s="44" t="str">
        <f>C19</f>
        <v>Account</v>
      </c>
      <c r="N28" s="44" t="s">
        <v>54</v>
      </c>
      <c r="O28" s="72" t="str">
        <f>J5</f>
        <v>Date  :</v>
      </c>
      <c r="P28" s="72" t="s">
        <v>116</v>
      </c>
      <c r="Q28" s="72" t="s">
        <v>149</v>
      </c>
    </row>
    <row r="29" spans="1:18" x14ac:dyDescent="0.25">
      <c r="B29" s="9"/>
      <c r="C29" s="2"/>
      <c r="D29" s="2"/>
      <c r="E29" s="2"/>
      <c r="F29" s="2"/>
      <c r="G29" s="2"/>
      <c r="H29" s="2"/>
      <c r="I29" s="2"/>
      <c r="J29" s="2"/>
      <c r="K29" s="10"/>
      <c r="M29" s="44" t="str">
        <f>D19</f>
        <v>Amount</v>
      </c>
      <c r="N29" s="44" t="s">
        <v>53</v>
      </c>
      <c r="O29" s="96" t="s">
        <v>139</v>
      </c>
      <c r="P29" s="72" t="s">
        <v>116</v>
      </c>
      <c r="Q29" s="72" t="s">
        <v>148</v>
      </c>
      <c r="R29" s="72" t="s">
        <v>208</v>
      </c>
    </row>
    <row r="30" spans="1:18" x14ac:dyDescent="0.25">
      <c r="B30" s="9"/>
      <c r="C30" s="2"/>
      <c r="D30" s="114" t="s">
        <v>198</v>
      </c>
      <c r="E30" s="2"/>
      <c r="F30" s="2"/>
      <c r="G30" s="115" t="s">
        <v>12</v>
      </c>
      <c r="H30" s="2"/>
      <c r="I30" s="2"/>
      <c r="J30" s="153" t="s">
        <v>76</v>
      </c>
      <c r="K30" s="10"/>
      <c r="M30" s="44" t="str">
        <f>G19</f>
        <v>Remarks</v>
      </c>
      <c r="N30" s="44" t="s">
        <v>50</v>
      </c>
      <c r="O30" s="72" t="str">
        <f>B19</f>
        <v>Ledger code</v>
      </c>
      <c r="P30" s="72" t="s">
        <v>120</v>
      </c>
      <c r="Q30" s="72" t="s">
        <v>121</v>
      </c>
      <c r="R30" s="72" t="s">
        <v>150</v>
      </c>
    </row>
    <row r="31" spans="1:18" s="26" customFormat="1" ht="15.75" thickBot="1" x14ac:dyDescent="0.3">
      <c r="B31" s="13"/>
      <c r="C31" s="14"/>
      <c r="D31" s="14"/>
      <c r="E31" s="14"/>
      <c r="F31" s="14"/>
      <c r="G31" s="14"/>
      <c r="H31" s="14"/>
      <c r="I31" s="14"/>
      <c r="J31" s="14"/>
      <c r="K31" s="15"/>
      <c r="M31" s="44" t="str">
        <f>H19</f>
        <v>current Balance</v>
      </c>
      <c r="N31" s="44" t="s">
        <v>218</v>
      </c>
      <c r="O31" s="72" t="str">
        <f>D19</f>
        <v>Amount</v>
      </c>
      <c r="P31" s="72" t="s">
        <v>120</v>
      </c>
      <c r="Q31" s="72" t="s">
        <v>132</v>
      </c>
      <c r="R31" s="72" t="s">
        <v>151</v>
      </c>
    </row>
    <row r="32" spans="1:18" s="26" customForma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M32" s="44"/>
      <c r="N32" s="44" t="s">
        <v>55</v>
      </c>
      <c r="O32" s="72" t="str">
        <f>E19</f>
        <v>FC  Amount</v>
      </c>
      <c r="P32" s="72" t="s">
        <v>120</v>
      </c>
      <c r="Q32" s="72" t="s">
        <v>133</v>
      </c>
      <c r="R32" s="72"/>
    </row>
    <row r="33" spans="2:18" s="26" customFormat="1" ht="15.75" thickBo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M33" s="44" t="str">
        <f>C24</f>
        <v>Total</v>
      </c>
      <c r="N33" s="44" t="s">
        <v>71</v>
      </c>
      <c r="O33" s="72" t="str">
        <f>F19</f>
        <v>FC Rate</v>
      </c>
      <c r="P33" s="72" t="s">
        <v>120</v>
      </c>
      <c r="Q33" s="72" t="s">
        <v>134</v>
      </c>
      <c r="R33" s="72" t="s">
        <v>152</v>
      </c>
    </row>
    <row r="34" spans="2:18" s="26" customFormat="1" ht="15.75" thickBot="1" x14ac:dyDescent="0.3">
      <c r="B34" s="65" t="s">
        <v>57</v>
      </c>
      <c r="C34" s="2"/>
      <c r="D34" s="2"/>
      <c r="E34" s="2"/>
      <c r="F34" s="2"/>
      <c r="G34" s="2"/>
      <c r="H34" s="2"/>
      <c r="I34" s="2"/>
      <c r="J34" s="2"/>
      <c r="K34" s="2"/>
      <c r="M34" s="69" t="str">
        <f>B34</f>
        <v xml:space="preserve">Cost Center </v>
      </c>
      <c r="N34" s="44"/>
      <c r="O34" s="72" t="str">
        <f>G19</f>
        <v>Remarks</v>
      </c>
      <c r="P34" s="72" t="s">
        <v>120</v>
      </c>
      <c r="Q34" s="72" t="s">
        <v>102</v>
      </c>
      <c r="R34" s="72"/>
    </row>
    <row r="35" spans="2:18" s="26" customFormat="1" x14ac:dyDescent="0.25">
      <c r="B35" s="66" t="s">
        <v>58</v>
      </c>
      <c r="C35" s="59" t="s">
        <v>59</v>
      </c>
      <c r="D35" s="59" t="s">
        <v>60</v>
      </c>
      <c r="E35" s="60" t="s">
        <v>0</v>
      </c>
      <c r="F35" s="63" t="s">
        <v>24</v>
      </c>
      <c r="G35" s="63" t="s">
        <v>25</v>
      </c>
      <c r="H35" s="2"/>
      <c r="I35" s="2"/>
      <c r="J35" s="2"/>
      <c r="K35" s="2"/>
      <c r="M35" s="44" t="str">
        <f>B35</f>
        <v>Ledger</v>
      </c>
      <c r="N35" s="44" t="s">
        <v>114</v>
      </c>
      <c r="O35" s="72" t="str">
        <f>J4</f>
        <v>Currency</v>
      </c>
      <c r="P35" s="72" t="s">
        <v>120</v>
      </c>
      <c r="Q35" s="72" t="s">
        <v>137</v>
      </c>
      <c r="R35" s="72"/>
    </row>
    <row r="36" spans="2:18" x14ac:dyDescent="0.25">
      <c r="B36" s="55" t="str">
        <f>C6</f>
        <v>jsd</v>
      </c>
      <c r="C36" s="148" t="s">
        <v>61</v>
      </c>
      <c r="D36" s="55" t="s">
        <v>62</v>
      </c>
      <c r="E36" s="58">
        <v>100</v>
      </c>
      <c r="N36" s="44" t="s">
        <v>56</v>
      </c>
      <c r="O36" s="72" t="s">
        <v>140</v>
      </c>
      <c r="P36" s="72" t="s">
        <v>120</v>
      </c>
      <c r="Q36" s="72" t="s">
        <v>140</v>
      </c>
      <c r="R36" s="72" t="s">
        <v>154</v>
      </c>
    </row>
    <row r="37" spans="2:18" x14ac:dyDescent="0.25">
      <c r="B37" s="1">
        <f>E16</f>
        <v>1050</v>
      </c>
      <c r="C37" s="149"/>
      <c r="D37" s="4" t="s">
        <v>63</v>
      </c>
      <c r="E37" s="57">
        <v>90</v>
      </c>
      <c r="N37" s="44" t="s">
        <v>15</v>
      </c>
      <c r="O37" s="72" t="s">
        <v>141</v>
      </c>
      <c r="P37" s="72" t="s">
        <v>120</v>
      </c>
      <c r="Q37" s="72" t="s">
        <v>141</v>
      </c>
      <c r="R37" s="72" t="s">
        <v>155</v>
      </c>
    </row>
    <row r="38" spans="2:18" x14ac:dyDescent="0.25">
      <c r="B38" s="1"/>
      <c r="C38" s="148" t="s">
        <v>68</v>
      </c>
      <c r="D38" s="55" t="s">
        <v>64</v>
      </c>
      <c r="E38" s="58">
        <v>50</v>
      </c>
      <c r="N38" s="44" t="s">
        <v>16</v>
      </c>
      <c r="O38" s="72" t="str">
        <f>D3</f>
        <v xml:space="preserve">Attach </v>
      </c>
      <c r="P38" s="72" t="s">
        <v>156</v>
      </c>
      <c r="Q38" s="72" t="s">
        <v>209</v>
      </c>
    </row>
    <row r="39" spans="2:18" x14ac:dyDescent="0.25">
      <c r="B39" s="4"/>
      <c r="C39" s="149"/>
      <c r="D39" s="4" t="s">
        <v>65</v>
      </c>
      <c r="E39" s="57">
        <v>100</v>
      </c>
      <c r="N39" s="44" t="s">
        <v>8</v>
      </c>
      <c r="O39" s="96" t="s">
        <v>139</v>
      </c>
      <c r="P39" s="72" t="s">
        <v>158</v>
      </c>
      <c r="Q39" s="72" t="s">
        <v>157</v>
      </c>
      <c r="R39" s="72" t="s">
        <v>159</v>
      </c>
    </row>
    <row r="40" spans="2:18" x14ac:dyDescent="0.25">
      <c r="B40" s="1"/>
      <c r="C40" s="2"/>
      <c r="D40" s="2"/>
      <c r="E40" s="3"/>
      <c r="O40" s="96" t="s">
        <v>139</v>
      </c>
      <c r="P40" s="72" t="s">
        <v>158</v>
      </c>
      <c r="Q40" s="72" t="s">
        <v>140</v>
      </c>
      <c r="R40" s="72" t="s">
        <v>210</v>
      </c>
    </row>
    <row r="41" spans="2:18" x14ac:dyDescent="0.25">
      <c r="B41" s="55" t="str">
        <f>B20</f>
        <v>purchase</v>
      </c>
      <c r="C41" s="148" t="s">
        <v>61</v>
      </c>
      <c r="D41" s="55" t="s">
        <v>62</v>
      </c>
      <c r="E41" s="136">
        <v>120</v>
      </c>
      <c r="O41" s="96" t="s">
        <v>139</v>
      </c>
      <c r="P41" s="72" t="s">
        <v>158</v>
      </c>
      <c r="Q41" s="72" t="s">
        <v>141</v>
      </c>
      <c r="R41" s="72" t="s">
        <v>211</v>
      </c>
    </row>
    <row r="42" spans="2:18" x14ac:dyDescent="0.25">
      <c r="B42" s="1">
        <f>D20</f>
        <v>1060</v>
      </c>
      <c r="C42" s="149"/>
      <c r="D42" s="4" t="s">
        <v>63</v>
      </c>
      <c r="E42" s="137">
        <v>120</v>
      </c>
      <c r="O42" s="72" t="str">
        <f>E35</f>
        <v>Amount</v>
      </c>
      <c r="P42" s="72" t="s">
        <v>158</v>
      </c>
      <c r="Q42" s="72" t="s">
        <v>132</v>
      </c>
      <c r="R42" s="72" t="s">
        <v>160</v>
      </c>
    </row>
    <row r="43" spans="2:18" x14ac:dyDescent="0.25">
      <c r="B43" s="1"/>
      <c r="C43" s="92" t="s">
        <v>66</v>
      </c>
      <c r="D43" s="2" t="s">
        <v>67</v>
      </c>
      <c r="E43" s="3">
        <v>200</v>
      </c>
      <c r="O43" s="72" t="str">
        <f>F35</f>
        <v>FC  Amount</v>
      </c>
      <c r="P43" s="72" t="s">
        <v>158</v>
      </c>
      <c r="Q43" s="72" t="s">
        <v>133</v>
      </c>
    </row>
    <row r="44" spans="2:18" x14ac:dyDescent="0.25">
      <c r="B44" s="94" t="str">
        <f>B22</f>
        <v>Cash Discount</v>
      </c>
      <c r="C44" s="93"/>
      <c r="D44" s="93"/>
      <c r="E44" s="58"/>
      <c r="O44" s="72" t="str">
        <f>J4</f>
        <v>Currency</v>
      </c>
      <c r="P44" s="72" t="s">
        <v>158</v>
      </c>
      <c r="Q44" s="72" t="str">
        <f>J4</f>
        <v>Currency</v>
      </c>
    </row>
    <row r="45" spans="2:18" x14ac:dyDescent="0.25">
      <c r="B45" s="95">
        <v>10</v>
      </c>
      <c r="C45" s="56"/>
      <c r="D45" s="56"/>
      <c r="E45" s="57"/>
      <c r="O45" s="72" t="str">
        <f>G35</f>
        <v>FC Rate</v>
      </c>
      <c r="P45" s="72" t="s">
        <v>158</v>
      </c>
      <c r="Q45" s="72" t="s">
        <v>134</v>
      </c>
      <c r="R45" s="72" t="s">
        <v>161</v>
      </c>
    </row>
    <row r="47" spans="2:18" x14ac:dyDescent="0.25">
      <c r="O47" s="96" t="s">
        <v>139</v>
      </c>
      <c r="P47" s="72" t="s">
        <v>116</v>
      </c>
      <c r="Q47" s="72" t="s">
        <v>99</v>
      </c>
      <c r="R47" s="72" t="s">
        <v>174</v>
      </c>
    </row>
    <row r="48" spans="2:18" x14ac:dyDescent="0.25">
      <c r="O48" s="96" t="s">
        <v>139</v>
      </c>
      <c r="P48" s="72" t="s">
        <v>116</v>
      </c>
      <c r="Q48" s="72" t="s">
        <v>162</v>
      </c>
      <c r="R48" s="72" t="b">
        <v>0</v>
      </c>
    </row>
    <row r="49" spans="1:18" x14ac:dyDescent="0.25">
      <c r="A49" s="69" t="s">
        <v>112</v>
      </c>
      <c r="B49" s="44"/>
      <c r="C49" s="44" t="s">
        <v>84</v>
      </c>
      <c r="D49" s="44"/>
      <c r="E49" s="44"/>
      <c r="F49" s="44"/>
      <c r="G49" s="44"/>
      <c r="H49" s="44"/>
      <c r="I49" s="44"/>
      <c r="J49" s="44"/>
      <c r="O49" s="72" t="str">
        <f>I6</f>
        <v>LC No</v>
      </c>
      <c r="P49" s="72" t="s">
        <v>116</v>
      </c>
      <c r="Q49" s="72" t="s">
        <v>163</v>
      </c>
    </row>
    <row r="50" spans="1:18" ht="15.75" thickBot="1" x14ac:dyDescent="0.3">
      <c r="A50" s="44"/>
      <c r="B50" s="44" t="s">
        <v>95</v>
      </c>
      <c r="C50" s="44"/>
      <c r="D50" s="44"/>
      <c r="E50" s="44"/>
      <c r="F50" s="44"/>
      <c r="G50" s="44"/>
      <c r="H50" s="44"/>
      <c r="I50" s="44"/>
      <c r="J50" s="44"/>
      <c r="O50" s="96" t="s">
        <v>139</v>
      </c>
      <c r="P50" s="72" t="s">
        <v>116</v>
      </c>
      <c r="Q50" s="72" t="s">
        <v>165</v>
      </c>
      <c r="R50" s="72" t="s">
        <v>175</v>
      </c>
    </row>
    <row r="51" spans="1:18" x14ac:dyDescent="0.25">
      <c r="A51" s="129"/>
      <c r="B51" s="130"/>
      <c r="C51" s="130"/>
      <c r="D51" s="130"/>
      <c r="E51" s="130"/>
      <c r="F51" s="124" t="s">
        <v>183</v>
      </c>
      <c r="G51" s="124" t="s">
        <v>186</v>
      </c>
      <c r="H51" s="124"/>
      <c r="I51" s="130"/>
      <c r="J51" s="131"/>
      <c r="O51" s="96" t="s">
        <v>139</v>
      </c>
      <c r="P51" s="72" t="s">
        <v>116</v>
      </c>
      <c r="Q51" s="72" t="s">
        <v>166</v>
      </c>
      <c r="R51" s="72" t="s">
        <v>176</v>
      </c>
    </row>
    <row r="52" spans="1:18" x14ac:dyDescent="0.25">
      <c r="A52" s="75"/>
      <c r="B52" s="77"/>
      <c r="C52" s="77"/>
      <c r="D52" s="77"/>
      <c r="E52" s="77"/>
      <c r="F52" s="118" t="s">
        <v>184</v>
      </c>
      <c r="G52" s="118">
        <v>5</v>
      </c>
      <c r="H52" s="118"/>
      <c r="I52" s="77" t="s">
        <v>197</v>
      </c>
      <c r="J52" s="78"/>
      <c r="O52" s="72" t="str">
        <f>E8</f>
        <v>Payment Terms</v>
      </c>
      <c r="P52" s="72" t="s">
        <v>116</v>
      </c>
      <c r="Q52" s="72" t="s">
        <v>169</v>
      </c>
    </row>
    <row r="53" spans="1:18" x14ac:dyDescent="0.25">
      <c r="A53" s="75"/>
      <c r="B53" s="77"/>
      <c r="C53" s="77"/>
      <c r="D53" s="77"/>
      <c r="E53" s="77"/>
      <c r="F53" s="118" t="s">
        <v>187</v>
      </c>
      <c r="G53" s="118">
        <v>8</v>
      </c>
      <c r="H53" s="118"/>
      <c r="I53" s="77"/>
      <c r="J53" s="78"/>
      <c r="O53" s="72" t="str">
        <f>E6</f>
        <v>Shipped by</v>
      </c>
      <c r="P53" s="72" t="s">
        <v>116</v>
      </c>
      <c r="Q53" s="72" t="s">
        <v>171</v>
      </c>
      <c r="R53" s="72" t="s">
        <v>173</v>
      </c>
    </row>
    <row r="54" spans="1:18" x14ac:dyDescent="0.25">
      <c r="A54" s="75"/>
      <c r="B54" s="77"/>
      <c r="C54" s="77"/>
      <c r="D54" s="77"/>
      <c r="E54" s="77"/>
      <c r="F54" s="118" t="s">
        <v>185</v>
      </c>
      <c r="G54" s="118">
        <v>10</v>
      </c>
      <c r="H54" s="118"/>
      <c r="I54" s="77"/>
      <c r="J54" s="78"/>
      <c r="M54" s="44" t="str">
        <f>C35</f>
        <v>Cost Category</v>
      </c>
      <c r="N54" s="44" t="s">
        <v>69</v>
      </c>
      <c r="O54" s="72" t="str">
        <f>E7</f>
        <v>Shipped from Add.</v>
      </c>
      <c r="P54" s="72" t="s">
        <v>116</v>
      </c>
      <c r="Q54" s="72" t="s">
        <v>172</v>
      </c>
      <c r="R54" s="72" t="s">
        <v>173</v>
      </c>
    </row>
    <row r="55" spans="1:18" x14ac:dyDescent="0.25">
      <c r="A55" s="75"/>
      <c r="B55" s="77"/>
      <c r="C55" s="77"/>
      <c r="D55" s="77"/>
      <c r="E55" s="77"/>
      <c r="F55" s="77"/>
      <c r="G55" s="77"/>
      <c r="H55" s="77"/>
      <c r="I55" s="77"/>
      <c r="J55" s="78"/>
      <c r="M55" s="44" t="str">
        <f>D35</f>
        <v>Cost Center</v>
      </c>
      <c r="N55" s="44" t="s">
        <v>70</v>
      </c>
      <c r="O55" s="96" t="s">
        <v>139</v>
      </c>
      <c r="P55" s="72" t="s">
        <v>116</v>
      </c>
      <c r="Q55" s="72" t="s">
        <v>212</v>
      </c>
      <c r="R55" s="72" t="b">
        <v>0</v>
      </c>
    </row>
    <row r="56" spans="1:18" x14ac:dyDescent="0.25">
      <c r="A56" s="75"/>
      <c r="B56" s="77"/>
      <c r="C56" s="77"/>
      <c r="D56" s="77"/>
      <c r="E56" s="77"/>
      <c r="F56" s="77" t="s">
        <v>196</v>
      </c>
      <c r="G56" s="77"/>
      <c r="H56" s="77"/>
      <c r="I56" s="77"/>
      <c r="J56" s="78"/>
      <c r="M56" s="44" t="str">
        <f>E35</f>
        <v>Amount</v>
      </c>
      <c r="N56" s="44" t="s">
        <v>16</v>
      </c>
    </row>
    <row r="57" spans="1:18" x14ac:dyDescent="0.25">
      <c r="A57" s="75"/>
      <c r="B57" s="77"/>
      <c r="C57" s="77"/>
      <c r="D57" s="77"/>
      <c r="E57" s="77"/>
      <c r="F57" s="118"/>
      <c r="G57" s="118"/>
      <c r="H57" s="118"/>
      <c r="I57" s="118"/>
      <c r="J57" s="76"/>
    </row>
    <row r="58" spans="1:18" x14ac:dyDescent="0.25">
      <c r="A58" s="75"/>
      <c r="B58" s="77"/>
      <c r="C58" s="77"/>
      <c r="D58" s="77"/>
      <c r="E58" s="77"/>
      <c r="F58" s="118"/>
      <c r="G58" s="118"/>
      <c r="H58" s="118"/>
      <c r="I58" s="118"/>
      <c r="J58" s="76"/>
      <c r="N58" s="46" t="s">
        <v>55</v>
      </c>
      <c r="O58" s="98"/>
    </row>
    <row r="59" spans="1:18" x14ac:dyDescent="0.25">
      <c r="A59" s="75"/>
      <c r="B59" s="77"/>
      <c r="C59" s="77"/>
      <c r="D59" s="77"/>
      <c r="E59" s="77"/>
      <c r="F59" s="118"/>
      <c r="G59" s="118"/>
      <c r="H59" s="118"/>
      <c r="I59" s="118"/>
      <c r="J59" s="76"/>
    </row>
    <row r="60" spans="1:18" x14ac:dyDescent="0.25">
      <c r="A60" s="75"/>
      <c r="B60" s="77"/>
      <c r="C60" s="77"/>
      <c r="D60" s="77"/>
      <c r="E60" s="77"/>
      <c r="F60" s="120" t="s">
        <v>188</v>
      </c>
      <c r="G60" s="118"/>
      <c r="H60" s="118"/>
      <c r="I60" s="118"/>
      <c r="J60" s="76"/>
      <c r="M60" s="44" t="str">
        <f>C24</f>
        <v>Total</v>
      </c>
      <c r="N60" s="44" t="s">
        <v>32</v>
      </c>
    </row>
    <row r="61" spans="1:18" ht="15.75" thickBot="1" x14ac:dyDescent="0.3">
      <c r="A61" s="79"/>
      <c r="B61" s="126"/>
      <c r="C61" s="126"/>
      <c r="D61" s="126"/>
      <c r="E61" s="126"/>
      <c r="F61" s="126"/>
      <c r="G61" s="126"/>
      <c r="H61" s="126"/>
      <c r="I61" s="126"/>
      <c r="J61" s="128"/>
      <c r="K61" s="27"/>
      <c r="L61" s="27"/>
    </row>
    <row r="62" spans="1:18" ht="30" x14ac:dyDescent="0.25">
      <c r="A62" s="121"/>
      <c r="B62" s="119" t="s">
        <v>96</v>
      </c>
      <c r="C62" s="74"/>
      <c r="D62" s="122"/>
      <c r="E62" s="132" t="s">
        <v>100</v>
      </c>
      <c r="F62" s="123" t="s">
        <v>99</v>
      </c>
      <c r="G62" s="124" t="s">
        <v>102</v>
      </c>
      <c r="H62" s="123" t="s">
        <v>167</v>
      </c>
      <c r="I62" s="122"/>
      <c r="J62" s="74"/>
      <c r="K62" s="71"/>
      <c r="L62" s="71"/>
      <c r="M62" s="68" t="str">
        <f>D3</f>
        <v xml:space="preserve">Attach </v>
      </c>
      <c r="N62" s="135" t="s">
        <v>206</v>
      </c>
    </row>
    <row r="63" spans="1:18" x14ac:dyDescent="0.25">
      <c r="A63" s="75"/>
      <c r="B63" s="116"/>
      <c r="C63" s="76" t="s">
        <v>180</v>
      </c>
      <c r="D63" s="125" t="s">
        <v>101</v>
      </c>
      <c r="E63" s="77"/>
      <c r="F63" s="118" t="s">
        <v>97</v>
      </c>
      <c r="G63" s="118" t="s">
        <v>178</v>
      </c>
      <c r="H63" s="118" t="s">
        <v>168</v>
      </c>
      <c r="I63" s="77"/>
      <c r="J63" s="78"/>
      <c r="K63" s="27"/>
      <c r="L63" s="27"/>
    </row>
    <row r="64" spans="1:18" ht="15.75" thickBot="1" x14ac:dyDescent="0.3">
      <c r="A64" s="75"/>
      <c r="B64" s="117"/>
      <c r="C64" s="80" t="s">
        <v>181</v>
      </c>
      <c r="D64" s="77"/>
      <c r="E64" s="77"/>
      <c r="F64" s="118" t="s">
        <v>182</v>
      </c>
      <c r="G64" s="118" t="s">
        <v>179</v>
      </c>
      <c r="H64" s="118" t="s">
        <v>168</v>
      </c>
      <c r="I64" s="77"/>
      <c r="J64" s="78"/>
    </row>
    <row r="65" spans="1:15" ht="15.75" thickBot="1" x14ac:dyDescent="0.3">
      <c r="A65" s="79"/>
      <c r="B65" s="126"/>
      <c r="C65" s="126"/>
      <c r="D65" s="126"/>
      <c r="E65" s="126"/>
      <c r="F65" s="127"/>
      <c r="G65" s="127"/>
      <c r="H65" s="127"/>
      <c r="I65" s="126"/>
      <c r="J65" s="128"/>
      <c r="M65" s="69" t="s">
        <v>93</v>
      </c>
      <c r="N65" s="69" t="s">
        <v>105</v>
      </c>
      <c r="O65" s="99"/>
    </row>
    <row r="66" spans="1:15" x14ac:dyDescent="0.25">
      <c r="M66" s="87" t="s">
        <v>13</v>
      </c>
      <c r="N66" s="70" t="s">
        <v>109</v>
      </c>
      <c r="O66" s="100"/>
    </row>
    <row r="67" spans="1:15" x14ac:dyDescent="0.25">
      <c r="N67" s="44" t="s">
        <v>94</v>
      </c>
    </row>
    <row r="68" spans="1:15" x14ac:dyDescent="0.25">
      <c r="A68" s="69" t="s">
        <v>98</v>
      </c>
      <c r="B68" s="44"/>
      <c r="C68" s="44"/>
      <c r="D68" s="44"/>
      <c r="E68" s="44"/>
      <c r="F68" s="44"/>
    </row>
    <row r="69" spans="1:15" ht="15.75" thickBot="1" x14ac:dyDescent="0.3">
      <c r="A69" s="44"/>
      <c r="B69" s="44" t="s">
        <v>92</v>
      </c>
      <c r="C69" s="44"/>
      <c r="D69" s="44"/>
      <c r="E69" s="44"/>
      <c r="F69" s="44"/>
      <c r="M69" s="62"/>
      <c r="N69" s="69" t="s">
        <v>107</v>
      </c>
    </row>
    <row r="70" spans="1:15" ht="15.75" thickBot="1" x14ac:dyDescent="0.3">
      <c r="A70" s="64"/>
      <c r="B70" s="81"/>
      <c r="C70" s="88" t="s">
        <v>72</v>
      </c>
      <c r="D70" s="89" t="s">
        <v>76</v>
      </c>
      <c r="E70" s="44" t="s">
        <v>104</v>
      </c>
      <c r="F70" s="44"/>
      <c r="M70" s="90" t="s">
        <v>110</v>
      </c>
      <c r="N70" s="44" t="s">
        <v>190</v>
      </c>
      <c r="O70" s="99"/>
    </row>
    <row r="71" spans="1:15" ht="15.75" thickBot="1" x14ac:dyDescent="0.3">
      <c r="A71" s="84" t="s">
        <v>73</v>
      </c>
      <c r="B71" s="77"/>
      <c r="C71" s="85"/>
      <c r="D71" s="78"/>
      <c r="E71" s="44"/>
      <c r="F71" s="44"/>
      <c r="M71" s="62" t="s">
        <v>111</v>
      </c>
      <c r="N71" s="44" t="s">
        <v>106</v>
      </c>
    </row>
    <row r="72" spans="1:15" ht="15.75" thickBot="1" x14ac:dyDescent="0.3">
      <c r="A72" s="75"/>
      <c r="B72" s="82" t="s">
        <v>74</v>
      </c>
      <c r="C72" s="146" t="s">
        <v>192</v>
      </c>
      <c r="D72" s="147"/>
      <c r="E72" s="77" t="s">
        <v>79</v>
      </c>
      <c r="F72" s="44"/>
      <c r="N72" s="44" t="s">
        <v>189</v>
      </c>
    </row>
    <row r="73" spans="1:15" ht="45" customHeight="1" thickBot="1" x14ac:dyDescent="0.3">
      <c r="A73" s="75"/>
      <c r="B73" s="134" t="s">
        <v>77</v>
      </c>
      <c r="C73" s="144" t="s">
        <v>191</v>
      </c>
      <c r="D73" s="145"/>
      <c r="E73" s="86" t="s">
        <v>83</v>
      </c>
      <c r="F73" s="44"/>
      <c r="G73" s="91"/>
      <c r="H73" s="91"/>
      <c r="I73" s="91"/>
      <c r="J73" s="91"/>
      <c r="K73" s="91"/>
      <c r="L73" s="91"/>
      <c r="M73" s="133" t="s">
        <v>108</v>
      </c>
      <c r="N73" s="103" t="s">
        <v>217</v>
      </c>
    </row>
    <row r="74" spans="1:15" ht="15.75" thickBot="1" x14ac:dyDescent="0.3">
      <c r="A74" s="75"/>
      <c r="B74" s="82" t="s">
        <v>80</v>
      </c>
      <c r="C74" s="85" t="s">
        <v>81</v>
      </c>
      <c r="D74" s="78" t="s">
        <v>103</v>
      </c>
      <c r="E74" s="77" t="s">
        <v>82</v>
      </c>
      <c r="F74" s="44"/>
      <c r="M74" s="62" t="s">
        <v>193</v>
      </c>
      <c r="N74" s="44" t="s">
        <v>194</v>
      </c>
    </row>
    <row r="75" spans="1:15" ht="15.75" thickBot="1" x14ac:dyDescent="0.3">
      <c r="A75" s="64" t="s">
        <v>78</v>
      </c>
      <c r="B75" s="81"/>
      <c r="C75" s="82" t="s">
        <v>75</v>
      </c>
      <c r="D75" s="83" t="s">
        <v>76</v>
      </c>
      <c r="E75" s="44"/>
      <c r="F75" s="44"/>
      <c r="N75" s="44" t="s">
        <v>195</v>
      </c>
    </row>
    <row r="82" spans="3:8" x14ac:dyDescent="0.25">
      <c r="D82" s="105"/>
    </row>
    <row r="83" spans="3:8" x14ac:dyDescent="0.25">
      <c r="C83" s="104"/>
      <c r="D83" s="105"/>
      <c r="G83" s="104"/>
      <c r="H83" s="104"/>
    </row>
    <row r="84" spans="3:8" x14ac:dyDescent="0.25">
      <c r="C84" s="104"/>
      <c r="D84" s="105"/>
    </row>
    <row r="85" spans="3:8" x14ac:dyDescent="0.25">
      <c r="C85" s="104"/>
      <c r="D85" s="105"/>
    </row>
  </sheetData>
  <mergeCells count="7">
    <mergeCell ref="B1:K1"/>
    <mergeCell ref="B16:D16"/>
    <mergeCell ref="C73:D73"/>
    <mergeCell ref="C72:D72"/>
    <mergeCell ref="C38:C39"/>
    <mergeCell ref="C36:C37"/>
    <mergeCell ref="C41:C42"/>
  </mergeCells>
  <dataValidations count="6">
    <dataValidation type="list" allowBlank="1" showInputMessage="1" showErrorMessage="1" sqref="B21:B22">
      <formula1>"rail, Cash Discount"</formula1>
    </dataValidation>
    <dataValidation type="list" allowBlank="1" showInputMessage="1" showErrorMessage="1" sqref="B20">
      <formula1>"purchase, Raw Materail, Packing Materail, Cash Purchase"</formula1>
    </dataValidation>
    <dataValidation type="list" allowBlank="1" showInputMessage="1" showErrorMessage="1" sqref="K4">
      <formula1>"INR,USD,GBP,QAR"</formula1>
    </dataValidation>
    <dataValidation type="list" allowBlank="1" showInputMessage="1" showErrorMessage="1" sqref="C2">
      <formula1>"Puchase-Local,Purchase-Import"</formula1>
    </dataValidation>
    <dataValidation type="list" allowBlank="1" showInputMessage="1" showErrorMessage="1" sqref="C6">
      <formula1>"abc, xyz,jsd,dsjsdjsd"</formula1>
    </dataValidation>
    <dataValidation type="list" allowBlank="1" showInputMessage="1" showErrorMessage="1" sqref="I7">
      <formula1>"Lc1,LC2,LC,3"</formula1>
    </dataValidation>
  </dataValidations>
  <pageMargins left="0.70866141732283472" right="0.70866141732283472" top="0.74803149606299213" bottom="0.74803149606299213" header="0.31496062992125984" footer="0.31496062992125984"/>
  <pageSetup paperSize="9" scale="31" fitToHeight="0" orientation="landscape" r:id="rId1"/>
  <colBreaks count="2" manualBreakCount="2">
    <brk id="12" max="74" man="1"/>
    <brk id="14" max="7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tabSelected="1" zoomScale="110" zoomScaleNormal="110" workbookViewId="0">
      <pane xSplit="11" topLeftCell="L1" activePane="topRight" state="frozen"/>
      <selection pane="topRight" activeCell="B7" sqref="B7"/>
    </sheetView>
  </sheetViews>
  <sheetFormatPr defaultRowHeight="15" x14ac:dyDescent="0.25"/>
  <cols>
    <col min="1" max="1" width="8.28515625" style="27" customWidth="1"/>
    <col min="2" max="2" width="18.140625" style="27" customWidth="1"/>
    <col min="3" max="3" width="13.42578125" style="27" bestFit="1" customWidth="1"/>
    <col min="4" max="4" width="10.5703125" style="27" customWidth="1"/>
    <col min="5" max="5" width="11.28515625" style="27" customWidth="1"/>
    <col min="6" max="6" width="12.5703125" style="27" customWidth="1"/>
    <col min="7" max="7" width="9.140625" style="27"/>
    <col min="8" max="8" width="7.5703125" style="27" customWidth="1"/>
    <col min="9" max="9" width="9.140625" style="27"/>
    <col min="10" max="10" width="8.85546875" style="27" bestFit="1" customWidth="1"/>
    <col min="11" max="11" width="9.28515625" style="27" customWidth="1"/>
    <col min="12" max="12" width="2.28515625" style="27" customWidth="1"/>
    <col min="13" max="13" width="15" style="44" customWidth="1"/>
    <col min="14" max="14" width="168.7109375" style="44" bestFit="1" customWidth="1"/>
    <col min="15" max="15" width="20.28515625" style="72" customWidth="1"/>
    <col min="16" max="16" width="28.42578125" style="72" bestFit="1" customWidth="1"/>
    <col min="17" max="17" width="30.42578125" style="72" customWidth="1"/>
    <col min="18" max="18" width="35.85546875" style="72" bestFit="1" customWidth="1"/>
    <col min="19" max="16384" width="9.140625" style="27"/>
  </cols>
  <sheetData>
    <row r="1" spans="1:18" ht="21.75" customHeight="1" thickBot="1" x14ac:dyDescent="0.3">
      <c r="B1" s="138" t="s">
        <v>224</v>
      </c>
      <c r="C1" s="139"/>
      <c r="D1" s="139"/>
      <c r="E1" s="139"/>
      <c r="F1" s="139"/>
      <c r="G1" s="139"/>
      <c r="H1" s="139"/>
      <c r="I1" s="139"/>
      <c r="J1" s="139"/>
      <c r="K1" s="140"/>
      <c r="N1" s="45" t="s">
        <v>17</v>
      </c>
      <c r="O1" s="97" t="s">
        <v>115</v>
      </c>
      <c r="P1" s="97" t="s">
        <v>39</v>
      </c>
      <c r="Q1" s="97" t="s">
        <v>40</v>
      </c>
      <c r="R1" s="97" t="s">
        <v>102</v>
      </c>
    </row>
    <row r="2" spans="1:18" ht="15.75" thickBot="1" x14ac:dyDescent="0.3">
      <c r="A2" s="40"/>
      <c r="B2" s="9" t="s">
        <v>34</v>
      </c>
      <c r="C2" s="108" t="s">
        <v>226</v>
      </c>
      <c r="D2" s="2"/>
      <c r="E2" s="2"/>
      <c r="F2" s="2"/>
      <c r="G2" s="2"/>
      <c r="H2" s="2"/>
      <c r="I2" s="2"/>
      <c r="J2" s="2"/>
      <c r="K2" s="10"/>
      <c r="N2" s="23" t="s">
        <v>35</v>
      </c>
      <c r="O2" s="73" t="str">
        <f>B2</f>
        <v>voucher type-</v>
      </c>
      <c r="P2" s="72" t="s">
        <v>116</v>
      </c>
      <c r="Q2" s="72" t="s">
        <v>117</v>
      </c>
    </row>
    <row r="3" spans="1:18" ht="19.5" customHeight="1" thickBot="1" x14ac:dyDescent="0.3">
      <c r="A3" s="104" t="s">
        <v>91</v>
      </c>
      <c r="B3" s="112" t="s">
        <v>90</v>
      </c>
      <c r="C3" s="65" t="str">
        <f>B34</f>
        <v xml:space="preserve">Cost Center </v>
      </c>
      <c r="D3" s="113" t="s">
        <v>14</v>
      </c>
      <c r="E3" s="2"/>
      <c r="F3" s="2"/>
      <c r="G3" s="2"/>
      <c r="H3" s="2"/>
      <c r="I3" s="2"/>
      <c r="J3" s="2"/>
      <c r="K3" s="2"/>
      <c r="M3" s="150" t="str">
        <f>B2</f>
        <v>voucher type-</v>
      </c>
      <c r="N3" s="150" t="s">
        <v>225</v>
      </c>
      <c r="O3" s="72" t="str">
        <f>B4</f>
        <v>Voucher No. :</v>
      </c>
      <c r="P3" s="72" t="s">
        <v>116</v>
      </c>
      <c r="Q3" s="72" t="s">
        <v>118</v>
      </c>
    </row>
    <row r="4" spans="1:18" ht="19.5" customHeight="1" thickBot="1" x14ac:dyDescent="0.3">
      <c r="B4" s="109" t="s">
        <v>37</v>
      </c>
      <c r="C4" s="110" t="s">
        <v>227</v>
      </c>
      <c r="D4" s="2"/>
      <c r="E4" s="2"/>
      <c r="F4" s="2"/>
      <c r="G4" s="2"/>
      <c r="H4" s="2"/>
      <c r="I4" s="2"/>
      <c r="J4" s="22" t="s">
        <v>26</v>
      </c>
      <c r="K4" s="111" t="s">
        <v>27</v>
      </c>
      <c r="M4" s="44" t="str">
        <f>J4</f>
        <v>Currency</v>
      </c>
      <c r="N4" s="46" t="s">
        <v>36</v>
      </c>
      <c r="O4" s="98" t="str">
        <f>B6</f>
        <v>Customer A/c</v>
      </c>
      <c r="P4" s="72" t="s">
        <v>120</v>
      </c>
      <c r="Q4" s="72" t="s">
        <v>121</v>
      </c>
      <c r="R4" s="72" t="s">
        <v>122</v>
      </c>
    </row>
    <row r="5" spans="1:18" x14ac:dyDescent="0.25">
      <c r="B5" s="9"/>
      <c r="C5" s="2"/>
      <c r="D5" s="2"/>
      <c r="E5" s="2"/>
      <c r="F5" s="2"/>
      <c r="G5" s="2"/>
      <c r="H5" s="2"/>
      <c r="I5" s="2"/>
      <c r="J5" s="22" t="s">
        <v>2</v>
      </c>
      <c r="K5" s="24">
        <v>44288</v>
      </c>
      <c r="M5" s="44" t="str">
        <f>B4</f>
        <v>Voucher No. :</v>
      </c>
      <c r="N5" s="44" t="s">
        <v>200</v>
      </c>
      <c r="O5" s="72" t="str">
        <f>E6</f>
        <v>Shipped to</v>
      </c>
      <c r="P5" s="72" t="s">
        <v>116</v>
      </c>
      <c r="Q5" s="72" t="s">
        <v>119</v>
      </c>
    </row>
    <row r="6" spans="1:18" x14ac:dyDescent="0.25">
      <c r="B6" s="19" t="s">
        <v>228</v>
      </c>
      <c r="C6" s="42" t="s">
        <v>223</v>
      </c>
      <c r="D6" s="2"/>
      <c r="E6" s="19" t="s">
        <v>231</v>
      </c>
      <c r="F6" s="28" t="s">
        <v>11</v>
      </c>
      <c r="G6" s="29"/>
      <c r="H6" s="30"/>
      <c r="I6" s="5" t="s">
        <v>164</v>
      </c>
      <c r="J6" s="2"/>
      <c r="K6" s="10"/>
      <c r="M6" s="44" t="str">
        <f>J5</f>
        <v>Date  :</v>
      </c>
      <c r="N6" s="44" t="s">
        <v>201</v>
      </c>
      <c r="O6" s="72" t="str">
        <f>E7</f>
        <v>Shipped from Add.</v>
      </c>
      <c r="P6" s="72" t="s">
        <v>116</v>
      </c>
      <c r="Q6" s="72" t="s">
        <v>123</v>
      </c>
    </row>
    <row r="7" spans="1:18" x14ac:dyDescent="0.25">
      <c r="B7" s="41" t="s">
        <v>230</v>
      </c>
      <c r="C7" s="41" t="s">
        <v>229</v>
      </c>
      <c r="D7" s="2"/>
      <c r="E7" s="5" t="s">
        <v>220</v>
      </c>
      <c r="F7" s="16"/>
      <c r="G7" s="17"/>
      <c r="H7" s="18"/>
      <c r="I7" s="7" t="s">
        <v>213</v>
      </c>
      <c r="J7" s="2"/>
      <c r="K7" s="10"/>
      <c r="M7" s="44" t="str">
        <f>E8</f>
        <v>Payment Terms</v>
      </c>
      <c r="N7" s="44" t="s">
        <v>215</v>
      </c>
      <c r="O7" s="72" t="str">
        <f>B8</f>
        <v>Inv.  No</v>
      </c>
      <c r="P7" s="72" t="s">
        <v>116</v>
      </c>
      <c r="Q7" s="72" t="s">
        <v>124</v>
      </c>
    </row>
    <row r="8" spans="1:18" x14ac:dyDescent="0.25">
      <c r="B8" s="48" t="s">
        <v>9</v>
      </c>
      <c r="C8" s="20" t="s">
        <v>10</v>
      </c>
      <c r="D8" s="2"/>
      <c r="E8" s="2" t="s">
        <v>170</v>
      </c>
      <c r="F8" s="2"/>
      <c r="G8" s="31" t="s">
        <v>1</v>
      </c>
      <c r="H8" s="32"/>
      <c r="I8" s="32"/>
      <c r="J8" s="32"/>
      <c r="K8" s="33"/>
      <c r="M8" s="150" t="str">
        <f>B6</f>
        <v>Customer A/c</v>
      </c>
      <c r="N8" s="150" t="s">
        <v>232</v>
      </c>
      <c r="O8" s="72" t="str">
        <f>C8</f>
        <v>Inv. Date</v>
      </c>
      <c r="P8" s="72" t="s">
        <v>116</v>
      </c>
      <c r="Q8" s="72" t="s">
        <v>125</v>
      </c>
    </row>
    <row r="9" spans="1:18" x14ac:dyDescent="0.25">
      <c r="B9" s="12">
        <v>222</v>
      </c>
      <c r="C9" s="67">
        <v>44287</v>
      </c>
      <c r="D9" s="2"/>
      <c r="E9" s="102"/>
      <c r="F9" s="2"/>
      <c r="G9" s="34" t="s">
        <v>3</v>
      </c>
      <c r="H9" s="35"/>
      <c r="I9" s="35"/>
      <c r="J9" s="35"/>
      <c r="K9" s="36"/>
      <c r="N9" s="44" t="s">
        <v>85</v>
      </c>
      <c r="O9" s="72" t="str">
        <f>G8</f>
        <v>Narration</v>
      </c>
      <c r="P9" s="72" t="s">
        <v>116</v>
      </c>
      <c r="Q9" s="72" t="s">
        <v>126</v>
      </c>
    </row>
    <row r="10" spans="1:18" x14ac:dyDescent="0.25">
      <c r="B10" s="9"/>
      <c r="C10" s="2"/>
      <c r="D10" s="2"/>
      <c r="E10" s="2"/>
      <c r="F10" s="2"/>
      <c r="G10" s="37"/>
      <c r="H10" s="38"/>
      <c r="I10" s="38"/>
      <c r="J10" s="38"/>
      <c r="K10" s="39"/>
      <c r="M10" s="150" t="str">
        <f>E6</f>
        <v>Shipped to</v>
      </c>
      <c r="N10" s="150" t="s">
        <v>236</v>
      </c>
      <c r="O10" s="72" t="str">
        <f>B12</f>
        <v>Ref No</v>
      </c>
      <c r="P10" s="72" t="s">
        <v>127</v>
      </c>
      <c r="Q10" s="72" t="s">
        <v>128</v>
      </c>
      <c r="R10" s="72" t="s">
        <v>129</v>
      </c>
    </row>
    <row r="11" spans="1:18" x14ac:dyDescent="0.25">
      <c r="B11" s="53" t="s">
        <v>42</v>
      </c>
      <c r="C11" s="50"/>
      <c r="D11" s="2"/>
      <c r="E11" s="2"/>
      <c r="F11" s="2"/>
      <c r="G11" s="2"/>
      <c r="H11" s="2"/>
      <c r="J11" s="2"/>
      <c r="K11" s="10"/>
      <c r="M11" s="150" t="str">
        <f>E7</f>
        <v>Shipped from Add.</v>
      </c>
      <c r="N11" s="150" t="s">
        <v>237</v>
      </c>
      <c r="O11" s="72" t="str">
        <f>C12</f>
        <v>Ref. Date</v>
      </c>
      <c r="P11" s="72" t="s">
        <v>127</v>
      </c>
      <c r="Q11" s="72" t="s">
        <v>130</v>
      </c>
    </row>
    <row r="12" spans="1:18" x14ac:dyDescent="0.25">
      <c r="B12" s="51" t="s">
        <v>43</v>
      </c>
      <c r="C12" s="21" t="s">
        <v>46</v>
      </c>
      <c r="D12" s="21" t="s">
        <v>44</v>
      </c>
      <c r="E12" s="21" t="s">
        <v>0</v>
      </c>
      <c r="F12" s="63" t="s">
        <v>24</v>
      </c>
      <c r="G12" s="63" t="s">
        <v>25</v>
      </c>
      <c r="H12" s="2"/>
      <c r="J12" s="2"/>
      <c r="K12" s="10"/>
      <c r="M12" s="44" t="str">
        <f>B8</f>
        <v>Inv.  No</v>
      </c>
      <c r="N12" s="44" t="s">
        <v>88</v>
      </c>
      <c r="O12" s="72" t="str">
        <f>D12</f>
        <v>Due Date</v>
      </c>
      <c r="P12" s="72" t="s">
        <v>127</v>
      </c>
      <c r="Q12" s="72" t="s">
        <v>131</v>
      </c>
    </row>
    <row r="13" spans="1:18" x14ac:dyDescent="0.25">
      <c r="B13" s="52" t="s">
        <v>222</v>
      </c>
      <c r="C13" s="67">
        <f>C9</f>
        <v>44287</v>
      </c>
      <c r="D13" s="67">
        <f>C13</f>
        <v>44287</v>
      </c>
      <c r="E13" s="7">
        <v>1000</v>
      </c>
      <c r="F13" s="43">
        <v>20</v>
      </c>
      <c r="G13" s="6">
        <f>E13/F13</f>
        <v>50</v>
      </c>
      <c r="H13" s="2"/>
      <c r="I13" s="2"/>
      <c r="J13" s="2"/>
      <c r="K13" s="10"/>
      <c r="M13" s="44" t="str">
        <f>C8</f>
        <v>Inv. Date</v>
      </c>
      <c r="N13" s="44" t="s">
        <v>41</v>
      </c>
      <c r="O13" s="72" t="str">
        <f>E12</f>
        <v>Amount</v>
      </c>
      <c r="P13" s="72" t="s">
        <v>127</v>
      </c>
      <c r="Q13" s="72" t="s">
        <v>132</v>
      </c>
      <c r="R13" s="72" t="s">
        <v>144</v>
      </c>
    </row>
    <row r="14" spans="1:18" x14ac:dyDescent="0.25">
      <c r="B14" s="52"/>
      <c r="C14" s="67"/>
      <c r="D14" s="67"/>
      <c r="E14" s="7"/>
      <c r="F14" s="43"/>
      <c r="G14" s="6"/>
      <c r="H14" s="2"/>
      <c r="I14" s="2"/>
      <c r="J14" s="2"/>
      <c r="K14" s="10"/>
      <c r="M14" s="44" t="str">
        <f>G8</f>
        <v>Narration</v>
      </c>
      <c r="N14" s="44" t="s">
        <v>89</v>
      </c>
      <c r="O14" s="72" t="str">
        <f>F12</f>
        <v>FC  Amount</v>
      </c>
      <c r="P14" s="72" t="s">
        <v>127</v>
      </c>
      <c r="Q14" s="72" t="s">
        <v>133</v>
      </c>
    </row>
    <row r="15" spans="1:18" x14ac:dyDescent="0.25">
      <c r="B15" s="11"/>
      <c r="C15" s="5"/>
      <c r="D15" s="5"/>
      <c r="E15" s="5"/>
      <c r="F15" s="2"/>
      <c r="G15" s="2"/>
      <c r="H15" s="2"/>
      <c r="I15" s="2"/>
      <c r="J15" s="2"/>
      <c r="K15" s="10"/>
      <c r="M15" s="47" t="str">
        <f>B11</f>
        <v>Bill Details</v>
      </c>
      <c r="N15" s="44" t="s">
        <v>49</v>
      </c>
      <c r="O15" s="72" t="str">
        <f>G12</f>
        <v>FC Rate</v>
      </c>
      <c r="P15" s="72" t="s">
        <v>127</v>
      </c>
      <c r="Q15" s="72" t="s">
        <v>134</v>
      </c>
    </row>
    <row r="16" spans="1:18" x14ac:dyDescent="0.25">
      <c r="B16" s="141" t="s">
        <v>235</v>
      </c>
      <c r="C16" s="142"/>
      <c r="D16" s="143"/>
      <c r="E16" s="49">
        <f>SUM(E13:E15)</f>
        <v>1000</v>
      </c>
      <c r="F16" s="2"/>
      <c r="G16" s="2"/>
      <c r="H16" s="2"/>
      <c r="I16" s="2"/>
      <c r="J16" s="2"/>
      <c r="K16" s="10"/>
      <c r="M16" s="44" t="str">
        <f>B12</f>
        <v>Ref No</v>
      </c>
      <c r="N16" s="44" t="s">
        <v>45</v>
      </c>
      <c r="O16" s="72" t="str">
        <f>Q4</f>
        <v>ledger id</v>
      </c>
      <c r="P16" s="72" t="s">
        <v>127</v>
      </c>
      <c r="Q16" s="72" t="s">
        <v>135</v>
      </c>
      <c r="R16" s="72" t="s">
        <v>136</v>
      </c>
    </row>
    <row r="17" spans="2:18" x14ac:dyDescent="0.25">
      <c r="B17" s="9"/>
      <c r="C17" s="2"/>
      <c r="D17" s="2"/>
      <c r="E17" s="2"/>
      <c r="F17" s="2"/>
      <c r="G17" s="2"/>
      <c r="H17" s="2"/>
      <c r="I17" s="2"/>
      <c r="J17" s="2"/>
      <c r="K17" s="10"/>
      <c r="M17" s="44" t="s">
        <v>47</v>
      </c>
      <c r="N17" s="44" t="s">
        <v>48</v>
      </c>
      <c r="O17" s="72" t="str">
        <f>J4</f>
        <v>Currency</v>
      </c>
      <c r="P17" s="72" t="s">
        <v>127</v>
      </c>
      <c r="Q17" s="72" t="s">
        <v>137</v>
      </c>
    </row>
    <row r="18" spans="2:18" x14ac:dyDescent="0.25">
      <c r="B18" s="9"/>
      <c r="C18" s="2"/>
      <c r="D18" s="2"/>
      <c r="E18" s="2"/>
      <c r="F18" s="2"/>
      <c r="G18" s="2"/>
      <c r="H18" s="2"/>
      <c r="I18" s="2"/>
      <c r="J18" s="2"/>
      <c r="K18" s="10"/>
      <c r="M18" s="44" t="str">
        <f>D12</f>
        <v>Due Date</v>
      </c>
      <c r="N18" s="44" t="s">
        <v>202</v>
      </c>
      <c r="O18" s="96" t="s">
        <v>139</v>
      </c>
      <c r="P18" s="72" t="s">
        <v>127</v>
      </c>
      <c r="Q18" s="72" t="s">
        <v>138</v>
      </c>
      <c r="R18" s="72" t="s">
        <v>177</v>
      </c>
    </row>
    <row r="19" spans="2:18" x14ac:dyDescent="0.25">
      <c r="B19" s="19" t="s">
        <v>216</v>
      </c>
      <c r="C19" s="8" t="s">
        <v>4</v>
      </c>
      <c r="D19" s="21" t="s">
        <v>0</v>
      </c>
      <c r="E19" s="63" t="s">
        <v>24</v>
      </c>
      <c r="F19" s="63" t="s">
        <v>25</v>
      </c>
      <c r="G19" s="5" t="s">
        <v>18</v>
      </c>
      <c r="H19" s="106" t="s">
        <v>19</v>
      </c>
      <c r="I19" s="25"/>
      <c r="J19" s="2"/>
      <c r="K19" s="10"/>
      <c r="M19" s="150" t="str">
        <f>E12</f>
        <v>Amount</v>
      </c>
      <c r="N19" s="150" t="s">
        <v>234</v>
      </c>
      <c r="O19" s="96" t="s">
        <v>139</v>
      </c>
      <c r="P19" s="72" t="s">
        <v>127</v>
      </c>
      <c r="Q19" s="72" t="s">
        <v>140</v>
      </c>
      <c r="R19" s="72" t="s">
        <v>142</v>
      </c>
    </row>
    <row r="20" spans="2:18" x14ac:dyDescent="0.25">
      <c r="B20" s="61" t="s">
        <v>5</v>
      </c>
      <c r="C20" s="54" t="s">
        <v>21</v>
      </c>
      <c r="D20" s="7">
        <v>1000</v>
      </c>
      <c r="E20" s="43"/>
      <c r="F20" s="6"/>
      <c r="G20" s="5"/>
      <c r="H20" s="107" t="s">
        <v>30</v>
      </c>
      <c r="I20" s="25"/>
      <c r="J20" s="2"/>
      <c r="K20" s="10"/>
      <c r="N20" s="44" t="s">
        <v>51</v>
      </c>
      <c r="O20" s="96" t="s">
        <v>139</v>
      </c>
      <c r="P20" s="72" t="s">
        <v>127</v>
      </c>
      <c r="Q20" s="72" t="s">
        <v>141</v>
      </c>
      <c r="R20" s="72" t="s">
        <v>143</v>
      </c>
    </row>
    <row r="21" spans="2:18" x14ac:dyDescent="0.25">
      <c r="B21" s="61" t="s">
        <v>240</v>
      </c>
      <c r="C21" s="54" t="s">
        <v>20</v>
      </c>
      <c r="D21" s="7">
        <v>10</v>
      </c>
      <c r="E21" s="43"/>
      <c r="F21" s="6"/>
      <c r="G21" s="5"/>
      <c r="H21" s="107" t="s">
        <v>31</v>
      </c>
      <c r="I21" s="25"/>
      <c r="J21" s="2"/>
      <c r="K21" s="10"/>
      <c r="M21" s="150" t="str">
        <f>B16</f>
        <v>Receivable /DR</v>
      </c>
      <c r="N21" s="150" t="s">
        <v>204</v>
      </c>
      <c r="O21" s="72" t="str">
        <f>B16</f>
        <v>Receivable /DR</v>
      </c>
      <c r="P21" s="72" t="s">
        <v>120</v>
      </c>
      <c r="Q21" s="72" t="s">
        <v>132</v>
      </c>
      <c r="R21" s="72" t="s">
        <v>145</v>
      </c>
    </row>
    <row r="22" spans="2:18" x14ac:dyDescent="0.25">
      <c r="B22" s="61" t="s">
        <v>7</v>
      </c>
      <c r="C22" s="54" t="s">
        <v>20</v>
      </c>
      <c r="D22" s="7">
        <v>-10</v>
      </c>
      <c r="E22" s="43"/>
      <c r="F22" s="6"/>
      <c r="G22" s="5"/>
      <c r="H22" s="107" t="s">
        <v>31</v>
      </c>
      <c r="I22" s="25"/>
      <c r="J22" s="2"/>
      <c r="K22" s="10"/>
      <c r="M22" s="44" t="str">
        <f>G8</f>
        <v>Narration</v>
      </c>
      <c r="N22" s="44" t="s">
        <v>50</v>
      </c>
      <c r="O22" s="96" t="s">
        <v>139</v>
      </c>
      <c r="P22" s="72" t="s">
        <v>120</v>
      </c>
      <c r="Q22" s="72" t="s">
        <v>140</v>
      </c>
      <c r="R22" s="72" t="s">
        <v>146</v>
      </c>
    </row>
    <row r="23" spans="2:18" x14ac:dyDescent="0.25">
      <c r="B23" s="9"/>
      <c r="C23" s="2"/>
      <c r="D23" s="2"/>
      <c r="E23" s="2"/>
      <c r="F23" s="2"/>
      <c r="G23" s="2"/>
      <c r="H23" s="2"/>
      <c r="I23" s="2"/>
      <c r="J23" s="2"/>
      <c r="K23" s="10"/>
      <c r="M23" s="44" t="str">
        <f>F12</f>
        <v>FC  Amount</v>
      </c>
      <c r="N23" s="44" t="s">
        <v>113</v>
      </c>
      <c r="O23" s="72" t="str">
        <f>B16</f>
        <v>Receivable /DR</v>
      </c>
      <c r="P23" s="72" t="s">
        <v>120</v>
      </c>
      <c r="Q23" s="72" t="s">
        <v>141</v>
      </c>
    </row>
    <row r="24" spans="2:18" x14ac:dyDescent="0.25">
      <c r="B24" s="9"/>
      <c r="C24" s="54" t="s">
        <v>6</v>
      </c>
      <c r="D24" s="54">
        <f>SUM(D20:D23)</f>
        <v>1000</v>
      </c>
      <c r="E24" s="23">
        <f>SUM(E20:E23)</f>
        <v>0</v>
      </c>
      <c r="G24" s="2"/>
      <c r="H24" s="2"/>
      <c r="I24" s="2"/>
      <c r="J24" s="2"/>
      <c r="K24" s="10"/>
      <c r="O24" s="72" t="s">
        <v>207</v>
      </c>
      <c r="P24" s="72" t="s">
        <v>120</v>
      </c>
      <c r="Q24" s="72" t="s">
        <v>102</v>
      </c>
    </row>
    <row r="25" spans="2:18" x14ac:dyDescent="0.25">
      <c r="B25" s="9"/>
      <c r="C25" s="2"/>
      <c r="D25" s="2"/>
      <c r="E25" s="2"/>
      <c r="F25" s="2"/>
      <c r="G25" s="2"/>
      <c r="H25" s="2"/>
      <c r="I25" s="2"/>
      <c r="J25" s="2"/>
      <c r="K25" s="10"/>
      <c r="M25" s="44" t="str">
        <f>G12</f>
        <v>FC Rate</v>
      </c>
      <c r="N25" s="44" t="s">
        <v>205</v>
      </c>
      <c r="O25" s="101" t="str">
        <f>B16</f>
        <v>Receivable /DR</v>
      </c>
      <c r="P25" s="72" t="s">
        <v>120</v>
      </c>
      <c r="Q25" s="72" t="s">
        <v>133</v>
      </c>
      <c r="R25" s="72" t="s">
        <v>147</v>
      </c>
    </row>
    <row r="26" spans="2:18" x14ac:dyDescent="0.25">
      <c r="B26" s="9"/>
      <c r="C26" s="2"/>
      <c r="D26" s="2"/>
      <c r="E26" s="2"/>
      <c r="F26" s="2"/>
      <c r="G26" s="2"/>
      <c r="H26" s="2"/>
      <c r="I26" s="2"/>
      <c r="J26" s="2"/>
      <c r="K26" s="10"/>
      <c r="M26" s="150" t="str">
        <f>I6</f>
        <v>LC No</v>
      </c>
      <c r="N26" s="150" t="s">
        <v>238</v>
      </c>
      <c r="O26" s="96" t="s">
        <v>139</v>
      </c>
      <c r="P26" s="72" t="s">
        <v>120</v>
      </c>
      <c r="Q26" s="72" t="s">
        <v>134</v>
      </c>
      <c r="R26" s="72" t="s">
        <v>153</v>
      </c>
    </row>
    <row r="27" spans="2:18" x14ac:dyDescent="0.25">
      <c r="B27" s="9"/>
      <c r="C27" s="2"/>
      <c r="D27" s="2"/>
      <c r="E27" s="2"/>
      <c r="F27" s="2"/>
      <c r="H27" s="2"/>
      <c r="I27" s="2"/>
      <c r="J27" s="2"/>
      <c r="K27" s="10"/>
      <c r="M27" s="150" t="str">
        <f>B19</f>
        <v>Ledger code</v>
      </c>
      <c r="N27" s="150" t="s">
        <v>239</v>
      </c>
      <c r="O27" s="101" t="str">
        <f>J4</f>
        <v>Currency</v>
      </c>
      <c r="P27" s="72" t="s">
        <v>120</v>
      </c>
      <c r="Q27" s="72" t="s">
        <v>137</v>
      </c>
    </row>
    <row r="28" spans="2:18" x14ac:dyDescent="0.25">
      <c r="B28" s="9"/>
      <c r="C28" s="2"/>
      <c r="D28" s="2"/>
      <c r="E28" s="2"/>
      <c r="F28" s="2"/>
      <c r="G28" s="2"/>
      <c r="H28" s="2"/>
      <c r="I28" s="2"/>
      <c r="J28" s="2"/>
      <c r="K28" s="10"/>
      <c r="M28" s="44" t="str">
        <f>C19</f>
        <v>Account</v>
      </c>
      <c r="N28" s="44" t="s">
        <v>54</v>
      </c>
      <c r="O28" s="72" t="str">
        <f>J5</f>
        <v>Date  :</v>
      </c>
      <c r="P28" s="72" t="s">
        <v>116</v>
      </c>
      <c r="Q28" s="72" t="s">
        <v>149</v>
      </c>
    </row>
    <row r="29" spans="2:18" x14ac:dyDescent="0.25">
      <c r="B29" s="9"/>
      <c r="C29" s="2"/>
      <c r="D29" s="2"/>
      <c r="E29" s="2"/>
      <c r="F29" s="2"/>
      <c r="G29" s="2"/>
      <c r="H29" s="2"/>
      <c r="I29" s="2"/>
      <c r="J29" s="2"/>
      <c r="K29" s="10"/>
      <c r="M29" s="44" t="str">
        <f>D19</f>
        <v>Amount</v>
      </c>
      <c r="N29" s="44" t="s">
        <v>233</v>
      </c>
      <c r="O29" s="96" t="s">
        <v>139</v>
      </c>
      <c r="P29" s="72" t="s">
        <v>116</v>
      </c>
      <c r="Q29" s="72" t="s">
        <v>148</v>
      </c>
      <c r="R29" s="72" t="s">
        <v>208</v>
      </c>
    </row>
    <row r="30" spans="2:18" x14ac:dyDescent="0.25">
      <c r="B30" s="9"/>
      <c r="C30" s="2"/>
      <c r="D30" s="114" t="s">
        <v>198</v>
      </c>
      <c r="E30" s="2"/>
      <c r="F30" s="2"/>
      <c r="G30" s="115" t="s">
        <v>12</v>
      </c>
      <c r="H30" s="2"/>
      <c r="I30" s="2"/>
      <c r="J30" s="2"/>
      <c r="K30" s="10"/>
      <c r="M30" s="44" t="str">
        <f>G19</f>
        <v>Remarks</v>
      </c>
      <c r="N30" s="44" t="s">
        <v>50</v>
      </c>
      <c r="O30" s="72" t="str">
        <f>B19</f>
        <v>Ledger code</v>
      </c>
      <c r="P30" s="72" t="s">
        <v>120</v>
      </c>
      <c r="Q30" s="72" t="s">
        <v>121</v>
      </c>
      <c r="R30" s="72" t="s">
        <v>150</v>
      </c>
    </row>
    <row r="31" spans="2:18" ht="15.75" thickBot="1" x14ac:dyDescent="0.3">
      <c r="B31" s="13"/>
      <c r="C31" s="14"/>
      <c r="D31" s="14"/>
      <c r="E31" s="14"/>
      <c r="F31" s="14"/>
      <c r="G31" s="14"/>
      <c r="H31" s="14"/>
      <c r="I31" s="14"/>
      <c r="J31" s="14"/>
      <c r="K31" s="15"/>
      <c r="M31" s="44" t="str">
        <f>H19</f>
        <v>current Balance</v>
      </c>
      <c r="N31" s="44" t="s">
        <v>218</v>
      </c>
      <c r="O31" s="72" t="str">
        <f>D19</f>
        <v>Amount</v>
      </c>
      <c r="P31" s="72" t="s">
        <v>120</v>
      </c>
      <c r="Q31" s="72" t="s">
        <v>132</v>
      </c>
      <c r="R31" s="72" t="s">
        <v>151</v>
      </c>
    </row>
    <row r="32" spans="2:1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N32" s="44" t="s">
        <v>55</v>
      </c>
      <c r="O32" s="72" t="str">
        <f>E19</f>
        <v>FC  Amount</v>
      </c>
      <c r="P32" s="72" t="s">
        <v>120</v>
      </c>
      <c r="Q32" s="72" t="s">
        <v>133</v>
      </c>
    </row>
    <row r="33" spans="2:18" ht="15.75" thickBo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M33" s="44" t="str">
        <f>C24</f>
        <v>Total</v>
      </c>
      <c r="N33" s="44" t="s">
        <v>71</v>
      </c>
      <c r="O33" s="72" t="str">
        <f>F19</f>
        <v>FC Rate</v>
      </c>
      <c r="P33" s="72" t="s">
        <v>120</v>
      </c>
      <c r="Q33" s="72" t="s">
        <v>134</v>
      </c>
      <c r="R33" s="72" t="s">
        <v>152</v>
      </c>
    </row>
    <row r="34" spans="2:18" ht="15.75" thickBot="1" x14ac:dyDescent="0.3">
      <c r="B34" s="65" t="s">
        <v>57</v>
      </c>
      <c r="C34" s="2"/>
      <c r="D34" s="2"/>
      <c r="E34" s="2"/>
      <c r="F34" s="2"/>
      <c r="G34" s="2"/>
      <c r="H34" s="2"/>
      <c r="I34" s="2"/>
      <c r="J34" s="2"/>
      <c r="K34" s="2"/>
      <c r="M34" s="69" t="str">
        <f>B34</f>
        <v xml:space="preserve">Cost Center </v>
      </c>
      <c r="O34" s="72" t="str">
        <f>G19</f>
        <v>Remarks</v>
      </c>
      <c r="P34" s="72" t="s">
        <v>120</v>
      </c>
      <c r="Q34" s="72" t="s">
        <v>102</v>
      </c>
    </row>
    <row r="35" spans="2:18" x14ac:dyDescent="0.25">
      <c r="B35" s="66" t="s">
        <v>58</v>
      </c>
      <c r="C35" s="59" t="s">
        <v>59</v>
      </c>
      <c r="D35" s="59" t="s">
        <v>60</v>
      </c>
      <c r="E35" s="60" t="s">
        <v>0</v>
      </c>
      <c r="F35" s="63" t="s">
        <v>24</v>
      </c>
      <c r="G35" s="63" t="s">
        <v>25</v>
      </c>
      <c r="H35" s="2"/>
      <c r="I35" s="2"/>
      <c r="J35" s="2"/>
      <c r="K35" s="2"/>
      <c r="M35" s="44" t="str">
        <f>B35</f>
        <v>Ledger</v>
      </c>
      <c r="N35" s="44" t="s">
        <v>114</v>
      </c>
      <c r="O35" s="72" t="str">
        <f>J4</f>
        <v>Currency</v>
      </c>
      <c r="P35" s="72" t="s">
        <v>120</v>
      </c>
      <c r="Q35" s="72" t="s">
        <v>137</v>
      </c>
    </row>
    <row r="36" spans="2:18" x14ac:dyDescent="0.25">
      <c r="B36" s="55" t="str">
        <f>C6</f>
        <v>jsd</v>
      </c>
      <c r="C36" s="148" t="s">
        <v>61</v>
      </c>
      <c r="D36" s="55" t="s">
        <v>62</v>
      </c>
      <c r="E36" s="58">
        <v>100</v>
      </c>
      <c r="N36" s="44" t="s">
        <v>56</v>
      </c>
      <c r="O36" s="72" t="s">
        <v>140</v>
      </c>
      <c r="P36" s="72" t="s">
        <v>120</v>
      </c>
      <c r="Q36" s="72" t="s">
        <v>140</v>
      </c>
      <c r="R36" s="72" t="s">
        <v>154</v>
      </c>
    </row>
    <row r="37" spans="2:18" x14ac:dyDescent="0.25">
      <c r="B37" s="1">
        <f>E16</f>
        <v>1000</v>
      </c>
      <c r="C37" s="149"/>
      <c r="D37" s="4" t="s">
        <v>63</v>
      </c>
      <c r="E37" s="57">
        <v>90</v>
      </c>
      <c r="N37" s="44" t="s">
        <v>15</v>
      </c>
      <c r="O37" s="72" t="s">
        <v>141</v>
      </c>
      <c r="P37" s="72" t="s">
        <v>120</v>
      </c>
      <c r="Q37" s="72" t="s">
        <v>141</v>
      </c>
      <c r="R37" s="72" t="s">
        <v>155</v>
      </c>
    </row>
    <row r="38" spans="2:18" x14ac:dyDescent="0.25">
      <c r="B38" s="1"/>
      <c r="C38" s="148" t="s">
        <v>68</v>
      </c>
      <c r="D38" s="55" t="s">
        <v>64</v>
      </c>
      <c r="E38" s="58">
        <v>50</v>
      </c>
      <c r="N38" s="44" t="s">
        <v>16</v>
      </c>
      <c r="O38" s="72" t="str">
        <f>D3</f>
        <v xml:space="preserve">Attach </v>
      </c>
      <c r="P38" s="72" t="s">
        <v>156</v>
      </c>
      <c r="Q38" s="72" t="s">
        <v>209</v>
      </c>
    </row>
    <row r="39" spans="2:18" x14ac:dyDescent="0.25">
      <c r="B39" s="4"/>
      <c r="C39" s="149"/>
      <c r="D39" s="4" t="s">
        <v>65</v>
      </c>
      <c r="E39" s="57">
        <v>100</v>
      </c>
      <c r="N39" s="44" t="s">
        <v>8</v>
      </c>
      <c r="O39" s="96" t="s">
        <v>139</v>
      </c>
      <c r="P39" s="72" t="s">
        <v>158</v>
      </c>
      <c r="Q39" s="72" t="s">
        <v>157</v>
      </c>
      <c r="R39" s="72" t="s">
        <v>159</v>
      </c>
    </row>
    <row r="40" spans="2:18" x14ac:dyDescent="0.25">
      <c r="B40" s="1"/>
      <c r="C40" s="2"/>
      <c r="D40" s="2"/>
      <c r="E40" s="3"/>
      <c r="O40" s="96" t="s">
        <v>139</v>
      </c>
      <c r="P40" s="72" t="s">
        <v>158</v>
      </c>
      <c r="Q40" s="72" t="s">
        <v>140</v>
      </c>
      <c r="R40" s="72" t="s">
        <v>210</v>
      </c>
    </row>
    <row r="41" spans="2:18" x14ac:dyDescent="0.25">
      <c r="B41" s="55" t="str">
        <f>B20</f>
        <v>purchase</v>
      </c>
      <c r="C41" s="148" t="s">
        <v>61</v>
      </c>
      <c r="D41" s="55" t="s">
        <v>62</v>
      </c>
      <c r="E41" s="136">
        <v>120</v>
      </c>
      <c r="O41" s="96" t="s">
        <v>139</v>
      </c>
      <c r="P41" s="72" t="s">
        <v>158</v>
      </c>
      <c r="Q41" s="72" t="s">
        <v>141</v>
      </c>
      <c r="R41" s="72" t="s">
        <v>211</v>
      </c>
    </row>
    <row r="42" spans="2:18" x14ac:dyDescent="0.25">
      <c r="B42" s="1">
        <f>D20</f>
        <v>1000</v>
      </c>
      <c r="C42" s="149"/>
      <c r="D42" s="4" t="s">
        <v>63</v>
      </c>
      <c r="E42" s="137">
        <v>120</v>
      </c>
      <c r="O42" s="72" t="str">
        <f>E35</f>
        <v>Amount</v>
      </c>
      <c r="P42" s="72" t="s">
        <v>158</v>
      </c>
      <c r="Q42" s="72" t="s">
        <v>132</v>
      </c>
      <c r="R42" s="72" t="s">
        <v>160</v>
      </c>
    </row>
    <row r="43" spans="2:18" x14ac:dyDescent="0.25">
      <c r="B43" s="1"/>
      <c r="C43" s="92" t="s">
        <v>66</v>
      </c>
      <c r="D43" s="2" t="s">
        <v>67</v>
      </c>
      <c r="E43" s="3">
        <v>200</v>
      </c>
      <c r="O43" s="72" t="str">
        <f>F35</f>
        <v>FC  Amount</v>
      </c>
      <c r="P43" s="72" t="s">
        <v>158</v>
      </c>
      <c r="Q43" s="72" t="s">
        <v>133</v>
      </c>
    </row>
    <row r="44" spans="2:18" x14ac:dyDescent="0.25">
      <c r="B44" s="94" t="str">
        <f>B22</f>
        <v>Cash Discount</v>
      </c>
      <c r="C44" s="93"/>
      <c r="D44" s="93"/>
      <c r="E44" s="58"/>
      <c r="O44" s="72" t="str">
        <f>J4</f>
        <v>Currency</v>
      </c>
      <c r="P44" s="72" t="s">
        <v>158</v>
      </c>
      <c r="Q44" s="72" t="str">
        <f>J4</f>
        <v>Currency</v>
      </c>
    </row>
    <row r="45" spans="2:18" x14ac:dyDescent="0.25">
      <c r="B45" s="95">
        <v>10</v>
      </c>
      <c r="C45" s="56"/>
      <c r="D45" s="56"/>
      <c r="E45" s="57"/>
      <c r="O45" s="72" t="str">
        <f>G35</f>
        <v>FC Rate</v>
      </c>
      <c r="P45" s="72" t="s">
        <v>158</v>
      </c>
      <c r="Q45" s="72" t="s">
        <v>134</v>
      </c>
      <c r="R45" s="72" t="s">
        <v>161</v>
      </c>
    </row>
    <row r="47" spans="2:18" x14ac:dyDescent="0.25">
      <c r="O47" s="96" t="s">
        <v>139</v>
      </c>
      <c r="P47" s="72" t="s">
        <v>116</v>
      </c>
      <c r="Q47" s="72" t="s">
        <v>99</v>
      </c>
      <c r="R47" s="72" t="s">
        <v>174</v>
      </c>
    </row>
    <row r="48" spans="2:18" x14ac:dyDescent="0.25">
      <c r="O48" s="96" t="s">
        <v>139</v>
      </c>
      <c r="P48" s="72" t="s">
        <v>116</v>
      </c>
      <c r="Q48" s="72" t="s">
        <v>162</v>
      </c>
      <c r="R48" s="72" t="b">
        <v>0</v>
      </c>
    </row>
    <row r="49" spans="1:18" x14ac:dyDescent="0.25">
      <c r="A49" s="69" t="s">
        <v>112</v>
      </c>
      <c r="B49" s="44"/>
      <c r="C49" s="44" t="s">
        <v>84</v>
      </c>
      <c r="D49" s="44"/>
      <c r="E49" s="44"/>
      <c r="F49" s="44"/>
      <c r="G49" s="44"/>
      <c r="H49" s="44"/>
      <c r="I49" s="44"/>
      <c r="J49" s="44"/>
      <c r="O49" s="72" t="str">
        <f>I6</f>
        <v>LC No</v>
      </c>
      <c r="P49" s="72" t="s">
        <v>116</v>
      </c>
      <c r="Q49" s="72" t="s">
        <v>163</v>
      </c>
    </row>
    <row r="50" spans="1:18" ht="15.75" thickBot="1" x14ac:dyDescent="0.3">
      <c r="A50" s="44"/>
      <c r="B50" s="44" t="s">
        <v>95</v>
      </c>
      <c r="C50" s="44"/>
      <c r="D50" s="44"/>
      <c r="E50" s="44"/>
      <c r="F50" s="44"/>
      <c r="G50" s="44"/>
      <c r="H50" s="44"/>
      <c r="I50" s="44"/>
      <c r="J50" s="44"/>
      <c r="O50" s="96" t="s">
        <v>139</v>
      </c>
      <c r="P50" s="72" t="s">
        <v>116</v>
      </c>
      <c r="Q50" s="72" t="s">
        <v>165</v>
      </c>
      <c r="R50" s="72" t="s">
        <v>175</v>
      </c>
    </row>
    <row r="51" spans="1:18" x14ac:dyDescent="0.25">
      <c r="A51" s="129"/>
      <c r="B51" s="130"/>
      <c r="C51" s="130"/>
      <c r="D51" s="130"/>
      <c r="E51" s="130"/>
      <c r="F51" s="124" t="s">
        <v>183</v>
      </c>
      <c r="G51" s="124" t="s">
        <v>186</v>
      </c>
      <c r="H51" s="124"/>
      <c r="I51" s="130"/>
      <c r="J51" s="131"/>
      <c r="O51" s="96" t="s">
        <v>139</v>
      </c>
      <c r="P51" s="72" t="s">
        <v>116</v>
      </c>
      <c r="Q51" s="72" t="s">
        <v>166</v>
      </c>
      <c r="R51" s="72" t="s">
        <v>176</v>
      </c>
    </row>
    <row r="52" spans="1:18" x14ac:dyDescent="0.25">
      <c r="A52" s="75"/>
      <c r="B52" s="77"/>
      <c r="C52" s="77"/>
      <c r="D52" s="77"/>
      <c r="E52" s="77"/>
      <c r="F52" s="118" t="s">
        <v>184</v>
      </c>
      <c r="G52" s="118">
        <v>5</v>
      </c>
      <c r="H52" s="118"/>
      <c r="I52" s="77" t="s">
        <v>197</v>
      </c>
      <c r="J52" s="78"/>
      <c r="O52" s="72" t="str">
        <f>E8</f>
        <v>Payment Terms</v>
      </c>
      <c r="P52" s="72" t="s">
        <v>116</v>
      </c>
      <c r="Q52" s="72" t="s">
        <v>169</v>
      </c>
    </row>
    <row r="53" spans="1:18" x14ac:dyDescent="0.25">
      <c r="A53" s="75"/>
      <c r="B53" s="77"/>
      <c r="C53" s="77"/>
      <c r="D53" s="77"/>
      <c r="E53" s="77"/>
      <c r="F53" s="118" t="s">
        <v>187</v>
      </c>
      <c r="G53" s="118">
        <v>8</v>
      </c>
      <c r="H53" s="118"/>
      <c r="I53" s="77"/>
      <c r="J53" s="78"/>
      <c r="O53" s="72" t="str">
        <f>E6</f>
        <v>Shipped to</v>
      </c>
      <c r="P53" s="72" t="s">
        <v>116</v>
      </c>
      <c r="Q53" s="72" t="s">
        <v>171</v>
      </c>
      <c r="R53" s="72" t="s">
        <v>173</v>
      </c>
    </row>
    <row r="54" spans="1:18" x14ac:dyDescent="0.25">
      <c r="A54" s="75"/>
      <c r="B54" s="77"/>
      <c r="C54" s="77"/>
      <c r="D54" s="77"/>
      <c r="E54" s="77"/>
      <c r="F54" s="118" t="s">
        <v>185</v>
      </c>
      <c r="G54" s="118">
        <v>10</v>
      </c>
      <c r="H54" s="118"/>
      <c r="I54" s="77"/>
      <c r="J54" s="78"/>
      <c r="M54" s="44" t="str">
        <f>C35</f>
        <v>Cost Category</v>
      </c>
      <c r="N54" s="44" t="s">
        <v>69</v>
      </c>
      <c r="O54" s="72" t="str">
        <f>E7</f>
        <v>Shipped from Add.</v>
      </c>
      <c r="P54" s="72" t="s">
        <v>116</v>
      </c>
      <c r="Q54" s="72" t="s">
        <v>172</v>
      </c>
      <c r="R54" s="72" t="s">
        <v>173</v>
      </c>
    </row>
    <row r="55" spans="1:18" x14ac:dyDescent="0.25">
      <c r="A55" s="75"/>
      <c r="B55" s="77"/>
      <c r="C55" s="77"/>
      <c r="D55" s="77"/>
      <c r="E55" s="77"/>
      <c r="F55" s="77"/>
      <c r="G55" s="77"/>
      <c r="H55" s="77"/>
      <c r="I55" s="77"/>
      <c r="J55" s="78"/>
      <c r="M55" s="44" t="str">
        <f>D35</f>
        <v>Cost Center</v>
      </c>
      <c r="N55" s="44" t="s">
        <v>70</v>
      </c>
      <c r="O55" s="96" t="s">
        <v>139</v>
      </c>
      <c r="P55" s="72" t="s">
        <v>116</v>
      </c>
      <c r="Q55" s="72" t="s">
        <v>212</v>
      </c>
      <c r="R55" s="72" t="b">
        <v>0</v>
      </c>
    </row>
    <row r="56" spans="1:18" x14ac:dyDescent="0.25">
      <c r="A56" s="75"/>
      <c r="B56" s="77"/>
      <c r="C56" s="77"/>
      <c r="D56" s="77"/>
      <c r="E56" s="77"/>
      <c r="F56" s="77" t="s">
        <v>196</v>
      </c>
      <c r="G56" s="77"/>
      <c r="H56" s="77"/>
      <c r="I56" s="77"/>
      <c r="J56" s="78"/>
      <c r="M56" s="44" t="str">
        <f>E35</f>
        <v>Amount</v>
      </c>
      <c r="N56" s="44" t="s">
        <v>16</v>
      </c>
    </row>
    <row r="57" spans="1:18" x14ac:dyDescent="0.25">
      <c r="A57" s="75"/>
      <c r="B57" s="77"/>
      <c r="C57" s="77"/>
      <c r="D57" s="77"/>
      <c r="E57" s="77"/>
      <c r="F57" s="118"/>
      <c r="G57" s="118"/>
      <c r="H57" s="118"/>
      <c r="I57" s="118"/>
      <c r="J57" s="76"/>
    </row>
    <row r="58" spans="1:18" x14ac:dyDescent="0.25">
      <c r="A58" s="75"/>
      <c r="B58" s="77"/>
      <c r="C58" s="77"/>
      <c r="D58" s="77"/>
      <c r="E58" s="77"/>
      <c r="F58" s="118"/>
      <c r="G58" s="118"/>
      <c r="H58" s="118"/>
      <c r="I58" s="118"/>
      <c r="J58" s="76"/>
      <c r="N58" s="46" t="s">
        <v>55</v>
      </c>
      <c r="O58" s="98"/>
    </row>
    <row r="59" spans="1:18" x14ac:dyDescent="0.25">
      <c r="A59" s="75"/>
      <c r="B59" s="77"/>
      <c r="C59" s="77"/>
      <c r="D59" s="77"/>
      <c r="E59" s="77"/>
      <c r="F59" s="118"/>
      <c r="G59" s="118"/>
      <c r="H59" s="118"/>
      <c r="I59" s="118"/>
      <c r="J59" s="76"/>
    </row>
    <row r="60" spans="1:18" x14ac:dyDescent="0.25">
      <c r="A60" s="75"/>
      <c r="B60" s="77"/>
      <c r="C60" s="77"/>
      <c r="D60" s="77"/>
      <c r="E60" s="77"/>
      <c r="F60" s="120" t="s">
        <v>188</v>
      </c>
      <c r="G60" s="118"/>
      <c r="H60" s="118"/>
      <c r="I60" s="118"/>
      <c r="J60" s="76"/>
      <c r="M60" s="44" t="str">
        <f>C24</f>
        <v>Total</v>
      </c>
      <c r="N60" s="44" t="s">
        <v>32</v>
      </c>
    </row>
    <row r="61" spans="1:18" ht="15.75" thickBot="1" x14ac:dyDescent="0.3">
      <c r="A61" s="79"/>
      <c r="B61" s="126"/>
      <c r="C61" s="126"/>
      <c r="D61" s="126"/>
      <c r="E61" s="126"/>
      <c r="F61" s="126"/>
      <c r="G61" s="126"/>
      <c r="H61" s="126"/>
      <c r="I61" s="126"/>
      <c r="J61" s="128"/>
    </row>
    <row r="62" spans="1:18" ht="30" x14ac:dyDescent="0.25">
      <c r="A62" s="121"/>
      <c r="B62" s="119" t="s">
        <v>96</v>
      </c>
      <c r="C62" s="74"/>
      <c r="D62" s="122"/>
      <c r="E62" s="132" t="s">
        <v>100</v>
      </c>
      <c r="F62" s="123" t="s">
        <v>99</v>
      </c>
      <c r="G62" s="124" t="s">
        <v>102</v>
      </c>
      <c r="H62" s="123" t="s">
        <v>167</v>
      </c>
      <c r="I62" s="122"/>
      <c r="J62" s="74"/>
      <c r="K62" s="71"/>
      <c r="L62" s="71"/>
      <c r="M62" s="68" t="str">
        <f>D3</f>
        <v xml:space="preserve">Attach </v>
      </c>
      <c r="N62" s="135" t="s">
        <v>206</v>
      </c>
    </row>
    <row r="63" spans="1:18" x14ac:dyDescent="0.25">
      <c r="A63" s="75"/>
      <c r="B63" s="116"/>
      <c r="C63" s="76" t="s">
        <v>180</v>
      </c>
      <c r="D63" s="125" t="s">
        <v>101</v>
      </c>
      <c r="E63" s="77"/>
      <c r="F63" s="118" t="s">
        <v>97</v>
      </c>
      <c r="G63" s="118" t="s">
        <v>178</v>
      </c>
      <c r="H63" s="118" t="s">
        <v>168</v>
      </c>
      <c r="I63" s="77"/>
      <c r="J63" s="78"/>
    </row>
    <row r="64" spans="1:18" ht="15.75" thickBot="1" x14ac:dyDescent="0.3">
      <c r="A64" s="75"/>
      <c r="B64" s="117"/>
      <c r="C64" s="80" t="s">
        <v>181</v>
      </c>
      <c r="D64" s="77"/>
      <c r="E64" s="77"/>
      <c r="F64" s="118" t="s">
        <v>182</v>
      </c>
      <c r="G64" s="118" t="s">
        <v>179</v>
      </c>
      <c r="H64" s="118" t="s">
        <v>168</v>
      </c>
      <c r="I64" s="77"/>
      <c r="J64" s="78"/>
    </row>
    <row r="65" spans="1:15" ht="15.75" thickBot="1" x14ac:dyDescent="0.3">
      <c r="A65" s="79"/>
      <c r="B65" s="126"/>
      <c r="C65" s="126"/>
      <c r="D65" s="126"/>
      <c r="E65" s="126"/>
      <c r="F65" s="127"/>
      <c r="G65" s="127"/>
      <c r="H65" s="127"/>
      <c r="I65" s="126"/>
      <c r="J65" s="128"/>
      <c r="M65" s="69" t="s">
        <v>93</v>
      </c>
      <c r="N65" s="69" t="s">
        <v>105</v>
      </c>
      <c r="O65" s="99"/>
    </row>
    <row r="66" spans="1:15" x14ac:dyDescent="0.25">
      <c r="M66" s="87" t="s">
        <v>13</v>
      </c>
      <c r="N66" s="70" t="s">
        <v>109</v>
      </c>
      <c r="O66" s="100"/>
    </row>
    <row r="67" spans="1:15" x14ac:dyDescent="0.25">
      <c r="N67" s="44" t="s">
        <v>94</v>
      </c>
    </row>
    <row r="68" spans="1:15" x14ac:dyDescent="0.25">
      <c r="A68" s="69" t="s">
        <v>98</v>
      </c>
      <c r="B68" s="44"/>
      <c r="C68" s="44"/>
      <c r="D68" s="44"/>
      <c r="E68" s="44"/>
      <c r="F68" s="44"/>
    </row>
    <row r="69" spans="1:15" ht="15.75" thickBot="1" x14ac:dyDescent="0.3">
      <c r="A69" s="44"/>
      <c r="B69" s="44" t="s">
        <v>92</v>
      </c>
      <c r="C69" s="44"/>
      <c r="D69" s="44"/>
      <c r="E69" s="44"/>
      <c r="F69" s="44"/>
      <c r="M69" s="62"/>
      <c r="N69" s="69" t="s">
        <v>107</v>
      </c>
    </row>
    <row r="70" spans="1:15" ht="15.75" thickBot="1" x14ac:dyDescent="0.3">
      <c r="A70" s="64"/>
      <c r="B70" s="81"/>
      <c r="C70" s="88" t="s">
        <v>72</v>
      </c>
      <c r="D70" s="89" t="s">
        <v>76</v>
      </c>
      <c r="E70" s="44" t="s">
        <v>104</v>
      </c>
      <c r="F70" s="44"/>
      <c r="M70" s="90" t="s">
        <v>110</v>
      </c>
      <c r="N70" s="44" t="s">
        <v>190</v>
      </c>
      <c r="O70" s="99"/>
    </row>
    <row r="71" spans="1:15" ht="15.75" thickBot="1" x14ac:dyDescent="0.3">
      <c r="A71" s="84" t="s">
        <v>73</v>
      </c>
      <c r="B71" s="77"/>
      <c r="C71" s="85"/>
      <c r="D71" s="78"/>
      <c r="E71" s="44"/>
      <c r="F71" s="44"/>
      <c r="M71" s="62" t="s">
        <v>111</v>
      </c>
      <c r="N71" s="44" t="s">
        <v>106</v>
      </c>
    </row>
    <row r="72" spans="1:15" ht="15.75" thickBot="1" x14ac:dyDescent="0.3">
      <c r="A72" s="75"/>
      <c r="B72" s="82" t="s">
        <v>74</v>
      </c>
      <c r="C72" s="146" t="s">
        <v>192</v>
      </c>
      <c r="D72" s="147"/>
      <c r="E72" s="77" t="s">
        <v>79</v>
      </c>
      <c r="F72" s="44"/>
      <c r="N72" s="44" t="s">
        <v>189</v>
      </c>
    </row>
    <row r="73" spans="1:15" ht="45" customHeight="1" thickBot="1" x14ac:dyDescent="0.3">
      <c r="A73" s="75"/>
      <c r="B73" s="134" t="s">
        <v>77</v>
      </c>
      <c r="C73" s="144" t="s">
        <v>191</v>
      </c>
      <c r="D73" s="145"/>
      <c r="E73" s="86" t="s">
        <v>83</v>
      </c>
      <c r="F73" s="44"/>
      <c r="G73" s="91"/>
      <c r="H73" s="91"/>
      <c r="I73" s="91"/>
      <c r="J73" s="91"/>
      <c r="K73" s="91"/>
      <c r="L73" s="91"/>
      <c r="M73" s="133" t="s">
        <v>108</v>
      </c>
      <c r="N73" s="103" t="s">
        <v>217</v>
      </c>
    </row>
    <row r="74" spans="1:15" ht="15.75" thickBot="1" x14ac:dyDescent="0.3">
      <c r="A74" s="75"/>
      <c r="B74" s="82" t="s">
        <v>80</v>
      </c>
      <c r="C74" s="85" t="s">
        <v>81</v>
      </c>
      <c r="D74" s="78" t="s">
        <v>103</v>
      </c>
      <c r="E74" s="77" t="s">
        <v>82</v>
      </c>
      <c r="F74" s="44"/>
      <c r="M74" s="62" t="s">
        <v>193</v>
      </c>
      <c r="N74" s="44" t="s">
        <v>194</v>
      </c>
    </row>
    <row r="75" spans="1:15" ht="15.75" thickBot="1" x14ac:dyDescent="0.3">
      <c r="A75" s="64" t="s">
        <v>78</v>
      </c>
      <c r="B75" s="81"/>
      <c r="C75" s="82" t="s">
        <v>75</v>
      </c>
      <c r="D75" s="83" t="s">
        <v>76</v>
      </c>
      <c r="E75" s="44"/>
      <c r="F75" s="44"/>
      <c r="N75" s="44" t="s">
        <v>195</v>
      </c>
    </row>
    <row r="82" spans="3:8" x14ac:dyDescent="0.25">
      <c r="D82" s="105"/>
    </row>
    <row r="83" spans="3:8" x14ac:dyDescent="0.25">
      <c r="C83" s="104"/>
      <c r="D83" s="105"/>
      <c r="G83" s="104"/>
      <c r="H83" s="104"/>
    </row>
    <row r="84" spans="3:8" x14ac:dyDescent="0.25">
      <c r="C84" s="104"/>
      <c r="D84" s="105"/>
    </row>
    <row r="85" spans="3:8" x14ac:dyDescent="0.25">
      <c r="C85" s="104"/>
      <c r="D85" s="105"/>
    </row>
  </sheetData>
  <mergeCells count="7">
    <mergeCell ref="C73:D73"/>
    <mergeCell ref="B1:K1"/>
    <mergeCell ref="B16:D16"/>
    <mergeCell ref="C36:C37"/>
    <mergeCell ref="C38:C39"/>
    <mergeCell ref="C41:C42"/>
    <mergeCell ref="C72:D72"/>
  </mergeCells>
  <dataValidations count="6">
    <dataValidation type="list" allowBlank="1" showInputMessage="1" showErrorMessage="1" sqref="I7">
      <formula1>"Lc1,LC2,LC,3"</formula1>
    </dataValidation>
    <dataValidation type="list" allowBlank="1" showInputMessage="1" showErrorMessage="1" sqref="C6">
      <formula1>"abc, xyz,jsd,dsjsdjsd"</formula1>
    </dataValidation>
    <dataValidation type="list" allowBlank="1" showInputMessage="1" showErrorMessage="1" sqref="C2">
      <formula1>"Sales-Local,Sales-Import"</formula1>
    </dataValidation>
    <dataValidation type="list" allowBlank="1" showInputMessage="1" showErrorMessage="1" sqref="K4">
      <formula1>"INR,USD,GBP,QAR"</formula1>
    </dataValidation>
    <dataValidation type="list" allowBlank="1" showInputMessage="1" showErrorMessage="1" sqref="B20">
      <formula1>"sales, sales, export,sales local"</formula1>
    </dataValidation>
    <dataValidation type="list" allowBlank="1" showInputMessage="1" showErrorMessage="1" sqref="B21:B22">
      <formula1>"other income, Cash Discount"</formula1>
    </dataValidation>
  </dataValidations>
  <pageMargins left="0.70866141732283472" right="0.70866141732283472" top="0.74803149606299213" bottom="0.74803149606299213" header="0.31496062992125984" footer="0.31496062992125984"/>
  <pageSetup paperSize="9" scale="31" fitToHeight="0" orientation="landscape" r:id="rId1"/>
  <colBreaks count="2" manualBreakCount="2">
    <brk id="12" max="74" man="1"/>
    <brk id="14" max="7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Purchase</vt:lpstr>
      <vt:lpstr>Credit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cp:lastPrinted>2021-09-18T11:19:48Z</cp:lastPrinted>
  <dcterms:created xsi:type="dcterms:W3CDTF">2021-07-29T08:24:45Z</dcterms:created>
  <dcterms:modified xsi:type="dcterms:W3CDTF">2021-09-27T07:57:06Z</dcterms:modified>
</cp:coreProperties>
</file>