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Worldwide Active Cases" sheetId="1" state="visible" r:id="rId1"/>
    <sheet name="Past Worldwide Graph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$_-;\-* #,##0.00\ _$_-;_-* &quot;-&quot;??\ _$_-;_-@_-"/>
  </numFmts>
  <fonts count="10">
    <font>
      <name val="Arial"/>
      <charset val="134"/>
      <color rgb="FF000000"/>
      <sz val="10"/>
    </font>
    <font>
      <name val="Roboto"/>
      <charset val="134"/>
      <color rgb="FF000000"/>
      <sz val="10"/>
    </font>
    <font>
      <name val="Arial"/>
      <charset val="134"/>
      <color theme="1"/>
      <sz val="10"/>
    </font>
    <font>
      <name val="Arial"/>
      <charset val="134"/>
      <b val="1"/>
      <color theme="1"/>
      <sz val="10"/>
    </font>
    <font>
      <name val="Roboto"/>
      <charset val="134"/>
      <b val="1"/>
      <color rgb="FF000000"/>
      <sz val="10"/>
    </font>
    <font>
      <name val="Arial"/>
      <charset val="134"/>
      <color rgb="FF202124"/>
      <sz val="10"/>
    </font>
    <font>
      <name val="Arial"/>
      <charset val="134"/>
      <sz val="10"/>
    </font>
    <font>
      <name val="Arial"/>
      <charset val="134"/>
      <b val="1"/>
      <color rgb="FF000000"/>
      <sz val="11"/>
    </font>
    <font>
      <name val="Calibri"/>
      <family val="2"/>
      <color theme="1"/>
      <sz val="12"/>
      <scheme val="minor"/>
    </font>
    <font>
      <sz val="10"/>
    </font>
  </fonts>
  <fills count="1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theme="7"/>
        <bgColor theme="7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6FA8DC"/>
        <bgColor rgb="FF6FA8DC"/>
      </patternFill>
    </fill>
    <fill>
      <patternFill patternType="solid">
        <fgColor rgb="FF3C78D8"/>
        <bgColor rgb="FF3C7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164" fontId="8" fillId="0" borderId="0"/>
  </cellStyleXfs>
  <cellXfs count="8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1" pivotButton="0" quotePrefix="0" xfId="0"/>
    <xf numFmtId="0" fontId="4" fillId="2" borderId="1" pivotButton="0" quotePrefix="0" xfId="0"/>
    <xf numFmtId="0" fontId="2" fillId="0" borderId="1" pivotButton="0" quotePrefix="0" xfId="0"/>
    <xf numFmtId="3" fontId="2" fillId="0" borderId="1" pivotButton="0" quotePrefix="0" xfId="0"/>
    <xf numFmtId="3" fontId="2" fillId="0" borderId="0" pivotButton="0" quotePrefix="0" xfId="0"/>
    <xf numFmtId="3" fontId="1" fillId="2" borderId="1" pivotButton="0" quotePrefix="0" xfId="0"/>
    <xf numFmtId="3" fontId="5" fillId="2" borderId="1" applyAlignment="1" pivotButton="0" quotePrefix="0" xfId="0">
      <alignment horizontal="right"/>
    </xf>
    <xf numFmtId="0" fontId="2" fillId="2" borderId="1" pivotButton="0" quotePrefix="0" xfId="0"/>
    <xf numFmtId="3" fontId="2" fillId="2" borderId="1" pivotButton="0" quotePrefix="0" xfId="0"/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3" fillId="7" borderId="1" pivotButton="0" quotePrefix="0" xfId="0"/>
    <xf numFmtId="0" fontId="3" fillId="8" borderId="1" pivotButton="0" quotePrefix="0" xfId="0"/>
    <xf numFmtId="0" fontId="2" fillId="7" borderId="1" pivotButton="0" quotePrefix="0" xfId="0"/>
    <xf numFmtId="3" fontId="2" fillId="8" borderId="1" pivotButton="0" quotePrefix="0" xfId="0"/>
    <xf numFmtId="3" fontId="2" fillId="7" borderId="1" pivotButton="0" quotePrefix="0" xfId="0"/>
    <xf numFmtId="3" fontId="2" fillId="8" borderId="1" pivotButton="0" quotePrefix="0" xfId="0"/>
    <xf numFmtId="10" fontId="2" fillId="7" borderId="1" pivotButton="0" quotePrefix="0" xfId="0"/>
    <xf numFmtId="0" fontId="3" fillId="2" borderId="0" pivotButton="0" quotePrefix="0" xfId="0"/>
    <xf numFmtId="3" fontId="2" fillId="2" borderId="0" pivotButton="0" quotePrefix="0" xfId="0"/>
    <xf numFmtId="3" fontId="2" fillId="2" borderId="1" pivotButton="0" quotePrefix="0" xfId="0"/>
    <xf numFmtId="10" fontId="2" fillId="2" borderId="1" pivotButton="0" quotePrefix="0" xfId="0"/>
    <xf numFmtId="0" fontId="2" fillId="9" borderId="1" pivotButton="0" quotePrefix="0" xfId="0"/>
    <xf numFmtId="3" fontId="2" fillId="9" borderId="1" pivotButton="0" quotePrefix="0" xfId="0"/>
    <xf numFmtId="3" fontId="2" fillId="9" borderId="1" pivotButton="0" quotePrefix="0" xfId="0"/>
    <xf numFmtId="10" fontId="2" fillId="9" borderId="1" pivotButton="0" quotePrefix="0" xfId="0"/>
    <xf numFmtId="3" fontId="6" fillId="10" borderId="1" pivotButton="0" quotePrefix="0" xfId="0"/>
    <xf numFmtId="3" fontId="6" fillId="9" borderId="1" pivotButton="0" quotePrefix="0" xfId="0"/>
    <xf numFmtId="0" fontId="6" fillId="10" borderId="1" pivotButton="0" quotePrefix="0" xfId="0"/>
    <xf numFmtId="3" fontId="2" fillId="10" borderId="1" pivotButton="0" quotePrefix="0" xfId="0"/>
    <xf numFmtId="0" fontId="2" fillId="8" borderId="1" pivotButton="0" quotePrefix="0" xfId="0"/>
    <xf numFmtId="10" fontId="2" fillId="5" borderId="1" pivotButton="0" quotePrefix="0" xfId="0"/>
    <xf numFmtId="0" fontId="3" fillId="0" borderId="0" pivotButton="0" quotePrefix="0" xfId="0"/>
    <xf numFmtId="4" fontId="2" fillId="0" borderId="0" pivotButton="0" quotePrefix="0" xfId="0"/>
    <xf numFmtId="10" fontId="2" fillId="0" borderId="0" pivotButton="0" quotePrefix="0" xfId="0"/>
    <xf numFmtId="3" fontId="2" fillId="0" borderId="0" pivotButton="0" quotePrefix="0" xfId="0"/>
    <xf numFmtId="0" fontId="2" fillId="11" borderId="0" pivotButton="0" quotePrefix="0" xfId="0"/>
    <xf numFmtId="0" fontId="2" fillId="9" borderId="0" pivotButton="0" quotePrefix="0" xfId="0"/>
    <xf numFmtId="0" fontId="2" fillId="9" borderId="0" pivotButton="0" quotePrefix="0" xfId="0"/>
    <xf numFmtId="0" fontId="2" fillId="2" borderId="0" pivotButton="0" quotePrefix="0" xfId="0"/>
    <xf numFmtId="0" fontId="2" fillId="10" borderId="0" pivotButton="0" quotePrefix="0" xfId="0"/>
    <xf numFmtId="0" fontId="2" fillId="10" borderId="0" pivotButton="0" quotePrefix="0" xfId="0"/>
    <xf numFmtId="0" fontId="6" fillId="12" borderId="0" pivotButton="0" quotePrefix="0" xfId="0"/>
    <xf numFmtId="3" fontId="2" fillId="7" borderId="1" pivotButton="0" quotePrefix="0" xfId="0"/>
    <xf numFmtId="10" fontId="2" fillId="8" borderId="1" pivotButton="0" quotePrefix="0" xfId="0"/>
    <xf numFmtId="0" fontId="6" fillId="10" borderId="0" pivotButton="0" quotePrefix="0" xfId="0"/>
    <xf numFmtId="3" fontId="6" fillId="10" borderId="0" pivotButton="0" quotePrefix="0" xfId="0"/>
    <xf numFmtId="10" fontId="2" fillId="8" borderId="2" pivotButton="0" quotePrefix="0" xfId="0"/>
    <xf numFmtId="3" fontId="2" fillId="0" borderId="3" pivotButton="0" quotePrefix="0" xfId="0"/>
    <xf numFmtId="3" fontId="0" fillId="2" borderId="0" pivotButton="0" quotePrefix="0" xfId="0"/>
    <xf numFmtId="3" fontId="7" fillId="2" borderId="0" pivotButton="0" quotePrefix="0" xfId="0"/>
    <xf numFmtId="0" fontId="2" fillId="13" borderId="1" pivotButton="0" quotePrefix="0" xfId="0"/>
    <xf numFmtId="10" fontId="2" fillId="6" borderId="1" pivotButton="0" quotePrefix="0" xfId="0"/>
    <xf numFmtId="0" fontId="2" fillId="3" borderId="1" pivotButton="0" quotePrefix="0" xfId="0"/>
    <xf numFmtId="3" fontId="2" fillId="3" borderId="1" pivotButton="0" quotePrefix="0" xfId="0"/>
    <xf numFmtId="3" fontId="2" fillId="3" borderId="1" pivotButton="0" quotePrefix="0" xfId="0"/>
    <xf numFmtId="0" fontId="2" fillId="4" borderId="1" pivotButton="0" quotePrefix="0" xfId="0"/>
    <xf numFmtId="3" fontId="2" fillId="4" borderId="1" pivotButton="0" quotePrefix="0" xfId="0"/>
    <xf numFmtId="10" fontId="2" fillId="4" borderId="1" pivotButton="0" quotePrefix="0" xfId="0"/>
    <xf numFmtId="3" fontId="2" fillId="4" borderId="1" pivotButton="0" quotePrefix="0" xfId="0"/>
    <xf numFmtId="10" fontId="2" fillId="3" borderId="1" pivotButton="0" quotePrefix="0" xfId="0"/>
    <xf numFmtId="10" fontId="2" fillId="4" borderId="1" pivotButton="0" quotePrefix="0" xfId="0"/>
    <xf numFmtId="3" fontId="6" fillId="7" borderId="1" pivotButton="0" quotePrefix="0" xfId="0"/>
    <xf numFmtId="3" fontId="6" fillId="8" borderId="1" pivotButton="0" quotePrefix="0" xfId="0"/>
    <xf numFmtId="0" fontId="6" fillId="7" borderId="1" pivotButton="0" quotePrefix="0" xfId="0"/>
    <xf numFmtId="0" fontId="6" fillId="8" borderId="1" pivotButton="0" quotePrefix="0" xfId="0"/>
    <xf numFmtId="0" fontId="2" fillId="10" borderId="1" pivotButton="0" quotePrefix="0" xfId="0"/>
    <xf numFmtId="0" fontId="6" fillId="9" borderId="1" pivotButton="0" quotePrefix="0" xfId="0"/>
    <xf numFmtId="0" fontId="6" fillId="11" borderId="1" pivotButton="0" quotePrefix="0" xfId="0"/>
    <xf numFmtId="3" fontId="2" fillId="11" borderId="1" pivotButton="0" quotePrefix="0" xfId="0"/>
    <xf numFmtId="0" fontId="2" fillId="11" borderId="1" pivotButton="0" quotePrefix="0" xfId="0"/>
    <xf numFmtId="3" fontId="6" fillId="11" borderId="1" pivotButton="0" quotePrefix="0" xfId="0"/>
    <xf numFmtId="0" fontId="6" fillId="4" borderId="1" pivotButton="0" quotePrefix="0" xfId="0"/>
    <xf numFmtId="3" fontId="6" fillId="4" borderId="1" pivotButton="0" quotePrefix="0" xfId="0"/>
    <xf numFmtId="0" fontId="6" fillId="12" borderId="0" pivotButton="0" quotePrefix="0" xfId="0"/>
    <xf numFmtId="3" fontId="2" fillId="11" borderId="1" pivotButton="0" quotePrefix="0" xfId="0"/>
    <xf numFmtId="10" fontId="2" fillId="11" borderId="1" pivotButton="0" quotePrefix="0" xfId="0"/>
    <xf numFmtId="0" fontId="0" fillId="0" borderId="4" pivotButton="0" quotePrefix="0" xfId="0"/>
    <xf numFmtId="164" fontId="9" fillId="0" borderId="4" pivotButton="0" quotePrefix="0" xfId="1"/>
  </cellXfs>
  <cellStyles count="2">
    <cellStyle name="Normal" xfId="0" builtinId="0"/>
    <cellStyle name="Comma" xfId="1" builtinId="3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232"/>
  <sheetViews>
    <sheetView tabSelected="1" zoomScale="85" zoomScaleNormal="85" workbookViewId="0">
      <selection activeCell="F30" sqref="F30"/>
    </sheetView>
  </sheetViews>
  <sheetFormatPr baseColWidth="8" defaultColWidth="14.42578125" defaultRowHeight="15.75" customHeight="1"/>
  <cols>
    <col width="15.7109375" customWidth="1" min="1" max="1"/>
    <col width="16.5703125" customWidth="1" min="2" max="2"/>
    <col width="15.7109375" customWidth="1" min="3" max="3"/>
    <col width="23.5703125" customWidth="1" min="4" max="4"/>
    <col width="15.28515625" customWidth="1" min="5" max="5"/>
    <col width="25.28515625" customWidth="1" min="6" max="6"/>
    <col width="25.7109375" customWidth="1" min="10" max="10"/>
    <col width="15.7109375" customWidth="1" min="11" max="11"/>
    <col width="35.42578125" customWidth="1" min="13" max="13"/>
  </cols>
  <sheetData>
    <row r="1" ht="12.75" customHeight="1">
      <c r="A1" s="2">
        <f>"""Was"" numbers are from the  2nd of December. As of the 9th of January the world has passed "&amp;B7&amp;" active cases. "</f>
        <v/>
      </c>
      <c r="G1" s="12" t="n"/>
      <c r="H1" s="2" t="inlineStr">
        <is>
          <t>Reinfected</t>
        </is>
      </c>
      <c r="J1" s="41" t="inlineStr">
        <is>
          <t>Newly Infected</t>
        </is>
      </c>
    </row>
    <row r="2" ht="12.75" customHeight="1">
      <c r="A2" s="2" t="inlineStr">
        <is>
          <t>Past Worldwide Increases/Decreases can be found on a seperate sheet. (Found below)</t>
        </is>
      </c>
      <c r="G2" s="13" t="n"/>
      <c r="H2" s="2" t="inlineStr">
        <is>
          <t>Recovered</t>
        </is>
      </c>
      <c r="J2" s="43" t="inlineStr">
        <is>
          <t>Not Reporting Cases/Recoveries/Deaths</t>
        </is>
      </c>
      <c r="K2" s="43" t="n"/>
      <c r="L2" s="44" t="n"/>
    </row>
    <row r="3" ht="12.75" customHeight="1">
      <c r="A3" s="2" t="n"/>
      <c r="G3" s="14" t="n"/>
      <c r="H3" s="2" t="inlineStr">
        <is>
          <t>30% or more Decrease</t>
        </is>
      </c>
      <c r="J3" s="46" t="inlineStr">
        <is>
          <t>Item/Stat Not Being Reported</t>
        </is>
      </c>
      <c r="K3" s="46" t="n"/>
    </row>
    <row r="4" ht="12.75" customHeight="1">
      <c r="A4" s="2" t="inlineStr">
        <is>
          <t>This will be updated every 7 days.</t>
        </is>
      </c>
      <c r="C4" s="2" t="inlineStr">
        <is>
          <t>Next update: 16th of January</t>
        </is>
      </c>
      <c r="E4" s="2" t="n"/>
      <c r="G4" s="15" t="n"/>
      <c r="H4" s="2" t="inlineStr">
        <is>
          <t>70% or more Increase</t>
        </is>
      </c>
      <c r="J4" s="79" t="inlineStr">
        <is>
          <t>Reporting Again</t>
        </is>
      </c>
    </row>
    <row r="6" ht="12.75" customHeight="1">
      <c r="A6" s="16" t="inlineStr">
        <is>
          <t xml:space="preserve">COUNTRIES: </t>
        </is>
      </c>
      <c r="B6" s="17" t="inlineStr">
        <is>
          <t xml:space="preserve">ACTIVE CASES: </t>
        </is>
      </c>
      <c r="C6" s="16" t="inlineStr">
        <is>
          <t xml:space="preserve">WAS: </t>
        </is>
      </c>
      <c r="D6" s="17" t="inlineStr">
        <is>
          <t xml:space="preserve">INCREASE/DECREASE: </t>
        </is>
      </c>
      <c r="E6" s="16" t="inlineStr">
        <is>
          <t xml:space="preserve">PERCENTAGE: </t>
        </is>
      </c>
      <c r="F6" s="17" t="inlineStr">
        <is>
          <t xml:space="preserve">TOTAL CASES: </t>
        </is>
      </c>
      <c r="G6" s="16" t="inlineStr">
        <is>
          <t>RECOVERED:</t>
        </is>
      </c>
      <c r="H6" s="17" t="inlineStr">
        <is>
          <t xml:space="preserve">DIED: </t>
        </is>
      </c>
      <c r="I6" s="16" t="inlineStr">
        <is>
          <t xml:space="preserve">OUTCOMES: </t>
        </is>
      </c>
      <c r="J6" s="17" t="inlineStr">
        <is>
          <t xml:space="preserve">OUTCOME PERCENTAGE: </t>
        </is>
      </c>
      <c r="M6" s="37" t="n"/>
    </row>
    <row r="7" ht="12.75" customHeight="1">
      <c r="A7" s="18" t="inlineStr">
        <is>
          <t>Worldwide</t>
        </is>
      </c>
      <c r="B7" s="21">
        <f>SUM(B9:B232)</f>
        <v/>
      </c>
      <c r="C7" s="48">
        <f>SUM(C9:C232)</f>
        <v/>
      </c>
      <c r="D7" s="21">
        <f>B7-C7</f>
        <v/>
      </c>
      <c r="E7" s="22">
        <f>D7/C7</f>
        <v/>
      </c>
      <c r="F7" s="21">
        <f>SUM(F9:F232)</f>
        <v/>
      </c>
      <c r="G7" s="48">
        <f>SUM(G9:G232)</f>
        <v/>
      </c>
      <c r="H7" s="21">
        <f>SUM(H9:H232)</f>
        <v/>
      </c>
      <c r="I7" s="48">
        <f>G7+H7</f>
        <v/>
      </c>
      <c r="J7" s="49">
        <f>I7/F7</f>
        <v/>
      </c>
      <c r="K7" s="2" t="n"/>
      <c r="L7" s="2" t="n"/>
      <c r="M7" s="40" t="n"/>
    </row>
    <row r="8" ht="12.75" customHeight="1">
      <c r="A8" s="23" t="inlineStr">
        <is>
          <t>EUROPE:</t>
        </is>
      </c>
      <c r="B8" s="24" t="n"/>
      <c r="C8" s="24" t="n"/>
      <c r="D8" s="25" t="n"/>
      <c r="E8" s="26" t="n"/>
      <c r="F8" s="40" t="n"/>
      <c r="J8" s="39" t="n"/>
      <c r="K8" s="2" t="n"/>
      <c r="M8" s="40" t="n"/>
    </row>
    <row r="9" ht="12.75" customHeight="1">
      <c r="A9" s="18" t="inlineStr">
        <is>
          <t>France</t>
        </is>
      </c>
      <c r="B9" s="21" t="inlineStr"/>
      <c r="C9" s="48" t="n">
        <v>1948899</v>
      </c>
      <c r="D9" s="21">
        <f>B9-C9</f>
        <v/>
      </c>
      <c r="E9" s="22">
        <f>D9/C9</f>
        <v/>
      </c>
      <c r="F9" s="21">
        <f>SUM(B9,G9,H9)</f>
        <v/>
      </c>
      <c r="G9" s="48" t="inlineStr"/>
      <c r="H9" s="21" t="inlineStr"/>
      <c r="I9" s="48">
        <f>G9+H9</f>
        <v/>
      </c>
      <c r="J9" s="49">
        <f>I9/F9</f>
        <v/>
      </c>
      <c r="K9" s="40" t="n"/>
      <c r="L9" s="2" t="n"/>
      <c r="M9" s="40" t="n"/>
    </row>
    <row r="10" ht="12.75" customHeight="1">
      <c r="A10" s="27" t="inlineStr">
        <is>
          <t>UK</t>
        </is>
      </c>
      <c r="B10" s="29" t="inlineStr"/>
      <c r="C10" s="29" t="n">
        <v>1482956</v>
      </c>
      <c r="D10" s="29">
        <f>B10-C10</f>
        <v/>
      </c>
      <c r="E10" s="30">
        <f>D10/C10</f>
        <v/>
      </c>
      <c r="F10" s="29">
        <f>SUM(B10,G10,H10)</f>
        <v/>
      </c>
      <c r="G10" s="31" t="inlineStr"/>
      <c r="H10" s="29" t="inlineStr"/>
      <c r="I10" s="29">
        <f>G10+H10</f>
        <v/>
      </c>
      <c r="J10" s="30">
        <f>I10/F10</f>
        <v/>
      </c>
      <c r="K10" s="50" t="inlineStr">
        <is>
          <t>* No recoveries recorded in 25 weeks</t>
        </is>
      </c>
      <c r="L10" s="50" t="n"/>
      <c r="M10" s="51" t="n"/>
    </row>
    <row r="11" ht="12.75" customHeight="1">
      <c r="A11" s="27" t="inlineStr">
        <is>
          <t>Spain</t>
        </is>
      </c>
      <c r="B11" s="32" t="inlineStr"/>
      <c r="C11" s="29" t="n">
        <v>1354218</v>
      </c>
      <c r="D11" s="29">
        <f>B11-C11</f>
        <v/>
      </c>
      <c r="E11" s="30">
        <f>D11/C11</f>
        <v/>
      </c>
      <c r="F11" s="29">
        <f>SUM(B11,G11,H11)</f>
        <v/>
      </c>
      <c r="G11" s="31" t="inlineStr"/>
      <c r="H11" s="29" t="inlineStr"/>
      <c r="I11" s="29">
        <f>G11+H11</f>
        <v/>
      </c>
      <c r="J11" s="30">
        <f>I11/F11</f>
        <v/>
      </c>
      <c r="K11" s="50" t="inlineStr">
        <is>
          <t>* No recoveries recorded in 26 weeks</t>
        </is>
      </c>
      <c r="L11" s="50" t="n"/>
      <c r="M11" s="51" t="n"/>
    </row>
    <row r="12" ht="12.75" customHeight="1">
      <c r="A12" s="18" t="inlineStr">
        <is>
          <t>Italy</t>
        </is>
      </c>
      <c r="B12" s="21" t="inlineStr"/>
      <c r="C12" s="48" t="n">
        <v>798386</v>
      </c>
      <c r="D12" s="21">
        <f>B12-C12</f>
        <v/>
      </c>
      <c r="E12" s="22">
        <f>D12/C12</f>
        <v/>
      </c>
      <c r="F12" s="21">
        <f>SUM(B12,G12,H12)</f>
        <v/>
      </c>
      <c r="G12" s="48" t="inlineStr"/>
      <c r="H12" s="21" t="inlineStr"/>
      <c r="I12" s="48">
        <f>G12+H12</f>
        <v/>
      </c>
      <c r="J12" s="52">
        <f>I12/F12</f>
        <v/>
      </c>
      <c r="K12" s="53" t="n"/>
      <c r="L12" s="2" t="n"/>
      <c r="M12" s="40" t="n"/>
    </row>
    <row r="13" ht="12.75" customHeight="1">
      <c r="A13" s="18" t="inlineStr">
        <is>
          <t>Belgium</t>
        </is>
      </c>
      <c r="B13" s="21" t="inlineStr"/>
      <c r="C13" s="48" t="n">
        <v>509296</v>
      </c>
      <c r="D13" s="21">
        <f>B13-C13</f>
        <v/>
      </c>
      <c r="E13" s="22">
        <f>D13/C13</f>
        <v/>
      </c>
      <c r="F13" s="21">
        <f>SUM(B13,G13,H13)</f>
        <v/>
      </c>
      <c r="G13" s="48" t="inlineStr"/>
      <c r="H13" s="21" t="inlineStr"/>
      <c r="I13" s="48">
        <f>G13+H13</f>
        <v/>
      </c>
      <c r="J13" s="49">
        <f>I13/F13</f>
        <v/>
      </c>
      <c r="K13" s="2" t="n"/>
      <c r="L13" s="2" t="n"/>
      <c r="M13" s="40" t="n"/>
    </row>
    <row r="14" ht="12.75" customHeight="1">
      <c r="A14" s="27" t="inlineStr">
        <is>
          <t>Netherlands</t>
        </is>
      </c>
      <c r="B14" s="29" t="inlineStr"/>
      <c r="C14" s="29" t="n">
        <v>484709</v>
      </c>
      <c r="D14" s="29">
        <f>B14-C14</f>
        <v/>
      </c>
      <c r="E14" s="30">
        <f>D14/C14</f>
        <v/>
      </c>
      <c r="F14" s="29">
        <f>SUM(B14,G14,H14)</f>
        <v/>
      </c>
      <c r="G14" s="33" t="inlineStr"/>
      <c r="H14" s="29" t="inlineStr"/>
      <c r="I14" s="29">
        <f>G14+H14</f>
        <v/>
      </c>
      <c r="J14" s="30">
        <f>I14/F14</f>
        <v/>
      </c>
      <c r="K14" s="51" t="inlineStr">
        <is>
          <t>* No recoveries recorded in 19 weeks</t>
        </is>
      </c>
      <c r="L14" s="50" t="n"/>
      <c r="M14" s="51" t="n"/>
    </row>
    <row r="15" ht="12.75" customHeight="1">
      <c r="A15" s="18" t="inlineStr">
        <is>
          <t>Russia</t>
        </is>
      </c>
      <c r="B15" s="21" t="inlineStr"/>
      <c r="C15" s="48" t="n">
        <v>464546</v>
      </c>
      <c r="D15" s="21">
        <f>B15-C15</f>
        <v/>
      </c>
      <c r="E15" s="22">
        <f>D15/C15</f>
        <v/>
      </c>
      <c r="F15" s="21">
        <f>SUM(B15,G15,H15)</f>
        <v/>
      </c>
      <c r="G15" s="48" t="inlineStr"/>
      <c r="H15" s="21" t="inlineStr"/>
      <c r="I15" s="48">
        <f>G15+H15</f>
        <v/>
      </c>
      <c r="J15" s="49">
        <f>I15/F15</f>
        <v/>
      </c>
      <c r="K15" s="2" t="n"/>
      <c r="L15" s="54" t="n"/>
      <c r="M15" s="40" t="n"/>
    </row>
    <row r="16" ht="12.75" customHeight="1">
      <c r="A16" s="18" t="inlineStr">
        <is>
          <t>Poland</t>
        </is>
      </c>
      <c r="B16" s="21" t="inlineStr"/>
      <c r="C16" s="48" t="n">
        <v>439907</v>
      </c>
      <c r="D16" s="21">
        <f>B16-C16</f>
        <v/>
      </c>
      <c r="E16" s="22">
        <f>D16/C16</f>
        <v/>
      </c>
      <c r="F16" s="21">
        <f>SUM(B16,G16,H16)</f>
        <v/>
      </c>
      <c r="G16" s="48" t="inlineStr"/>
      <c r="H16" s="21" t="inlineStr"/>
      <c r="I16" s="48">
        <f>G16+H16</f>
        <v/>
      </c>
      <c r="J16" s="49">
        <f>I16/F16</f>
        <v/>
      </c>
      <c r="L16" s="2" t="n"/>
      <c r="M16" s="40" t="n"/>
    </row>
    <row r="17" ht="12.75" customHeight="1">
      <c r="A17" s="18" t="inlineStr">
        <is>
          <t>Ukraine</t>
        </is>
      </c>
      <c r="B17" s="21" t="inlineStr"/>
      <c r="C17" s="48" t="n">
        <v>342588</v>
      </c>
      <c r="D17" s="21">
        <f>B17-C17</f>
        <v/>
      </c>
      <c r="E17" s="22">
        <f>D17/C17</f>
        <v/>
      </c>
      <c r="F17" s="21">
        <f>SUM(B17,G17,H17)</f>
        <v/>
      </c>
      <c r="G17" s="48" t="inlineStr"/>
      <c r="H17" s="21" t="inlineStr"/>
      <c r="I17" s="48">
        <f>G17+H17</f>
        <v/>
      </c>
      <c r="J17" s="49">
        <f>I17/F17</f>
        <v/>
      </c>
      <c r="L17" s="2" t="n"/>
      <c r="M17" s="40" t="n"/>
    </row>
    <row r="18" ht="12.75" customHeight="1">
      <c r="A18" s="18" t="inlineStr">
        <is>
          <t>Germany</t>
        </is>
      </c>
      <c r="B18" s="21" t="inlineStr"/>
      <c r="C18" s="48" t="n">
        <v>295030</v>
      </c>
      <c r="D18" s="21">
        <f>B18-C18</f>
        <v/>
      </c>
      <c r="E18" s="22">
        <f>D18/C18</f>
        <v/>
      </c>
      <c r="F18" s="21">
        <f>SUM(B18,G18,H18)</f>
        <v/>
      </c>
      <c r="G18" s="48" t="inlineStr"/>
      <c r="H18" s="21" t="inlineStr"/>
      <c r="I18" s="48">
        <f>G18+H18</f>
        <v/>
      </c>
      <c r="J18" s="49">
        <f>I18/F18</f>
        <v/>
      </c>
      <c r="L18" s="2" t="n"/>
      <c r="M18" s="40" t="n"/>
    </row>
    <row r="19" ht="12.75" customHeight="1">
      <c r="A19" s="27" t="inlineStr">
        <is>
          <t>Sweden</t>
        </is>
      </c>
      <c r="B19" s="29" t="inlineStr"/>
      <c r="C19" s="29" t="n">
        <v>219060</v>
      </c>
      <c r="D19" s="29">
        <f>B19-C19</f>
        <v/>
      </c>
      <c r="E19" s="30">
        <f>D19/C19</f>
        <v/>
      </c>
      <c r="F19" s="29">
        <f>SUM(B19,G19,H19)</f>
        <v/>
      </c>
      <c r="G19" s="31" t="inlineStr"/>
      <c r="H19" s="29" t="inlineStr"/>
      <c r="I19" s="29">
        <f>G19+H19</f>
        <v/>
      </c>
      <c r="J19" s="30">
        <f>I19/F19</f>
        <v/>
      </c>
      <c r="K19" s="50" t="inlineStr">
        <is>
          <t>* No recoveries recorded in 29 weeks</t>
        </is>
      </c>
      <c r="L19" s="50" t="n"/>
      <c r="M19" s="51" t="n"/>
    </row>
    <row r="20" ht="12.75" customHeight="1">
      <c r="A20" s="18" t="inlineStr">
        <is>
          <t>Hungary</t>
        </is>
      </c>
      <c r="B20" s="21" t="inlineStr"/>
      <c r="C20" s="48" t="n">
        <v>137553</v>
      </c>
      <c r="D20" s="21">
        <f>B20-C20</f>
        <v/>
      </c>
      <c r="E20" s="22">
        <f>D20/C20</f>
        <v/>
      </c>
      <c r="F20" s="21">
        <f>SUM(B20,G20,H20)</f>
        <v/>
      </c>
      <c r="G20" s="48" t="inlineStr"/>
      <c r="H20" s="21" t="inlineStr"/>
      <c r="I20" s="48">
        <f>G20+H20</f>
        <v/>
      </c>
      <c r="J20" s="49">
        <f>I20/F20</f>
        <v/>
      </c>
    </row>
    <row r="21" ht="12.75" customHeight="1">
      <c r="A21" s="18" t="inlineStr">
        <is>
          <t>Romania</t>
        </is>
      </c>
      <c r="B21" s="21" t="inlineStr"/>
      <c r="C21" s="48" t="n">
        <v>115918</v>
      </c>
      <c r="D21" s="21">
        <f>B21-C21</f>
        <v/>
      </c>
      <c r="E21" s="22">
        <f>D21/C21</f>
        <v/>
      </c>
      <c r="F21" s="21">
        <f>SUM(B21,G21,H21)</f>
        <v/>
      </c>
      <c r="G21" s="48" t="inlineStr"/>
      <c r="H21" s="21" t="inlineStr"/>
      <c r="I21" s="48">
        <f>G21+H21</f>
        <v/>
      </c>
      <c r="J21" s="49">
        <f>I21/F21</f>
        <v/>
      </c>
      <c r="K21" s="40" t="n"/>
      <c r="L21" s="2" t="n"/>
      <c r="M21" s="40" t="n"/>
    </row>
    <row r="22" ht="12.75" customHeight="1">
      <c r="A22" s="27" t="inlineStr">
        <is>
          <t>Serbia</t>
        </is>
      </c>
      <c r="B22" s="29" t="inlineStr"/>
      <c r="C22" s="29" t="n">
        <v>100219</v>
      </c>
      <c r="D22" s="29">
        <f>B22-C22</f>
        <v/>
      </c>
      <c r="E22" s="30">
        <f>D22/C22</f>
        <v/>
      </c>
      <c r="F22" s="29">
        <f>SUM(B22,G22,H22)</f>
        <v/>
      </c>
      <c r="G22" s="34" t="inlineStr"/>
      <c r="H22" s="29" t="inlineStr"/>
      <c r="I22" s="29">
        <f>G22+H22</f>
        <v/>
      </c>
      <c r="J22" s="30">
        <f>I22/F22</f>
        <v/>
      </c>
      <c r="K22" s="50" t="inlineStr">
        <is>
          <t>* No recoveries recorded in 10 weeks</t>
        </is>
      </c>
      <c r="L22" s="50" t="n"/>
      <c r="M22" s="51" t="n"/>
    </row>
    <row r="23" ht="12.75" customHeight="1">
      <c r="A23" s="18" t="inlineStr">
        <is>
          <t>Switzerland</t>
        </is>
      </c>
      <c r="B23" s="21" t="inlineStr"/>
      <c r="C23" s="48" t="n">
        <v>93620</v>
      </c>
      <c r="D23" s="21">
        <f>B23-C23</f>
        <v/>
      </c>
      <c r="E23" s="22">
        <f>D23/C23</f>
        <v/>
      </c>
      <c r="F23" s="21">
        <f>SUM(B23,G23,H23)</f>
        <v/>
      </c>
      <c r="G23" s="48" t="inlineStr"/>
      <c r="H23" s="21" t="inlineStr"/>
      <c r="I23" s="48">
        <f>G23+H23</f>
        <v/>
      </c>
      <c r="J23" s="49">
        <f>I23/F23</f>
        <v/>
      </c>
    </row>
    <row r="24" ht="12.75" customHeight="1">
      <c r="A24" s="18" t="inlineStr">
        <is>
          <t>Bulgaria</t>
        </is>
      </c>
      <c r="B24" s="21" t="inlineStr"/>
      <c r="C24" s="48" t="n">
        <v>86020</v>
      </c>
      <c r="D24" s="21">
        <f>B24-C24</f>
        <v/>
      </c>
      <c r="E24" s="22">
        <f>D24/C24</f>
        <v/>
      </c>
      <c r="F24" s="21">
        <f>SUM(B24,G24,H24)</f>
        <v/>
      </c>
      <c r="G24" s="48" t="inlineStr"/>
      <c r="H24" s="21" t="inlineStr"/>
      <c r="I24" s="48">
        <f>G24+H24</f>
        <v/>
      </c>
      <c r="J24" s="49">
        <f>I24/F24</f>
        <v/>
      </c>
    </row>
    <row r="25" ht="12.75" customHeight="1">
      <c r="A25" s="27" t="inlineStr">
        <is>
          <t>Greece</t>
        </is>
      </c>
      <c r="B25" s="29" t="inlineStr"/>
      <c r="C25" s="29" t="n">
        <v>83333</v>
      </c>
      <c r="D25" s="29">
        <f>B25-C25</f>
        <v/>
      </c>
      <c r="E25" s="30">
        <f>D25/C25</f>
        <v/>
      </c>
      <c r="F25" s="29">
        <f>SUM(B25,G25,H25)</f>
        <v/>
      </c>
      <c r="G25" s="34" t="inlineStr"/>
      <c r="H25" s="29" t="inlineStr"/>
      <c r="I25" s="29">
        <f>G25+H25</f>
        <v/>
      </c>
      <c r="J25" s="30">
        <f>I25/F25</f>
        <v/>
      </c>
      <c r="K25" s="50" t="inlineStr">
        <is>
          <t>* No recoveries recorded in 10 weeks</t>
        </is>
      </c>
      <c r="L25" s="46" t="n"/>
      <c r="M25" s="46" t="n"/>
    </row>
    <row r="26" ht="12.75" customHeight="1">
      <c r="A26" s="18" t="inlineStr">
        <is>
          <t>Portugal</t>
        </is>
      </c>
      <c r="B26" s="21" t="inlineStr"/>
      <c r="C26" s="48" t="n">
        <v>80432</v>
      </c>
      <c r="D26" s="21">
        <f>B26-C26</f>
        <v/>
      </c>
      <c r="E26" s="22">
        <f>D26/C26</f>
        <v/>
      </c>
      <c r="F26" s="21">
        <f>SUM(B26,G26,H26)</f>
        <v/>
      </c>
      <c r="G26" s="48" t="inlineStr"/>
      <c r="H26" s="21" t="inlineStr"/>
      <c r="I26" s="48">
        <f>G26+H26</f>
        <v/>
      </c>
      <c r="J26" s="52">
        <f>I26/F26</f>
        <v/>
      </c>
      <c r="K26" s="53" t="n"/>
      <c r="L26" s="2" t="n"/>
      <c r="M26" s="40" t="n"/>
    </row>
    <row r="27" ht="12.75" customHeight="1">
      <c r="A27" s="18" t="inlineStr">
        <is>
          <t>Czechia</t>
        </is>
      </c>
      <c r="B27" s="21" t="inlineStr"/>
      <c r="C27" s="48" t="n">
        <v>78203</v>
      </c>
      <c r="D27" s="21">
        <f>B27-C27</f>
        <v/>
      </c>
      <c r="E27" s="22">
        <f>D27/C27</f>
        <v/>
      </c>
      <c r="F27" s="21">
        <f>SUM(B27,G27,H27)</f>
        <v/>
      </c>
      <c r="G27" s="48" t="inlineStr"/>
      <c r="H27" s="21" t="inlineStr"/>
      <c r="I27" s="48">
        <f>G27+H27</f>
        <v/>
      </c>
      <c r="J27" s="49">
        <f>I27/F27</f>
        <v/>
      </c>
    </row>
    <row r="28" ht="12.75" customHeight="1">
      <c r="A28" s="18" t="inlineStr">
        <is>
          <t>Austria</t>
        </is>
      </c>
      <c r="B28" s="21" t="inlineStr"/>
      <c r="C28" s="48" t="n">
        <v>68786</v>
      </c>
      <c r="D28" s="21">
        <f>B28-C28</f>
        <v/>
      </c>
      <c r="E28" s="22">
        <f>D28/C28</f>
        <v/>
      </c>
      <c r="F28" s="21">
        <f>SUM(B28,G28,H28)</f>
        <v/>
      </c>
      <c r="G28" s="48" t="inlineStr"/>
      <c r="H28" s="21" t="inlineStr"/>
      <c r="I28" s="48">
        <f>G28+H28</f>
        <v/>
      </c>
      <c r="J28" s="49">
        <f>I28/F28</f>
        <v/>
      </c>
    </row>
    <row r="29" ht="12.75" customHeight="1">
      <c r="A29" s="27" t="inlineStr">
        <is>
          <t>Ireland</t>
        </is>
      </c>
      <c r="B29" s="29" t="inlineStr"/>
      <c r="C29" s="29" t="n">
        <v>45538</v>
      </c>
      <c r="D29" s="29">
        <f>B29-C29</f>
        <v/>
      </c>
      <c r="E29" s="30">
        <f>D29/C29</f>
        <v/>
      </c>
      <c r="F29" s="29">
        <f>SUM(B29,G29,H29)</f>
        <v/>
      </c>
      <c r="G29" s="34" t="inlineStr"/>
      <c r="H29" s="29" t="inlineStr"/>
      <c r="I29" s="29">
        <f>G29+H29</f>
        <v/>
      </c>
      <c r="J29" s="30">
        <f>I29/F29</f>
        <v/>
      </c>
      <c r="K29" s="50" t="inlineStr">
        <is>
          <t>* No recoveries recorded in 22 weeks</t>
        </is>
      </c>
      <c r="L29" s="46" t="n"/>
      <c r="M29" s="46" t="n"/>
    </row>
    <row r="30" ht="12.75" customHeight="1">
      <c r="A30" s="18" t="inlineStr">
        <is>
          <t>Slovakia</t>
        </is>
      </c>
      <c r="B30" s="21" t="inlineStr"/>
      <c r="C30" s="48" t="n">
        <v>45025</v>
      </c>
      <c r="D30" s="21">
        <f>B30-C30</f>
        <v/>
      </c>
      <c r="E30" s="22">
        <f>D30/C30</f>
        <v/>
      </c>
      <c r="F30" s="21">
        <f>SUM(B30,G30,H30)</f>
        <v/>
      </c>
      <c r="G30" s="48" t="inlineStr"/>
      <c r="H30" s="21" t="inlineStr"/>
      <c r="I30" s="48">
        <f>G30+H30</f>
        <v/>
      </c>
      <c r="J30" s="49">
        <f>I30/F30</f>
        <v/>
      </c>
    </row>
    <row r="31" ht="12.75" customHeight="1">
      <c r="A31" s="18" t="inlineStr">
        <is>
          <t>Lithuania</t>
        </is>
      </c>
      <c r="B31" s="21" t="inlineStr"/>
      <c r="C31" s="48" t="n">
        <v>38941</v>
      </c>
      <c r="D31" s="21">
        <f>B31-C31</f>
        <v/>
      </c>
      <c r="E31" s="22">
        <f>D31/C31</f>
        <v/>
      </c>
      <c r="F31" s="21">
        <f>SUM(B31,G31,H31)</f>
        <v/>
      </c>
      <c r="G31" s="48" t="inlineStr"/>
      <c r="H31" s="21" t="inlineStr"/>
      <c r="I31" s="48">
        <f>G31+H31</f>
        <v/>
      </c>
      <c r="J31" s="49">
        <f>I31/F31</f>
        <v/>
      </c>
    </row>
    <row r="32" ht="12.75" customHeight="1">
      <c r="A32" s="18" t="inlineStr">
        <is>
          <t>Bosnia &amp; Herzegovina</t>
        </is>
      </c>
      <c r="B32" s="21" t="inlineStr"/>
      <c r="C32" s="48" t="n">
        <v>32689</v>
      </c>
      <c r="D32" s="21">
        <f>B32-C32</f>
        <v/>
      </c>
      <c r="E32" s="22">
        <f>D32/C32</f>
        <v/>
      </c>
      <c r="F32" s="21">
        <f>SUM(B32,G32,H32)</f>
        <v/>
      </c>
      <c r="G32" s="48" t="inlineStr"/>
      <c r="H32" s="21" t="inlineStr"/>
      <c r="I32" s="48">
        <f>G32+H32</f>
        <v/>
      </c>
      <c r="J32" s="49">
        <f>I32/F32</f>
        <v/>
      </c>
      <c r="L32" s="2" t="n"/>
      <c r="M32" s="40" t="n"/>
    </row>
    <row r="33" ht="12.75" customHeight="1">
      <c r="A33" s="18" t="inlineStr">
        <is>
          <t>North Macedonia</t>
        </is>
      </c>
      <c r="B33" s="21" t="inlineStr"/>
      <c r="C33" s="48" t="n">
        <v>20711</v>
      </c>
      <c r="D33" s="21">
        <f>B33-C33</f>
        <v/>
      </c>
      <c r="E33" s="22">
        <f>D33/C33</f>
        <v/>
      </c>
      <c r="F33" s="21">
        <f>SUM(B33,G33,H33)</f>
        <v/>
      </c>
      <c r="G33" s="48" t="inlineStr"/>
      <c r="H33" s="21" t="inlineStr"/>
      <c r="I33" s="48">
        <f>G33+H33</f>
        <v/>
      </c>
      <c r="J33" s="49">
        <f>I33/F33</f>
        <v/>
      </c>
    </row>
    <row r="34" ht="12.75" customHeight="1">
      <c r="A34" s="18" t="inlineStr">
        <is>
          <t>Croatia</t>
        </is>
      </c>
      <c r="B34" s="21" t="inlineStr"/>
      <c r="C34" s="48" t="n">
        <v>20691</v>
      </c>
      <c r="D34" s="21">
        <f>B34-C34</f>
        <v/>
      </c>
      <c r="E34" s="22">
        <f>D34/C34</f>
        <v/>
      </c>
      <c r="F34" s="21">
        <f>SUM(B34,G34,H34)</f>
        <v/>
      </c>
      <c r="G34" s="48" t="inlineStr"/>
      <c r="H34" s="21" t="inlineStr"/>
      <c r="I34" s="48">
        <f>G34+H34</f>
        <v/>
      </c>
      <c r="J34" s="49">
        <f>I34/F34</f>
        <v/>
      </c>
    </row>
    <row r="35" ht="12.75" customHeight="1">
      <c r="A35" s="18" t="inlineStr">
        <is>
          <t>Slovenia</t>
        </is>
      </c>
      <c r="B35" s="21" t="inlineStr"/>
      <c r="C35" s="48" t="n">
        <v>20337</v>
      </c>
      <c r="D35" s="21">
        <f>B35-C35</f>
        <v/>
      </c>
      <c r="E35" s="22">
        <f>D35/C35</f>
        <v/>
      </c>
      <c r="F35" s="21">
        <f>SUM(B35,G35,H35)</f>
        <v/>
      </c>
      <c r="G35" s="48" t="inlineStr"/>
      <c r="H35" s="21" t="inlineStr"/>
      <c r="I35" s="48">
        <f>G35+H35</f>
        <v/>
      </c>
      <c r="J35" s="49">
        <f>I35/F35</f>
        <v/>
      </c>
    </row>
    <row r="36" ht="12.75" customHeight="1">
      <c r="A36" s="18" t="inlineStr">
        <is>
          <t>Belarus</t>
        </is>
      </c>
      <c r="B36" s="21" t="inlineStr"/>
      <c r="C36" s="48" t="n">
        <v>19878</v>
      </c>
      <c r="D36" s="21">
        <f>B36-C36</f>
        <v/>
      </c>
      <c r="E36" s="22">
        <f>D36/C36</f>
        <v/>
      </c>
      <c r="F36" s="21">
        <f>SUM(B36,G36,H36)</f>
        <v/>
      </c>
      <c r="G36" s="48" t="inlineStr"/>
      <c r="H36" s="21" t="inlineStr"/>
      <c r="I36" s="48">
        <f>G36+H36</f>
        <v/>
      </c>
      <c r="J36" s="52">
        <f>I36/F36</f>
        <v/>
      </c>
      <c r="K36" s="53" t="n"/>
      <c r="L36" s="2" t="n"/>
      <c r="M36" s="40" t="n"/>
    </row>
    <row r="37" ht="12.75" customHeight="1">
      <c r="A37" s="18" t="inlineStr">
        <is>
          <t>Albania</t>
        </is>
      </c>
      <c r="B37" s="21" t="inlineStr"/>
      <c r="C37" s="48" t="n">
        <v>16899</v>
      </c>
      <c r="D37" s="21">
        <f>B37-C37</f>
        <v/>
      </c>
      <c r="E37" s="22">
        <f>D37/C37</f>
        <v/>
      </c>
      <c r="F37" s="21">
        <f>SUM(B37,G37,H37)</f>
        <v/>
      </c>
      <c r="G37" s="48" t="inlineStr"/>
      <c r="H37" s="21" t="inlineStr"/>
      <c r="I37" s="48">
        <f>G37+H37</f>
        <v/>
      </c>
      <c r="J37" s="49">
        <f>I37/F37</f>
        <v/>
      </c>
    </row>
    <row r="38" ht="12.75" customHeight="1">
      <c r="A38" s="18" t="inlineStr">
        <is>
          <t>Denmark</t>
        </is>
      </c>
      <c r="B38" s="21" t="inlineStr"/>
      <c r="C38" s="48" t="n">
        <v>15149</v>
      </c>
      <c r="D38" s="21">
        <f>B38-C38</f>
        <v/>
      </c>
      <c r="E38" s="22">
        <f>D38/C38</f>
        <v/>
      </c>
      <c r="F38" s="21">
        <f>SUM(B38,G38,H38)</f>
        <v/>
      </c>
      <c r="G38" s="48" t="inlineStr"/>
      <c r="H38" s="35" t="inlineStr"/>
      <c r="I38" s="48">
        <f>G38+H38</f>
        <v/>
      </c>
      <c r="J38" s="49">
        <f>I38/F38</f>
        <v/>
      </c>
    </row>
    <row r="39" ht="12.75" customHeight="1">
      <c r="A39" s="18" t="inlineStr">
        <is>
          <t>Moldova</t>
        </is>
      </c>
      <c r="B39" s="21" t="inlineStr"/>
      <c r="C39" s="48" t="n">
        <v>15110</v>
      </c>
      <c r="D39" s="21">
        <f>B39-C39</f>
        <v/>
      </c>
      <c r="E39" s="22">
        <f>D39/C39</f>
        <v/>
      </c>
      <c r="F39" s="21">
        <f>SUM(B39,G39,H39)</f>
        <v/>
      </c>
      <c r="G39" s="48" t="inlineStr"/>
      <c r="H39" s="21" t="inlineStr"/>
      <c r="I39" s="48">
        <f>G39+H39</f>
        <v/>
      </c>
      <c r="J39" s="49">
        <f>I39/F39</f>
        <v/>
      </c>
      <c r="L39" s="2" t="n"/>
      <c r="M39" s="40" t="n"/>
    </row>
    <row r="40" ht="15" customHeight="1">
      <c r="A40" s="18" t="inlineStr">
        <is>
          <t>Kosovo</t>
        </is>
      </c>
      <c r="B40" s="21" t="inlineStr"/>
      <c r="C40" s="48" t="n">
        <v>12877</v>
      </c>
      <c r="D40" s="21">
        <f>B40-C40</f>
        <v/>
      </c>
      <c r="E40" s="22">
        <f>D40/C40</f>
        <v/>
      </c>
      <c r="F40" s="21">
        <f>SUM(B40,G40,H40)</f>
        <v/>
      </c>
      <c r="G40" s="48" t="inlineStr"/>
      <c r="H40" s="21" t="inlineStr"/>
      <c r="I40" s="48">
        <f>G40+H40</f>
        <v/>
      </c>
      <c r="J40" s="49">
        <f>I40/F40</f>
        <v/>
      </c>
      <c r="K40" s="55" t="n"/>
    </row>
    <row r="41" ht="12.75" customHeight="1">
      <c r="A41" s="18" t="inlineStr">
        <is>
          <t>Norway</t>
        </is>
      </c>
      <c r="B41" s="21" t="inlineStr"/>
      <c r="C41" s="48" t="n">
        <v>12447</v>
      </c>
      <c r="D41" s="21">
        <f>B41-C41</f>
        <v/>
      </c>
      <c r="E41" s="22">
        <f>D41/C41</f>
        <v/>
      </c>
      <c r="F41" s="21">
        <f>SUM(B41,G41,H41)</f>
        <v/>
      </c>
      <c r="G41" s="48" t="inlineStr"/>
      <c r="H41" s="35" t="inlineStr"/>
      <c r="I41" s="48">
        <f>G41+H41</f>
        <v/>
      </c>
      <c r="J41" s="49">
        <f>I41/F41</f>
        <v/>
      </c>
    </row>
    <row r="42" ht="12.75" customHeight="1">
      <c r="A42" s="18" t="inlineStr">
        <is>
          <t>Latvia</t>
        </is>
      </c>
      <c r="B42" s="21" t="inlineStr"/>
      <c r="C42" s="48" t="n">
        <v>12403</v>
      </c>
      <c r="D42" s="21">
        <f>B42-C42</f>
        <v/>
      </c>
      <c r="E42" s="22">
        <f>D42/C42</f>
        <v/>
      </c>
      <c r="F42" s="21">
        <f>SUM(B42,G42,H42)</f>
        <v/>
      </c>
      <c r="G42" s="48" t="inlineStr"/>
      <c r="H42" s="21" t="inlineStr"/>
      <c r="I42" s="48">
        <f>G42+H42</f>
        <v/>
      </c>
      <c r="J42" s="49">
        <f>I42/F42</f>
        <v/>
      </c>
    </row>
    <row r="43" ht="12.75" customHeight="1">
      <c r="A43" s="18" t="inlineStr">
        <is>
          <t>Montenegro</t>
        </is>
      </c>
      <c r="B43" s="21" t="inlineStr"/>
      <c r="C43" s="48" t="n">
        <v>11111</v>
      </c>
      <c r="D43" s="21">
        <f>B43-C43</f>
        <v/>
      </c>
      <c r="E43" s="22">
        <f>D43/C43</f>
        <v/>
      </c>
      <c r="F43" s="21">
        <f>SUM(B43,G43,H43)</f>
        <v/>
      </c>
      <c r="G43" s="48" t="inlineStr"/>
      <c r="H43" s="21" t="inlineStr"/>
      <c r="I43" s="48">
        <f>G43+H43</f>
        <v/>
      </c>
      <c r="J43" s="49">
        <f>I43/F43</f>
        <v/>
      </c>
    </row>
    <row r="44" ht="12.75" customHeight="1">
      <c r="A44" s="18" t="inlineStr">
        <is>
          <t>Luxembourg</t>
        </is>
      </c>
      <c r="B44" s="21" t="inlineStr"/>
      <c r="C44" s="48" t="n">
        <v>9012</v>
      </c>
      <c r="D44" s="21">
        <f>B44-C44</f>
        <v/>
      </c>
      <c r="E44" s="22">
        <f>D44/C44</f>
        <v/>
      </c>
      <c r="F44" s="21">
        <f>SUM(B44,G44,H44)</f>
        <v/>
      </c>
      <c r="G44" s="48" t="inlineStr"/>
      <c r="H44" s="35" t="inlineStr"/>
      <c r="I44" s="48">
        <f>G44+H44</f>
        <v/>
      </c>
      <c r="J44" s="49">
        <f>I44/F44</f>
        <v/>
      </c>
    </row>
    <row r="45" ht="12.75" customHeight="1">
      <c r="A45" s="18" t="inlineStr">
        <is>
          <t>Finland</t>
        </is>
      </c>
      <c r="B45" s="21" t="inlineStr"/>
      <c r="C45" s="48" t="n">
        <v>5464</v>
      </c>
      <c r="D45" s="21">
        <f>B45-C45</f>
        <v/>
      </c>
      <c r="E45" s="22">
        <f>D45/C45</f>
        <v/>
      </c>
      <c r="F45" s="21">
        <f>SUM(B45,G45,H45)</f>
        <v/>
      </c>
      <c r="G45" s="48" t="inlineStr"/>
      <c r="H45" s="21" t="inlineStr"/>
      <c r="I45" s="48">
        <f>G45+H45</f>
        <v/>
      </c>
      <c r="J45" s="49">
        <f>I45/F45</f>
        <v/>
      </c>
    </row>
    <row r="46" ht="12.75" customHeight="1">
      <c r="A46" s="18" t="inlineStr">
        <is>
          <t>Estonia</t>
        </is>
      </c>
      <c r="B46" s="21" t="inlineStr"/>
      <c r="C46" s="48" t="n">
        <v>4392</v>
      </c>
      <c r="D46" s="21">
        <f>B46-C46</f>
        <v/>
      </c>
      <c r="E46" s="22">
        <f>D46/C46</f>
        <v/>
      </c>
      <c r="F46" s="21">
        <f>SUM(B46,G46,H46)</f>
        <v/>
      </c>
      <c r="G46" s="48" t="inlineStr"/>
      <c r="H46" s="21" t="inlineStr"/>
      <c r="I46" s="48">
        <f>G46+H46</f>
        <v/>
      </c>
      <c r="J46" s="49">
        <f>I46/F46</f>
        <v/>
      </c>
    </row>
    <row r="47" ht="12.75" customHeight="1">
      <c r="A47" s="18" t="inlineStr">
        <is>
          <t>Malta</t>
        </is>
      </c>
      <c r="B47" s="21" t="inlineStr"/>
      <c r="C47" s="48" t="n">
        <v>2069</v>
      </c>
      <c r="D47" s="21">
        <f>B47-C47</f>
        <v/>
      </c>
      <c r="E47" s="22">
        <f>D47/C47</f>
        <v/>
      </c>
      <c r="F47" s="21">
        <f>SUM(B47,G47,H47)</f>
        <v/>
      </c>
      <c r="G47" s="48" t="inlineStr"/>
      <c r="H47" s="21" t="inlineStr"/>
      <c r="I47" s="48">
        <f>G47+H47</f>
        <v/>
      </c>
      <c r="J47" s="49">
        <f>I47/F47</f>
        <v/>
      </c>
    </row>
    <row r="48" ht="12.75" customHeight="1">
      <c r="A48" s="18" t="inlineStr">
        <is>
          <t>Andorra</t>
        </is>
      </c>
      <c r="B48" s="21" t="inlineStr"/>
      <c r="C48" s="48" t="n">
        <v>772</v>
      </c>
      <c r="D48" s="21">
        <f>B48-C48</f>
        <v/>
      </c>
      <c r="E48" s="22">
        <f>D48/C48</f>
        <v/>
      </c>
      <c r="F48" s="21">
        <f>SUM(B48,G48,H48)</f>
        <v/>
      </c>
      <c r="G48" s="48" t="inlineStr"/>
      <c r="H48" s="21" t="inlineStr"/>
      <c r="I48" s="48">
        <f>G48+H48</f>
        <v/>
      </c>
      <c r="J48" s="49">
        <f>I48/F48</f>
        <v/>
      </c>
    </row>
    <row r="49" ht="12.75" customHeight="1">
      <c r="A49" s="18" t="inlineStr">
        <is>
          <t>San Marino</t>
        </is>
      </c>
      <c r="B49" s="35" t="inlineStr"/>
      <c r="C49" s="18" t="n">
        <v>235</v>
      </c>
      <c r="D49" s="21">
        <f>B49-C49</f>
        <v/>
      </c>
      <c r="E49" s="22">
        <f>D49/C49</f>
        <v/>
      </c>
      <c r="F49" s="21">
        <f>SUM(B49,G49,H49)</f>
        <v/>
      </c>
      <c r="G49" s="48" t="inlineStr"/>
      <c r="H49" s="21" t="inlineStr"/>
      <c r="I49" s="48">
        <f>G49+H49</f>
        <v/>
      </c>
      <c r="J49" s="49">
        <f>I49/F49</f>
        <v/>
      </c>
    </row>
    <row r="50" ht="12.75" customHeight="1">
      <c r="A50" s="18" t="inlineStr">
        <is>
          <t>Leichtenstein</t>
        </is>
      </c>
      <c r="B50" s="35" t="inlineStr"/>
      <c r="C50" s="18" t="n">
        <v>184</v>
      </c>
      <c r="D50" s="21">
        <f>B50-C50</f>
        <v/>
      </c>
      <c r="E50" s="22">
        <f>D50/C50</f>
        <v/>
      </c>
      <c r="F50" s="21">
        <f>SUM(B50,G50,H50)</f>
        <v/>
      </c>
      <c r="G50" s="48" t="inlineStr"/>
      <c r="H50" s="21" t="inlineStr"/>
      <c r="I50" s="48">
        <f>G50+H50</f>
        <v/>
      </c>
      <c r="J50" s="49">
        <f>I50/F50</f>
        <v/>
      </c>
    </row>
    <row r="51" ht="12.75" customHeight="1">
      <c r="A51" s="18" t="inlineStr">
        <is>
          <t>Iceland</t>
        </is>
      </c>
      <c r="B51" s="21" t="inlineStr"/>
      <c r="C51" s="48" t="n">
        <v>176</v>
      </c>
      <c r="D51" s="21">
        <f>B51-C51</f>
        <v/>
      </c>
      <c r="E51" s="36">
        <f>D51/C51</f>
        <v/>
      </c>
      <c r="F51" s="21">
        <f>SUM(B51,G51,H51)</f>
        <v/>
      </c>
      <c r="G51" s="48" t="inlineStr"/>
      <c r="H51" s="21" t="inlineStr"/>
      <c r="I51" s="48">
        <f>G51+H51</f>
        <v/>
      </c>
      <c r="J51" s="49">
        <f>I51/F51</f>
        <v/>
      </c>
    </row>
    <row r="52" ht="12.75" customHeight="1">
      <c r="A52" s="18" t="inlineStr">
        <is>
          <t>Channel Islands</t>
        </is>
      </c>
      <c r="B52" s="35" t="inlineStr"/>
      <c r="C52" s="18" t="n">
        <v>139</v>
      </c>
      <c r="D52" s="21">
        <f>B52-C52</f>
        <v/>
      </c>
      <c r="E52" s="22">
        <f>D52/C52</f>
        <v/>
      </c>
      <c r="F52" s="21">
        <f>SUM(B52,G52,H52)</f>
        <v/>
      </c>
      <c r="G52" s="48" t="inlineStr"/>
      <c r="H52" s="21" t="inlineStr"/>
      <c r="I52" s="48">
        <f>G52+H52</f>
        <v/>
      </c>
      <c r="J52" s="49">
        <f>I52/F52</f>
        <v/>
      </c>
    </row>
    <row r="53" ht="12.75" customHeight="1">
      <c r="A53" s="18" t="inlineStr">
        <is>
          <t>Gibraltar</t>
        </is>
      </c>
      <c r="B53" s="35" t="inlineStr"/>
      <c r="C53" s="18" t="n">
        <v>91</v>
      </c>
      <c r="D53" s="21">
        <f>B53-C53</f>
        <v/>
      </c>
      <c r="E53" s="36">
        <f>D53/C53</f>
        <v/>
      </c>
      <c r="F53" s="35">
        <f>SUM(B53,G53,H53)</f>
        <v/>
      </c>
      <c r="G53" s="48" t="inlineStr"/>
      <c r="H53" s="21" t="inlineStr"/>
      <c r="I53" s="48">
        <f>G53+H53</f>
        <v/>
      </c>
      <c r="J53" s="49">
        <f>I53/F53</f>
        <v/>
      </c>
    </row>
    <row r="54" ht="12.75" customHeight="1">
      <c r="A54" s="18" t="inlineStr">
        <is>
          <t>Monaco</t>
        </is>
      </c>
      <c r="B54" s="35" t="inlineStr"/>
      <c r="C54" s="18" t="n">
        <v>61</v>
      </c>
      <c r="D54" s="21">
        <f>B54-C54</f>
        <v/>
      </c>
      <c r="E54" s="22">
        <f>D54/C54</f>
        <v/>
      </c>
      <c r="F54" s="35">
        <f>SUM(B54,G54,H54)</f>
        <v/>
      </c>
      <c r="G54" s="48" t="inlineStr"/>
      <c r="H54" s="21" t="inlineStr"/>
      <c r="I54" s="48">
        <f>G54+H54</f>
        <v/>
      </c>
      <c r="J54" s="49">
        <f>I54/F54</f>
        <v/>
      </c>
    </row>
    <row r="55" ht="12.75" customHeight="1">
      <c r="A55" s="18" t="inlineStr">
        <is>
          <t>Vatican City</t>
        </is>
      </c>
      <c r="B55" s="35" t="inlineStr"/>
      <c r="C55" s="18" t="n">
        <v>12</v>
      </c>
      <c r="D55" s="21">
        <f>B55-C55</f>
        <v/>
      </c>
      <c r="E55" s="22">
        <f>D55/C55</f>
        <v/>
      </c>
      <c r="F55" s="35">
        <f>SUM(B55,G55,H55)</f>
        <v/>
      </c>
      <c r="G55" s="48" t="inlineStr"/>
      <c r="H55" s="21" t="inlineStr"/>
      <c r="I55" s="48">
        <f>G55+H55</f>
        <v/>
      </c>
      <c r="J55" s="49">
        <f>I55/F55</f>
        <v/>
      </c>
    </row>
    <row r="56" ht="12.75" customHeight="1">
      <c r="A56" s="18" t="inlineStr">
        <is>
          <t>Isle Of Man</t>
        </is>
      </c>
      <c r="B56" s="35" t="inlineStr"/>
      <c r="C56" s="18" t="n">
        <v>8</v>
      </c>
      <c r="D56" s="21">
        <f>B56-C56</f>
        <v/>
      </c>
      <c r="E56" s="22">
        <f>D56/C56</f>
        <v/>
      </c>
      <c r="F56" s="35">
        <f>SUM(B56,G56,H56)</f>
        <v/>
      </c>
      <c r="G56" s="48" t="inlineStr"/>
      <c r="H56" s="21" t="inlineStr"/>
      <c r="I56" s="48">
        <f>G56+H56</f>
        <v/>
      </c>
      <c r="J56" s="49">
        <f>I56/F56</f>
        <v/>
      </c>
      <c r="K56" s="56" t="inlineStr">
        <is>
          <t>Was above 70%:</t>
        </is>
      </c>
      <c r="L56" s="56" t="n">
        <v>2</v>
      </c>
    </row>
    <row r="57" ht="12.75" customHeight="1">
      <c r="A57" s="18" t="inlineStr">
        <is>
          <t>Faeroe Islands</t>
        </is>
      </c>
      <c r="B57" s="35" t="inlineStr"/>
      <c r="C57" s="18" t="n">
        <v>2</v>
      </c>
      <c r="D57" s="21">
        <f>B57-C57</f>
        <v/>
      </c>
      <c r="E57" s="36">
        <f>D57/C57</f>
        <v/>
      </c>
      <c r="F57" s="35">
        <f>SUM(B57,G57,H57)</f>
        <v/>
      </c>
      <c r="G57" s="48" t="inlineStr"/>
      <c r="H57" s="21" t="inlineStr"/>
      <c r="I57" s="48">
        <f>G57+H57</f>
        <v/>
      </c>
      <c r="J57" s="49">
        <f>I57/F57</f>
        <v/>
      </c>
      <c r="K57" s="56" t="inlineStr">
        <is>
          <t xml:space="preserve">Now above 70%: </t>
        </is>
      </c>
      <c r="L57" s="56" t="n">
        <v>0</v>
      </c>
    </row>
    <row r="58" ht="12.75" customHeight="1">
      <c r="A58" s="37" t="inlineStr">
        <is>
          <t xml:space="preserve">NORTH AMERICA: </t>
        </is>
      </c>
      <c r="C58" s="40" t="n"/>
      <c r="D58" s="38" t="n"/>
      <c r="E58" s="39" t="n"/>
      <c r="G58" s="40" t="n"/>
      <c r="H58" s="40" t="n"/>
      <c r="J58" s="39" t="n"/>
    </row>
    <row r="59" ht="12.75" customHeight="1">
      <c r="A59" s="18" t="inlineStr">
        <is>
          <t>USA</t>
        </is>
      </c>
      <c r="B59" s="21" t="inlineStr"/>
      <c r="C59" s="48" t="n">
        <v>5052267</v>
      </c>
      <c r="D59" s="21">
        <f>B59-C59</f>
        <v/>
      </c>
      <c r="E59" s="22">
        <f>D59/C59</f>
        <v/>
      </c>
      <c r="F59" s="21">
        <f>SUM(B59,G59,H59)</f>
        <v/>
      </c>
      <c r="G59" s="48" t="inlineStr"/>
      <c r="H59" s="21" t="inlineStr"/>
      <c r="I59" s="48">
        <f>G59+H59</f>
        <v/>
      </c>
      <c r="J59" s="49">
        <f>I59/F59</f>
        <v/>
      </c>
    </row>
    <row r="60" ht="12.75" customHeight="1">
      <c r="A60" s="18" t="inlineStr">
        <is>
          <t>Mexico</t>
        </is>
      </c>
      <c r="B60" s="21" t="inlineStr"/>
      <c r="C60" s="48" t="n">
        <v>165897</v>
      </c>
      <c r="D60" s="21">
        <f>B60-C60</f>
        <v/>
      </c>
      <c r="E60" s="22">
        <f>D60/C60</f>
        <v/>
      </c>
      <c r="F60" s="21">
        <f>SUM(B60,G60,H60)</f>
        <v/>
      </c>
      <c r="G60" s="48" t="inlineStr"/>
      <c r="H60" s="21" t="inlineStr"/>
      <c r="I60" s="48">
        <f>G60+H60</f>
        <v/>
      </c>
      <c r="J60" s="49">
        <f>I60/F60</f>
        <v/>
      </c>
    </row>
    <row r="61" ht="12.75" customHeight="1">
      <c r="A61" s="18" t="inlineStr">
        <is>
          <t>Canada</t>
        </is>
      </c>
      <c r="B61" s="21" t="inlineStr"/>
      <c r="C61" s="48" t="n">
        <v>57435</v>
      </c>
      <c r="D61" s="21">
        <f>B61-C61</f>
        <v/>
      </c>
      <c r="E61" s="22">
        <f>D61/C61</f>
        <v/>
      </c>
      <c r="F61" s="21">
        <f>SUM(B61,G61,H61)</f>
        <v/>
      </c>
      <c r="G61" s="48" t="inlineStr"/>
      <c r="H61" s="21" t="inlineStr"/>
      <c r="I61" s="48">
        <f>G61+H61</f>
        <v/>
      </c>
      <c r="J61" s="49">
        <f>I61/F61</f>
        <v/>
      </c>
    </row>
    <row r="62" ht="12.75" customHeight="1">
      <c r="A62" s="18" t="inlineStr">
        <is>
          <t>Honduras</t>
        </is>
      </c>
      <c r="B62" s="21" t="inlineStr"/>
      <c r="C62" s="48" t="n">
        <v>55726</v>
      </c>
      <c r="D62" s="21">
        <f>B62-C62</f>
        <v/>
      </c>
      <c r="E62" s="22">
        <f>D62/C62</f>
        <v/>
      </c>
      <c r="F62" s="21">
        <f>SUM(B62,G62,H62)</f>
        <v/>
      </c>
      <c r="G62" s="48" t="inlineStr"/>
      <c r="H62" s="21" t="inlineStr"/>
      <c r="I62" s="48">
        <f>G62+H62</f>
        <v/>
      </c>
      <c r="J62" s="49">
        <f>I62/F62</f>
        <v/>
      </c>
    </row>
    <row r="63" ht="12.75" customHeight="1">
      <c r="A63" s="18" t="inlineStr">
        <is>
          <t>Costa Rica</t>
        </is>
      </c>
      <c r="B63" s="21" t="inlineStr"/>
      <c r="C63" s="48" t="n">
        <v>49555</v>
      </c>
      <c r="D63" s="21">
        <f>B63-C63</f>
        <v/>
      </c>
      <c r="E63" s="22">
        <f>D63/C63</f>
        <v/>
      </c>
      <c r="F63" s="21">
        <f>SUM(B63,G63,H63)</f>
        <v/>
      </c>
      <c r="G63" s="48" t="inlineStr"/>
      <c r="H63" s="21" t="inlineStr"/>
      <c r="I63" s="48">
        <f>G63+H63</f>
        <v/>
      </c>
      <c r="J63" s="49">
        <f>I63/F63</f>
        <v/>
      </c>
    </row>
    <row r="64" ht="12.75" customHeight="1">
      <c r="A64" s="18" t="inlineStr">
        <is>
          <t>Dominican Republic</t>
        </is>
      </c>
      <c r="B64" s="21" t="inlineStr"/>
      <c r="C64" s="48" t="n">
        <v>23664</v>
      </c>
      <c r="D64" s="21">
        <f>B64-C64</f>
        <v/>
      </c>
      <c r="E64" s="22">
        <f>D64/C64</f>
        <v/>
      </c>
      <c r="F64" s="21">
        <f>SUM(B64,G64,H64)</f>
        <v/>
      </c>
      <c r="G64" s="48" t="inlineStr"/>
      <c r="H64" s="21" t="inlineStr"/>
      <c r="I64" s="48">
        <f>G64+H64</f>
        <v/>
      </c>
      <c r="J64" s="49">
        <f>I64/F64</f>
        <v/>
      </c>
    </row>
    <row r="65" ht="12.75" customHeight="1">
      <c r="A65" s="18" t="inlineStr">
        <is>
          <t>Panama</t>
        </is>
      </c>
      <c r="B65" s="21" t="inlineStr"/>
      <c r="C65" s="48" t="n">
        <v>15937</v>
      </c>
      <c r="D65" s="21">
        <f>B65-C65</f>
        <v/>
      </c>
      <c r="E65" s="22">
        <f>D65/C65</f>
        <v/>
      </c>
      <c r="F65" s="21">
        <f>SUM(B65,G65,H65)</f>
        <v/>
      </c>
      <c r="G65" s="48" t="inlineStr"/>
      <c r="H65" s="21" t="inlineStr"/>
      <c r="I65" s="48">
        <f>G65+H65</f>
        <v/>
      </c>
      <c r="J65" s="49">
        <f>I65/F65</f>
        <v/>
      </c>
    </row>
    <row r="66" ht="12.75" customHeight="1">
      <c r="A66" s="18" t="inlineStr">
        <is>
          <t>Guatemala</t>
        </is>
      </c>
      <c r="B66" s="21" t="inlineStr"/>
      <c r="C66" s="48" t="n">
        <v>6912</v>
      </c>
      <c r="D66" s="21">
        <f>B66-C66</f>
        <v/>
      </c>
      <c r="E66" s="22">
        <f>D66/C66</f>
        <v/>
      </c>
      <c r="F66" s="21">
        <f>SUM(B66,G66,H66)</f>
        <v/>
      </c>
      <c r="G66" s="48" t="inlineStr"/>
      <c r="H66" s="21" t="inlineStr"/>
      <c r="I66" s="48">
        <f>G66+H66</f>
        <v/>
      </c>
      <c r="J66" s="49">
        <f>I66/F66</f>
        <v/>
      </c>
    </row>
    <row r="67" ht="12.75" customHeight="1">
      <c r="A67" s="27" t="inlineStr">
        <is>
          <t>Guadeloupe</t>
        </is>
      </c>
      <c r="B67" s="29" t="inlineStr"/>
      <c r="C67" s="29" t="n">
        <v>5953</v>
      </c>
      <c r="D67" s="29">
        <f>B67-C67</f>
        <v/>
      </c>
      <c r="E67" s="30">
        <f>D67/C67</f>
        <v/>
      </c>
      <c r="F67" s="29">
        <f>SUM(B67,G67,H67)</f>
        <v/>
      </c>
      <c r="G67" s="34" t="inlineStr"/>
      <c r="H67" s="29" t="inlineStr"/>
      <c r="I67" s="29">
        <f>G67+H67</f>
        <v/>
      </c>
      <c r="J67" s="30">
        <f>I67/F67</f>
        <v/>
      </c>
    </row>
    <row r="68" ht="12.75" customHeight="1">
      <c r="A68" s="18" t="inlineStr">
        <is>
          <t>Martinique</t>
        </is>
      </c>
      <c r="B68" s="21" t="inlineStr"/>
      <c r="C68" s="48" t="n">
        <v>5275</v>
      </c>
      <c r="D68" s="21">
        <f>B68-C68</f>
        <v/>
      </c>
      <c r="E68" s="22">
        <f>D68/C68</f>
        <v/>
      </c>
      <c r="F68" s="21">
        <f>SUM(B68,G68,H68)</f>
        <v/>
      </c>
      <c r="G68" s="48" t="inlineStr"/>
      <c r="H68" s="21" t="inlineStr"/>
      <c r="I68" s="48">
        <f>G68+H68</f>
        <v/>
      </c>
      <c r="J68" s="49">
        <f>I68/F68</f>
        <v/>
      </c>
    </row>
    <row r="69" ht="12.75" customHeight="1">
      <c r="A69" s="18" t="inlineStr">
        <is>
          <t>Jamaica</t>
        </is>
      </c>
      <c r="B69" s="21" t="inlineStr"/>
      <c r="C69" s="48" t="n">
        <v>4607</v>
      </c>
      <c r="D69" s="21">
        <f>B69-C69</f>
        <v/>
      </c>
      <c r="E69" s="22">
        <f>D69/C69</f>
        <v/>
      </c>
      <c r="F69" s="21">
        <f>SUM(B69,G69,H69)</f>
        <v/>
      </c>
      <c r="G69" s="48" t="inlineStr"/>
      <c r="H69" s="21" t="inlineStr"/>
      <c r="I69" s="48">
        <f>G69+H69</f>
        <v/>
      </c>
      <c r="J69" s="49">
        <f>I69/F69</f>
        <v/>
      </c>
    </row>
    <row r="70" ht="12.75" customHeight="1">
      <c r="A70" s="18" t="inlineStr">
        <is>
          <t>Belize</t>
        </is>
      </c>
      <c r="B70" s="21" t="inlineStr"/>
      <c r="C70" s="48" t="n">
        <v>2311</v>
      </c>
      <c r="D70" s="21">
        <f>B70-C70</f>
        <v/>
      </c>
      <c r="E70" s="22">
        <f>D70/C70</f>
        <v/>
      </c>
      <c r="F70" s="21">
        <f>SUM(B70,G70,H70)</f>
        <v/>
      </c>
      <c r="G70" s="48" t="inlineStr"/>
      <c r="H70" s="21" t="inlineStr"/>
      <c r="I70" s="48">
        <f>G70+H70</f>
        <v/>
      </c>
      <c r="J70" s="49">
        <f>I70/F70</f>
        <v/>
      </c>
    </row>
    <row r="71" ht="12.75" customHeight="1">
      <c r="A71" s="18" t="inlineStr">
        <is>
          <t>El Salvador</t>
        </is>
      </c>
      <c r="B71" s="21" t="inlineStr"/>
      <c r="C71" s="48" t="n">
        <v>2203</v>
      </c>
      <c r="D71" s="21">
        <f>B71-C71</f>
        <v/>
      </c>
      <c r="E71" s="22">
        <f>D71/C71</f>
        <v/>
      </c>
      <c r="F71" s="21">
        <f>SUM(B71,G71,H71)</f>
        <v/>
      </c>
      <c r="G71" s="48" t="inlineStr"/>
      <c r="H71" s="21" t="inlineStr"/>
      <c r="I71" s="48">
        <f>G71+H71</f>
        <v/>
      </c>
      <c r="J71" s="49">
        <f>I71/F71</f>
        <v/>
      </c>
    </row>
    <row r="72" ht="12.75" customHeight="1">
      <c r="A72" s="18" t="inlineStr">
        <is>
          <t>Bahamas</t>
        </is>
      </c>
      <c r="B72" s="21" t="inlineStr"/>
      <c r="C72" s="48" t="n">
        <v>1589</v>
      </c>
      <c r="D72" s="21">
        <f>B72-C72</f>
        <v/>
      </c>
      <c r="E72" s="22">
        <f>D72/C72</f>
        <v/>
      </c>
      <c r="F72" s="21">
        <f>SUM(B72,G72,H72)</f>
        <v/>
      </c>
      <c r="G72" s="48" t="inlineStr"/>
      <c r="H72" s="21" t="inlineStr"/>
      <c r="I72" s="48">
        <f>G72+H72</f>
        <v/>
      </c>
      <c r="J72" s="49">
        <f>I72/F72</f>
        <v/>
      </c>
    </row>
    <row r="73" ht="12.75" customHeight="1">
      <c r="A73" s="27" t="inlineStr">
        <is>
          <t>Nicaragua</t>
        </is>
      </c>
      <c r="B73" s="29" t="inlineStr"/>
      <c r="C73" s="29" t="n">
        <v>1399</v>
      </c>
      <c r="D73" s="29">
        <f>B73-C73</f>
        <v/>
      </c>
      <c r="E73" s="30">
        <f>D73/C73</f>
        <v/>
      </c>
      <c r="F73" s="29">
        <f>SUM(B73,G73,H73)</f>
        <v/>
      </c>
      <c r="G73" s="34" t="inlineStr"/>
      <c r="H73" s="29" t="inlineStr"/>
      <c r="I73" s="29">
        <f>G73+H73</f>
        <v/>
      </c>
      <c r="J73" s="30">
        <f>I73/F73</f>
        <v/>
      </c>
    </row>
    <row r="74" ht="12.75" customHeight="1">
      <c r="A74" s="18" t="inlineStr">
        <is>
          <t>Haiti</t>
        </is>
      </c>
      <c r="B74" s="21" t="inlineStr"/>
      <c r="C74" s="48" t="n">
        <v>1111</v>
      </c>
      <c r="D74" s="21">
        <f>B74-C74</f>
        <v/>
      </c>
      <c r="E74" s="22">
        <f>D74/C74</f>
        <v/>
      </c>
      <c r="F74" s="21">
        <f>SUM(B74,G74,H74)</f>
        <v/>
      </c>
      <c r="G74" s="48" t="inlineStr"/>
      <c r="H74" s="21" t="inlineStr"/>
      <c r="I74" s="48">
        <f>G74+H74</f>
        <v/>
      </c>
      <c r="J74" s="49">
        <f>I74/F74</f>
        <v/>
      </c>
    </row>
    <row r="75" ht="12.75" customHeight="1">
      <c r="A75" s="18" t="inlineStr">
        <is>
          <t>Curacao</t>
        </is>
      </c>
      <c r="B75" s="35" t="inlineStr"/>
      <c r="C75" s="18" t="n">
        <v>781</v>
      </c>
      <c r="D75" s="21">
        <f>B75-C75</f>
        <v/>
      </c>
      <c r="E75" s="22">
        <f>D75/C75</f>
        <v/>
      </c>
      <c r="F75" s="21">
        <f>SUM(B75,G75,H75)</f>
        <v/>
      </c>
      <c r="G75" s="48" t="inlineStr"/>
      <c r="H75" s="21" t="inlineStr"/>
      <c r="I75" s="48">
        <f>G75+H75</f>
        <v/>
      </c>
      <c r="J75" s="49">
        <f>I75/F75</f>
        <v/>
      </c>
    </row>
    <row r="76" ht="12.75" customHeight="1">
      <c r="A76" s="18" t="inlineStr">
        <is>
          <t>Trinidad &amp; Tobago</t>
        </is>
      </c>
      <c r="B76" s="21" t="inlineStr"/>
      <c r="C76" s="48" t="n">
        <v>734</v>
      </c>
      <c r="D76" s="21">
        <f>B76-C76</f>
        <v/>
      </c>
      <c r="E76" s="22">
        <f>D76/C76</f>
        <v/>
      </c>
      <c r="F76" s="21">
        <f>SUM(B76,G76,H76)</f>
        <v/>
      </c>
      <c r="G76" s="48" t="inlineStr"/>
      <c r="H76" s="21" t="inlineStr"/>
      <c r="I76" s="48">
        <f>G76+H76</f>
        <v/>
      </c>
      <c r="J76" s="49">
        <f>I76/F76</f>
        <v/>
      </c>
    </row>
    <row r="77" ht="12.75" customHeight="1">
      <c r="A77" s="18" t="inlineStr">
        <is>
          <t>Cuba</t>
        </is>
      </c>
      <c r="B77" s="35" t="inlineStr"/>
      <c r="C77" s="18" t="n">
        <v>389</v>
      </c>
      <c r="D77" s="21">
        <f>B77-C77</f>
        <v/>
      </c>
      <c r="E77" s="22">
        <f>D77/C77</f>
        <v/>
      </c>
      <c r="F77" s="21">
        <f>SUM(B77,G77,H77)</f>
        <v/>
      </c>
      <c r="G77" s="48" t="inlineStr"/>
      <c r="H77" s="21" t="inlineStr"/>
      <c r="I77" s="48">
        <f>G77+H77</f>
        <v/>
      </c>
      <c r="J77" s="49">
        <f>I77/F77</f>
        <v/>
      </c>
    </row>
    <row r="78" ht="12.75" customHeight="1">
      <c r="A78" s="18" t="inlineStr">
        <is>
          <t>Saint Lucia</t>
        </is>
      </c>
      <c r="B78" s="35" t="inlineStr"/>
      <c r="C78" s="18" t="n">
        <v>115</v>
      </c>
      <c r="D78" s="21">
        <f>B78-C78</f>
        <v/>
      </c>
      <c r="E78" s="22">
        <f>D78/C78</f>
        <v/>
      </c>
      <c r="F78" s="35">
        <f>SUM(B78,G78,H78)</f>
        <v/>
      </c>
      <c r="G78" s="48" t="inlineStr"/>
      <c r="H78" s="21" t="inlineStr"/>
      <c r="I78" s="48">
        <f>G78+H78</f>
        <v/>
      </c>
      <c r="J78" s="49">
        <f>I78/F78</f>
        <v/>
      </c>
    </row>
    <row r="79" ht="12.75" customHeight="1">
      <c r="A79" s="18" t="inlineStr">
        <is>
          <t>Sint Maarten</t>
        </is>
      </c>
      <c r="B79" s="35" t="inlineStr"/>
      <c r="C79" s="18" t="n">
        <v>89</v>
      </c>
      <c r="D79" s="21">
        <f>B79-C79</f>
        <v/>
      </c>
      <c r="E79" s="22">
        <f>D79/C79</f>
        <v/>
      </c>
      <c r="F79" s="21">
        <f>SUM(B79,G79,H79)</f>
        <v/>
      </c>
      <c r="G79" s="48" t="inlineStr"/>
      <c r="H79" s="21" t="inlineStr"/>
      <c r="I79" s="48">
        <f>G79+H79</f>
        <v/>
      </c>
      <c r="J79" s="49">
        <f>I79/F79</f>
        <v/>
      </c>
    </row>
    <row r="80" ht="12.75" customHeight="1">
      <c r="A80" s="18" t="inlineStr">
        <is>
          <t>Aruba</t>
        </is>
      </c>
      <c r="B80" s="21" t="inlineStr"/>
      <c r="C80" s="48" t="n">
        <v>88</v>
      </c>
      <c r="D80" s="21">
        <f>B80-C80</f>
        <v/>
      </c>
      <c r="E80" s="22">
        <f>D80/C80</f>
        <v/>
      </c>
      <c r="F80" s="21">
        <f>SUM(B80,G80,H80)</f>
        <v/>
      </c>
      <c r="G80" s="48" t="inlineStr"/>
      <c r="H80" s="21" t="inlineStr"/>
      <c r="I80" s="48">
        <f>G80+H80</f>
        <v/>
      </c>
      <c r="J80" s="49">
        <f>I80/F80</f>
        <v/>
      </c>
    </row>
    <row r="81" ht="12.75" customHeight="1">
      <c r="A81" s="18" t="inlineStr">
        <is>
          <t>Saint Martin</t>
        </is>
      </c>
      <c r="B81" s="35" t="inlineStr"/>
      <c r="C81" s="18" t="n">
        <v>80</v>
      </c>
      <c r="D81" s="21">
        <f>B81-C81</f>
        <v/>
      </c>
      <c r="E81" s="22">
        <f>D81/C81</f>
        <v/>
      </c>
      <c r="F81" s="35">
        <f>SUM(B81,G81,H81)</f>
        <v/>
      </c>
      <c r="G81" s="48" t="inlineStr"/>
      <c r="H81" s="21" t="inlineStr"/>
      <c r="I81" s="48">
        <f>G81+H81</f>
        <v/>
      </c>
      <c r="J81" s="49">
        <f>I81/F81</f>
        <v/>
      </c>
    </row>
    <row r="82" ht="12.75" customHeight="1">
      <c r="A82" s="18" t="inlineStr">
        <is>
          <t>Turks &amp; Caicos</t>
        </is>
      </c>
      <c r="B82" s="35" t="inlineStr"/>
      <c r="C82" s="18" t="n">
        <v>40</v>
      </c>
      <c r="D82" s="21">
        <f>B82-C82</f>
        <v/>
      </c>
      <c r="E82" s="57">
        <f>D82/C82</f>
        <v/>
      </c>
      <c r="F82" s="35">
        <f>SUM(B82,G82,H82)</f>
        <v/>
      </c>
      <c r="G82" s="48" t="inlineStr"/>
      <c r="H82" s="21" t="inlineStr"/>
      <c r="I82" s="48">
        <f>G82+H82</f>
        <v/>
      </c>
      <c r="J82" s="49">
        <f>I82/F82</f>
        <v/>
      </c>
    </row>
    <row r="83" ht="12.75" customHeight="1">
      <c r="A83" s="18" t="inlineStr">
        <is>
          <t>Saint Barthelemy</t>
        </is>
      </c>
      <c r="B83" s="35" t="inlineStr"/>
      <c r="C83" s="18" t="n">
        <v>33</v>
      </c>
      <c r="D83" s="21">
        <f>B83-C83</f>
        <v/>
      </c>
      <c r="E83" s="22">
        <f>D83/C83</f>
        <v/>
      </c>
      <c r="F83" s="35">
        <f>SUM(B83,G83,H83)</f>
        <v/>
      </c>
      <c r="G83" s="48" t="inlineStr"/>
      <c r="H83" s="21" t="inlineStr"/>
      <c r="I83" s="48">
        <f>G83+H83</f>
        <v/>
      </c>
      <c r="J83" s="49">
        <f>I83/F83</f>
        <v/>
      </c>
    </row>
    <row r="84" ht="12.75" customHeight="1">
      <c r="A84" s="18" t="inlineStr">
        <is>
          <t>Bermuda</t>
        </is>
      </c>
      <c r="B84" s="35" t="inlineStr"/>
      <c r="C84" s="18" t="n">
        <v>25</v>
      </c>
      <c r="D84" s="21">
        <f>B84-C84</f>
        <v/>
      </c>
      <c r="E84" s="22">
        <f>D84/C84</f>
        <v/>
      </c>
      <c r="F84" s="35">
        <f>SUM(B84,G84,H84)</f>
        <v/>
      </c>
      <c r="G84" s="48" t="inlineStr"/>
      <c r="H84" s="21" t="inlineStr"/>
      <c r="I84" s="48">
        <f>G84+H84</f>
        <v/>
      </c>
      <c r="J84" s="49">
        <f>I84/F84</f>
        <v/>
      </c>
    </row>
    <row r="85" ht="12.75" customHeight="1">
      <c r="A85" s="18" t="inlineStr">
        <is>
          <t>Cayman Islands</t>
        </is>
      </c>
      <c r="B85" s="35" t="inlineStr"/>
      <c r="C85" s="18" t="n">
        <v>15</v>
      </c>
      <c r="D85" s="21">
        <f>B85-C85</f>
        <v/>
      </c>
      <c r="E85" s="22">
        <f>D85/C85</f>
        <v/>
      </c>
      <c r="F85" s="35">
        <f>SUM(B85,G85,H85)</f>
        <v/>
      </c>
      <c r="G85" s="48" t="inlineStr"/>
      <c r="H85" s="21" t="inlineStr"/>
      <c r="I85" s="48">
        <f>G85+H85</f>
        <v/>
      </c>
      <c r="J85" s="49">
        <f>I85/F85</f>
        <v/>
      </c>
    </row>
    <row r="86" ht="12.75" customHeight="1">
      <c r="A86" s="18" t="inlineStr">
        <is>
          <t>Dominica</t>
        </is>
      </c>
      <c r="B86" s="35" t="inlineStr"/>
      <c r="C86" s="18" t="n">
        <v>14</v>
      </c>
      <c r="D86" s="21">
        <f>B86-C86</f>
        <v/>
      </c>
      <c r="E86" s="36">
        <f>D86/C86</f>
        <v/>
      </c>
      <c r="F86" s="35">
        <f>SUM(B86,G86,H86)</f>
        <v/>
      </c>
      <c r="G86" s="48" t="inlineStr"/>
      <c r="H86" s="21" t="inlineStr"/>
      <c r="I86" s="48">
        <f>G86+H86</f>
        <v/>
      </c>
      <c r="J86" s="49">
        <f>I86/F86</f>
        <v/>
      </c>
    </row>
    <row r="87" ht="12.75" customHeight="1">
      <c r="A87" s="18" t="inlineStr">
        <is>
          <t>Barbados</t>
        </is>
      </c>
      <c r="B87" s="35" t="inlineStr"/>
      <c r="C87" s="18" t="n">
        <v>13</v>
      </c>
      <c r="D87" s="21">
        <f>B87-C87</f>
        <v/>
      </c>
      <c r="E87" s="57">
        <f>D87/C87</f>
        <v/>
      </c>
      <c r="F87" s="35">
        <f>SUM(B87,G87,H87)</f>
        <v/>
      </c>
      <c r="G87" s="48" t="inlineStr"/>
      <c r="H87" s="21" t="inlineStr"/>
      <c r="I87" s="48">
        <f>G87+H87</f>
        <v/>
      </c>
      <c r="J87" s="49">
        <f>I87/F87</f>
        <v/>
      </c>
    </row>
    <row r="88" ht="12.75" customHeight="1">
      <c r="A88" s="18" t="inlineStr">
        <is>
          <t>Grenada</t>
        </is>
      </c>
      <c r="B88" s="35" t="inlineStr"/>
      <c r="C88" s="18" t="n">
        <v>11</v>
      </c>
      <c r="D88" s="21">
        <f>B88-C88</f>
        <v/>
      </c>
      <c r="E88" s="57">
        <f>D88/C88</f>
        <v/>
      </c>
      <c r="F88" s="35">
        <f>SUM(B88,G88,H88)</f>
        <v/>
      </c>
      <c r="G88" s="48" t="inlineStr"/>
      <c r="H88" s="21" t="inlineStr"/>
      <c r="I88" s="48">
        <f>G88+H88</f>
        <v/>
      </c>
      <c r="J88" s="49">
        <f>I88/F88</f>
        <v/>
      </c>
    </row>
    <row r="89" ht="12.75" customHeight="1">
      <c r="A89" s="18" t="inlineStr">
        <is>
          <t>Antigua &amp; Barbuda</t>
        </is>
      </c>
      <c r="B89" s="35" t="inlineStr"/>
      <c r="C89" s="18" t="n">
        <v>7</v>
      </c>
      <c r="D89" s="21">
        <f>B89-C89</f>
        <v/>
      </c>
      <c r="E89" s="57">
        <f>D89/C89</f>
        <v/>
      </c>
      <c r="F89" s="35">
        <f>SUM(B89,G89,H89)</f>
        <v/>
      </c>
      <c r="G89" s="48" t="inlineStr"/>
      <c r="H89" s="21" t="inlineStr"/>
      <c r="I89" s="48">
        <f>G89+H89</f>
        <v/>
      </c>
      <c r="J89" s="49">
        <f>I89/F89</f>
        <v/>
      </c>
    </row>
    <row r="90" ht="12.75" customHeight="1">
      <c r="A90" s="18" t="inlineStr">
        <is>
          <t>St. Vincent &amp; Grenadines</t>
        </is>
      </c>
      <c r="B90" s="35" t="inlineStr"/>
      <c r="C90" s="18" t="n">
        <v>6</v>
      </c>
      <c r="D90" s="21">
        <f>B90-C90</f>
        <v/>
      </c>
      <c r="E90" s="22">
        <f>D90/C90</f>
        <v/>
      </c>
      <c r="F90" s="35">
        <f>SUM(B90,G90,H90)</f>
        <v/>
      </c>
      <c r="G90" s="48" t="inlineStr"/>
      <c r="H90" s="21" t="inlineStr"/>
      <c r="I90" s="48">
        <f>G90+H90</f>
        <v/>
      </c>
      <c r="J90" s="49">
        <f>I90/F90</f>
        <v/>
      </c>
    </row>
    <row r="91" ht="12.75" customHeight="1">
      <c r="A91" s="18" t="inlineStr">
        <is>
          <t>Saint Pierre Miquelon</t>
        </is>
      </c>
      <c r="B91" s="35" t="inlineStr"/>
      <c r="C91" s="18" t="n">
        <v>4</v>
      </c>
      <c r="D91" s="21">
        <f>B91-C91</f>
        <v/>
      </c>
      <c r="E91" s="22">
        <f>D91/C91</f>
        <v/>
      </c>
      <c r="F91" s="35">
        <f>SUM(B91,G91,H91)</f>
        <v/>
      </c>
      <c r="G91" s="48" t="inlineStr"/>
      <c r="H91" s="21" t="inlineStr"/>
      <c r="I91" s="48">
        <f>G91+H91</f>
        <v/>
      </c>
      <c r="J91" s="49">
        <f>I91/F91</f>
        <v/>
      </c>
    </row>
    <row r="92" ht="12.75" customHeight="1">
      <c r="A92" s="18" t="inlineStr">
        <is>
          <t>Bonaire</t>
        </is>
      </c>
      <c r="B92" s="35" t="inlineStr"/>
      <c r="C92" s="18" t="n">
        <v>3</v>
      </c>
      <c r="D92" s="21">
        <f>B92-C92</f>
        <v/>
      </c>
      <c r="E92" s="22">
        <f>D92/C92</f>
        <v/>
      </c>
      <c r="F92" s="35">
        <f>SUM(B92,G92,H92)</f>
        <v/>
      </c>
      <c r="G92" s="48" t="inlineStr"/>
      <c r="H92" s="21" t="inlineStr"/>
      <c r="I92" s="48">
        <f>G92+H92</f>
        <v/>
      </c>
      <c r="J92" s="49">
        <f>I92/F92</f>
        <v/>
      </c>
    </row>
    <row r="93" ht="12.75" customHeight="1">
      <c r="A93" s="58" t="inlineStr">
        <is>
          <t>Saint Kitts &amp; Nevis</t>
        </is>
      </c>
      <c r="B93" s="58" t="inlineStr"/>
      <c r="C93" s="58" t="n">
        <v>3</v>
      </c>
      <c r="D93" s="60">
        <f>B93-C93</f>
        <v/>
      </c>
      <c r="E93" s="58">
        <f>D93/C93</f>
        <v/>
      </c>
      <c r="F93" s="58">
        <f>SUM(B93,G93,H93)</f>
        <v/>
      </c>
      <c r="G93" s="60" t="inlineStr"/>
      <c r="H93" s="60" t="inlineStr"/>
      <c r="I93" s="60">
        <f>G93+H93</f>
        <v/>
      </c>
      <c r="J93" s="65">
        <f>I93/F93</f>
        <v/>
      </c>
    </row>
    <row r="94" ht="12.75" customHeight="1">
      <c r="A94" s="58" t="inlineStr">
        <is>
          <t>Anguilla</t>
        </is>
      </c>
      <c r="B94" s="58" t="inlineStr"/>
      <c r="C94" s="58" t="n">
        <v>1</v>
      </c>
      <c r="D94" s="60">
        <f>B94-C94</f>
        <v/>
      </c>
      <c r="E94" s="58">
        <f>D94/C94</f>
        <v/>
      </c>
      <c r="F94" s="58">
        <f>SUM(B94,G94,H94)</f>
        <v/>
      </c>
      <c r="G94" s="60" t="inlineStr"/>
      <c r="H94" s="60" t="inlineStr"/>
      <c r="I94" s="60">
        <f>G94+H94</f>
        <v/>
      </c>
      <c r="J94" s="65">
        <f>I94/F94</f>
        <v/>
      </c>
    </row>
    <row r="95" ht="12.75" customHeight="1">
      <c r="A95" s="61" t="inlineStr">
        <is>
          <t>British Virgin Islands</t>
        </is>
      </c>
      <c r="B95" s="61" t="inlineStr"/>
      <c r="C95" s="61" t="n">
        <v>0</v>
      </c>
      <c r="D95" s="64">
        <f>B95-C95</f>
        <v/>
      </c>
      <c r="E95" s="66">
        <f>D95/C95</f>
        <v/>
      </c>
      <c r="F95" s="61">
        <f>SUM(B95,G95,H95)</f>
        <v/>
      </c>
      <c r="G95" s="64" t="inlineStr"/>
      <c r="H95" s="64" t="inlineStr"/>
      <c r="I95" s="64">
        <f>G95+H95</f>
        <v/>
      </c>
      <c r="J95" s="66">
        <f>I95/F95</f>
        <v/>
      </c>
    </row>
    <row r="96" ht="12.75" customHeight="1">
      <c r="A96" s="61" t="inlineStr">
        <is>
          <t>Greenland</t>
        </is>
      </c>
      <c r="B96" s="61" t="inlineStr"/>
      <c r="C96" s="61" t="n">
        <v>0</v>
      </c>
      <c r="D96" s="64">
        <f>B96-C96</f>
        <v/>
      </c>
      <c r="E96" s="66">
        <f>D96/C96</f>
        <v/>
      </c>
      <c r="F96" s="61">
        <f>SUM(B96,G96,H96)</f>
        <v/>
      </c>
      <c r="G96" s="64" t="inlineStr"/>
      <c r="H96" s="64" t="inlineStr"/>
      <c r="I96" s="64">
        <f>G96+H96</f>
        <v/>
      </c>
      <c r="J96" s="66">
        <f>I96/F96</f>
        <v/>
      </c>
    </row>
    <row r="97" ht="12.75" customHeight="1">
      <c r="A97" s="61" t="inlineStr">
        <is>
          <t>Montserrat</t>
        </is>
      </c>
      <c r="B97" s="61" t="inlineStr"/>
      <c r="C97" s="61" t="n">
        <v>0</v>
      </c>
      <c r="D97" s="64">
        <f>B97-C97</f>
        <v/>
      </c>
      <c r="E97" s="66">
        <f>D97/C97</f>
        <v/>
      </c>
      <c r="F97" s="61">
        <f>SUM(B97,G97,H97)</f>
        <v/>
      </c>
      <c r="G97" s="64" t="inlineStr"/>
      <c r="H97" s="64" t="inlineStr"/>
      <c r="I97" s="64">
        <f>G97+H97</f>
        <v/>
      </c>
      <c r="J97" s="66">
        <f>I97/F97</f>
        <v/>
      </c>
    </row>
    <row r="98" ht="12.75" customHeight="1">
      <c r="A98" s="37" t="inlineStr">
        <is>
          <t>ASIA:</t>
        </is>
      </c>
      <c r="D98" s="40" t="n"/>
      <c r="E98" s="39" t="n"/>
      <c r="G98" s="40" t="n"/>
      <c r="H98" s="40" t="n"/>
      <c r="J98" s="39" t="n"/>
    </row>
    <row r="99" ht="12.75" customHeight="1">
      <c r="A99" s="18" t="inlineStr">
        <is>
          <t>India</t>
        </is>
      </c>
      <c r="B99" s="21" t="inlineStr"/>
      <c r="C99" s="48" t="n">
        <v>444702</v>
      </c>
      <c r="D99" s="21">
        <f>B99-C99</f>
        <v/>
      </c>
      <c r="E99" s="22">
        <f>D99/C99</f>
        <v/>
      </c>
      <c r="F99" s="21">
        <f>SUM(B99,G99,H99)</f>
        <v/>
      </c>
      <c r="G99" s="48" t="inlineStr"/>
      <c r="H99" s="21" t="inlineStr"/>
      <c r="I99" s="48">
        <f>G99+H99</f>
        <v/>
      </c>
      <c r="J99" s="49">
        <f>I99/F99</f>
        <v/>
      </c>
    </row>
    <row r="100" ht="12.75" customHeight="1">
      <c r="A100" s="18" t="inlineStr">
        <is>
          <t>Iran</t>
        </is>
      </c>
      <c r="B100" s="21" t="inlineStr"/>
      <c r="C100" s="48" t="n">
        <v>222572</v>
      </c>
      <c r="D100" s="21">
        <f>B100-C100</f>
        <v/>
      </c>
      <c r="E100" s="22">
        <f>D100/C100</f>
        <v/>
      </c>
      <c r="F100" s="21">
        <f>SUM(B100,G100,H100)</f>
        <v/>
      </c>
      <c r="G100" s="48" t="inlineStr"/>
      <c r="H100" s="21" t="inlineStr"/>
      <c r="I100" s="48">
        <f>G100+H100</f>
        <v/>
      </c>
      <c r="J100" s="49">
        <f>I100/F100</f>
        <v/>
      </c>
    </row>
    <row r="101" ht="12.75" customHeight="1">
      <c r="A101" s="18" t="inlineStr">
        <is>
          <t>Bangladesh</t>
        </is>
      </c>
      <c r="B101" s="21" t="inlineStr"/>
      <c r="C101" s="48" t="n">
        <v>78480</v>
      </c>
      <c r="D101" s="21">
        <f>B101-C101</f>
        <v/>
      </c>
      <c r="E101" s="22">
        <f>D101/C101</f>
        <v/>
      </c>
      <c r="F101" s="21">
        <f>SUM(B101,G101,H101)</f>
        <v/>
      </c>
      <c r="G101" s="48" t="inlineStr"/>
      <c r="H101" s="21" t="inlineStr"/>
      <c r="I101" s="48">
        <f>G101+H101</f>
        <v/>
      </c>
      <c r="J101" s="49">
        <f>I101/F101</f>
        <v/>
      </c>
    </row>
    <row r="102" ht="12.75" customHeight="1">
      <c r="A102" s="18" t="inlineStr">
        <is>
          <t>Turkey</t>
        </is>
      </c>
      <c r="B102" s="21" t="inlineStr"/>
      <c r="C102" s="48" t="n">
        <v>66675</v>
      </c>
      <c r="D102" s="21">
        <f>B102-C102</f>
        <v/>
      </c>
      <c r="E102" s="22">
        <f>D102/C102</f>
        <v/>
      </c>
      <c r="F102" s="21">
        <f>SUM(B102,G102,H102)</f>
        <v/>
      </c>
      <c r="G102" s="48" t="inlineStr"/>
      <c r="H102" s="21" t="inlineStr"/>
      <c r="I102" s="48">
        <f>G102+H102</f>
        <v/>
      </c>
      <c r="J102" s="49">
        <f>I102/F102</f>
        <v/>
      </c>
    </row>
    <row r="103" ht="12.75" customHeight="1">
      <c r="A103" s="18" t="inlineStr">
        <is>
          <t>Indonesia</t>
        </is>
      </c>
      <c r="B103" s="21" t="inlineStr"/>
      <c r="C103" s="48" t="n">
        <v>65804</v>
      </c>
      <c r="D103" s="21">
        <f>B103-C103</f>
        <v/>
      </c>
      <c r="E103" s="22">
        <f>D103/C103</f>
        <v/>
      </c>
      <c r="F103" s="21">
        <f>SUM(B103,G103,H103)</f>
        <v/>
      </c>
      <c r="G103" s="48" t="inlineStr"/>
      <c r="H103" s="21" t="inlineStr"/>
      <c r="I103" s="48">
        <f>G103+H103</f>
        <v/>
      </c>
      <c r="J103" s="49">
        <f>I103/F103</f>
        <v/>
      </c>
    </row>
    <row r="104" ht="12.75" customHeight="1">
      <c r="A104" s="18" t="inlineStr">
        <is>
          <t>Jordan</t>
        </is>
      </c>
      <c r="B104" s="21" t="inlineStr"/>
      <c r="C104" s="48" t="n">
        <v>65183</v>
      </c>
      <c r="D104" s="21">
        <f>B104-C104</f>
        <v/>
      </c>
      <c r="E104" s="22">
        <f>D104/C104</f>
        <v/>
      </c>
      <c r="F104" s="21">
        <f>SUM(B104,G104,H104)</f>
        <v/>
      </c>
      <c r="G104" s="48" t="inlineStr"/>
      <c r="H104" s="21" t="inlineStr"/>
      <c r="I104" s="48">
        <f>G104+H104</f>
        <v/>
      </c>
      <c r="J104" s="49">
        <f>I104/F104</f>
        <v/>
      </c>
    </row>
    <row r="105" ht="12.75" customHeight="1">
      <c r="A105" s="18" t="inlineStr">
        <is>
          <t>Iraq</t>
        </is>
      </c>
      <c r="B105" s="21" t="inlineStr"/>
      <c r="C105" s="48" t="n">
        <v>57934</v>
      </c>
      <c r="D105" s="21">
        <f>B105-C105</f>
        <v/>
      </c>
      <c r="E105" s="22">
        <f>D105/C105</f>
        <v/>
      </c>
      <c r="F105" s="21">
        <f>SUM(B105,G105,H105)</f>
        <v/>
      </c>
      <c r="G105" s="48" t="inlineStr"/>
      <c r="H105" s="21" t="inlineStr"/>
      <c r="I105" s="48">
        <f>G105+H105</f>
        <v/>
      </c>
      <c r="J105" s="49">
        <f>I105/F105</f>
        <v/>
      </c>
    </row>
    <row r="106" ht="12.75" customHeight="1">
      <c r="A106" s="18" t="inlineStr">
        <is>
          <t>Lebanon</t>
        </is>
      </c>
      <c r="B106" s="21" t="inlineStr"/>
      <c r="C106" s="48" t="n">
        <v>47216</v>
      </c>
      <c r="D106" s="21">
        <f>B106-C106</f>
        <v/>
      </c>
      <c r="E106" s="22">
        <f>D106/C106</f>
        <v/>
      </c>
      <c r="F106" s="21">
        <f>SUM(B106,G106,H106)</f>
        <v/>
      </c>
      <c r="G106" s="48" t="inlineStr"/>
      <c r="H106" s="21" t="inlineStr"/>
      <c r="I106" s="48">
        <f>G106+H106</f>
        <v/>
      </c>
      <c r="J106" s="49">
        <f>I106/F106</f>
        <v/>
      </c>
    </row>
    <row r="107" ht="12.75" customHeight="1">
      <c r="A107" s="18" t="inlineStr">
        <is>
          <t>Pakistan</t>
        </is>
      </c>
      <c r="B107" s="21" t="inlineStr"/>
      <c r="C107" s="48" t="n">
        <v>42115</v>
      </c>
      <c r="D107" s="21">
        <f>B107-C107</f>
        <v/>
      </c>
      <c r="E107" s="22">
        <f>D107/C107</f>
        <v/>
      </c>
      <c r="F107" s="21">
        <f>SUM(B107,G107,H107)</f>
        <v/>
      </c>
      <c r="G107" s="48" t="inlineStr"/>
      <c r="H107" s="21" t="inlineStr"/>
      <c r="I107" s="48">
        <f>G107+H107</f>
        <v/>
      </c>
      <c r="J107" s="49">
        <f>I107/F107</f>
        <v/>
      </c>
    </row>
    <row r="108" ht="12.75" customHeight="1">
      <c r="A108" s="18" t="inlineStr">
        <is>
          <t>Azerbaijan</t>
        </is>
      </c>
      <c r="B108" s="21" t="inlineStr"/>
      <c r="C108" s="48" t="n">
        <v>31999</v>
      </c>
      <c r="D108" s="21">
        <f>B108-C108</f>
        <v/>
      </c>
      <c r="E108" s="22">
        <f>D108/C108</f>
        <v/>
      </c>
      <c r="F108" s="21">
        <f>SUM(B108,G108,H108)</f>
        <v/>
      </c>
      <c r="G108" s="48" t="inlineStr"/>
      <c r="H108" s="21" t="inlineStr"/>
      <c r="I108" s="48">
        <f>G108+H108</f>
        <v/>
      </c>
      <c r="J108" s="49">
        <f>I108/F108</f>
        <v/>
      </c>
    </row>
    <row r="109" ht="12.75" customHeight="1">
      <c r="A109" s="18" t="inlineStr">
        <is>
          <t>Philippines</t>
        </is>
      </c>
      <c r="B109" s="21" t="inlineStr"/>
      <c r="C109" s="48" t="n">
        <v>27745</v>
      </c>
      <c r="D109" s="21">
        <f>B109-C109</f>
        <v/>
      </c>
      <c r="E109" s="22">
        <f>D109/C109</f>
        <v/>
      </c>
      <c r="F109" s="21">
        <f>SUM(B109,G109,H109)</f>
        <v/>
      </c>
      <c r="G109" s="48" t="inlineStr"/>
      <c r="H109" s="21" t="inlineStr"/>
      <c r="I109" s="48">
        <f>G109+H109</f>
        <v/>
      </c>
      <c r="J109" s="49">
        <f>I109/F109</f>
        <v/>
      </c>
    </row>
    <row r="110" ht="12.75" customHeight="1">
      <c r="A110" s="18" t="inlineStr">
        <is>
          <t>Armenia</t>
        </is>
      </c>
      <c r="B110" s="21" t="inlineStr"/>
      <c r="C110" s="48" t="n">
        <v>26132</v>
      </c>
      <c r="D110" s="21">
        <f>B110-C110</f>
        <v/>
      </c>
      <c r="E110" s="36">
        <f>D110/C110</f>
        <v/>
      </c>
      <c r="F110" s="21">
        <f>SUM(B110,G110,H110)</f>
        <v/>
      </c>
      <c r="G110" s="48" t="inlineStr"/>
      <c r="H110" s="21" t="inlineStr"/>
      <c r="I110" s="48">
        <f>G110+H110</f>
        <v/>
      </c>
      <c r="J110" s="49">
        <f>I110/F110</f>
        <v/>
      </c>
    </row>
    <row r="111" ht="12.75" customHeight="1">
      <c r="A111" s="18" t="inlineStr">
        <is>
          <t>Myanmar</t>
        </is>
      </c>
      <c r="B111" s="21" t="inlineStr"/>
      <c r="C111" s="48" t="n">
        <v>19487</v>
      </c>
      <c r="D111" s="21">
        <f>B111-C111</f>
        <v/>
      </c>
      <c r="E111" s="22">
        <f>D111/C111</f>
        <v/>
      </c>
      <c r="F111" s="21">
        <f>SUM(B111,G111,H111)</f>
        <v/>
      </c>
      <c r="G111" s="48" t="inlineStr"/>
      <c r="H111" s="21" t="inlineStr"/>
      <c r="I111" s="48">
        <f>G111+H111</f>
        <v/>
      </c>
      <c r="J111" s="49">
        <f>I111/F111</f>
        <v/>
      </c>
    </row>
    <row r="112" ht="12.75" customHeight="1">
      <c r="A112" s="18" t="inlineStr">
        <is>
          <t>Japan</t>
        </is>
      </c>
      <c r="B112" s="21" t="inlineStr"/>
      <c r="C112" s="48" t="n">
        <v>18600</v>
      </c>
      <c r="D112" s="21">
        <f>B112-C112</f>
        <v/>
      </c>
      <c r="E112" s="22">
        <f>D112/C112</f>
        <v/>
      </c>
      <c r="F112" s="21">
        <f>SUM(B112,G112,H112)</f>
        <v/>
      </c>
      <c r="G112" s="48" t="inlineStr"/>
      <c r="H112" s="21" t="inlineStr"/>
      <c r="I112" s="48">
        <f>G112+H112</f>
        <v/>
      </c>
      <c r="J112" s="49">
        <f>I112/F112</f>
        <v/>
      </c>
    </row>
    <row r="113" ht="12.75" customHeight="1">
      <c r="A113" s="18" t="inlineStr">
        <is>
          <t>Georgia</t>
        </is>
      </c>
      <c r="B113" s="21" t="inlineStr"/>
      <c r="C113" s="48" t="n">
        <v>18223</v>
      </c>
      <c r="D113" s="21">
        <f>B113-C113</f>
        <v/>
      </c>
      <c r="E113" s="22">
        <f>D113/C113</f>
        <v/>
      </c>
      <c r="F113" s="21">
        <f>SUM(B113,G113,H113)</f>
        <v/>
      </c>
      <c r="G113" s="48" t="inlineStr"/>
      <c r="H113" s="21" t="inlineStr"/>
      <c r="I113" s="48">
        <f>G113+H113</f>
        <v/>
      </c>
      <c r="J113" s="49">
        <f>I113/F113</f>
        <v/>
      </c>
    </row>
    <row r="114" ht="12.75" customHeight="1">
      <c r="A114" s="18" t="inlineStr">
        <is>
          <t>Nepal</t>
        </is>
      </c>
      <c r="B114" s="21" t="inlineStr"/>
      <c r="C114" s="48" t="n">
        <v>16639</v>
      </c>
      <c r="D114" s="21">
        <f>B114-C114</f>
        <v/>
      </c>
      <c r="E114" s="36">
        <f>D114/C114</f>
        <v/>
      </c>
      <c r="F114" s="21">
        <f>SUM(B114,G114,H114)</f>
        <v/>
      </c>
      <c r="G114" s="48" t="inlineStr"/>
      <c r="H114" s="21" t="inlineStr"/>
      <c r="I114" s="48">
        <f>G114+H114</f>
        <v/>
      </c>
      <c r="J114" s="49">
        <f>I114/F114</f>
        <v/>
      </c>
    </row>
    <row r="115" ht="12.75" customHeight="1">
      <c r="A115" s="18" t="inlineStr">
        <is>
          <t>Palestine</t>
        </is>
      </c>
      <c r="B115" s="21" t="inlineStr"/>
      <c r="C115" s="48" t="n">
        <v>15563</v>
      </c>
      <c r="D115" s="21">
        <f>B115-C115</f>
        <v/>
      </c>
      <c r="E115" s="57">
        <f>D115/C115</f>
        <v/>
      </c>
      <c r="F115" s="21">
        <f>SUM(B115,G115,H115)</f>
        <v/>
      </c>
      <c r="G115" s="48" t="inlineStr"/>
      <c r="H115" s="21" t="inlineStr"/>
      <c r="I115" s="48">
        <f>G115+H115</f>
        <v/>
      </c>
      <c r="J115" s="49">
        <f>I115/F115</f>
        <v/>
      </c>
    </row>
    <row r="116" ht="12.75" customHeight="1">
      <c r="A116" s="18" t="inlineStr">
        <is>
          <t>Malaysia</t>
        </is>
      </c>
      <c r="B116" s="21" t="inlineStr"/>
      <c r="C116" s="48" t="n">
        <v>12971</v>
      </c>
      <c r="D116" s="21">
        <f>B116-C116</f>
        <v/>
      </c>
      <c r="E116" s="22">
        <f>D116/C116</f>
        <v/>
      </c>
      <c r="F116" s="21">
        <f>SUM(B116,G116,H116)</f>
        <v/>
      </c>
      <c r="G116" s="48" t="inlineStr"/>
      <c r="H116" s="21" t="inlineStr"/>
      <c r="I116" s="48">
        <f>G116+H116</f>
        <v/>
      </c>
      <c r="J116" s="49">
        <f>I116/F116</f>
        <v/>
      </c>
    </row>
    <row r="117" ht="12.75" customHeight="1">
      <c r="A117" s="18" t="inlineStr">
        <is>
          <t>Kazakhstan</t>
        </is>
      </c>
      <c r="B117" s="21" t="inlineStr"/>
      <c r="C117" s="48" t="n">
        <v>11288</v>
      </c>
      <c r="D117" s="21">
        <f>B117-C117</f>
        <v/>
      </c>
      <c r="E117" s="22">
        <f>D117/C117</f>
        <v/>
      </c>
      <c r="F117" s="21">
        <f>SUM(B117,G117,H117)</f>
        <v/>
      </c>
      <c r="G117" s="48" t="inlineStr"/>
      <c r="H117" s="21" t="inlineStr"/>
      <c r="I117" s="48">
        <f>G117+H117</f>
        <v/>
      </c>
      <c r="J117" s="49">
        <f>I117/F117</f>
        <v/>
      </c>
    </row>
    <row r="118" ht="12.75" customHeight="1">
      <c r="A118" s="18" t="inlineStr">
        <is>
          <t>UAE</t>
        </is>
      </c>
      <c r="B118" s="21" t="inlineStr"/>
      <c r="C118" s="48" t="n">
        <v>11055</v>
      </c>
      <c r="D118" s="21">
        <f>B118-C118</f>
        <v/>
      </c>
      <c r="E118" s="22">
        <f>D118/C118</f>
        <v/>
      </c>
      <c r="F118" s="21">
        <f>SUM(B118,G118,H118)</f>
        <v/>
      </c>
      <c r="G118" s="48" t="inlineStr"/>
      <c r="H118" s="21" t="inlineStr"/>
      <c r="I118" s="48">
        <f>G118+H118</f>
        <v/>
      </c>
      <c r="J118" s="49">
        <f>I118/F118</f>
        <v/>
      </c>
    </row>
    <row r="119" ht="12.75" customHeight="1">
      <c r="A119" s="18" t="inlineStr">
        <is>
          <t>Israel</t>
        </is>
      </c>
      <c r="B119" s="21" t="inlineStr"/>
      <c r="C119" s="48" t="n">
        <v>9173</v>
      </c>
      <c r="D119" s="21">
        <f>B119-C119</f>
        <v/>
      </c>
      <c r="E119" s="22">
        <f>D119/C119</f>
        <v/>
      </c>
      <c r="F119" s="21">
        <f>SUM(B119,G119,H119)</f>
        <v/>
      </c>
      <c r="G119" s="48" t="inlineStr"/>
      <c r="H119" s="21" t="inlineStr"/>
      <c r="I119" s="48">
        <f>G119+H119</f>
        <v/>
      </c>
      <c r="J119" s="49">
        <f>I119/F119</f>
        <v/>
      </c>
    </row>
    <row r="120" ht="12.75" customHeight="1">
      <c r="A120" s="18" t="inlineStr">
        <is>
          <t>Afghanistan</t>
        </is>
      </c>
      <c r="B120" s="21" t="inlineStr"/>
      <c r="C120" s="48" t="n">
        <v>7620</v>
      </c>
      <c r="D120" s="21">
        <f>B120-C120</f>
        <v/>
      </c>
      <c r="E120" s="22">
        <f>D120/C120</f>
        <v/>
      </c>
      <c r="F120" s="21">
        <f>SUM(B120,G120,H120)</f>
        <v/>
      </c>
      <c r="G120" s="48" t="inlineStr"/>
      <c r="H120" s="21" t="inlineStr"/>
      <c r="I120" s="48">
        <f>G120+H120</f>
        <v/>
      </c>
      <c r="J120" s="49">
        <f>I120/F120</f>
        <v/>
      </c>
    </row>
    <row r="121" ht="12.75" customHeight="1">
      <c r="A121" s="18" t="inlineStr">
        <is>
          <t>Kyrgyzstan</t>
        </is>
      </c>
      <c r="B121" s="21" t="inlineStr"/>
      <c r="C121" s="48" t="n">
        <v>7451</v>
      </c>
      <c r="D121" s="21">
        <f>B121-C121</f>
        <v/>
      </c>
      <c r="E121" s="22">
        <f>D121/C121</f>
        <v/>
      </c>
      <c r="F121" s="21">
        <f>SUM(B121,G121,H121)</f>
        <v/>
      </c>
      <c r="G121" s="48" t="inlineStr"/>
      <c r="H121" s="21" t="inlineStr"/>
      <c r="I121" s="48">
        <f>G121+H121</f>
        <v/>
      </c>
      <c r="J121" s="49">
        <f>I121/F121</f>
        <v/>
      </c>
    </row>
    <row r="122" ht="12.75" customHeight="1">
      <c r="A122" s="18" t="inlineStr">
        <is>
          <t>Oman</t>
        </is>
      </c>
      <c r="B122" s="21" t="inlineStr"/>
      <c r="C122" s="48" t="n">
        <v>7332</v>
      </c>
      <c r="D122" s="21">
        <f>B122-C122</f>
        <v/>
      </c>
      <c r="E122" s="22">
        <f>D122/C122</f>
        <v/>
      </c>
      <c r="F122" s="21">
        <f>SUM(B122,G122,H122)</f>
        <v/>
      </c>
      <c r="G122" s="48" t="inlineStr"/>
      <c r="H122" s="21" t="inlineStr"/>
      <c r="I122" s="48">
        <f>G122+H122</f>
        <v/>
      </c>
      <c r="J122" s="49">
        <f>I122/F122</f>
        <v/>
      </c>
    </row>
    <row r="123" ht="12.75" customHeight="1">
      <c r="A123" s="18" t="inlineStr">
        <is>
          <t>Cyprus</t>
        </is>
      </c>
      <c r="B123" s="21" t="inlineStr"/>
      <c r="C123" s="48" t="n">
        <v>7098</v>
      </c>
      <c r="D123" s="21">
        <f>B123-C123</f>
        <v/>
      </c>
      <c r="E123" s="22">
        <f>D123/C123</f>
        <v/>
      </c>
      <c r="F123" s="21">
        <f>SUM(B123,G123,H123)</f>
        <v/>
      </c>
      <c r="G123" s="48" t="inlineStr"/>
      <c r="H123" s="21" t="inlineStr"/>
      <c r="I123" s="48">
        <f>G123+H123</f>
        <v/>
      </c>
      <c r="J123" s="49">
        <f>I123/F123</f>
        <v/>
      </c>
    </row>
    <row r="124" ht="12.75" customHeight="1">
      <c r="A124" s="18" t="inlineStr">
        <is>
          <t>Kuwait</t>
        </is>
      </c>
      <c r="B124" s="21" t="inlineStr"/>
      <c r="C124" s="48" t="n">
        <v>6313</v>
      </c>
      <c r="D124" s="21">
        <f>B124-C124</f>
        <v/>
      </c>
      <c r="E124" s="22">
        <f>D124/C124</f>
        <v/>
      </c>
      <c r="F124" s="21">
        <f>SUM(B124,G124,H124)</f>
        <v/>
      </c>
      <c r="G124" s="48" t="inlineStr"/>
      <c r="H124" s="21" t="inlineStr"/>
      <c r="I124" s="48">
        <f>G124+H124</f>
        <v/>
      </c>
      <c r="J124" s="49">
        <f>I124/F124</f>
        <v/>
      </c>
    </row>
    <row r="125" ht="12.75" customHeight="1">
      <c r="A125" s="18" t="inlineStr">
        <is>
          <t>Saudi Arabia</t>
        </is>
      </c>
      <c r="B125" s="21" t="inlineStr"/>
      <c r="C125" s="48" t="n">
        <v>5455</v>
      </c>
      <c r="D125" s="21">
        <f>B125-C125</f>
        <v/>
      </c>
      <c r="E125" s="22">
        <f>D125/C125</f>
        <v/>
      </c>
      <c r="F125" s="21">
        <f>SUM(B125,G125,H125)</f>
        <v/>
      </c>
      <c r="G125" s="48" t="inlineStr"/>
      <c r="H125" s="21" t="inlineStr"/>
      <c r="I125" s="48">
        <f>G125+H125</f>
        <v/>
      </c>
      <c r="J125" s="49">
        <f>I125/F125</f>
        <v/>
      </c>
    </row>
    <row r="126" ht="12.75" customHeight="1">
      <c r="A126" s="18" t="inlineStr">
        <is>
          <t>Sri Lanka</t>
        </is>
      </c>
      <c r="B126" s="21" t="inlineStr"/>
      <c r="C126" s="48" t="n">
        <v>5426</v>
      </c>
      <c r="D126" s="21">
        <f>B126-C126</f>
        <v/>
      </c>
      <c r="E126" s="22">
        <f>D126/C126</f>
        <v/>
      </c>
      <c r="F126" s="21">
        <f>SUM(B126,G126,H126)</f>
        <v/>
      </c>
      <c r="G126" s="48" t="inlineStr"/>
      <c r="H126" s="21" t="inlineStr"/>
      <c r="I126" s="48">
        <f>G126+H126</f>
        <v/>
      </c>
      <c r="J126" s="49">
        <f>I126/F126</f>
        <v/>
      </c>
    </row>
    <row r="127" ht="12.75" customHeight="1">
      <c r="A127" s="18" t="inlineStr">
        <is>
          <t>South Korea</t>
        </is>
      </c>
      <c r="B127" s="21" t="inlineStr"/>
      <c r="C127" s="48" t="n">
        <v>4397</v>
      </c>
      <c r="D127" s="21">
        <f>B127-C127</f>
        <v/>
      </c>
      <c r="E127" s="22">
        <f>D127/C127</f>
        <v/>
      </c>
      <c r="F127" s="21">
        <f>SUM(B127,G127,H127)</f>
        <v/>
      </c>
      <c r="G127" s="48" t="inlineStr"/>
      <c r="H127" s="21" t="inlineStr"/>
      <c r="I127" s="48">
        <f>G127+H127</f>
        <v/>
      </c>
      <c r="J127" s="49">
        <f>I127/F127</f>
        <v/>
      </c>
    </row>
    <row r="128" ht="12.75" customHeight="1">
      <c r="A128" s="18" t="inlineStr">
        <is>
          <t>Syria</t>
        </is>
      </c>
      <c r="B128" s="21" t="inlineStr"/>
      <c r="C128" s="48" t="n">
        <v>3771</v>
      </c>
      <c r="D128" s="21">
        <f>B128-C128</f>
        <v/>
      </c>
      <c r="E128" s="22">
        <f>D128/C128</f>
        <v/>
      </c>
      <c r="F128" s="21">
        <f>SUM(B128,G128,H128)</f>
        <v/>
      </c>
      <c r="G128" s="48" t="inlineStr"/>
      <c r="H128" s="21" t="inlineStr"/>
      <c r="I128" s="48">
        <f>G128+H128</f>
        <v/>
      </c>
      <c r="J128" s="49">
        <f>I128/F128</f>
        <v/>
      </c>
    </row>
    <row r="129" ht="12.75" customHeight="1">
      <c r="A129" s="18" t="inlineStr">
        <is>
          <t>Qatar</t>
        </is>
      </c>
      <c r="B129" s="21" t="inlineStr"/>
      <c r="C129" s="48" t="n">
        <v>2664</v>
      </c>
      <c r="D129" s="21">
        <f>B129-C129</f>
        <v/>
      </c>
      <c r="E129" s="22">
        <f>D129/C129</f>
        <v/>
      </c>
      <c r="F129" s="21">
        <f>SUM(B129,G129,H129)</f>
        <v/>
      </c>
      <c r="G129" s="48" t="inlineStr"/>
      <c r="H129" s="21" t="inlineStr"/>
      <c r="I129" s="48">
        <f>G129+H129</f>
        <v/>
      </c>
      <c r="J129" s="49">
        <f>I129/F129</f>
        <v/>
      </c>
    </row>
    <row r="130" ht="12.75" customHeight="1">
      <c r="A130" s="18" t="inlineStr">
        <is>
          <t>Uzbekistan</t>
        </is>
      </c>
      <c r="B130" s="21" t="inlineStr"/>
      <c r="C130" s="48" t="n">
        <v>2132</v>
      </c>
      <c r="D130" s="21">
        <f>B130-C130</f>
        <v/>
      </c>
      <c r="E130" s="22">
        <f>D130/C130</f>
        <v/>
      </c>
      <c r="F130" s="21">
        <f>SUM(B130,G130,H130)</f>
        <v/>
      </c>
      <c r="G130" s="48" t="inlineStr"/>
      <c r="H130" s="21" t="inlineStr"/>
      <c r="I130" s="48">
        <f>G130+H130</f>
        <v/>
      </c>
      <c r="J130" s="49">
        <f>I130/F130</f>
        <v/>
      </c>
    </row>
    <row r="131" ht="12.75" customHeight="1">
      <c r="A131" s="18" t="inlineStr">
        <is>
          <t>Bahrain</t>
        </is>
      </c>
      <c r="B131" s="21" t="inlineStr"/>
      <c r="C131" s="48" t="n">
        <v>1510</v>
      </c>
      <c r="D131" s="21">
        <f>B131-C131</f>
        <v/>
      </c>
      <c r="E131" s="22">
        <f>D131/C131</f>
        <v/>
      </c>
      <c r="F131" s="21">
        <f>SUM(B131,G131,H131)</f>
        <v/>
      </c>
      <c r="G131" s="48" t="inlineStr"/>
      <c r="H131" s="21" t="inlineStr"/>
      <c r="I131" s="48">
        <f>G131+H131</f>
        <v/>
      </c>
      <c r="J131" s="49">
        <f>I131/F131</f>
        <v/>
      </c>
    </row>
    <row r="132" ht="12.75" customHeight="1">
      <c r="A132" s="18" t="inlineStr">
        <is>
          <t>Maldives</t>
        </is>
      </c>
      <c r="B132" s="21" t="inlineStr"/>
      <c r="C132" s="48" t="n">
        <v>1104</v>
      </c>
      <c r="D132" s="21">
        <f>B132-C132</f>
        <v/>
      </c>
      <c r="E132" s="22">
        <f>D132/C132</f>
        <v/>
      </c>
      <c r="F132" s="21">
        <f>SUM(B132,G132,H132)</f>
        <v/>
      </c>
      <c r="G132" s="48" t="inlineStr"/>
      <c r="H132" s="21" t="inlineStr"/>
      <c r="I132" s="48">
        <f>G132+H132</f>
        <v/>
      </c>
      <c r="J132" s="49">
        <f>I132/F132</f>
        <v/>
      </c>
    </row>
    <row r="133" ht="12.75" customHeight="1">
      <c r="A133" s="18" t="inlineStr">
        <is>
          <t>Tajikistan</t>
        </is>
      </c>
      <c r="B133" s="21" t="inlineStr"/>
      <c r="C133" s="48" t="n">
        <v>527</v>
      </c>
      <c r="D133" s="21">
        <f>B133-C133</f>
        <v/>
      </c>
      <c r="E133" s="22">
        <f>D133/C133</f>
        <v/>
      </c>
      <c r="F133" s="21">
        <f>SUM(B133,G133,H133)</f>
        <v/>
      </c>
      <c r="G133" s="48" t="inlineStr"/>
      <c r="H133" s="21" t="inlineStr"/>
      <c r="I133" s="48">
        <f>G133+H133</f>
        <v/>
      </c>
      <c r="J133" s="49">
        <f>I133/F133</f>
        <v/>
      </c>
    </row>
    <row r="134" ht="12.75" customHeight="1">
      <c r="A134" s="18" t="inlineStr">
        <is>
          <t>Hong Kong</t>
        </is>
      </c>
      <c r="B134" s="21" t="inlineStr"/>
      <c r="C134" s="48" t="n">
        <v>464</v>
      </c>
      <c r="D134" s="21">
        <f>B134-C134</f>
        <v/>
      </c>
      <c r="E134" s="57">
        <f>D134/C134</f>
        <v/>
      </c>
      <c r="F134" s="21">
        <f>SUM(B134,G134,H134)</f>
        <v/>
      </c>
      <c r="G134" s="48" t="inlineStr"/>
      <c r="H134" s="21" t="inlineStr"/>
      <c r="I134" s="48">
        <f>G134+H134</f>
        <v/>
      </c>
      <c r="J134" s="49">
        <f>I134/F134</f>
        <v/>
      </c>
    </row>
    <row r="135" ht="12.75" customHeight="1">
      <c r="A135" s="18" t="inlineStr">
        <is>
          <t>Mongolia</t>
        </is>
      </c>
      <c r="B135" s="35" t="inlineStr"/>
      <c r="C135" s="18" t="n">
        <v>357</v>
      </c>
      <c r="D135" s="21">
        <f>B135-C135</f>
        <v/>
      </c>
      <c r="E135" s="57">
        <f>D135/C135</f>
        <v/>
      </c>
      <c r="F135" s="35">
        <f>SUM(B135,G135,H135)</f>
        <v/>
      </c>
      <c r="G135" s="48" t="inlineStr"/>
      <c r="H135" s="21" t="inlineStr"/>
      <c r="I135" s="48">
        <f>G135+H135</f>
        <v/>
      </c>
      <c r="J135" s="49">
        <f>I135/F135</f>
        <v/>
      </c>
    </row>
    <row r="136" ht="12.75" customHeight="1">
      <c r="A136" s="27" t="inlineStr">
        <is>
          <t>China</t>
        </is>
      </c>
      <c r="B136" s="29" t="inlineStr"/>
      <c r="C136" s="29" t="n">
        <v>305</v>
      </c>
      <c r="D136" s="29">
        <f>B136-C136</f>
        <v/>
      </c>
      <c r="E136" s="30">
        <f>D136/C136</f>
        <v/>
      </c>
      <c r="F136" s="29">
        <f>SUM(B136,G136,H136)</f>
        <v/>
      </c>
      <c r="G136" s="29" t="inlineStr"/>
      <c r="H136" s="34" t="inlineStr"/>
      <c r="I136" s="29">
        <f>G136+H136</f>
        <v/>
      </c>
      <c r="J136" s="30">
        <f>I136/F136</f>
        <v/>
      </c>
      <c r="K136" s="46" t="inlineStr">
        <is>
          <t>* No deaths have been recorded in - weeks (China is Sus)</t>
        </is>
      </c>
      <c r="L136" s="46" t="n"/>
      <c r="M136" s="46" t="n"/>
    </row>
    <row r="137" ht="12.75" customHeight="1">
      <c r="A137" s="18" t="inlineStr">
        <is>
          <t>Vietnam</t>
        </is>
      </c>
      <c r="B137" s="35" t="inlineStr"/>
      <c r="C137" s="18" t="n">
        <v>133</v>
      </c>
      <c r="D137" s="21">
        <f>B137-C137</f>
        <v/>
      </c>
      <c r="E137" s="22">
        <f>D137/C137</f>
        <v/>
      </c>
      <c r="F137" s="21">
        <f>SUM(B137,G137,H137)</f>
        <v/>
      </c>
      <c r="G137" s="48" t="inlineStr"/>
      <c r="H137" s="21" t="inlineStr"/>
      <c r="I137" s="48">
        <f>G137+H137</f>
        <v/>
      </c>
      <c r="J137" s="49">
        <f>I137/F137</f>
        <v/>
      </c>
    </row>
    <row r="138" ht="12.75" customHeight="1">
      <c r="A138" s="18" t="inlineStr">
        <is>
          <t>Thailand</t>
        </is>
      </c>
      <c r="B138" s="21" t="inlineStr"/>
      <c r="C138" s="48" t="n">
        <v>86</v>
      </c>
      <c r="D138" s="21">
        <f>B138-C138</f>
        <v/>
      </c>
      <c r="E138" s="22">
        <f>D138/C138</f>
        <v/>
      </c>
      <c r="F138" s="21">
        <f>SUM(B138,G138,H138)</f>
        <v/>
      </c>
      <c r="G138" s="48" t="inlineStr"/>
      <c r="H138" s="21" t="inlineStr"/>
      <c r="I138" s="48">
        <f>G138+H138</f>
        <v/>
      </c>
      <c r="J138" s="49">
        <f>I138/F138</f>
        <v/>
      </c>
    </row>
    <row r="139" ht="12.75" customHeight="1">
      <c r="A139" s="18" t="inlineStr">
        <is>
          <t>Singapore</t>
        </is>
      </c>
      <c r="B139" s="21" t="inlineStr"/>
      <c r="C139" s="48" t="n">
        <v>83</v>
      </c>
      <c r="D139" s="21">
        <f>B139-C139</f>
        <v/>
      </c>
      <c r="E139" s="22">
        <f>D139/C139</f>
        <v/>
      </c>
      <c r="F139" s="21">
        <f>SUM(B139,G139,H139)</f>
        <v/>
      </c>
      <c r="G139" s="48" t="inlineStr"/>
      <c r="H139" s="21" t="inlineStr"/>
      <c r="I139" s="48">
        <f>G139+H139</f>
        <v/>
      </c>
      <c r="J139" s="49">
        <f>I139/F139</f>
        <v/>
      </c>
    </row>
    <row r="140" ht="12.75" customHeight="1">
      <c r="A140" s="18" t="inlineStr">
        <is>
          <t>Taiwan</t>
        </is>
      </c>
      <c r="B140" s="35" t="inlineStr"/>
      <c r="C140" s="18" t="n">
        <v>63</v>
      </c>
      <c r="D140" s="21">
        <f>B140-C140</f>
        <v/>
      </c>
      <c r="E140" s="22">
        <f>D140/C140</f>
        <v/>
      </c>
      <c r="F140" s="35">
        <f>SUM(B140,G140,H140)</f>
        <v/>
      </c>
      <c r="G140" s="48" t="inlineStr"/>
      <c r="H140" s="21" t="inlineStr"/>
      <c r="I140" s="48">
        <f>G140+H140</f>
        <v/>
      </c>
      <c r="J140" s="49">
        <f>I140/F140</f>
        <v/>
      </c>
    </row>
    <row r="141" ht="12.75" customHeight="1">
      <c r="A141" s="18" t="inlineStr">
        <is>
          <t>Yemen</t>
        </is>
      </c>
      <c r="B141" s="35" t="inlineStr"/>
      <c r="C141" s="18" t="n">
        <v>38</v>
      </c>
      <c r="D141" s="21">
        <f>B141-C141</f>
        <v/>
      </c>
      <c r="E141" s="36">
        <f>D141/C141</f>
        <v/>
      </c>
      <c r="F141" s="21">
        <f>SUM(B141,G141,H141)</f>
        <v/>
      </c>
      <c r="G141" s="48" t="inlineStr"/>
      <c r="H141" s="21" t="inlineStr"/>
      <c r="I141" s="48">
        <f>G141+H141</f>
        <v/>
      </c>
      <c r="J141" s="49">
        <f>I141/F141</f>
        <v/>
      </c>
    </row>
    <row r="142" ht="12.75" customHeight="1">
      <c r="A142" s="18" t="inlineStr">
        <is>
          <t>Bhutan</t>
        </is>
      </c>
      <c r="B142" s="35" t="inlineStr"/>
      <c r="C142" s="18" t="n">
        <v>23</v>
      </c>
      <c r="D142" s="21">
        <f>B142-C142</f>
        <v/>
      </c>
      <c r="E142" s="22">
        <f>D142/C142</f>
        <v/>
      </c>
      <c r="F142" s="35">
        <f>SUM(B142,G142,H142)</f>
        <v/>
      </c>
      <c r="G142" s="48" t="inlineStr"/>
      <c r="H142" s="21" t="inlineStr"/>
      <c r="I142" s="48">
        <f>G142+H142</f>
        <v/>
      </c>
      <c r="J142" s="49">
        <f>I142/F142</f>
        <v/>
      </c>
    </row>
    <row r="143" ht="12.75" customHeight="1">
      <c r="A143" s="18" t="inlineStr">
        <is>
          <t>Laos</t>
        </is>
      </c>
      <c r="B143" s="35" t="inlineStr"/>
      <c r="C143" s="18" t="n">
        <v>15</v>
      </c>
      <c r="D143" s="21">
        <f>B143-C143</f>
        <v/>
      </c>
      <c r="E143" s="57">
        <f>D143/C143</f>
        <v/>
      </c>
      <c r="F143" s="35">
        <f>SUM(B143,G143,H143)</f>
        <v/>
      </c>
      <c r="G143" s="48" t="inlineStr"/>
      <c r="H143" s="21" t="inlineStr"/>
      <c r="I143" s="48">
        <f>G143+H143</f>
        <v/>
      </c>
      <c r="J143" s="49">
        <f>I143/F143</f>
        <v/>
      </c>
    </row>
    <row r="144" ht="12.75" customHeight="1">
      <c r="A144" s="18" t="inlineStr">
        <is>
          <t>Cambodia</t>
        </is>
      </c>
      <c r="B144" s="35" t="inlineStr"/>
      <c r="C144" s="18" t="n">
        <v>9</v>
      </c>
      <c r="D144" s="21">
        <f>B144-C144</f>
        <v/>
      </c>
      <c r="E144" s="36">
        <f>D144/C144</f>
        <v/>
      </c>
      <c r="F144" s="35">
        <f>SUM(B144,G144,H144)</f>
        <v/>
      </c>
      <c r="G144" s="48" t="inlineStr"/>
      <c r="H144" s="21" t="inlineStr"/>
      <c r="I144" s="48">
        <f>G144+H144</f>
        <v/>
      </c>
      <c r="J144" s="49">
        <f>I144/F144</f>
        <v/>
      </c>
    </row>
    <row r="145" ht="12.75" customHeight="1">
      <c r="A145" s="58" t="inlineStr">
        <is>
          <t>Brunei</t>
        </is>
      </c>
      <c r="B145" s="58" t="inlineStr"/>
      <c r="C145" s="58" t="n">
        <v>2</v>
      </c>
      <c r="D145" s="60">
        <f>B145-C145</f>
        <v/>
      </c>
      <c r="E145" s="58">
        <f>D145/C145</f>
        <v/>
      </c>
      <c r="F145" s="58">
        <f>SUM(B145,G145,H145)</f>
        <v/>
      </c>
      <c r="G145" s="60" t="inlineStr"/>
      <c r="H145" s="60" t="inlineStr"/>
      <c r="I145" s="60">
        <f>G145+H145</f>
        <v/>
      </c>
      <c r="J145" s="65">
        <f>I145/F145</f>
        <v/>
      </c>
    </row>
    <row r="146" ht="12.75" customHeight="1">
      <c r="A146" s="61" t="inlineStr">
        <is>
          <t>Macao</t>
        </is>
      </c>
      <c r="B146" s="61" t="inlineStr"/>
      <c r="C146" s="61" t="n">
        <v>0</v>
      </c>
      <c r="D146" s="64">
        <f>B146-C146</f>
        <v/>
      </c>
      <c r="E146" s="66">
        <f>D146/C146</f>
        <v/>
      </c>
      <c r="F146" s="61">
        <f>SUM(B146,G146,H146)</f>
        <v/>
      </c>
      <c r="G146" s="64" t="inlineStr"/>
      <c r="H146" s="64" t="inlineStr"/>
      <c r="I146" s="64">
        <f>G146+H146</f>
        <v/>
      </c>
      <c r="J146" s="66">
        <f>I146/F146</f>
        <v/>
      </c>
    </row>
    <row r="147" ht="12.75" customHeight="1">
      <c r="A147" s="61" t="inlineStr">
        <is>
          <t>Timor-Leste</t>
        </is>
      </c>
      <c r="B147" s="61" t="inlineStr"/>
      <c r="C147" s="61" t="n">
        <v>0</v>
      </c>
      <c r="D147" s="64">
        <f>B147-C147</f>
        <v/>
      </c>
      <c r="E147" s="66">
        <f>D147/C147</f>
        <v/>
      </c>
      <c r="F147" s="61">
        <f>SUM(B147,G147,H147)</f>
        <v/>
      </c>
      <c r="G147" s="64" t="inlineStr"/>
      <c r="H147" s="64" t="inlineStr"/>
      <c r="I147" s="64">
        <f>G147+H147</f>
        <v/>
      </c>
      <c r="J147" s="66">
        <f>I147/F147</f>
        <v/>
      </c>
    </row>
    <row r="148" ht="12.75" customHeight="1">
      <c r="A148" s="37" t="inlineStr">
        <is>
          <t>SOUTH AMERICA:</t>
        </is>
      </c>
      <c r="D148" s="40" t="n"/>
      <c r="E148" s="39" t="n"/>
      <c r="G148" s="40" t="n"/>
      <c r="H148" s="40" t="n"/>
      <c r="J148" s="39" t="n"/>
    </row>
    <row r="149" ht="12.75" customHeight="1">
      <c r="A149" s="18" t="inlineStr">
        <is>
          <t>Brazil</t>
        </is>
      </c>
      <c r="B149" s="21" t="inlineStr"/>
      <c r="C149" s="48" t="n">
        <v>475252</v>
      </c>
      <c r="D149" s="21">
        <f>B149-C149</f>
        <v/>
      </c>
      <c r="E149" s="22">
        <f>D149/C149</f>
        <v/>
      </c>
      <c r="F149" s="21">
        <f>SUM(B149,G149,H149)</f>
        <v/>
      </c>
      <c r="G149" s="48" t="inlineStr"/>
      <c r="H149" s="21" t="inlineStr"/>
      <c r="I149" s="48">
        <f>G149+H149</f>
        <v/>
      </c>
      <c r="J149" s="49">
        <f>I149/F149</f>
        <v/>
      </c>
    </row>
    <row r="150" ht="12.75" customHeight="1">
      <c r="A150" s="18" t="inlineStr">
        <is>
          <t>Argentina</t>
        </is>
      </c>
      <c r="B150" s="21" t="inlineStr"/>
      <c r="C150" s="48" t="n">
        <v>133729</v>
      </c>
      <c r="D150" s="21">
        <f>B150-C150</f>
        <v/>
      </c>
      <c r="E150" s="22">
        <f>D150/C150</f>
        <v/>
      </c>
      <c r="F150" s="21">
        <f>SUM(B150,G150,H150)</f>
        <v/>
      </c>
      <c r="G150" s="48" t="inlineStr"/>
      <c r="H150" s="21" t="inlineStr"/>
      <c r="I150" s="48">
        <f>G150+H150</f>
        <v/>
      </c>
      <c r="J150" s="49">
        <f>I150/F150</f>
        <v/>
      </c>
    </row>
    <row r="151" ht="12.75" customHeight="1">
      <c r="A151" s="18" t="inlineStr">
        <is>
          <t>Colombia</t>
        </is>
      </c>
      <c r="B151" s="21" t="inlineStr"/>
      <c r="C151" s="48" t="n">
        <v>58960</v>
      </c>
      <c r="D151" s="21">
        <f>B151-C151</f>
        <v/>
      </c>
      <c r="E151" s="22">
        <f>D151/C151</f>
        <v/>
      </c>
      <c r="F151" s="21">
        <f>SUM(B151,G151,H151)</f>
        <v/>
      </c>
      <c r="G151" s="48" t="inlineStr"/>
      <c r="H151" s="21" t="inlineStr"/>
      <c r="I151" s="48">
        <f>G151+H151</f>
        <v/>
      </c>
      <c r="J151" s="49">
        <f>I151/F151</f>
        <v/>
      </c>
    </row>
    <row r="152" ht="12.75" customHeight="1">
      <c r="A152" s="18" t="inlineStr">
        <is>
          <t>Peru</t>
        </is>
      </c>
      <c r="B152" s="21" t="inlineStr"/>
      <c r="C152" s="48" t="n">
        <v>34154</v>
      </c>
      <c r="D152" s="21">
        <f>B152-C152</f>
        <v/>
      </c>
      <c r="E152" s="22">
        <f>D152/C152</f>
        <v/>
      </c>
      <c r="F152" s="21">
        <f>SUM(B152,G152,H152)</f>
        <v/>
      </c>
      <c r="G152" s="48" t="inlineStr"/>
      <c r="H152" s="21" t="inlineStr"/>
      <c r="I152" s="48">
        <f>G152+H152</f>
        <v/>
      </c>
      <c r="J152" s="49">
        <f>I152/F152</f>
        <v/>
      </c>
    </row>
    <row r="153" ht="12.75" customHeight="1">
      <c r="A153" s="18" t="inlineStr">
        <is>
          <t>Paraguay</t>
        </is>
      </c>
      <c r="B153" s="21" t="inlineStr"/>
      <c r="C153" s="48" t="n">
        <v>20683</v>
      </c>
      <c r="D153" s="21">
        <f>B153-C153</f>
        <v/>
      </c>
      <c r="E153" s="22">
        <f>D153/C153</f>
        <v/>
      </c>
      <c r="F153" s="21">
        <f>SUM(B153,G153,H153)</f>
        <v/>
      </c>
      <c r="G153" s="48" t="inlineStr"/>
      <c r="H153" s="21" t="inlineStr"/>
      <c r="I153" s="48">
        <f>G153+H153</f>
        <v/>
      </c>
      <c r="J153" s="49">
        <f>I153/F153</f>
        <v/>
      </c>
    </row>
    <row r="154" ht="12.75" customHeight="1">
      <c r="A154" s="18" t="inlineStr">
        <is>
          <t>Bolivia</t>
        </is>
      </c>
      <c r="B154" s="21" t="inlineStr"/>
      <c r="C154" s="48" t="n">
        <v>15384</v>
      </c>
      <c r="D154" s="21">
        <f>B154-C154</f>
        <v/>
      </c>
      <c r="E154" s="22">
        <f>D154/C154</f>
        <v/>
      </c>
      <c r="F154" s="21">
        <f>SUM(B154,G154,H154)</f>
        <v/>
      </c>
      <c r="G154" s="48" t="inlineStr"/>
      <c r="H154" s="21" t="inlineStr"/>
      <c r="I154" s="48">
        <f>G154+H154</f>
        <v/>
      </c>
      <c r="J154" s="49">
        <f>I154/F154</f>
        <v/>
      </c>
    </row>
    <row r="155" ht="12.75" customHeight="1">
      <c r="A155" s="18" t="inlineStr">
        <is>
          <t>Ecuador</t>
        </is>
      </c>
      <c r="B155" s="21" t="inlineStr"/>
      <c r="C155" s="48" t="n">
        <v>9163</v>
      </c>
      <c r="D155" s="21">
        <f>B155-C155</f>
        <v/>
      </c>
      <c r="E155" s="22">
        <f>D155/C155</f>
        <v/>
      </c>
      <c r="F155" s="21">
        <f>SUM(B155,G155,H155)</f>
        <v/>
      </c>
      <c r="G155" s="48" t="inlineStr"/>
      <c r="H155" s="21" t="inlineStr"/>
      <c r="I155" s="48">
        <f>G155+H155</f>
        <v/>
      </c>
      <c r="J155" s="49">
        <f>I155/F155</f>
        <v/>
      </c>
    </row>
    <row r="156" ht="12.75" customHeight="1">
      <c r="A156" s="18" t="inlineStr">
        <is>
          <t>Chile</t>
        </is>
      </c>
      <c r="B156" s="21" t="inlineStr"/>
      <c r="C156" s="48" t="n">
        <v>9122</v>
      </c>
      <c r="D156" s="21">
        <f>B156-C156</f>
        <v/>
      </c>
      <c r="E156" s="22">
        <f>D156/C156</f>
        <v/>
      </c>
      <c r="F156" s="21">
        <f>SUM(B156,G156,H156)</f>
        <v/>
      </c>
      <c r="G156" s="48" t="inlineStr"/>
      <c r="H156" s="21" t="inlineStr"/>
      <c r="I156" s="48">
        <f>G156+H156</f>
        <v/>
      </c>
      <c r="J156" s="49">
        <f>I156/F156</f>
        <v/>
      </c>
    </row>
    <row r="157" ht="12.75" customHeight="1">
      <c r="A157" s="18" t="inlineStr">
        <is>
          <t>Venezuela</t>
        </is>
      </c>
      <c r="B157" s="21" t="inlineStr"/>
      <c r="C157" s="48" t="n">
        <v>4278</v>
      </c>
      <c r="D157" s="21">
        <f>B157-C157</f>
        <v/>
      </c>
      <c r="E157" s="22">
        <f>D157/C157</f>
        <v/>
      </c>
      <c r="F157" s="21">
        <f>SUM(B157,G157,H157)</f>
        <v/>
      </c>
      <c r="G157" s="48" t="inlineStr"/>
      <c r="H157" s="21" t="inlineStr"/>
      <c r="I157" s="48">
        <f>G157+H157</f>
        <v/>
      </c>
      <c r="J157" s="49">
        <f>I157/F157</f>
        <v/>
      </c>
    </row>
    <row r="158" ht="12.75" customHeight="1">
      <c r="A158" s="27" t="inlineStr">
        <is>
          <t>French Guiana</t>
        </is>
      </c>
      <c r="B158" s="29" t="inlineStr"/>
      <c r="C158" s="29" t="n">
        <v>1014</v>
      </c>
      <c r="D158" s="29">
        <f>B158-C158</f>
        <v/>
      </c>
      <c r="E158" s="30">
        <f>D158/C158</f>
        <v/>
      </c>
      <c r="F158" s="29">
        <f>SUM(B158,G158,H158)</f>
        <v/>
      </c>
      <c r="G158" s="34" t="inlineStr"/>
      <c r="H158" s="34" t="inlineStr"/>
      <c r="I158" s="29">
        <f>G158+H158</f>
        <v/>
      </c>
      <c r="J158" s="30">
        <f>I158/F158</f>
        <v/>
      </c>
    </row>
    <row r="159" ht="12.75" customHeight="1">
      <c r="A159" s="18" t="inlineStr">
        <is>
          <t>Uruguay</t>
        </is>
      </c>
      <c r="B159" s="35" t="inlineStr"/>
      <c r="C159" s="18" t="n">
        <v>971</v>
      </c>
      <c r="D159" s="21">
        <f>B159-C159</f>
        <v/>
      </c>
      <c r="E159" s="22">
        <f>D159/C159</f>
        <v/>
      </c>
      <c r="F159" s="21">
        <f>SUM(B159,G159,H159)</f>
        <v/>
      </c>
      <c r="G159" s="48" t="inlineStr"/>
      <c r="H159" s="21" t="inlineStr"/>
      <c r="I159" s="48">
        <f>G159+H159</f>
        <v/>
      </c>
      <c r="J159" s="49">
        <f>I159/F159</f>
        <v/>
      </c>
    </row>
    <row r="160" ht="12.75" customHeight="1">
      <c r="A160" s="18" t="inlineStr">
        <is>
          <t>Guyana</t>
        </is>
      </c>
      <c r="B160" s="21" t="inlineStr"/>
      <c r="C160" s="48" t="n">
        <v>838</v>
      </c>
      <c r="D160" s="21">
        <f>B160-C160</f>
        <v/>
      </c>
      <c r="E160" s="22">
        <f>D160/C160</f>
        <v/>
      </c>
      <c r="F160" s="21">
        <f>SUM(B160,G160,H160)</f>
        <v/>
      </c>
      <c r="G160" s="48" t="inlineStr"/>
      <c r="H160" s="21" t="inlineStr"/>
      <c r="I160" s="48">
        <f>G160+H160</f>
        <v/>
      </c>
      <c r="J160" s="49">
        <f>I160/F160</f>
        <v/>
      </c>
    </row>
    <row r="161" ht="12.75" customHeight="1">
      <c r="A161" s="18" t="inlineStr">
        <is>
          <t>Suriname</t>
        </is>
      </c>
      <c r="B161" s="35" t="inlineStr"/>
      <c r="C161" s="18" t="n">
        <v>6</v>
      </c>
      <c r="D161" s="21">
        <f>B161-C161</f>
        <v/>
      </c>
      <c r="E161" s="22">
        <f>D161/C161</f>
        <v/>
      </c>
      <c r="F161" s="21">
        <f>SUM(B161,G161,H161)</f>
        <v/>
      </c>
      <c r="G161" s="48" t="inlineStr"/>
      <c r="H161" s="21" t="inlineStr"/>
      <c r="I161" s="48">
        <f>G161+H161</f>
        <v/>
      </c>
      <c r="J161" s="49">
        <f>I161/F161</f>
        <v/>
      </c>
    </row>
    <row r="162" ht="12.75" customHeight="1">
      <c r="A162" s="18" t="inlineStr">
        <is>
          <t>Falkland Islands</t>
        </is>
      </c>
      <c r="B162" s="35" t="inlineStr"/>
      <c r="C162" s="18" t="n">
        <v>3</v>
      </c>
      <c r="D162" s="21">
        <f>B162-C162</f>
        <v/>
      </c>
      <c r="E162" s="22">
        <f>D162/C162</f>
        <v/>
      </c>
      <c r="F162" s="35">
        <f>SUM(B162,G162,H162)</f>
        <v/>
      </c>
      <c r="G162" s="48" t="inlineStr"/>
      <c r="H162" s="21" t="inlineStr"/>
      <c r="I162" s="48">
        <f>G162+H162</f>
        <v/>
      </c>
      <c r="J162" s="49">
        <f>I162/F162</f>
        <v/>
      </c>
    </row>
    <row r="163" ht="12.75" customHeight="1">
      <c r="A163" s="37" t="inlineStr">
        <is>
          <t xml:space="preserve">AFRICA: </t>
        </is>
      </c>
      <c r="D163" s="40" t="n"/>
      <c r="E163" s="39" t="n"/>
      <c r="G163" s="40" t="n"/>
      <c r="H163" s="40" t="n"/>
      <c r="J163" s="39" t="n"/>
    </row>
    <row r="164" ht="12.75" customHeight="1">
      <c r="A164" s="18" t="inlineStr">
        <is>
          <t>Morocco</t>
        </is>
      </c>
      <c r="B164" s="21" t="inlineStr"/>
      <c r="C164" s="67" t="n">
        <v>46782</v>
      </c>
      <c r="D164" s="21">
        <f>B164-C164</f>
        <v/>
      </c>
      <c r="E164" s="22">
        <f>D164/C164</f>
        <v/>
      </c>
      <c r="F164" s="21">
        <f>SUM(B164,G164,H164)</f>
        <v/>
      </c>
      <c r="G164" s="48" t="inlineStr"/>
      <c r="H164" s="21" t="inlineStr"/>
      <c r="I164" s="48">
        <f>G164+H164</f>
        <v/>
      </c>
      <c r="J164" s="49">
        <f>I164/F164</f>
        <v/>
      </c>
    </row>
    <row r="165" ht="12.75" customHeight="1">
      <c r="A165" s="18" t="inlineStr">
        <is>
          <t>Ethiopia</t>
        </is>
      </c>
      <c r="B165" s="21" t="inlineStr"/>
      <c r="C165" s="67" t="n">
        <v>38912</v>
      </c>
      <c r="D165" s="21">
        <f>B165-C165</f>
        <v/>
      </c>
      <c r="E165" s="22">
        <f>D165/C165</f>
        <v/>
      </c>
      <c r="F165" s="21">
        <f>SUM(B165,G165,H165)</f>
        <v/>
      </c>
      <c r="G165" s="48" t="inlineStr"/>
      <c r="H165" s="21" t="inlineStr"/>
      <c r="I165" s="48">
        <f>G165+H165</f>
        <v/>
      </c>
      <c r="J165" s="49">
        <f>I165/F165</f>
        <v/>
      </c>
    </row>
    <row r="166" ht="12.75" customHeight="1">
      <c r="A166" s="18" t="inlineStr">
        <is>
          <t>South Africa</t>
        </is>
      </c>
      <c r="B166" s="21" t="inlineStr"/>
      <c r="C166" s="67" t="n">
        <v>34725</v>
      </c>
      <c r="D166" s="21">
        <f>B166-C166</f>
        <v/>
      </c>
      <c r="E166" s="22">
        <f>D166/C166</f>
        <v/>
      </c>
      <c r="F166" s="21">
        <f>SUM(B166,G166,H166)</f>
        <v/>
      </c>
      <c r="G166" s="48" t="inlineStr"/>
      <c r="H166" s="21" t="inlineStr"/>
      <c r="I166" s="48">
        <f>G166+H166</f>
        <v/>
      </c>
      <c r="J166" s="49">
        <f>I166/F166</f>
        <v/>
      </c>
    </row>
    <row r="167" ht="12.75" customHeight="1">
      <c r="A167" s="18" t="inlineStr">
        <is>
          <t>Libya</t>
        </is>
      </c>
      <c r="B167" s="68" t="inlineStr"/>
      <c r="C167" s="67" t="n">
        <v>27758</v>
      </c>
      <c r="D167" s="21">
        <f>B167-C167</f>
        <v/>
      </c>
      <c r="E167" s="22">
        <f>D167/C167</f>
        <v/>
      </c>
      <c r="F167" s="68">
        <f>SUM(B167,G167,H167)</f>
        <v/>
      </c>
      <c r="G167" s="67" t="inlineStr"/>
      <c r="H167" s="68" t="inlineStr"/>
      <c r="I167" s="48">
        <f>G167+H167</f>
        <v/>
      </c>
      <c r="J167" s="49">
        <f>I167/F167</f>
        <v/>
      </c>
    </row>
    <row r="168" ht="12.75" customHeight="1">
      <c r="A168" s="18" t="inlineStr">
        <is>
          <t>Algeria</t>
        </is>
      </c>
      <c r="B168" s="68" t="inlineStr"/>
      <c r="C168" s="67" t="n">
        <v>24621</v>
      </c>
      <c r="D168" s="21">
        <f>B168-C168</f>
        <v/>
      </c>
      <c r="E168" s="22">
        <f>D168/C168</f>
        <v/>
      </c>
      <c r="F168" s="68">
        <f>SUM(B168,G168,H168)</f>
        <v/>
      </c>
      <c r="G168" s="67" t="inlineStr"/>
      <c r="H168" s="68" t="inlineStr"/>
      <c r="I168" s="48">
        <f>G168+H168</f>
        <v/>
      </c>
      <c r="J168" s="49">
        <f>I168/F168</f>
        <v/>
      </c>
    </row>
    <row r="169" ht="12.75" customHeight="1">
      <c r="A169" s="18" t="inlineStr">
        <is>
          <t>Kenya</t>
        </is>
      </c>
      <c r="B169" s="68" t="inlineStr"/>
      <c r="C169" s="67" t="n">
        <v>24394</v>
      </c>
      <c r="D169" s="21">
        <f>B169-C169</f>
        <v/>
      </c>
      <c r="E169" s="22">
        <f>D169/C169</f>
        <v/>
      </c>
      <c r="F169" s="68">
        <f>SUM(B169,G169,H169)</f>
        <v/>
      </c>
      <c r="G169" s="67" t="inlineStr"/>
      <c r="H169" s="68" t="inlineStr"/>
      <c r="I169" s="48">
        <f>G169+H169</f>
        <v/>
      </c>
      <c r="J169" s="49">
        <f>I169/F169</f>
        <v/>
      </c>
    </row>
    <row r="170" ht="12.75" customHeight="1">
      <c r="A170" s="18" t="inlineStr">
        <is>
          <t>Tunisia</t>
        </is>
      </c>
      <c r="B170" s="68" t="inlineStr"/>
      <c r="C170" s="67" t="n">
        <v>21975</v>
      </c>
      <c r="D170" s="21">
        <f>B170-C170</f>
        <v/>
      </c>
      <c r="E170" s="22">
        <f>D170/C170</f>
        <v/>
      </c>
      <c r="F170" s="68">
        <f>SUM(B170,G170,H170)</f>
        <v/>
      </c>
      <c r="G170" s="67" t="inlineStr"/>
      <c r="H170" s="68" t="inlineStr"/>
      <c r="I170" s="48">
        <f>G170+H170</f>
        <v/>
      </c>
      <c r="J170" s="49">
        <f>I170/F170</f>
        <v/>
      </c>
    </row>
    <row r="171" ht="12.75" customHeight="1">
      <c r="A171" s="18" t="inlineStr">
        <is>
          <t>Uganda</t>
        </is>
      </c>
      <c r="B171" s="68" t="inlineStr"/>
      <c r="C171" s="67" t="n">
        <v>9456</v>
      </c>
      <c r="D171" s="21">
        <f>B171-C171</f>
        <v/>
      </c>
      <c r="E171" s="22">
        <f>D171/C171</f>
        <v/>
      </c>
      <c r="F171" s="68">
        <f>SUM(B171,G171,H171)</f>
        <v/>
      </c>
      <c r="G171" s="67" t="inlineStr"/>
      <c r="H171" s="68" t="inlineStr"/>
      <c r="I171" s="48">
        <f>G171+H171</f>
        <v/>
      </c>
      <c r="J171" s="49">
        <f>I171/F171</f>
        <v/>
      </c>
    </row>
    <row r="172" ht="12.75" customHeight="1">
      <c r="A172" s="18" t="inlineStr">
        <is>
          <t>Angola</t>
        </is>
      </c>
      <c r="B172" s="68" t="inlineStr"/>
      <c r="C172" s="67" t="n">
        <v>6960</v>
      </c>
      <c r="D172" s="21">
        <f>B172-C172</f>
        <v/>
      </c>
      <c r="E172" s="22">
        <f>D172/C172</f>
        <v/>
      </c>
      <c r="F172" s="68">
        <f>SUM(B172,G172,H172)</f>
        <v/>
      </c>
      <c r="G172" s="67" t="inlineStr"/>
      <c r="H172" s="68" t="inlineStr"/>
      <c r="I172" s="48">
        <f>G172+H172</f>
        <v/>
      </c>
      <c r="J172" s="49">
        <f>I172/F172</f>
        <v/>
      </c>
    </row>
    <row r="173" ht="12.75" customHeight="1">
      <c r="A173" s="18" t="inlineStr">
        <is>
          <t>Sudan</t>
        </is>
      </c>
      <c r="B173" s="68" t="inlineStr"/>
      <c r="C173" s="67" t="n">
        <v>5375</v>
      </c>
      <c r="D173" s="21">
        <f>B173-C173</f>
        <v/>
      </c>
      <c r="E173" s="22">
        <f>D173/C173</f>
        <v/>
      </c>
      <c r="F173" s="68">
        <f>SUM(B173,G173,H173)</f>
        <v/>
      </c>
      <c r="G173" s="67" t="inlineStr"/>
      <c r="H173" s="68" t="inlineStr"/>
      <c r="I173" s="48">
        <f>G173+H173</f>
        <v/>
      </c>
      <c r="J173" s="49">
        <f>I173/F173</f>
        <v/>
      </c>
    </row>
    <row r="174" ht="12.75" customHeight="1">
      <c r="A174" s="18" t="inlineStr">
        <is>
          <t>Egypt</t>
        </is>
      </c>
      <c r="B174" s="68" t="inlineStr"/>
      <c r="C174" s="67" t="n">
        <v>5066</v>
      </c>
      <c r="D174" s="21">
        <f>B174-C174</f>
        <v/>
      </c>
      <c r="E174" s="22">
        <f>D174/C174</f>
        <v/>
      </c>
      <c r="F174" s="68">
        <f>SUM(B174,G174,H174)</f>
        <v/>
      </c>
      <c r="G174" s="67" t="inlineStr"/>
      <c r="H174" s="68" t="inlineStr"/>
      <c r="I174" s="48">
        <f>G174+H174</f>
        <v/>
      </c>
      <c r="J174" s="49">
        <f>I174/F174</f>
        <v/>
      </c>
    </row>
    <row r="175" ht="12.75" customHeight="1">
      <c r="A175" s="18" t="inlineStr">
        <is>
          <t>Nigeria</t>
        </is>
      </c>
      <c r="B175" s="68" t="inlineStr"/>
      <c r="C175" s="67" t="n">
        <v>3127</v>
      </c>
      <c r="D175" s="21">
        <f>B175-C175</f>
        <v/>
      </c>
      <c r="E175" s="22">
        <f>D175/C175</f>
        <v/>
      </c>
      <c r="F175" s="68">
        <f>SUM(B175,G175,H175)</f>
        <v/>
      </c>
      <c r="G175" s="67" t="inlineStr"/>
      <c r="H175" s="68" t="inlineStr"/>
      <c r="I175" s="48">
        <f>G175+H175</f>
        <v/>
      </c>
      <c r="J175" s="49">
        <f>I175/F175</f>
        <v/>
      </c>
    </row>
    <row r="176" ht="12.75" customHeight="1">
      <c r="A176" s="27" t="inlineStr">
        <is>
          <t>Central African Republic</t>
        </is>
      </c>
      <c r="B176" s="32" t="inlineStr"/>
      <c r="C176" s="32" t="n">
        <v>2924</v>
      </c>
      <c r="D176" s="29">
        <f>B176-C176</f>
        <v/>
      </c>
      <c r="E176" s="30">
        <f>D176/C176</f>
        <v/>
      </c>
      <c r="F176" s="32">
        <f>SUM(B176,G176,H176)</f>
        <v/>
      </c>
      <c r="G176" s="34" t="inlineStr"/>
      <c r="H176" s="29" t="inlineStr"/>
      <c r="I176" s="29">
        <f>G176+H176</f>
        <v/>
      </c>
      <c r="J176" s="30">
        <f>I176/F176</f>
        <v/>
      </c>
    </row>
    <row r="177" ht="12.75" customHeight="1">
      <c r="A177" s="18" t="inlineStr">
        <is>
          <t>Botswana</t>
        </is>
      </c>
      <c r="B177" s="68" t="inlineStr"/>
      <c r="C177" s="67" t="n">
        <v>2269</v>
      </c>
      <c r="D177" s="21">
        <f>B177-C177</f>
        <v/>
      </c>
      <c r="E177" s="22">
        <f>D177/C177</f>
        <v/>
      </c>
      <c r="F177" s="68">
        <f>SUM(B177,G177,H177)</f>
        <v/>
      </c>
      <c r="G177" s="67" t="inlineStr"/>
      <c r="H177" s="68" t="inlineStr"/>
      <c r="I177" s="48">
        <f>G177+H177</f>
        <v/>
      </c>
      <c r="J177" s="49">
        <f>I177/F177</f>
        <v/>
      </c>
    </row>
    <row r="178" ht="12.75" customHeight="1">
      <c r="A178" s="27" t="inlineStr">
        <is>
          <t>Mayotte</t>
        </is>
      </c>
      <c r="B178" s="32" t="inlineStr"/>
      <c r="C178" s="32" t="n">
        <v>2109</v>
      </c>
      <c r="D178" s="29">
        <f>B178-C178</f>
        <v/>
      </c>
      <c r="E178" s="30">
        <f>D178/C178</f>
        <v/>
      </c>
      <c r="F178" s="32">
        <f>SUM(B178,G178,H178)</f>
        <v/>
      </c>
      <c r="G178" s="34" t="inlineStr"/>
      <c r="H178" s="32" t="inlineStr"/>
      <c r="I178" s="29">
        <f>G178+H178</f>
        <v/>
      </c>
      <c r="J178" s="30">
        <f>I178/F178</f>
        <v/>
      </c>
    </row>
    <row r="179" ht="12.75" customHeight="1">
      <c r="A179" s="69" t="inlineStr">
        <is>
          <t>Mozambique</t>
        </is>
      </c>
      <c r="B179" s="68" t="inlineStr"/>
      <c r="C179" s="67" t="n">
        <v>1696</v>
      </c>
      <c r="D179" s="21">
        <f>B179-C179</f>
        <v/>
      </c>
      <c r="E179" s="22">
        <f>D179/C179</f>
        <v/>
      </c>
      <c r="F179" s="68">
        <f>SUM(B179,G179,H179)</f>
        <v/>
      </c>
      <c r="G179" s="67" t="inlineStr"/>
      <c r="H179" s="70" t="inlineStr"/>
      <c r="I179" s="48">
        <f>G179+H179</f>
        <v/>
      </c>
      <c r="J179" s="49">
        <f>I179/F179</f>
        <v/>
      </c>
    </row>
    <row r="180" ht="12.75" customHeight="1">
      <c r="A180" s="69" t="inlineStr">
        <is>
          <t>Cameroon</t>
        </is>
      </c>
      <c r="B180" s="68" t="inlineStr"/>
      <c r="C180" s="67" t="n">
        <v>1256</v>
      </c>
      <c r="D180" s="21">
        <f>B180-C180</f>
        <v/>
      </c>
      <c r="E180" s="22">
        <f>D180/C180</f>
        <v/>
      </c>
      <c r="F180" s="68">
        <f>SUM(B180,G180,H180)</f>
        <v/>
      </c>
      <c r="G180" s="67" t="inlineStr"/>
      <c r="H180" s="68" t="inlineStr"/>
      <c r="I180" s="48">
        <f>G180+H180</f>
        <v/>
      </c>
      <c r="J180" s="49">
        <f>I180/F180</f>
        <v/>
      </c>
    </row>
    <row r="181" ht="12.75" customHeight="1">
      <c r="A181" s="18" t="inlineStr">
        <is>
          <t>Mali</t>
        </is>
      </c>
      <c r="B181" s="68" t="inlineStr"/>
      <c r="C181" s="69" t="n">
        <v>1215</v>
      </c>
      <c r="D181" s="21">
        <f>B181-C181</f>
        <v/>
      </c>
      <c r="E181" s="22">
        <f>D181/C181</f>
        <v/>
      </c>
      <c r="F181" s="68">
        <f>SUM(B181,G181,H181)</f>
        <v/>
      </c>
      <c r="G181" s="67" t="inlineStr"/>
      <c r="H181" s="68" t="inlineStr"/>
      <c r="I181" s="48">
        <f>G181+H181</f>
        <v/>
      </c>
      <c r="J181" s="49">
        <f>I181/F181</f>
        <v/>
      </c>
    </row>
    <row r="182" ht="12.75" customHeight="1">
      <c r="A182" s="18" t="inlineStr">
        <is>
          <t>Reunion</t>
        </is>
      </c>
      <c r="B182" s="68" t="inlineStr"/>
      <c r="C182" s="67" t="n">
        <v>994</v>
      </c>
      <c r="D182" s="21">
        <f>B182-C182</f>
        <v/>
      </c>
      <c r="E182" s="22">
        <f>D182/C182</f>
        <v/>
      </c>
      <c r="F182" s="68">
        <f>SUM(B182,G182,H182)</f>
        <v/>
      </c>
      <c r="G182" s="67" t="inlineStr"/>
      <c r="H182" s="68" t="inlineStr"/>
      <c r="I182" s="48">
        <f>G182+H182</f>
        <v/>
      </c>
      <c r="J182" s="49">
        <f>I182/F182</f>
        <v/>
      </c>
    </row>
    <row r="183" ht="12.75" customHeight="1">
      <c r="A183" s="18" t="inlineStr">
        <is>
          <t>Guinea</t>
        </is>
      </c>
      <c r="B183" s="68" t="inlineStr"/>
      <c r="C183" s="67" t="n">
        <v>951</v>
      </c>
      <c r="D183" s="21">
        <f>B183-C183</f>
        <v/>
      </c>
      <c r="E183" s="22">
        <f>D183/C183</f>
        <v/>
      </c>
      <c r="F183" s="68">
        <f>SUM(B183,G183,H183)</f>
        <v/>
      </c>
      <c r="G183" s="67" t="inlineStr"/>
      <c r="H183" s="68" t="inlineStr"/>
      <c r="I183" s="48">
        <f>G183+H183</f>
        <v/>
      </c>
      <c r="J183" s="49">
        <f>I183/F183</f>
        <v/>
      </c>
    </row>
    <row r="184" ht="12.75" customHeight="1">
      <c r="A184" s="18" t="inlineStr">
        <is>
          <t>Somalia</t>
        </is>
      </c>
      <c r="B184" s="68" t="inlineStr"/>
      <c r="C184" s="67" t="n">
        <v>920</v>
      </c>
      <c r="D184" s="21">
        <f>B184-C184</f>
        <v/>
      </c>
      <c r="E184" s="22">
        <f>D184/C184</f>
        <v/>
      </c>
      <c r="F184" s="68">
        <f>SUM(B184,G184,H184)</f>
        <v/>
      </c>
      <c r="G184" s="67" t="inlineStr"/>
      <c r="H184" s="68" t="inlineStr"/>
      <c r="I184" s="48">
        <f>G184+H184</f>
        <v/>
      </c>
      <c r="J184" s="49">
        <f>I184/F184</f>
        <v/>
      </c>
    </row>
    <row r="185" ht="12.75" customHeight="1">
      <c r="A185" s="18" t="inlineStr">
        <is>
          <t>Ghana</t>
        </is>
      </c>
      <c r="B185" s="68" t="inlineStr"/>
      <c r="C185" s="67" t="n">
        <v>832</v>
      </c>
      <c r="D185" s="21">
        <f>B185-C185</f>
        <v/>
      </c>
      <c r="E185" s="36">
        <f>D185/C185</f>
        <v/>
      </c>
      <c r="F185" s="68">
        <f>SUM(B185,G185,H185)</f>
        <v/>
      </c>
      <c r="G185" s="67" t="inlineStr"/>
      <c r="H185" s="21" t="inlineStr"/>
      <c r="I185" s="48">
        <f>G185+H185</f>
        <v/>
      </c>
      <c r="J185" s="49">
        <f>I185/F185</f>
        <v/>
      </c>
    </row>
    <row r="186" ht="12.75" customHeight="1">
      <c r="A186" s="18" t="inlineStr">
        <is>
          <t>Zimbabwe</t>
        </is>
      </c>
      <c r="B186" s="68" t="inlineStr"/>
      <c r="C186" s="67" t="n">
        <v>827</v>
      </c>
      <c r="D186" s="21">
        <f>B186-C186</f>
        <v/>
      </c>
      <c r="E186" s="22">
        <f>D186/C186</f>
        <v/>
      </c>
      <c r="F186" s="68">
        <f>SUM(B186,G186,H186)</f>
        <v/>
      </c>
      <c r="G186" s="67" t="inlineStr"/>
      <c r="H186" s="68" t="inlineStr"/>
      <c r="I186" s="48">
        <f>G186+H186</f>
        <v/>
      </c>
      <c r="J186" s="49">
        <f>I186/F186</f>
        <v/>
      </c>
    </row>
    <row r="187" ht="12.75" customHeight="1">
      <c r="A187" s="18" t="inlineStr">
        <is>
          <t>Lesotho</t>
        </is>
      </c>
      <c r="B187" s="70" t="inlineStr"/>
      <c r="C187" s="69" t="n">
        <v>771</v>
      </c>
      <c r="D187" s="21">
        <f>B187-C187</f>
        <v/>
      </c>
      <c r="E187" s="22">
        <f>D187/C187</f>
        <v/>
      </c>
      <c r="F187" s="68">
        <f>SUM(B187,G187,H187)</f>
        <v/>
      </c>
      <c r="G187" s="67" t="inlineStr"/>
      <c r="H187" s="21" t="inlineStr"/>
      <c r="I187" s="48">
        <f>G187+H187</f>
        <v/>
      </c>
      <c r="J187" s="49">
        <f>I187/F187</f>
        <v/>
      </c>
    </row>
    <row r="188" ht="12.75" customHeight="1">
      <c r="A188" s="18" t="inlineStr">
        <is>
          <t>DRC</t>
        </is>
      </c>
      <c r="B188" s="68" t="inlineStr"/>
      <c r="C188" s="67" t="n">
        <v>601</v>
      </c>
      <c r="D188" s="21">
        <f>B188-C188</f>
        <v/>
      </c>
      <c r="E188" s="22">
        <f>D188/C188</f>
        <v/>
      </c>
      <c r="F188" s="68">
        <f>SUM(B188,G188,H188)</f>
        <v/>
      </c>
      <c r="G188" s="67" t="inlineStr"/>
      <c r="H188" s="68" t="inlineStr"/>
      <c r="I188" s="48">
        <f>G188+H188</f>
        <v/>
      </c>
      <c r="J188" s="49">
        <f>I188/F188</f>
        <v/>
      </c>
    </row>
    <row r="189" ht="12.75" customHeight="1">
      <c r="A189" s="69" t="inlineStr">
        <is>
          <t>Congo</t>
        </is>
      </c>
      <c r="B189" s="68" t="inlineStr"/>
      <c r="C189" s="67" t="n">
        <v>551</v>
      </c>
      <c r="D189" s="21">
        <f>B189-C189</f>
        <v/>
      </c>
      <c r="E189" s="36">
        <f>D189/C189</f>
        <v/>
      </c>
      <c r="F189" s="68">
        <f>SUM(B189,G189,H189)</f>
        <v/>
      </c>
      <c r="G189" s="67" t="inlineStr"/>
      <c r="H189" s="68" t="inlineStr"/>
      <c r="I189" s="48">
        <f>G189+H189</f>
        <v/>
      </c>
      <c r="J189" s="49">
        <f>I189/F189</f>
        <v/>
      </c>
    </row>
    <row r="190" ht="12.75" customHeight="1">
      <c r="A190" s="18" t="inlineStr">
        <is>
          <t>Namibia</t>
        </is>
      </c>
      <c r="B190" s="68" t="inlineStr"/>
      <c r="C190" s="67" t="n">
        <v>521</v>
      </c>
      <c r="D190" s="21">
        <f>B190-C190</f>
        <v/>
      </c>
      <c r="E190" s="57">
        <f>D190/C190</f>
        <v/>
      </c>
      <c r="F190" s="68">
        <f>SUM(B190,G190,H190)</f>
        <v/>
      </c>
      <c r="G190" s="67" t="inlineStr"/>
      <c r="H190" s="68" t="inlineStr"/>
      <c r="I190" s="48">
        <f>G190+H190</f>
        <v/>
      </c>
      <c r="J190" s="49">
        <f>I190/F190</f>
        <v/>
      </c>
    </row>
    <row r="191" ht="12.75" customHeight="1">
      <c r="A191" s="18" t="inlineStr">
        <is>
          <t>Togo</t>
        </is>
      </c>
      <c r="B191" s="70" t="inlineStr"/>
      <c r="C191" s="69" t="n">
        <v>513</v>
      </c>
      <c r="D191" s="21">
        <f>B191-C191</f>
        <v/>
      </c>
      <c r="E191" s="22">
        <f>D191/C191</f>
        <v/>
      </c>
      <c r="F191" s="68">
        <f>SUM(B191,G191,H191)</f>
        <v/>
      </c>
      <c r="G191" s="67" t="inlineStr"/>
      <c r="H191" s="68" t="inlineStr"/>
      <c r="I191" s="48">
        <f>G191+H191</f>
        <v/>
      </c>
      <c r="J191" s="49">
        <f>I191/F191</f>
        <v/>
      </c>
    </row>
    <row r="192" ht="15" customHeight="1">
      <c r="A192" s="18" t="inlineStr">
        <is>
          <t>Sierra Leone</t>
        </is>
      </c>
      <c r="B192" s="70" t="inlineStr"/>
      <c r="C192" s="69" t="n">
        <v>503</v>
      </c>
      <c r="D192" s="21">
        <f>B192-C192</f>
        <v/>
      </c>
      <c r="E192" s="22">
        <f>D192/C192</f>
        <v/>
      </c>
      <c r="F192" s="68">
        <f>SUM(B192,G192,H192)</f>
        <v/>
      </c>
      <c r="G192" s="67" t="inlineStr"/>
      <c r="H192" s="21" t="inlineStr"/>
      <c r="I192" s="48">
        <f>G192+H192</f>
        <v/>
      </c>
      <c r="J192" s="49">
        <f>I192/F192</f>
        <v/>
      </c>
    </row>
    <row r="193" ht="12.75" customHeight="1">
      <c r="A193" s="18" t="inlineStr">
        <is>
          <t>Cabo Verde</t>
        </is>
      </c>
      <c r="B193" s="68" t="inlineStr"/>
      <c r="C193" s="67" t="n">
        <v>463</v>
      </c>
      <c r="D193" s="21">
        <f>B193-C193</f>
        <v/>
      </c>
      <c r="E193" s="22">
        <f>D193/C193</f>
        <v/>
      </c>
      <c r="F193" s="68">
        <f>SUM(B193,G193,H193)</f>
        <v/>
      </c>
      <c r="G193" s="67" t="inlineStr"/>
      <c r="H193" s="68" t="inlineStr"/>
      <c r="I193" s="48">
        <f>G193+H193</f>
        <v/>
      </c>
      <c r="J193" s="49">
        <f>I193/F193</f>
        <v/>
      </c>
    </row>
    <row r="194" ht="12.75" customHeight="1">
      <c r="A194" s="18" t="inlineStr">
        <is>
          <t>Rwanda</t>
        </is>
      </c>
      <c r="B194" s="68" t="inlineStr"/>
      <c r="C194" s="67" t="n">
        <v>462</v>
      </c>
      <c r="D194" s="21">
        <f>B194-C194</f>
        <v/>
      </c>
      <c r="E194" s="22">
        <f>D194/C194</f>
        <v/>
      </c>
      <c r="F194" s="68">
        <f>SUM(B194,G194,H194)</f>
        <v/>
      </c>
      <c r="G194" s="67" t="inlineStr"/>
      <c r="H194" s="68" t="inlineStr"/>
      <c r="I194" s="48">
        <f>G194+H194</f>
        <v/>
      </c>
      <c r="J194" s="49">
        <f>I194/F194</f>
        <v/>
      </c>
    </row>
    <row r="195" ht="12.75" customHeight="1">
      <c r="A195" s="18" t="inlineStr">
        <is>
          <t>Madagascar</t>
        </is>
      </c>
      <c r="B195" s="68" t="inlineStr"/>
      <c r="C195" s="67" t="n">
        <v>433</v>
      </c>
      <c r="D195" s="21">
        <f>B195-C195</f>
        <v/>
      </c>
      <c r="E195" s="22">
        <f>D195/C195</f>
        <v/>
      </c>
      <c r="F195" s="68">
        <f>SUM(B195,G195,H195)</f>
        <v/>
      </c>
      <c r="G195" s="67" t="inlineStr"/>
      <c r="H195" s="68" t="inlineStr"/>
      <c r="I195" s="48">
        <f>G195+H195</f>
        <v/>
      </c>
      <c r="J195" s="49">
        <f>I195/F195</f>
        <v/>
      </c>
    </row>
    <row r="196" ht="12.75" customHeight="1">
      <c r="A196" s="18" t="inlineStr">
        <is>
          <t>Zambia</t>
        </is>
      </c>
      <c r="B196" s="68" t="inlineStr"/>
      <c r="C196" s="67" t="n">
        <v>402</v>
      </c>
      <c r="D196" s="21">
        <f>B196-C196</f>
        <v/>
      </c>
      <c r="E196" s="22">
        <f>D196/C196</f>
        <v/>
      </c>
      <c r="F196" s="68">
        <f>SUM(B196,G196,H196)</f>
        <v/>
      </c>
      <c r="G196" s="67" t="inlineStr"/>
      <c r="H196" s="68" t="inlineStr"/>
      <c r="I196" s="48">
        <f>G196+H196</f>
        <v/>
      </c>
      <c r="J196" s="49">
        <f>I196/F196</f>
        <v/>
      </c>
    </row>
    <row r="197" ht="12.75" customHeight="1">
      <c r="A197" s="18" t="inlineStr">
        <is>
          <t>Mauritania</t>
        </is>
      </c>
      <c r="B197" s="68" t="inlineStr"/>
      <c r="C197" s="67" t="n">
        <v>388</v>
      </c>
      <c r="D197" s="21">
        <f>B197-C197</f>
        <v/>
      </c>
      <c r="E197" s="22">
        <f>D197/C197</f>
        <v/>
      </c>
      <c r="F197" s="68">
        <f>SUM(B197,G197,H197)</f>
        <v/>
      </c>
      <c r="G197" s="67" t="inlineStr"/>
      <c r="H197" s="68" t="inlineStr"/>
      <c r="I197" s="48">
        <f>G197+H197</f>
        <v/>
      </c>
      <c r="J197" s="49">
        <f>I197/F197</f>
        <v/>
      </c>
    </row>
    <row r="198" ht="12.75" customHeight="1">
      <c r="A198" s="18" t="inlineStr">
        <is>
          <t>Malawi</t>
        </is>
      </c>
      <c r="B198" s="68" t="inlineStr"/>
      <c r="C198" s="67" t="n">
        <v>387</v>
      </c>
      <c r="D198" s="21">
        <f>B198-C198</f>
        <v/>
      </c>
      <c r="E198" s="22">
        <f>D198/C198</f>
        <v/>
      </c>
      <c r="F198" s="68">
        <f>SUM(B198,G198,H198)</f>
        <v/>
      </c>
      <c r="G198" s="67" t="inlineStr"/>
      <c r="H198" s="21" t="inlineStr"/>
      <c r="I198" s="48">
        <f>G198+H198</f>
        <v/>
      </c>
      <c r="J198" s="49">
        <f>I198/F198</f>
        <v/>
      </c>
    </row>
    <row r="199" ht="12.75" customHeight="1">
      <c r="A199" s="27" t="inlineStr">
        <is>
          <t>Tanzania</t>
        </is>
      </c>
      <c r="B199" s="71" t="inlineStr"/>
      <c r="C199" s="71" t="n">
        <v>305</v>
      </c>
      <c r="D199" s="29">
        <f>B199-C199</f>
        <v/>
      </c>
      <c r="E199" s="30">
        <f>D199/C199</f>
        <v/>
      </c>
      <c r="F199" s="71">
        <f>SUM(B199,G199,H199)</f>
        <v/>
      </c>
      <c r="G199" s="34" t="inlineStr"/>
      <c r="H199" s="34" t="inlineStr"/>
      <c r="I199" s="29">
        <f>G199+H199</f>
        <v/>
      </c>
      <c r="J199" s="30">
        <f>I199/F199</f>
        <v/>
      </c>
      <c r="K199" s="46" t="inlineStr">
        <is>
          <t>* Nothing recorded in - weeks</t>
        </is>
      </c>
      <c r="L199" s="46" t="n"/>
      <c r="M199" s="46" t="n"/>
    </row>
    <row r="200" ht="12.75" customHeight="1">
      <c r="A200" s="72" t="inlineStr">
        <is>
          <t>Benin</t>
        </is>
      </c>
      <c r="B200" s="72" t="inlineStr"/>
      <c r="C200" s="72" t="n">
        <v>294</v>
      </c>
      <c r="D200" s="29">
        <f>B200-C200</f>
        <v/>
      </c>
      <c r="E200" s="30">
        <f>D200/C200</f>
        <v/>
      </c>
      <c r="F200" s="32">
        <f>SUM(B200,G200,H200)</f>
        <v/>
      </c>
      <c r="G200" s="31" t="inlineStr"/>
      <c r="H200" s="31" t="inlineStr"/>
      <c r="I200" s="29">
        <f>G200+H200</f>
        <v/>
      </c>
      <c r="J200" s="30">
        <f>I200/F200</f>
        <v/>
      </c>
      <c r="K200" s="50" t="inlineStr">
        <is>
          <t>* No recoveries and deaths recorded in 1 week</t>
        </is>
      </c>
      <c r="L200" s="46" t="n"/>
      <c r="M200" s="46" t="n"/>
    </row>
    <row r="201" ht="12.75" customHeight="1">
      <c r="A201" s="18" t="inlineStr">
        <is>
          <t>Eswatini</t>
        </is>
      </c>
      <c r="B201" s="68" t="inlineStr"/>
      <c r="C201" s="67" t="n">
        <v>249</v>
      </c>
      <c r="D201" s="21">
        <f>B201-C201</f>
        <v/>
      </c>
      <c r="E201" s="22">
        <f>D201/C201</f>
        <v/>
      </c>
      <c r="F201" s="68">
        <f>SUM(B201,G201,H201)</f>
        <v/>
      </c>
      <c r="G201" s="67" t="inlineStr"/>
      <c r="H201" s="68" t="inlineStr"/>
      <c r="I201" s="48">
        <f>G201+H201</f>
        <v/>
      </c>
      <c r="J201" s="49">
        <f>I201/F201</f>
        <v/>
      </c>
    </row>
    <row r="202" ht="12.75" customHeight="1">
      <c r="A202" s="18" t="inlineStr">
        <is>
          <t>Ivory Coast</t>
        </is>
      </c>
      <c r="B202" s="68" t="inlineStr"/>
      <c r="C202" s="67" t="n">
        <v>192</v>
      </c>
      <c r="D202" s="21">
        <f>B202-C202</f>
        <v/>
      </c>
      <c r="E202" s="22">
        <f>D202/C202</f>
        <v/>
      </c>
      <c r="F202" s="68">
        <f>SUM(B202,G202,H202)</f>
        <v/>
      </c>
      <c r="G202" s="67" t="inlineStr"/>
      <c r="H202" s="68" t="inlineStr"/>
      <c r="I202" s="48">
        <f>G202+H202</f>
        <v/>
      </c>
      <c r="J202" s="49">
        <f>I202/F202</f>
        <v/>
      </c>
    </row>
    <row r="203" ht="12.75" customHeight="1">
      <c r="A203" s="18" t="inlineStr">
        <is>
          <t>Niger</t>
        </is>
      </c>
      <c r="B203" s="70" t="inlineStr"/>
      <c r="C203" s="69" t="n">
        <v>167</v>
      </c>
      <c r="D203" s="21">
        <f>B203-C203</f>
        <v/>
      </c>
      <c r="E203" s="22">
        <f>D203/C203</f>
        <v/>
      </c>
      <c r="F203" s="68">
        <f>SUM(B203,G203,H203)</f>
        <v/>
      </c>
      <c r="G203" s="67" t="inlineStr"/>
      <c r="H203" s="21" t="inlineStr"/>
      <c r="I203" s="48">
        <f>G203+H203</f>
        <v/>
      </c>
      <c r="J203" s="49">
        <f>I203/F203</f>
        <v/>
      </c>
    </row>
    <row r="204" ht="12.75" customHeight="1">
      <c r="A204" s="18" t="inlineStr">
        <is>
          <t>Liberia</t>
        </is>
      </c>
      <c r="B204" s="70" t="inlineStr"/>
      <c r="C204" s="69" t="n">
        <v>138</v>
      </c>
      <c r="D204" s="21">
        <f>B204-C204</f>
        <v/>
      </c>
      <c r="E204" s="22">
        <f>D204/C204</f>
        <v/>
      </c>
      <c r="F204" s="68">
        <f>SUM(B204,G204,H204)</f>
        <v/>
      </c>
      <c r="G204" s="67" t="inlineStr"/>
      <c r="H204" s="21" t="inlineStr"/>
      <c r="I204" s="48">
        <f>G204+H204</f>
        <v/>
      </c>
      <c r="J204" s="49">
        <f>I204/F204</f>
        <v/>
      </c>
    </row>
    <row r="205" ht="12.75" customHeight="1">
      <c r="A205" s="18" t="inlineStr">
        <is>
          <t>Burkina Faso</t>
        </is>
      </c>
      <c r="B205" s="70" t="inlineStr"/>
      <c r="C205" s="69" t="n">
        <v>132</v>
      </c>
      <c r="D205" s="21">
        <f>B205-C205</f>
        <v/>
      </c>
      <c r="E205" s="22">
        <f>D205/C205</f>
        <v/>
      </c>
      <c r="F205" s="68">
        <f>SUM(B205,G205,H205)</f>
        <v/>
      </c>
      <c r="G205" s="67" t="inlineStr"/>
      <c r="H205" s="21" t="inlineStr"/>
      <c r="I205" s="48">
        <f>G205+H205</f>
        <v/>
      </c>
      <c r="J205" s="49">
        <f>I205/F205</f>
        <v/>
      </c>
    </row>
    <row r="206" ht="12.75" customHeight="1">
      <c r="A206" s="18" t="inlineStr">
        <is>
          <t>Burundi</t>
        </is>
      </c>
      <c r="B206" s="70" t="inlineStr"/>
      <c r="C206" s="69" t="n">
        <v>97</v>
      </c>
      <c r="D206" s="21">
        <f>B206-C206</f>
        <v/>
      </c>
      <c r="E206" s="22">
        <f>D206/C206</f>
        <v/>
      </c>
      <c r="F206" s="70">
        <f>SUM(B206,G206,H206)</f>
        <v/>
      </c>
      <c r="G206" s="67" t="inlineStr"/>
      <c r="H206" s="21" t="inlineStr"/>
      <c r="I206" s="48">
        <f>G206+H206</f>
        <v/>
      </c>
      <c r="J206" s="49">
        <f>I206/F206</f>
        <v/>
      </c>
    </row>
    <row r="207" ht="12.75" customHeight="1">
      <c r="A207" s="18" t="inlineStr">
        <is>
          <t>Gabon</t>
        </is>
      </c>
      <c r="B207" s="68" t="inlineStr"/>
      <c r="C207" s="67" t="n">
        <v>92</v>
      </c>
      <c r="D207" s="21">
        <f>B207-C207</f>
        <v/>
      </c>
      <c r="E207" s="22">
        <f>D207/C207</f>
        <v/>
      </c>
      <c r="F207" s="68">
        <f>SUM(B207,G207,H207)</f>
        <v/>
      </c>
      <c r="G207" s="67" t="inlineStr"/>
      <c r="H207" s="68" t="inlineStr"/>
      <c r="I207" s="48">
        <f>G207+H207</f>
        <v/>
      </c>
      <c r="J207" s="49">
        <f>I207/F207</f>
        <v/>
      </c>
    </row>
    <row r="208" ht="12.75" customHeight="1">
      <c r="A208" s="18" t="inlineStr">
        <is>
          <t>Eritrea</t>
        </is>
      </c>
      <c r="B208" s="70" t="inlineStr"/>
      <c r="C208" s="69" t="n">
        <v>85</v>
      </c>
      <c r="D208" s="21">
        <f>B208-C208</f>
        <v/>
      </c>
      <c r="E208" s="22">
        <f>D208/C208</f>
        <v/>
      </c>
      <c r="F208" s="70">
        <f>SUM(B208,G208,H208)</f>
        <v/>
      </c>
      <c r="G208" s="67" t="inlineStr"/>
      <c r="H208" s="21" t="inlineStr"/>
      <c r="I208" s="48">
        <f>G208+H208</f>
        <v/>
      </c>
      <c r="J208" s="49">
        <f>I208/F208</f>
        <v/>
      </c>
    </row>
    <row r="209" ht="12.75" customHeight="1">
      <c r="A209" s="69" t="inlineStr">
        <is>
          <t>South Sudan</t>
        </is>
      </c>
      <c r="B209" s="68" t="inlineStr"/>
      <c r="C209" s="67" t="n">
        <v>74</v>
      </c>
      <c r="D209" s="21">
        <f>B209-C209</f>
        <v/>
      </c>
      <c r="E209" s="36">
        <f>D209/C209</f>
        <v/>
      </c>
      <c r="F209" s="68">
        <f>SUM(B209,G209,H209)</f>
        <v/>
      </c>
      <c r="G209" s="67" t="inlineStr"/>
      <c r="H209" s="68" t="inlineStr"/>
      <c r="I209" s="48">
        <f>G209+H209</f>
        <v/>
      </c>
      <c r="J209" s="49">
        <f>I209/F209</f>
        <v/>
      </c>
      <c r="K209" s="79" t="inlineStr">
        <is>
          <t>** Began recording recoveries again</t>
        </is>
      </c>
      <c r="L209" s="79" t="n"/>
      <c r="M209" s="79" t="n"/>
    </row>
    <row r="210" ht="12.75" customHeight="1">
      <c r="A210" s="69" t="inlineStr">
        <is>
          <t>Guinea-Bissau</t>
        </is>
      </c>
      <c r="B210" s="68" t="inlineStr"/>
      <c r="C210" s="67" t="n">
        <v>70</v>
      </c>
      <c r="D210" s="21">
        <f>B210-C210</f>
        <v/>
      </c>
      <c r="E210" s="36">
        <f>D210/C210</f>
        <v/>
      </c>
      <c r="F210" s="68">
        <f>SUM(B210,G210,H210)</f>
        <v/>
      </c>
      <c r="G210" s="67" t="inlineStr"/>
      <c r="H210" s="68" t="inlineStr"/>
      <c r="I210" s="48">
        <f>G210+H210</f>
        <v/>
      </c>
      <c r="J210" s="49">
        <f>I210/F210</f>
        <v/>
      </c>
      <c r="K210" s="79" t="inlineStr">
        <is>
          <t>** Began recording again</t>
        </is>
      </c>
      <c r="L210" s="79" t="n"/>
      <c r="M210" s="79" t="n"/>
    </row>
    <row r="211" ht="12.75" customHeight="1">
      <c r="A211" s="18" t="inlineStr">
        <is>
          <t>Senegal</t>
        </is>
      </c>
      <c r="B211" s="68" t="inlineStr"/>
      <c r="C211" s="67" t="n">
        <v>56</v>
      </c>
      <c r="D211" s="21">
        <f>B211-C211</f>
        <v/>
      </c>
      <c r="E211" s="22">
        <f>D211/C211</f>
        <v/>
      </c>
      <c r="F211" s="68">
        <f>SUM(B211,G211,H211)</f>
        <v/>
      </c>
      <c r="G211" s="67" t="inlineStr"/>
      <c r="H211" s="68" t="inlineStr"/>
      <c r="I211" s="48">
        <f>G211+H211</f>
        <v/>
      </c>
      <c r="J211" s="49">
        <f>I211/F211</f>
        <v/>
      </c>
    </row>
    <row r="212" ht="12.75" customHeight="1">
      <c r="A212" s="18" t="inlineStr">
        <is>
          <t>Chad</t>
        </is>
      </c>
      <c r="B212" s="70" t="inlineStr"/>
      <c r="C212" s="69" t="n">
        <v>55</v>
      </c>
      <c r="D212" s="21">
        <f>B212-C212</f>
        <v/>
      </c>
      <c r="E212" s="22">
        <f>D212/C212</f>
        <v/>
      </c>
      <c r="F212" s="68">
        <f>SUM(B212,G212,H212)</f>
        <v/>
      </c>
      <c r="G212" s="67" t="inlineStr"/>
      <c r="H212" s="21" t="inlineStr"/>
      <c r="I212" s="48">
        <f>G212+H212</f>
        <v/>
      </c>
      <c r="J212" s="49">
        <f>I212/F212</f>
        <v/>
      </c>
    </row>
    <row r="213" ht="12.75" customHeight="1">
      <c r="A213" s="18" t="inlineStr">
        <is>
          <t>Mauritius</t>
        </is>
      </c>
      <c r="B213" s="70" t="inlineStr"/>
      <c r="C213" s="69" t="n">
        <v>51</v>
      </c>
      <c r="D213" s="21">
        <f>B213-C213</f>
        <v/>
      </c>
      <c r="E213" s="22">
        <f>D213/C213</f>
        <v/>
      </c>
      <c r="F213" s="70">
        <f>SUM(B213,G213,H213)</f>
        <v/>
      </c>
      <c r="G213" s="67" t="inlineStr"/>
      <c r="H213" s="21" t="inlineStr"/>
      <c r="I213" s="48">
        <f>G213+H213</f>
        <v/>
      </c>
      <c r="J213" s="49">
        <f>I213/F213</f>
        <v/>
      </c>
    </row>
    <row r="214" ht="12.75" customHeight="1">
      <c r="A214" s="18" t="inlineStr">
        <is>
          <t>Equatorial Guinea</t>
        </is>
      </c>
      <c r="B214" s="68" t="inlineStr"/>
      <c r="C214" s="67" t="n">
        <v>47</v>
      </c>
      <c r="D214" s="21">
        <f>B214-C214</f>
        <v/>
      </c>
      <c r="E214" s="22">
        <f>D214/C214</f>
        <v/>
      </c>
      <c r="F214" s="68">
        <f>SUM(B214,G214,H214)</f>
        <v/>
      </c>
      <c r="G214" s="67" t="inlineStr"/>
      <c r="H214" s="21" t="inlineStr"/>
      <c r="I214" s="48">
        <f>G214+H214</f>
        <v/>
      </c>
      <c r="J214" s="49">
        <f>I214/F214</f>
        <v/>
      </c>
    </row>
    <row r="215" ht="12.75" customHeight="1">
      <c r="A215" s="18" t="inlineStr">
        <is>
          <t>Djibouti</t>
        </is>
      </c>
      <c r="B215" s="68" t="inlineStr"/>
      <c r="C215" s="67" t="n">
        <v>39</v>
      </c>
      <c r="D215" s="21">
        <f>B215-C215</f>
        <v/>
      </c>
      <c r="E215" s="22">
        <f>D215/C215</f>
        <v/>
      </c>
      <c r="F215" s="68">
        <f>SUM(B215,G215,H215)</f>
        <v/>
      </c>
      <c r="G215" s="67" t="inlineStr"/>
      <c r="H215" s="21" t="inlineStr"/>
      <c r="I215" s="48">
        <f>G215+H215</f>
        <v/>
      </c>
      <c r="J215" s="49">
        <f>I215/F215</f>
        <v/>
      </c>
    </row>
    <row r="216" ht="12.75" customHeight="1">
      <c r="A216" s="18" t="inlineStr">
        <is>
          <t>Sao Tome &amp; Principe</t>
        </is>
      </c>
      <c r="B216" s="70" t="inlineStr"/>
      <c r="C216" s="69" t="n">
        <v>38</v>
      </c>
      <c r="D216" s="21">
        <f>B216-C216</f>
        <v/>
      </c>
      <c r="E216" s="22">
        <f>D216/C216</f>
        <v/>
      </c>
      <c r="F216" s="70">
        <f>SUM(B216,G216,H216)</f>
        <v/>
      </c>
      <c r="G216" s="67" t="inlineStr"/>
      <c r="H216" s="68" t="inlineStr"/>
      <c r="I216" s="48">
        <f>G216+H216</f>
        <v/>
      </c>
      <c r="J216" s="49">
        <f>I216/F216</f>
        <v/>
      </c>
    </row>
    <row r="217" ht="12.75" customHeight="1">
      <c r="A217" s="18" t="inlineStr">
        <is>
          <t>Comoros</t>
        </is>
      </c>
      <c r="B217" s="70" t="inlineStr"/>
      <c r="C217" s="69" t="n">
        <v>21</v>
      </c>
      <c r="D217" s="21">
        <f>B217-C217</f>
        <v/>
      </c>
      <c r="E217" s="22">
        <f>D217/C217</f>
        <v/>
      </c>
      <c r="F217" s="70">
        <f>SUM(B217,G217,H217)</f>
        <v/>
      </c>
      <c r="G217" s="67" t="inlineStr"/>
      <c r="H217" s="21" t="inlineStr"/>
      <c r="I217" s="48">
        <f>G217+H217</f>
        <v/>
      </c>
      <c r="J217" s="49">
        <f>I217/F217</f>
        <v/>
      </c>
    </row>
    <row r="218" ht="12.75" customHeight="1">
      <c r="A218" s="18" t="inlineStr">
        <is>
          <t>Gambia</t>
        </is>
      </c>
      <c r="B218" s="68" t="inlineStr"/>
      <c r="C218" s="67" t="n">
        <v>18</v>
      </c>
      <c r="D218" s="21">
        <f>B218-C218</f>
        <v/>
      </c>
      <c r="E218" s="57">
        <f>D218/C218</f>
        <v/>
      </c>
      <c r="F218" s="68">
        <f>SUM(B218,G218,H218)</f>
        <v/>
      </c>
      <c r="G218" s="67" t="inlineStr"/>
      <c r="H218" s="68" t="inlineStr"/>
      <c r="I218" s="48">
        <f>G218+H218</f>
        <v/>
      </c>
      <c r="J218" s="49">
        <f>I218/F218</f>
        <v/>
      </c>
    </row>
    <row r="219" ht="12.75" customHeight="1">
      <c r="A219" s="18" t="inlineStr">
        <is>
          <t>Seychelles</t>
        </is>
      </c>
      <c r="B219" s="70" t="inlineStr"/>
      <c r="C219" s="69" t="n">
        <v>7</v>
      </c>
      <c r="D219" s="21">
        <f>B219-C219</f>
        <v/>
      </c>
      <c r="E219" s="57">
        <f>D219/C219</f>
        <v/>
      </c>
      <c r="F219" s="70">
        <f>SUM(B219,G219,H219)</f>
        <v/>
      </c>
      <c r="G219" s="67" t="inlineStr"/>
      <c r="H219" s="21" t="inlineStr"/>
      <c r="I219" s="48">
        <f>G219+H219</f>
        <v/>
      </c>
      <c r="J219" s="49">
        <f>I219/F219</f>
        <v/>
      </c>
    </row>
    <row r="220" ht="12.75" customHeight="1">
      <c r="A220" s="27" t="inlineStr">
        <is>
          <t>Western Sahara</t>
        </is>
      </c>
      <c r="B220" s="71" t="inlineStr"/>
      <c r="C220" s="71" t="n">
        <v>1</v>
      </c>
      <c r="D220" s="29">
        <f>B220-C220</f>
        <v/>
      </c>
      <c r="E220" s="30">
        <f>D220/C220</f>
        <v/>
      </c>
      <c r="F220" s="71">
        <f>SUM(B220,G220,H220)</f>
        <v/>
      </c>
      <c r="G220" s="34" t="inlineStr"/>
      <c r="H220" s="34" t="inlineStr"/>
      <c r="I220" s="29">
        <f>G220+H220</f>
        <v/>
      </c>
      <c r="J220" s="30">
        <f>I220/F220</f>
        <v/>
      </c>
      <c r="K220" s="50" t="inlineStr">
        <is>
          <t>* Nothing record in 22 weeks</t>
        </is>
      </c>
      <c r="L220" s="46" t="n"/>
      <c r="M220" s="46" t="n"/>
    </row>
    <row r="221" ht="12.75" customHeight="1">
      <c r="A221" s="37" t="inlineStr">
        <is>
          <t>OCEANIC:</t>
        </is>
      </c>
      <c r="D221" s="40" t="n"/>
      <c r="E221" s="39" t="n"/>
      <c r="G221" s="40" t="n"/>
      <c r="H221" s="40" t="n"/>
      <c r="J221" s="39" t="n"/>
    </row>
    <row r="222" ht="12.75" customHeight="1">
      <c r="A222" s="27" t="inlineStr">
        <is>
          <t>French Polynesia</t>
        </is>
      </c>
      <c r="B222" s="32" t="inlineStr"/>
      <c r="C222" s="32" t="n">
        <v>8605</v>
      </c>
      <c r="D222" s="29">
        <f>B222-C222</f>
        <v/>
      </c>
      <c r="E222" s="30">
        <f>D222/C222</f>
        <v/>
      </c>
      <c r="F222" s="32">
        <f>SUM(B222,G222,H222)</f>
        <v/>
      </c>
      <c r="G222" s="34" t="inlineStr"/>
      <c r="H222" s="32" t="inlineStr"/>
      <c r="I222" s="29">
        <f>G222+H222</f>
        <v/>
      </c>
      <c r="J222" s="30">
        <f>I222/F222</f>
        <v/>
      </c>
      <c r="K222" s="50" t="inlineStr">
        <is>
          <t>* No recoveries recorded in 4 weeks</t>
        </is>
      </c>
      <c r="L222" s="46" t="n"/>
      <c r="M222" s="46" t="n"/>
    </row>
    <row r="223" ht="12.75" customHeight="1">
      <c r="A223" s="18" t="inlineStr">
        <is>
          <t>Australia</t>
        </is>
      </c>
      <c r="B223" s="68" t="inlineStr"/>
      <c r="C223" s="67" t="n">
        <v>1409</v>
      </c>
      <c r="D223" s="21">
        <f>B223-C223</f>
        <v/>
      </c>
      <c r="E223" s="22">
        <f>D223/C223</f>
        <v/>
      </c>
      <c r="F223" s="68">
        <f>SUM(B223,G223,H223)</f>
        <v/>
      </c>
      <c r="G223" s="67" t="inlineStr"/>
      <c r="H223" s="21" t="inlineStr"/>
      <c r="I223" s="48">
        <f>G223+H223</f>
        <v/>
      </c>
      <c r="J223" s="49">
        <f>I223/F223</f>
        <v/>
      </c>
    </row>
    <row r="224" ht="12.75" customHeight="1">
      <c r="A224" s="18" t="inlineStr">
        <is>
          <t>New Zealand</t>
        </is>
      </c>
      <c r="B224" s="68" t="inlineStr"/>
      <c r="C224" s="67" t="n">
        <v>59</v>
      </c>
      <c r="D224" s="21">
        <f>B224-C224</f>
        <v/>
      </c>
      <c r="E224" s="22">
        <f>D224/C224</f>
        <v/>
      </c>
      <c r="F224" s="68">
        <f>SUM(B224,G224,H224)</f>
        <v/>
      </c>
      <c r="G224" s="67" t="inlineStr"/>
      <c r="H224" s="21" t="inlineStr"/>
      <c r="I224" s="48">
        <f>G224+H224</f>
        <v/>
      </c>
      <c r="J224" s="49">
        <f>I224/F224</f>
        <v/>
      </c>
    </row>
    <row r="225" ht="12.75" customHeight="1">
      <c r="A225" s="18" t="inlineStr">
        <is>
          <t>Papua New Guinea</t>
        </is>
      </c>
      <c r="B225" s="70" t="inlineStr"/>
      <c r="C225" s="69" t="n">
        <v>35</v>
      </c>
      <c r="D225" s="21">
        <f>B225-C225</f>
        <v/>
      </c>
      <c r="E225" s="57">
        <f>D225/C225</f>
        <v/>
      </c>
      <c r="F225" s="70">
        <f>SUM(B225,G225,H225)</f>
        <v/>
      </c>
      <c r="G225" s="67" t="inlineStr"/>
      <c r="H225" s="21" t="inlineStr"/>
      <c r="I225" s="48">
        <f>G225+H225</f>
        <v/>
      </c>
      <c r="J225" s="49">
        <f>I225/F225</f>
        <v/>
      </c>
    </row>
    <row r="226" ht="12.75" customHeight="1">
      <c r="A226" s="18" t="inlineStr">
        <is>
          <t>Solomon Islands</t>
        </is>
      </c>
      <c r="B226" s="70" t="inlineStr"/>
      <c r="C226" s="69" t="n">
        <v>12</v>
      </c>
      <c r="D226" s="21">
        <f>B226-C226</f>
        <v/>
      </c>
      <c r="E226" s="22">
        <f>D226/C226</f>
        <v/>
      </c>
      <c r="F226" s="70">
        <f>SUM(B226,G226,H226)</f>
        <v/>
      </c>
      <c r="G226" s="48" t="inlineStr"/>
      <c r="H226" s="21" t="inlineStr"/>
      <c r="I226" s="48">
        <f>G226+H226</f>
        <v/>
      </c>
      <c r="J226" s="49">
        <f>I226/F226</f>
        <v/>
      </c>
    </row>
    <row r="227" ht="12.75" customHeight="1">
      <c r="A227" s="18" t="inlineStr">
        <is>
          <t>Fiji</t>
        </is>
      </c>
      <c r="B227" s="70" t="inlineStr"/>
      <c r="C227" s="69" t="n">
        <v>3</v>
      </c>
      <c r="D227" s="21">
        <f>B227-C227</f>
        <v/>
      </c>
      <c r="E227" s="57">
        <f>D227/C227</f>
        <v/>
      </c>
      <c r="F227" s="70">
        <f>SUM(B227,G227,H227)</f>
        <v/>
      </c>
      <c r="G227" s="67" t="inlineStr"/>
      <c r="H227" s="21" t="inlineStr"/>
      <c r="I227" s="48">
        <f>G227+H227</f>
        <v/>
      </c>
      <c r="J227" s="49">
        <f>I227/F227</f>
        <v/>
      </c>
    </row>
    <row r="228" ht="12.75" customHeight="1">
      <c r="A228" s="18" t="inlineStr">
        <is>
          <t>Marshall Islands</t>
        </is>
      </c>
      <c r="B228" s="35" t="inlineStr"/>
      <c r="C228" s="69" t="n">
        <v>3</v>
      </c>
      <c r="D228" s="21">
        <f>B228-C228</f>
        <v/>
      </c>
      <c r="E228" s="22">
        <f>D228/C228</f>
        <v/>
      </c>
      <c r="F228" s="35">
        <f>SUM(B228,G228,H228)</f>
        <v/>
      </c>
      <c r="G228" s="48" t="inlineStr"/>
      <c r="H228" s="21" t="inlineStr"/>
      <c r="I228" s="48">
        <f>G228+H228</f>
        <v/>
      </c>
      <c r="J228" s="49">
        <f>I228/F228</f>
        <v/>
      </c>
    </row>
    <row r="229" ht="12.75" customHeight="1">
      <c r="A229" s="69" t="inlineStr">
        <is>
          <t>Wallis &amp; Futuna</t>
        </is>
      </c>
      <c r="B229" s="70" t="inlineStr"/>
      <c r="C229" s="69" t="n">
        <v>2</v>
      </c>
      <c r="D229" s="21">
        <f>B229-C229</f>
        <v/>
      </c>
      <c r="E229" s="57">
        <f>D229/C229</f>
        <v/>
      </c>
      <c r="F229" s="70">
        <f>SUM(B229,G229,H229)</f>
        <v/>
      </c>
      <c r="G229" s="67" t="inlineStr"/>
      <c r="H229" s="68" t="inlineStr"/>
      <c r="I229" s="48">
        <f>G229+H229</f>
        <v/>
      </c>
      <c r="J229" s="49">
        <f>I229/F229</f>
        <v/>
      </c>
    </row>
    <row r="230" ht="12.75" customHeight="1">
      <c r="A230" s="73" t="inlineStr">
        <is>
          <t>Samoa</t>
        </is>
      </c>
      <c r="B230" s="73" t="inlineStr"/>
      <c r="C230" s="73" t="n">
        <v>1</v>
      </c>
      <c r="D230" s="80">
        <f>B230-C230</f>
        <v/>
      </c>
      <c r="E230" s="75">
        <f>D230/C230</f>
        <v/>
      </c>
      <c r="F230" s="73">
        <f>SUM(B230,G230,H230)</f>
        <v/>
      </c>
      <c r="G230" s="76" t="inlineStr"/>
      <c r="H230" s="76" t="inlineStr"/>
      <c r="I230" s="80">
        <f>G230+H230</f>
        <v/>
      </c>
      <c r="J230" s="81">
        <f>I230/F230</f>
        <v/>
      </c>
    </row>
    <row r="231" ht="12.75" customHeight="1">
      <c r="A231" s="18" t="inlineStr">
        <is>
          <t>Vanuatu</t>
        </is>
      </c>
      <c r="B231" s="35" t="inlineStr"/>
      <c r="C231" s="18" t="n">
        <v>1</v>
      </c>
      <c r="D231" s="21">
        <f>B231-C231</f>
        <v/>
      </c>
      <c r="E231" s="22">
        <f>D231/C231</f>
        <v/>
      </c>
      <c r="F231" s="35">
        <f>SUM(B231,G231,H231)</f>
        <v/>
      </c>
      <c r="G231" s="48" t="inlineStr"/>
      <c r="H231" s="21" t="inlineStr"/>
      <c r="I231" s="48">
        <f>G231+H231</f>
        <v/>
      </c>
      <c r="J231" s="49">
        <f>I231/F231</f>
        <v/>
      </c>
    </row>
    <row r="232" ht="12.75" customHeight="1">
      <c r="A232" s="77" t="inlineStr">
        <is>
          <t>New Caledonia</t>
        </is>
      </c>
      <c r="B232" s="77" t="inlineStr"/>
      <c r="C232" s="77" t="n">
        <v>0</v>
      </c>
      <c r="D232" s="64">
        <f>B232-C232</f>
        <v/>
      </c>
      <c r="E232" s="66">
        <f>D232/C232</f>
        <v/>
      </c>
      <c r="F232" s="77">
        <f>SUM(B232,G232,H232)</f>
        <v/>
      </c>
      <c r="G232" s="78" t="inlineStr"/>
      <c r="H232" s="78" t="inlineStr"/>
      <c r="I232" s="64">
        <f>G232+H232</f>
        <v/>
      </c>
      <c r="J232" s="66">
        <f>I232/F232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R41"/>
  <sheetViews>
    <sheetView topLeftCell="A4" workbookViewId="0">
      <selection activeCell="C25" sqref="C25"/>
    </sheetView>
  </sheetViews>
  <sheetFormatPr baseColWidth="8" defaultColWidth="14.42578125" defaultRowHeight="15.75" customHeight="1"/>
  <cols>
    <col width="17.5703125" customWidth="1" min="1" max="1"/>
    <col width="33.140625" customWidth="1" min="2" max="2"/>
    <col width="17.28515625" customWidth="1" min="9" max="9"/>
    <col width="18.7109375" customWidth="1" min="10" max="10"/>
    <col width="18.28515625" customWidth="1" min="17" max="17"/>
    <col width="17.5703125" customWidth="1" min="18" max="18"/>
  </cols>
  <sheetData>
    <row r="1" ht="15.75" customHeight="1">
      <c r="A1" s="1" t="inlineStr">
        <is>
          <t>Contents:</t>
        </is>
      </c>
      <c r="B1" s="1" t="inlineStr">
        <is>
          <t>Past Worldwide Increases/Decreases</t>
        </is>
      </c>
      <c r="C1" s="2" t="inlineStr">
        <is>
          <t>A/B</t>
        </is>
      </c>
      <c r="I1" s="2" t="n"/>
    </row>
    <row r="2" ht="15.75" customHeight="1">
      <c r="A2" s="1" t="n"/>
      <c r="B2" s="1" t="inlineStr">
        <is>
          <t>Past Active Cases By Date</t>
        </is>
      </c>
      <c r="C2" s="2" t="inlineStr">
        <is>
          <t>I/J</t>
        </is>
      </c>
      <c r="I2" s="2" t="n"/>
    </row>
    <row r="3" ht="15.75" customHeight="1">
      <c r="A3" s="1" t="n"/>
      <c r="B3" s="1" t="inlineStr">
        <is>
          <t>Past Total Cases By Date</t>
        </is>
      </c>
      <c r="C3" s="2" t="inlineStr">
        <is>
          <t>Q/R</t>
        </is>
      </c>
      <c r="I3" s="2" t="n"/>
    </row>
    <row r="4" ht="15.75" customHeight="1">
      <c r="A4" s="1" t="inlineStr">
        <is>
          <t xml:space="preserve">NOTE: Predictions are calculated by dividing new cases since the last update by the number of days that have passed since then and then multiplied by 7 days. </t>
        </is>
      </c>
      <c r="B4" s="1" t="n"/>
      <c r="I4" s="2" t="n"/>
    </row>
    <row r="5" ht="15.75" customHeight="1">
      <c r="A5" s="1" t="inlineStr">
        <is>
          <t>(Since the 15th of April)</t>
        </is>
      </c>
      <c r="B5" s="1" t="n"/>
      <c r="I5" s="2" t="inlineStr">
        <is>
          <t>(Since the 8th of April)</t>
        </is>
      </c>
      <c r="Q5" s="2" t="inlineStr">
        <is>
          <t>(Since 15th of April)</t>
        </is>
      </c>
    </row>
    <row r="6" ht="15.75" customHeight="1">
      <c r="A6" s="3" t="inlineStr">
        <is>
          <t xml:space="preserve">Date: </t>
        </is>
      </c>
      <c r="B6" s="4" t="inlineStr">
        <is>
          <t>Past Worldwide Increases/Decreases:</t>
        </is>
      </c>
      <c r="I6" s="3" t="inlineStr">
        <is>
          <t xml:space="preserve">Date: </t>
        </is>
      </c>
      <c r="J6" s="3" t="inlineStr">
        <is>
          <t>Past Active Cases:</t>
        </is>
      </c>
      <c r="Q6" s="3" t="inlineStr">
        <is>
          <t xml:space="preserve">Date: </t>
        </is>
      </c>
      <c r="R6" s="3" t="inlineStr">
        <is>
          <t xml:space="preserve">Past Total Cases: </t>
        </is>
      </c>
    </row>
    <row r="7" ht="15.75" customHeight="1">
      <c r="A7" s="5" t="inlineStr">
        <is>
          <t>15th of April</t>
        </is>
      </c>
      <c r="B7" s="6" t="n">
        <v>341646</v>
      </c>
      <c r="I7" s="5" t="inlineStr">
        <is>
          <t>8th of April</t>
        </is>
      </c>
      <c r="J7" s="6" t="n">
        <v>1055188</v>
      </c>
      <c r="Q7" s="5" t="inlineStr">
        <is>
          <t>15th of April</t>
        </is>
      </c>
      <c r="R7" s="6" t="n">
        <v>2016861</v>
      </c>
    </row>
    <row r="8" ht="15.75" customHeight="1">
      <c r="A8" s="5" t="inlineStr">
        <is>
          <t>22nd of April</t>
        </is>
      </c>
      <c r="B8" s="6" t="n">
        <v>295852</v>
      </c>
      <c r="I8" s="5" t="inlineStr">
        <is>
          <t>15th of April</t>
        </is>
      </c>
      <c r="J8" s="6" t="n">
        <v>1396834</v>
      </c>
      <c r="Q8" s="5" t="inlineStr">
        <is>
          <t>22nd of April</t>
        </is>
      </c>
      <c r="R8" s="6" t="n">
        <v>2572776</v>
      </c>
    </row>
    <row r="9" ht="15.75" customHeight="1">
      <c r="A9" s="5" t="inlineStr">
        <is>
          <t>29th of April</t>
        </is>
      </c>
      <c r="B9" s="6" t="n">
        <v>269941</v>
      </c>
      <c r="I9" s="5" t="inlineStr">
        <is>
          <t>22nd of April</t>
        </is>
      </c>
      <c r="J9" s="6" t="n">
        <v>1692686</v>
      </c>
      <c r="Q9" s="5" t="inlineStr">
        <is>
          <t>29th of April</t>
        </is>
      </c>
      <c r="R9" s="6" t="n">
        <v>3140285</v>
      </c>
    </row>
    <row r="10" ht="15.75" customHeight="1">
      <c r="A10" s="5" t="inlineStr">
        <is>
          <t>6th of May</t>
        </is>
      </c>
      <c r="B10" s="6" t="n">
        <v>272284</v>
      </c>
      <c r="I10" s="5" t="inlineStr">
        <is>
          <t>29th of April</t>
        </is>
      </c>
      <c r="J10" s="6" t="n">
        <v>1962627</v>
      </c>
      <c r="Q10" s="5" t="inlineStr">
        <is>
          <t>6th of May</t>
        </is>
      </c>
      <c r="R10" s="6" t="n">
        <v>3740583</v>
      </c>
    </row>
    <row r="11" ht="15.75" customHeight="1">
      <c r="A11" s="5" t="inlineStr">
        <is>
          <t>13th of May</t>
        </is>
      </c>
      <c r="B11" s="6" t="n">
        <v>211683</v>
      </c>
      <c r="I11" s="5" t="inlineStr">
        <is>
          <t>6th of May</t>
        </is>
      </c>
      <c r="J11" s="6" t="n">
        <v>2234911</v>
      </c>
      <c r="Q11" s="5" t="inlineStr">
        <is>
          <t>13th of May</t>
        </is>
      </c>
      <c r="R11" s="6" t="n">
        <v>4344513</v>
      </c>
    </row>
    <row r="12" ht="15.75" customHeight="1">
      <c r="A12" s="5" t="inlineStr">
        <is>
          <t>20th of May</t>
        </is>
      </c>
      <c r="B12" s="6" t="n">
        <v>258275</v>
      </c>
      <c r="I12" s="5" t="inlineStr">
        <is>
          <t>13th of May</t>
        </is>
      </c>
      <c r="J12" s="6" t="n">
        <v>2446594</v>
      </c>
      <c r="Q12" s="5" t="inlineStr">
        <is>
          <t>20th of May</t>
        </is>
      </c>
      <c r="R12" s="6" t="n">
        <v>4989095</v>
      </c>
    </row>
    <row r="13" ht="15.75" customHeight="1">
      <c r="A13" s="5" t="inlineStr">
        <is>
          <t>27th of May</t>
        </is>
      </c>
      <c r="B13" s="6" t="n">
        <v>199448</v>
      </c>
      <c r="I13" s="5" t="inlineStr">
        <is>
          <t>20th of May</t>
        </is>
      </c>
      <c r="J13" s="6" t="n">
        <v>2704869</v>
      </c>
      <c r="Q13" s="5" t="inlineStr">
        <is>
          <t>27th of May</t>
        </is>
      </c>
      <c r="R13" s="6" t="n">
        <v>5688840</v>
      </c>
    </row>
    <row r="14" ht="15.75" customHeight="1">
      <c r="A14" s="5" t="inlineStr">
        <is>
          <t>3rd of June</t>
        </is>
      </c>
      <c r="B14" s="6" t="n">
        <v>102669</v>
      </c>
      <c r="I14" s="5" t="inlineStr">
        <is>
          <t>27th of May</t>
        </is>
      </c>
      <c r="J14" s="6" t="n">
        <v>2904317</v>
      </c>
      <c r="Q14" s="5" t="inlineStr">
        <is>
          <t>3rd of June</t>
        </is>
      </c>
      <c r="R14" s="6" t="n">
        <v>6469079</v>
      </c>
    </row>
    <row r="15" ht="15.75" customHeight="1">
      <c r="A15" s="5" t="inlineStr">
        <is>
          <t>10th of June</t>
        </is>
      </c>
      <c r="B15" s="6" t="n">
        <v>305097</v>
      </c>
      <c r="I15" s="5" t="inlineStr">
        <is>
          <t>3rd of June</t>
        </is>
      </c>
      <c r="J15" s="6" t="n">
        <v>3006986</v>
      </c>
      <c r="Q15" s="5" t="inlineStr">
        <is>
          <t>10th of June</t>
        </is>
      </c>
      <c r="R15" s="6" t="n">
        <v>7356001</v>
      </c>
    </row>
    <row r="16" ht="15.75" customHeight="1">
      <c r="A16" s="5" t="inlineStr">
        <is>
          <t>17th of June</t>
        </is>
      </c>
      <c r="B16" s="6" t="n">
        <v>186514</v>
      </c>
      <c r="I16" s="5" t="inlineStr">
        <is>
          <t>10th of June</t>
        </is>
      </c>
      <c r="J16" s="6" t="n">
        <v>3312083</v>
      </c>
      <c r="Q16" s="10" t="inlineStr">
        <is>
          <t>17th of June</t>
        </is>
      </c>
      <c r="R16" s="25" t="n">
        <v>8401945</v>
      </c>
    </row>
    <row r="17" ht="15.75" customHeight="1">
      <c r="A17" s="5" t="inlineStr">
        <is>
          <t>24th of June</t>
        </is>
      </c>
      <c r="B17" s="6" t="n">
        <v>336235</v>
      </c>
      <c r="I17" s="5" t="inlineStr">
        <is>
          <t>17th of June</t>
        </is>
      </c>
      <c r="J17" s="6" t="n">
        <v>3498597</v>
      </c>
      <c r="Q17" s="5" t="inlineStr">
        <is>
          <t>24th of June</t>
        </is>
      </c>
      <c r="R17" s="6" t="n">
        <v>9395723</v>
      </c>
    </row>
    <row r="18" ht="15.75" customHeight="1">
      <c r="A18" s="5" t="inlineStr">
        <is>
          <t>1st of July</t>
        </is>
      </c>
      <c r="B18" s="6" t="n">
        <v>442100</v>
      </c>
      <c r="I18" s="5" t="inlineStr">
        <is>
          <t>24th of June</t>
        </is>
      </c>
      <c r="J18" s="6" t="n">
        <v>3834832</v>
      </c>
      <c r="Q18" s="5" t="inlineStr">
        <is>
          <t>1st of July</t>
        </is>
      </c>
      <c r="R18" s="6" t="n">
        <v>10592660</v>
      </c>
    </row>
    <row r="19" ht="15.75" customHeight="1">
      <c r="A19" s="5" t="inlineStr">
        <is>
          <t>8th of July</t>
        </is>
      </c>
      <c r="B19" s="6" t="n">
        <v>229831</v>
      </c>
      <c r="I19" s="5" t="inlineStr">
        <is>
          <t>1st of July</t>
        </is>
      </c>
      <c r="J19" s="6" t="n">
        <v>4276932</v>
      </c>
      <c r="Q19" s="10" t="inlineStr">
        <is>
          <t>8th of July</t>
        </is>
      </c>
      <c r="R19" s="25" t="n">
        <v>12160553</v>
      </c>
    </row>
    <row r="20" ht="15.75" customHeight="1">
      <c r="A20" s="5" t="inlineStr">
        <is>
          <t>15th of July</t>
        </is>
      </c>
      <c r="B20" s="6" t="n">
        <v>517273</v>
      </c>
      <c r="I20" s="5" t="inlineStr">
        <is>
          <t>8th of July</t>
        </is>
      </c>
      <c r="J20" s="6" t="n">
        <v>4506763</v>
      </c>
      <c r="Q20" s="5" t="inlineStr">
        <is>
          <t>15th of July</t>
        </is>
      </c>
      <c r="R20" s="6" t="n">
        <v>13471862</v>
      </c>
    </row>
    <row r="21" ht="15.75" customHeight="1">
      <c r="A21" s="5" t="inlineStr">
        <is>
          <t>22nd of July</t>
        </is>
      </c>
      <c r="B21" s="6" t="n">
        <v>338677</v>
      </c>
      <c r="I21" s="5" t="inlineStr">
        <is>
          <t>15th of July</t>
        </is>
      </c>
      <c r="J21" s="6" t="n">
        <v>5024036</v>
      </c>
      <c r="Q21" s="5" t="inlineStr">
        <is>
          <t>22nd of July</t>
        </is>
      </c>
      <c r="R21" s="6" t="n">
        <v>15117078</v>
      </c>
    </row>
    <row r="22" ht="15.75" customHeight="1">
      <c r="A22" s="5" t="inlineStr">
        <is>
          <t>29th of July</t>
        </is>
      </c>
      <c r="B22" s="6" t="n">
        <v>410421</v>
      </c>
      <c r="I22" s="5" t="inlineStr">
        <is>
          <t>22nd of July</t>
        </is>
      </c>
      <c r="J22" s="6" t="n">
        <v>5362713</v>
      </c>
      <c r="Q22" s="5" t="inlineStr">
        <is>
          <t>29th of July</t>
        </is>
      </c>
      <c r="R22" s="6" t="n">
        <v>16924300</v>
      </c>
    </row>
    <row r="23" ht="15.75" customHeight="1">
      <c r="A23" s="5" t="inlineStr">
        <is>
          <t>5th of August</t>
        </is>
      </c>
      <c r="B23" s="6" t="n">
        <v>308404</v>
      </c>
      <c r="I23" s="5" t="inlineStr">
        <is>
          <t>29th of July</t>
        </is>
      </c>
      <c r="J23" s="6" t="n">
        <v>5773134</v>
      </c>
      <c r="Q23" s="5" t="inlineStr">
        <is>
          <t>5th of August</t>
        </is>
      </c>
      <c r="R23" s="6" t="n">
        <v>18727029</v>
      </c>
    </row>
    <row r="24" ht="15.75" customHeight="1">
      <c r="A24" s="5" t="inlineStr">
        <is>
          <t>12th of August</t>
        </is>
      </c>
      <c r="B24" s="6" t="n">
        <v>258493</v>
      </c>
      <c r="I24" s="5" t="inlineStr">
        <is>
          <t>5th of August</t>
        </is>
      </c>
      <c r="J24" s="6" t="n">
        <v>6081538</v>
      </c>
      <c r="Q24" s="5" t="inlineStr">
        <is>
          <t>12th of August</t>
        </is>
      </c>
      <c r="R24" s="6" t="n">
        <v>20542758</v>
      </c>
    </row>
    <row r="25" ht="15.75" customHeight="1">
      <c r="A25" s="5" t="inlineStr">
        <is>
          <t>19th of August</t>
        </is>
      </c>
      <c r="B25" s="6" t="n">
        <v>139098</v>
      </c>
      <c r="I25" s="5" t="inlineStr">
        <is>
          <t>12th of August</t>
        </is>
      </c>
      <c r="J25" s="6" t="n">
        <v>6340031</v>
      </c>
      <c r="Q25" s="5" t="inlineStr">
        <is>
          <t>19th of August</t>
        </is>
      </c>
      <c r="R25" s="6" t="n">
        <v>22362935</v>
      </c>
    </row>
    <row r="26" ht="15.75" customHeight="1">
      <c r="A26" s="5" t="inlineStr">
        <is>
          <t>26th of August</t>
        </is>
      </c>
      <c r="B26" s="6" t="n">
        <v>155048</v>
      </c>
      <c r="I26" s="5" t="inlineStr">
        <is>
          <t>19th of August</t>
        </is>
      </c>
      <c r="J26" s="6" t="n">
        <v>6479129</v>
      </c>
      <c r="Q26" s="5" t="inlineStr">
        <is>
          <t>26th of August</t>
        </is>
      </c>
      <c r="R26" s="6" t="n">
        <v>24092709</v>
      </c>
    </row>
    <row r="27" ht="15.75" customHeight="1">
      <c r="A27" s="5" t="inlineStr">
        <is>
          <t>2nd of September</t>
        </is>
      </c>
      <c r="B27" s="6" t="n">
        <v>213309</v>
      </c>
      <c r="I27" s="5" t="inlineStr">
        <is>
          <t>26th of August</t>
        </is>
      </c>
      <c r="J27" s="6" t="n">
        <v>6634177</v>
      </c>
      <c r="Q27" s="5" t="inlineStr">
        <is>
          <t>2nd of September</t>
        </is>
      </c>
      <c r="R27" s="6" t="n">
        <v>25914824</v>
      </c>
    </row>
    <row r="28" ht="15.75" customHeight="1">
      <c r="A28" s="5" t="inlineStr">
        <is>
          <t>9th of September</t>
        </is>
      </c>
      <c r="B28" s="6" t="n">
        <v>165370</v>
      </c>
      <c r="I28" s="5" t="inlineStr">
        <is>
          <t>2nd of September</t>
        </is>
      </c>
      <c r="J28" s="6" t="n">
        <v>6847486</v>
      </c>
      <c r="Q28" s="5" t="inlineStr">
        <is>
          <t>9th of September</t>
        </is>
      </c>
      <c r="R28" s="6" t="n">
        <v>27764017</v>
      </c>
    </row>
    <row r="29" ht="15.75" customHeight="1">
      <c r="A29" s="5" t="inlineStr">
        <is>
          <t>16th of September</t>
        </is>
      </c>
      <c r="B29" s="6" t="n">
        <v>237540</v>
      </c>
      <c r="I29" s="5" t="inlineStr">
        <is>
          <t>9th of September</t>
        </is>
      </c>
      <c r="J29" s="6" t="n">
        <v>7012856</v>
      </c>
      <c r="Q29" s="5" t="inlineStr">
        <is>
          <t>16th of September</t>
        </is>
      </c>
      <c r="R29" s="6" t="n">
        <v>29737991</v>
      </c>
    </row>
    <row r="30" ht="15.75" customHeight="1">
      <c r="A30" s="5" t="inlineStr">
        <is>
          <t>23rd of September</t>
        </is>
      </c>
      <c r="B30" s="6" t="n">
        <v>169744</v>
      </c>
      <c r="I30" s="5" t="inlineStr">
        <is>
          <t>16th of September</t>
        </is>
      </c>
      <c r="J30" s="6" t="n">
        <v>7250396</v>
      </c>
      <c r="Q30" s="5" t="inlineStr">
        <is>
          <t>23rd of September</t>
        </is>
      </c>
      <c r="R30" s="6" t="n">
        <v>31816983</v>
      </c>
    </row>
    <row r="31" ht="15.75" customHeight="1">
      <c r="A31" s="5" t="inlineStr">
        <is>
          <t>30th of September</t>
        </is>
      </c>
      <c r="B31" s="6" t="n">
        <v>270015</v>
      </c>
      <c r="I31" s="5" t="inlineStr">
        <is>
          <t>23rd of September</t>
        </is>
      </c>
      <c r="J31" s="6" t="n">
        <v>7420170</v>
      </c>
      <c r="Q31" s="5" t="inlineStr">
        <is>
          <t>30th of September</t>
        </is>
      </c>
      <c r="R31" s="6" t="n">
        <v>33878590</v>
      </c>
    </row>
    <row r="32" ht="15.75" customHeight="1">
      <c r="A32" s="5" t="inlineStr">
        <is>
          <t>7th of October</t>
        </is>
      </c>
      <c r="B32" s="6" t="n">
        <v>172751</v>
      </c>
      <c r="I32" s="5" t="inlineStr">
        <is>
          <t>30th of September</t>
        </is>
      </c>
      <c r="J32" s="6" t="n">
        <v>7690185</v>
      </c>
      <c r="Q32" s="5" t="inlineStr">
        <is>
          <t>7th of October</t>
        </is>
      </c>
      <c r="R32" s="6" t="n">
        <v>36097083</v>
      </c>
    </row>
    <row r="33" ht="15.75" customHeight="1">
      <c r="A33" s="5" t="inlineStr">
        <is>
          <t>14th of October</t>
        </is>
      </c>
      <c r="B33" s="6" t="n">
        <v>589424</v>
      </c>
      <c r="I33" s="5" t="inlineStr">
        <is>
          <t>7th of October</t>
        </is>
      </c>
      <c r="J33" s="6" t="n">
        <v>7862936</v>
      </c>
      <c r="Q33" s="5" t="inlineStr">
        <is>
          <t>14th of October</t>
        </is>
      </c>
      <c r="R33" s="6" t="n">
        <v>38432182</v>
      </c>
    </row>
    <row r="34" ht="15.75" customHeight="1">
      <c r="A34" s="5" t="inlineStr">
        <is>
          <t>21st of October</t>
        </is>
      </c>
      <c r="B34" s="6" t="n">
        <v>866082</v>
      </c>
      <c r="I34" s="5" t="inlineStr">
        <is>
          <t>14th of October</t>
        </is>
      </c>
      <c r="J34" s="6" t="n">
        <v>8452360</v>
      </c>
      <c r="Q34" s="5" t="inlineStr">
        <is>
          <t xml:space="preserve">21st of October </t>
        </is>
      </c>
      <c r="R34" s="6" t="n">
        <v>41121174</v>
      </c>
    </row>
    <row r="35" ht="15.75" customHeight="1">
      <c r="A35" s="5" t="inlineStr">
        <is>
          <t>28th of October</t>
        </is>
      </c>
      <c r="B35" s="6" t="n">
        <v>1357728</v>
      </c>
      <c r="E35" s="40" t="n"/>
      <c r="I35" s="5" t="inlineStr">
        <is>
          <t xml:space="preserve">21st of October </t>
        </is>
      </c>
      <c r="J35" s="6" t="n">
        <v>9318442</v>
      </c>
      <c r="Q35" s="5" t="inlineStr">
        <is>
          <t>28th of October</t>
        </is>
      </c>
      <c r="R35" s="6" t="n">
        <v>44353098</v>
      </c>
    </row>
    <row r="36" ht="15.75" customHeight="1">
      <c r="A36" s="5" t="inlineStr">
        <is>
          <t>4th of November</t>
        </is>
      </c>
      <c r="B36" s="6" t="n">
        <v>1649031</v>
      </c>
      <c r="E36" s="40" t="n"/>
      <c r="I36" s="5" t="inlineStr">
        <is>
          <t>28th of October</t>
        </is>
      </c>
      <c r="J36" s="6" t="n">
        <v>10676170</v>
      </c>
      <c r="Q36" s="5" t="inlineStr">
        <is>
          <t>4th of November</t>
        </is>
      </c>
      <c r="R36" s="6" t="n">
        <v>47970446</v>
      </c>
    </row>
    <row r="37" ht="15.75" customHeight="1">
      <c r="A37" s="5" t="inlineStr">
        <is>
          <t>11th of November</t>
        </is>
      </c>
      <c r="B37" s="6" t="n">
        <v>1850149</v>
      </c>
      <c r="I37" s="5" t="inlineStr">
        <is>
          <t>4th of November</t>
        </is>
      </c>
      <c r="J37" s="6" t="n">
        <v>12325201</v>
      </c>
      <c r="Q37" s="5" t="inlineStr">
        <is>
          <t>11th of November</t>
        </is>
      </c>
      <c r="R37" s="6" t="n">
        <v>51919980</v>
      </c>
    </row>
    <row r="38" ht="15.75" customHeight="1">
      <c r="A38" s="5" t="inlineStr">
        <is>
          <t>18th of November</t>
        </is>
      </c>
      <c r="B38" s="8" t="n">
        <v>1482716</v>
      </c>
      <c r="I38" s="5" t="inlineStr">
        <is>
          <t>11th of November</t>
        </is>
      </c>
      <c r="J38" s="6" t="n">
        <v>14175350</v>
      </c>
      <c r="Q38" s="5" t="inlineStr">
        <is>
          <t>18th of November</t>
        </is>
      </c>
      <c r="R38" s="6" t="n">
        <v>56068908</v>
      </c>
    </row>
    <row r="39" ht="15.75" customHeight="1">
      <c r="A39" s="5" t="inlineStr">
        <is>
          <t>25th of November</t>
        </is>
      </c>
      <c r="B39" s="6" t="n">
        <v>1480459</v>
      </c>
      <c r="I39" s="5" t="inlineStr">
        <is>
          <t>18th of November</t>
        </is>
      </c>
      <c r="J39" s="9" t="n">
        <v>15658066</v>
      </c>
      <c r="Q39" s="5" t="inlineStr">
        <is>
          <t>25th of November</t>
        </is>
      </c>
      <c r="R39" s="6" t="n">
        <v>60240881</v>
      </c>
    </row>
    <row r="40" ht="15.75" customHeight="1">
      <c r="A40" s="82" t="inlineStr">
        <is>
          <t>16th of January</t>
        </is>
      </c>
      <c r="B40" s="83" t="n"/>
      <c r="I40" s="5" t="inlineStr">
        <is>
          <t>25th of November</t>
        </is>
      </c>
      <c r="J40" s="6" t="n">
        <v>17138525</v>
      </c>
    </row>
    <row r="41">
      <c r="I41" s="82" t="inlineStr">
        <is>
          <t>16th of January</t>
        </is>
      </c>
      <c r="J41" s="8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2020-12-30T14:35:00Z</dcterms:created>
  <dcterms:modified xsi:type="dcterms:W3CDTF">2020-12-31T03:19:11Z</dcterms:modified>
  <cp:lastModifiedBy>Rajendran, Vignesh</cp:lastModifiedBy>
</cp:coreProperties>
</file>