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16" windowHeight="82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<sst xmlns="http://schemas.openxmlformats.org/spreadsheetml/2006/main" count="23" uniqueCount="22">
  <si>
    <t>Part</t>
  </si>
  <si>
    <t>Quantity</t>
  </si>
  <si>
    <t>Price each</t>
  </si>
  <si>
    <t>Total Price</t>
  </si>
  <si>
    <t>Returns/Month Each</t>
  </si>
  <si>
    <t>Returns/Month</t>
  </si>
  <si>
    <t>ROI</t>
  </si>
  <si>
    <t>RTX3080</t>
  </si>
  <si>
    <t>16GB RAM</t>
  </si>
  <si>
    <t>WD Black 250GB NVMe SSD</t>
  </si>
  <si>
    <t>Ryzen 9 3900X 3.7GHz</t>
  </si>
  <si>
    <t>ASUS X570-PLUS AM4 Motherboard with Wifi</t>
  </si>
  <si>
    <t>ASUS 1200W 80PLUS Platinum Modular PSU</t>
  </si>
  <si>
    <t>Iteration</t>
  </si>
  <si>
    <t>ROI(Months)</t>
  </si>
  <si>
    <t>Months Passed</t>
  </si>
  <si>
    <t>Returns Per Month</t>
  </si>
  <si>
    <t>Returns Per Week</t>
  </si>
  <si>
    <t>Returns Per Week Each</t>
  </si>
  <si>
    <t>Total Number Of Systems At Start</t>
  </si>
  <si>
    <t>Total Returns Per Month</t>
  </si>
  <si>
    <t>ROI per System (Months)</t>
  </si>
</sst>
</file>

<file path=xl/styles.xml><?xml version="1.0" encoding="utf-8"?>
<styleSheet xmlns="http://schemas.openxmlformats.org/spreadsheetml/2006/main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8" formatCode="&quot;$&quot;#,##0.00;[Red]\-&quot;$&quot;#,##0.00"/>
    <numFmt numFmtId="41" formatCode="_-* #,##0_-;\-* #,##0_-;_-* &quot;-&quot;_-;_-@_-"/>
    <numFmt numFmtId="42" formatCode="_-&quot;$&quot;* #,##0_-;\-&quot;$&quot;* #,##0_-;_-&quot;$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8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C11" sqref="C11"/>
    </sheetView>
  </sheetViews>
  <sheetFormatPr defaultColWidth="8.88888888888889" defaultRowHeight="14.4"/>
  <cols>
    <col min="1" max="1" width="42" customWidth="1"/>
    <col min="2" max="2" width="12.8888888888889" customWidth="1"/>
    <col min="3" max="3" width="10" customWidth="1"/>
    <col min="4" max="4" width="10.4444444444444" customWidth="1"/>
    <col min="5" max="5" width="19.5555555555556" customWidth="1"/>
    <col min="6" max="6" width="14.6666666666667" customWidth="1"/>
    <col min="7" max="7" width="14.4444444444444" customWidth="1"/>
    <col min="8" max="8" width="17.7777777777778" customWidth="1"/>
    <col min="9" max="9" width="16.8888888888889" customWidth="1"/>
    <col min="10" max="10" width="21.777777777777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5</v>
      </c>
      <c r="C2" s="1">
        <v>1499</v>
      </c>
      <c r="D2" s="1">
        <f>C2*B2</f>
        <v>7495</v>
      </c>
      <c r="E2" s="1">
        <v>390</v>
      </c>
      <c r="F2" s="1">
        <f>E2*B2</f>
        <v>1950</v>
      </c>
      <c r="G2">
        <f>D2/F2</f>
        <v>3.84358974358974</v>
      </c>
    </row>
    <row r="3" spans="1:6">
      <c r="A3" t="s">
        <v>8</v>
      </c>
      <c r="B3">
        <v>1</v>
      </c>
      <c r="C3" s="1">
        <v>135</v>
      </c>
      <c r="D3" s="1">
        <f>C3*B3</f>
        <v>135</v>
      </c>
      <c r="E3" s="1">
        <v>0</v>
      </c>
      <c r="F3" s="1">
        <f>E3*B3</f>
        <v>0</v>
      </c>
    </row>
    <row r="4" spans="1:6">
      <c r="A4" t="s">
        <v>9</v>
      </c>
      <c r="B4">
        <v>1</v>
      </c>
      <c r="C4" s="1">
        <v>89</v>
      </c>
      <c r="D4" s="1">
        <f>C4*B4</f>
        <v>89</v>
      </c>
      <c r="E4" s="1">
        <v>0</v>
      </c>
      <c r="F4" s="1">
        <f>E4*B4</f>
        <v>0</v>
      </c>
    </row>
    <row r="5" spans="1:7">
      <c r="A5" t="s">
        <v>10</v>
      </c>
      <c r="B5">
        <v>1</v>
      </c>
      <c r="C5" s="1">
        <v>699</v>
      </c>
      <c r="D5" s="1">
        <f>C5*B5</f>
        <v>699</v>
      </c>
      <c r="E5" s="1">
        <v>55.06</v>
      </c>
      <c r="F5" s="1">
        <f>E5*B5</f>
        <v>55.06</v>
      </c>
      <c r="G5">
        <f>D5/F5</f>
        <v>12.6952415546676</v>
      </c>
    </row>
    <row r="6" spans="1:6">
      <c r="A6" t="s">
        <v>11</v>
      </c>
      <c r="B6">
        <v>1</v>
      </c>
      <c r="C6" s="1">
        <v>329</v>
      </c>
      <c r="D6" s="1">
        <f>C6*B6</f>
        <v>329</v>
      </c>
      <c r="E6" s="1">
        <v>0</v>
      </c>
      <c r="F6" s="1">
        <f>E6*B6</f>
        <v>0</v>
      </c>
    </row>
    <row r="7" spans="1:6">
      <c r="A7" t="s">
        <v>12</v>
      </c>
      <c r="B7">
        <v>1</v>
      </c>
      <c r="C7" s="1">
        <v>589</v>
      </c>
      <c r="D7" s="1">
        <f>C7*B7</f>
        <v>589</v>
      </c>
      <c r="E7" s="1">
        <v>0</v>
      </c>
      <c r="F7" s="1">
        <f>E7*B7</f>
        <v>0</v>
      </c>
    </row>
    <row r="13" spans="5:10">
      <c r="E13" s="2" t="s">
        <v>13</v>
      </c>
      <c r="F13" s="2" t="s">
        <v>14</v>
      </c>
      <c r="G13" s="2" t="s">
        <v>15</v>
      </c>
      <c r="H13" s="2" t="s">
        <v>16</v>
      </c>
      <c r="I13" t="s">
        <v>17</v>
      </c>
      <c r="J13" t="s">
        <v>18</v>
      </c>
    </row>
    <row r="14" spans="1:10">
      <c r="A14" t="s">
        <v>19</v>
      </c>
      <c r="B14">
        <v>1</v>
      </c>
      <c r="E14">
        <v>1</v>
      </c>
      <c r="F14">
        <f>B17</f>
        <v>4.65621976399709</v>
      </c>
      <c r="G14">
        <f>B17</f>
        <v>4.65621976399709</v>
      </c>
      <c r="H14" s="1">
        <f>$B$16*E14</f>
        <v>2005.06</v>
      </c>
      <c r="I14" s="1">
        <f>H14/4</f>
        <v>501.265</v>
      </c>
      <c r="J14" s="1">
        <f>I14/4</f>
        <v>125.31625</v>
      </c>
    </row>
    <row r="15" spans="1:10">
      <c r="A15" t="s">
        <v>3</v>
      </c>
      <c r="B15" s="1">
        <f>SUM(D2:D14)*B14</f>
        <v>9336</v>
      </c>
      <c r="E15">
        <v>2</v>
      </c>
      <c r="F15">
        <f>$F$14/E15</f>
        <v>2.32810988199854</v>
      </c>
      <c r="G15">
        <f>G14+$G$14*(1/E15)</f>
        <v>6.98432964599563</v>
      </c>
      <c r="H15" s="1">
        <f>$B$16*E15</f>
        <v>4010.12</v>
      </c>
      <c r="I15" s="1">
        <f t="shared" ref="I15:I25" si="0">H15/4</f>
        <v>1002.53</v>
      </c>
      <c r="J15" s="1">
        <f t="shared" ref="J15:J25" si="1">I15/4</f>
        <v>250.6325</v>
      </c>
    </row>
    <row r="16" spans="1:10">
      <c r="A16" t="s">
        <v>20</v>
      </c>
      <c r="B16" s="1">
        <f>SUM(F2:F7)*B14</f>
        <v>2005.06</v>
      </c>
      <c r="E16">
        <v>3</v>
      </c>
      <c r="F16">
        <f>$F$14/E16</f>
        <v>1.5520732546657</v>
      </c>
      <c r="G16">
        <f>G15+$G$14*(1/E16)</f>
        <v>8.53640290066133</v>
      </c>
      <c r="H16" s="1">
        <f t="shared" ref="H16:H25" si="2">$B$16*E16</f>
        <v>6015.18</v>
      </c>
      <c r="I16" s="1">
        <f t="shared" si="0"/>
        <v>1503.795</v>
      </c>
      <c r="J16" s="1">
        <f t="shared" si="1"/>
        <v>375.94875</v>
      </c>
    </row>
    <row r="17" spans="1:10">
      <c r="A17" t="s">
        <v>21</v>
      </c>
      <c r="B17">
        <f>B15/B16</f>
        <v>4.65621976399709</v>
      </c>
      <c r="E17">
        <v>4</v>
      </c>
      <c r="F17">
        <f>$F$14/E17</f>
        <v>1.16405494099927</v>
      </c>
      <c r="G17">
        <f>G16+$G$14*(1/E17)</f>
        <v>9.7004578416606</v>
      </c>
      <c r="H17" s="1">
        <f t="shared" si="2"/>
        <v>8020.24</v>
      </c>
      <c r="I17" s="1">
        <f t="shared" si="0"/>
        <v>2005.06</v>
      </c>
      <c r="J17" s="1">
        <f t="shared" si="1"/>
        <v>501.265</v>
      </c>
    </row>
    <row r="18" spans="5:10">
      <c r="E18">
        <v>5</v>
      </c>
      <c r="F18">
        <f>$F$14/E18</f>
        <v>0.931243952799418</v>
      </c>
      <c r="G18">
        <f>G17+$G$14*(1/E18)</f>
        <v>10.63170179446</v>
      </c>
      <c r="H18" s="1">
        <f t="shared" si="2"/>
        <v>10025.3</v>
      </c>
      <c r="I18" s="1">
        <f t="shared" si="0"/>
        <v>2506.325</v>
      </c>
      <c r="J18" s="1">
        <f t="shared" si="1"/>
        <v>626.58125</v>
      </c>
    </row>
    <row r="19" spans="5:10">
      <c r="E19">
        <v>6</v>
      </c>
      <c r="F19">
        <f t="shared" ref="F19:F25" si="3">$F$14/E19</f>
        <v>0.776036627332848</v>
      </c>
      <c r="G19">
        <f t="shared" ref="G19:G25" si="4">G18+$G$14*(1/E19)</f>
        <v>11.4077384217929</v>
      </c>
      <c r="H19" s="1">
        <f t="shared" si="2"/>
        <v>12030.36</v>
      </c>
      <c r="I19" s="1">
        <f t="shared" si="0"/>
        <v>3007.59</v>
      </c>
      <c r="J19" s="1">
        <f t="shared" si="1"/>
        <v>751.8975</v>
      </c>
    </row>
    <row r="20" spans="5:10">
      <c r="E20">
        <v>7</v>
      </c>
      <c r="F20">
        <f t="shared" si="3"/>
        <v>0.665174251999584</v>
      </c>
      <c r="G20">
        <f t="shared" si="4"/>
        <v>12.0729126737924</v>
      </c>
      <c r="H20" s="1">
        <f t="shared" si="2"/>
        <v>14035.42</v>
      </c>
      <c r="I20" s="1">
        <f t="shared" si="0"/>
        <v>3508.855</v>
      </c>
      <c r="J20" s="1">
        <f t="shared" si="1"/>
        <v>877.21375</v>
      </c>
    </row>
    <row r="21" spans="5:10">
      <c r="E21">
        <v>8</v>
      </c>
      <c r="F21">
        <f t="shared" si="3"/>
        <v>0.582027470499636</v>
      </c>
      <c r="G21">
        <f t="shared" si="4"/>
        <v>12.6549401442921</v>
      </c>
      <c r="H21" s="1">
        <f t="shared" si="2"/>
        <v>16040.48</v>
      </c>
      <c r="I21" s="1">
        <f t="shared" si="0"/>
        <v>4010.12</v>
      </c>
      <c r="J21" s="1">
        <f t="shared" si="1"/>
        <v>1002.53</v>
      </c>
    </row>
    <row r="22" spans="5:10">
      <c r="E22">
        <v>9</v>
      </c>
      <c r="F22">
        <f t="shared" si="3"/>
        <v>0.517357751555232</v>
      </c>
      <c r="G22">
        <f t="shared" si="4"/>
        <v>13.1722978958473</v>
      </c>
      <c r="H22" s="1">
        <f t="shared" si="2"/>
        <v>18045.54</v>
      </c>
      <c r="I22" s="1">
        <f t="shared" si="0"/>
        <v>4511.385</v>
      </c>
      <c r="J22" s="1">
        <f t="shared" si="1"/>
        <v>1127.84625</v>
      </c>
    </row>
    <row r="23" spans="5:10">
      <c r="E23">
        <v>10</v>
      </c>
      <c r="F23">
        <f t="shared" si="3"/>
        <v>0.465621976399709</v>
      </c>
      <c r="G23">
        <f t="shared" si="4"/>
        <v>13.637919872247</v>
      </c>
      <c r="H23" s="1">
        <f t="shared" si="2"/>
        <v>20050.6</v>
      </c>
      <c r="I23" s="1">
        <f t="shared" si="0"/>
        <v>5012.65</v>
      </c>
      <c r="J23" s="1">
        <f t="shared" si="1"/>
        <v>1253.1625</v>
      </c>
    </row>
    <row r="24" spans="5:10">
      <c r="E24">
        <v>11</v>
      </c>
      <c r="F24">
        <f t="shared" si="3"/>
        <v>0.423292705817917</v>
      </c>
      <c r="G24">
        <f t="shared" si="4"/>
        <v>14.0612125780649</v>
      </c>
      <c r="H24" s="1">
        <f t="shared" si="2"/>
        <v>22055.66</v>
      </c>
      <c r="I24" s="1">
        <f t="shared" si="0"/>
        <v>5513.915</v>
      </c>
      <c r="J24" s="1">
        <f t="shared" si="1"/>
        <v>1378.47875</v>
      </c>
    </row>
    <row r="25" spans="5:10">
      <c r="E25">
        <v>12</v>
      </c>
      <c r="F25">
        <f t="shared" si="3"/>
        <v>0.388018313666424</v>
      </c>
      <c r="G25">
        <f t="shared" si="4"/>
        <v>14.4492308917314</v>
      </c>
      <c r="H25" s="1">
        <f t="shared" si="2"/>
        <v>24060.72</v>
      </c>
      <c r="I25" s="1">
        <f t="shared" si="0"/>
        <v>6015.18</v>
      </c>
      <c r="J25" s="1">
        <f t="shared" si="1"/>
        <v>1503.795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aj200</dc:creator>
  <cp:lastModifiedBy>google1580101260</cp:lastModifiedBy>
  <dcterms:created xsi:type="dcterms:W3CDTF">2021-05-12T09:06:21Z</dcterms:created>
  <dcterms:modified xsi:type="dcterms:W3CDTF">2021-05-12T11:59:37Z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