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vignesh.rajendran\Desktop\"/>
    </mc:Choice>
  </mc:AlternateContent>
  <xr:revisionPtr revIDLastSave="0" documentId="8_{C74AC8C5-CEDF-4BED-9AD5-13281EDBC86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ldwide Active Cases" sheetId="1" r:id="rId1"/>
    <sheet name="Past Worldwide Graphs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32" i="1" l="1"/>
  <c r="J232" i="1" s="1"/>
  <c r="D232" i="1"/>
  <c r="E232" i="1" s="1"/>
  <c r="I231" i="1"/>
  <c r="J231" i="1" s="1"/>
  <c r="E231" i="1"/>
  <c r="D231" i="1"/>
  <c r="I230" i="1"/>
  <c r="J230" i="1" s="1"/>
  <c r="D230" i="1"/>
  <c r="E230" i="1" s="1"/>
  <c r="I229" i="1"/>
  <c r="J229" i="1" s="1"/>
  <c r="D229" i="1"/>
  <c r="E229" i="1" s="1"/>
  <c r="I228" i="1"/>
  <c r="J228" i="1" s="1"/>
  <c r="D228" i="1"/>
  <c r="E228" i="1" s="1"/>
  <c r="I227" i="1"/>
  <c r="J227" i="1" s="1"/>
  <c r="E227" i="1"/>
  <c r="D227" i="1"/>
  <c r="I226" i="1"/>
  <c r="J226" i="1" s="1"/>
  <c r="D226" i="1"/>
  <c r="E226" i="1" s="1"/>
  <c r="I225" i="1"/>
  <c r="J225" i="1" s="1"/>
  <c r="D225" i="1"/>
  <c r="E225" i="1" s="1"/>
  <c r="I224" i="1"/>
  <c r="J224" i="1" s="1"/>
  <c r="D224" i="1"/>
  <c r="E224" i="1" s="1"/>
  <c r="I223" i="1"/>
  <c r="J223" i="1" s="1"/>
  <c r="E223" i="1"/>
  <c r="D223" i="1"/>
  <c r="I222" i="1"/>
  <c r="J222" i="1" s="1"/>
  <c r="D222" i="1"/>
  <c r="E222" i="1" s="1"/>
  <c r="I220" i="1"/>
  <c r="J220" i="1" s="1"/>
  <c r="D220" i="1"/>
  <c r="E220" i="1" s="1"/>
  <c r="I219" i="1"/>
  <c r="J219" i="1" s="1"/>
  <c r="D219" i="1"/>
  <c r="E219" i="1" s="1"/>
  <c r="I218" i="1"/>
  <c r="J218" i="1" s="1"/>
  <c r="E218" i="1"/>
  <c r="D218" i="1"/>
  <c r="I217" i="1"/>
  <c r="J217" i="1" s="1"/>
  <c r="E217" i="1"/>
  <c r="D217" i="1"/>
  <c r="I216" i="1"/>
  <c r="J216" i="1" s="1"/>
  <c r="D216" i="1"/>
  <c r="E216" i="1" s="1"/>
  <c r="I215" i="1"/>
  <c r="J215" i="1" s="1"/>
  <c r="D215" i="1"/>
  <c r="E215" i="1" s="1"/>
  <c r="I214" i="1"/>
  <c r="J214" i="1" s="1"/>
  <c r="E214" i="1"/>
  <c r="D214" i="1"/>
  <c r="I213" i="1"/>
  <c r="J213" i="1" s="1"/>
  <c r="D213" i="1"/>
  <c r="E213" i="1" s="1"/>
  <c r="I212" i="1"/>
  <c r="J212" i="1" s="1"/>
  <c r="D212" i="1"/>
  <c r="E212" i="1" s="1"/>
  <c r="I211" i="1"/>
  <c r="J211" i="1" s="1"/>
  <c r="D211" i="1"/>
  <c r="E211" i="1" s="1"/>
  <c r="I210" i="1"/>
  <c r="J210" i="1" s="1"/>
  <c r="E210" i="1"/>
  <c r="D210" i="1"/>
  <c r="I209" i="1"/>
  <c r="J209" i="1" s="1"/>
  <c r="E209" i="1"/>
  <c r="D209" i="1"/>
  <c r="I208" i="1"/>
  <c r="J208" i="1" s="1"/>
  <c r="D208" i="1"/>
  <c r="E208" i="1" s="1"/>
  <c r="I207" i="1"/>
  <c r="J207" i="1" s="1"/>
  <c r="D207" i="1"/>
  <c r="E207" i="1" s="1"/>
  <c r="I206" i="1"/>
  <c r="J206" i="1" s="1"/>
  <c r="E206" i="1"/>
  <c r="D206" i="1"/>
  <c r="I205" i="1"/>
  <c r="J205" i="1" s="1"/>
  <c r="D205" i="1"/>
  <c r="E205" i="1" s="1"/>
  <c r="I204" i="1"/>
  <c r="J204" i="1" s="1"/>
  <c r="D204" i="1"/>
  <c r="E204" i="1" s="1"/>
  <c r="I203" i="1"/>
  <c r="J203" i="1" s="1"/>
  <c r="D203" i="1"/>
  <c r="E203" i="1" s="1"/>
  <c r="I202" i="1"/>
  <c r="J202" i="1" s="1"/>
  <c r="E202" i="1"/>
  <c r="D202" i="1"/>
  <c r="I201" i="1"/>
  <c r="J201" i="1" s="1"/>
  <c r="E201" i="1"/>
  <c r="D201" i="1"/>
  <c r="I200" i="1"/>
  <c r="J200" i="1" s="1"/>
  <c r="D200" i="1"/>
  <c r="E200" i="1" s="1"/>
  <c r="I199" i="1"/>
  <c r="J199" i="1" s="1"/>
  <c r="E199" i="1"/>
  <c r="D199" i="1"/>
  <c r="I198" i="1"/>
  <c r="J198" i="1" s="1"/>
  <c r="E198" i="1"/>
  <c r="D198" i="1"/>
  <c r="I197" i="1"/>
  <c r="J197" i="1" s="1"/>
  <c r="E197" i="1"/>
  <c r="D197" i="1"/>
  <c r="I196" i="1"/>
  <c r="J196" i="1" s="1"/>
  <c r="D196" i="1"/>
  <c r="E196" i="1" s="1"/>
  <c r="I195" i="1"/>
  <c r="J195" i="1" s="1"/>
  <c r="E195" i="1"/>
  <c r="D195" i="1"/>
  <c r="I194" i="1"/>
  <c r="J194" i="1" s="1"/>
  <c r="E194" i="1"/>
  <c r="D194" i="1"/>
  <c r="I193" i="1"/>
  <c r="J193" i="1" s="1"/>
  <c r="D193" i="1"/>
  <c r="E193" i="1" s="1"/>
  <c r="I192" i="1"/>
  <c r="J192" i="1" s="1"/>
  <c r="D192" i="1"/>
  <c r="E192" i="1" s="1"/>
  <c r="I191" i="1"/>
  <c r="J191" i="1" s="1"/>
  <c r="E191" i="1"/>
  <c r="D191" i="1"/>
  <c r="I190" i="1"/>
  <c r="J190" i="1" s="1"/>
  <c r="E190" i="1"/>
  <c r="D190" i="1"/>
  <c r="I189" i="1"/>
  <c r="J189" i="1" s="1"/>
  <c r="D189" i="1"/>
  <c r="E189" i="1" s="1"/>
  <c r="I188" i="1"/>
  <c r="J188" i="1" s="1"/>
  <c r="D188" i="1"/>
  <c r="E188" i="1" s="1"/>
  <c r="I187" i="1"/>
  <c r="J187" i="1" s="1"/>
  <c r="D187" i="1"/>
  <c r="E187" i="1" s="1"/>
  <c r="I186" i="1"/>
  <c r="J186" i="1" s="1"/>
  <c r="E186" i="1"/>
  <c r="D186" i="1"/>
  <c r="I185" i="1"/>
  <c r="J185" i="1" s="1"/>
  <c r="E185" i="1"/>
  <c r="D185" i="1"/>
  <c r="I184" i="1"/>
  <c r="J184" i="1" s="1"/>
  <c r="D184" i="1"/>
  <c r="E184" i="1" s="1"/>
  <c r="I183" i="1"/>
  <c r="J183" i="1" s="1"/>
  <c r="E183" i="1"/>
  <c r="D183" i="1"/>
  <c r="I182" i="1"/>
  <c r="J182" i="1" s="1"/>
  <c r="E182" i="1"/>
  <c r="D182" i="1"/>
  <c r="I181" i="1"/>
  <c r="J181" i="1" s="1"/>
  <c r="D181" i="1"/>
  <c r="E181" i="1" s="1"/>
  <c r="I180" i="1"/>
  <c r="J180" i="1" s="1"/>
  <c r="D180" i="1"/>
  <c r="E180" i="1" s="1"/>
  <c r="I179" i="1"/>
  <c r="J179" i="1" s="1"/>
  <c r="D179" i="1"/>
  <c r="E179" i="1" s="1"/>
  <c r="I178" i="1"/>
  <c r="J178" i="1" s="1"/>
  <c r="E178" i="1"/>
  <c r="D178" i="1"/>
  <c r="I177" i="1"/>
  <c r="J177" i="1" s="1"/>
  <c r="E177" i="1"/>
  <c r="D177" i="1"/>
  <c r="I176" i="1"/>
  <c r="J176" i="1" s="1"/>
  <c r="D176" i="1"/>
  <c r="E176" i="1" s="1"/>
  <c r="I175" i="1"/>
  <c r="J175" i="1" s="1"/>
  <c r="D175" i="1"/>
  <c r="E175" i="1" s="1"/>
  <c r="I174" i="1"/>
  <c r="J174" i="1" s="1"/>
  <c r="E174" i="1"/>
  <c r="D174" i="1"/>
  <c r="I173" i="1"/>
  <c r="J173" i="1" s="1"/>
  <c r="D173" i="1"/>
  <c r="E173" i="1" s="1"/>
  <c r="I172" i="1"/>
  <c r="J172" i="1" s="1"/>
  <c r="D172" i="1"/>
  <c r="E172" i="1" s="1"/>
  <c r="I171" i="1"/>
  <c r="J171" i="1" s="1"/>
  <c r="D171" i="1"/>
  <c r="E171" i="1" s="1"/>
  <c r="I170" i="1"/>
  <c r="J170" i="1" s="1"/>
  <c r="E170" i="1"/>
  <c r="D170" i="1"/>
  <c r="I169" i="1"/>
  <c r="J169" i="1" s="1"/>
  <c r="E169" i="1"/>
  <c r="D169" i="1"/>
  <c r="I168" i="1"/>
  <c r="J168" i="1" s="1"/>
  <c r="D168" i="1"/>
  <c r="E168" i="1" s="1"/>
  <c r="I167" i="1"/>
  <c r="J167" i="1" s="1"/>
  <c r="D167" i="1"/>
  <c r="E167" i="1" s="1"/>
  <c r="I166" i="1"/>
  <c r="J166" i="1" s="1"/>
  <c r="E166" i="1"/>
  <c r="D166" i="1"/>
  <c r="I165" i="1"/>
  <c r="J165" i="1" s="1"/>
  <c r="D165" i="1"/>
  <c r="E165" i="1" s="1"/>
  <c r="I164" i="1"/>
  <c r="J164" i="1" s="1"/>
  <c r="D164" i="1"/>
  <c r="E164" i="1" s="1"/>
  <c r="I162" i="1"/>
  <c r="J162" i="1" s="1"/>
  <c r="D162" i="1"/>
  <c r="E162" i="1" s="1"/>
  <c r="I161" i="1"/>
  <c r="J161" i="1" s="1"/>
  <c r="E161" i="1"/>
  <c r="D161" i="1"/>
  <c r="I160" i="1"/>
  <c r="J160" i="1" s="1"/>
  <c r="E160" i="1"/>
  <c r="D160" i="1"/>
  <c r="I159" i="1"/>
  <c r="J159" i="1" s="1"/>
  <c r="D159" i="1"/>
  <c r="E159" i="1" s="1"/>
  <c r="I158" i="1"/>
  <c r="J158" i="1" s="1"/>
  <c r="D158" i="1"/>
  <c r="E158" i="1" s="1"/>
  <c r="I157" i="1"/>
  <c r="J157" i="1" s="1"/>
  <c r="E157" i="1"/>
  <c r="D157" i="1"/>
  <c r="I156" i="1"/>
  <c r="J156" i="1" s="1"/>
  <c r="D156" i="1"/>
  <c r="E156" i="1" s="1"/>
  <c r="I155" i="1"/>
  <c r="J155" i="1" s="1"/>
  <c r="D155" i="1"/>
  <c r="E155" i="1" s="1"/>
  <c r="I154" i="1"/>
  <c r="J154" i="1" s="1"/>
  <c r="D154" i="1"/>
  <c r="E154" i="1" s="1"/>
  <c r="I153" i="1"/>
  <c r="J153" i="1" s="1"/>
  <c r="E153" i="1"/>
  <c r="D153" i="1"/>
  <c r="I152" i="1"/>
  <c r="J152" i="1" s="1"/>
  <c r="E152" i="1"/>
  <c r="D152" i="1"/>
  <c r="I151" i="1"/>
  <c r="J151" i="1" s="1"/>
  <c r="D151" i="1"/>
  <c r="E151" i="1" s="1"/>
  <c r="I150" i="1"/>
  <c r="J150" i="1" s="1"/>
  <c r="E150" i="1"/>
  <c r="D150" i="1"/>
  <c r="I149" i="1"/>
  <c r="J149" i="1" s="1"/>
  <c r="E149" i="1"/>
  <c r="D149" i="1"/>
  <c r="I147" i="1"/>
  <c r="J147" i="1" s="1"/>
  <c r="D147" i="1"/>
  <c r="J146" i="1"/>
  <c r="I146" i="1"/>
  <c r="D146" i="1"/>
  <c r="J145" i="1"/>
  <c r="I145" i="1"/>
  <c r="D145" i="1"/>
  <c r="I144" i="1"/>
  <c r="J144" i="1" s="1"/>
  <c r="E144" i="1"/>
  <c r="D144" i="1"/>
  <c r="I143" i="1"/>
  <c r="J143" i="1" s="1"/>
  <c r="E143" i="1"/>
  <c r="D143" i="1"/>
  <c r="I142" i="1"/>
  <c r="J142" i="1" s="1"/>
  <c r="E142" i="1"/>
  <c r="D142" i="1"/>
  <c r="I141" i="1"/>
  <c r="J141" i="1" s="1"/>
  <c r="E141" i="1"/>
  <c r="D141" i="1"/>
  <c r="I140" i="1"/>
  <c r="J140" i="1" s="1"/>
  <c r="E140" i="1"/>
  <c r="D140" i="1"/>
  <c r="I139" i="1"/>
  <c r="J139" i="1" s="1"/>
  <c r="E139" i="1"/>
  <c r="D139" i="1"/>
  <c r="I138" i="1"/>
  <c r="J138" i="1" s="1"/>
  <c r="E138" i="1"/>
  <c r="D138" i="1"/>
  <c r="I137" i="1"/>
  <c r="J137" i="1" s="1"/>
  <c r="E137" i="1"/>
  <c r="D137" i="1"/>
  <c r="I136" i="1"/>
  <c r="J136" i="1" s="1"/>
  <c r="E136" i="1"/>
  <c r="D136" i="1"/>
  <c r="I135" i="1"/>
  <c r="J135" i="1" s="1"/>
  <c r="E135" i="1"/>
  <c r="D135" i="1"/>
  <c r="I134" i="1"/>
  <c r="J134" i="1" s="1"/>
  <c r="E134" i="1"/>
  <c r="D134" i="1"/>
  <c r="I133" i="1"/>
  <c r="J133" i="1" s="1"/>
  <c r="E133" i="1"/>
  <c r="D133" i="1"/>
  <c r="I132" i="1"/>
  <c r="J132" i="1" s="1"/>
  <c r="E132" i="1"/>
  <c r="D132" i="1"/>
  <c r="I131" i="1"/>
  <c r="J131" i="1" s="1"/>
  <c r="E131" i="1"/>
  <c r="D131" i="1"/>
  <c r="I130" i="1"/>
  <c r="J130" i="1" s="1"/>
  <c r="E130" i="1"/>
  <c r="D130" i="1"/>
  <c r="I129" i="1"/>
  <c r="J129" i="1" s="1"/>
  <c r="E129" i="1"/>
  <c r="D129" i="1"/>
  <c r="I128" i="1"/>
  <c r="J128" i="1" s="1"/>
  <c r="E128" i="1"/>
  <c r="D128" i="1"/>
  <c r="I127" i="1"/>
  <c r="J127" i="1" s="1"/>
  <c r="E127" i="1"/>
  <c r="D127" i="1"/>
  <c r="I126" i="1"/>
  <c r="J126" i="1" s="1"/>
  <c r="E126" i="1"/>
  <c r="D126" i="1"/>
  <c r="I125" i="1"/>
  <c r="J125" i="1" s="1"/>
  <c r="E125" i="1"/>
  <c r="D125" i="1"/>
  <c r="I124" i="1"/>
  <c r="J124" i="1" s="1"/>
  <c r="E124" i="1"/>
  <c r="D124" i="1"/>
  <c r="I123" i="1"/>
  <c r="J123" i="1" s="1"/>
  <c r="E123" i="1"/>
  <c r="D123" i="1"/>
  <c r="I122" i="1"/>
  <c r="J122" i="1" s="1"/>
  <c r="E122" i="1"/>
  <c r="D122" i="1"/>
  <c r="I121" i="1"/>
  <c r="J121" i="1" s="1"/>
  <c r="E121" i="1"/>
  <c r="D121" i="1"/>
  <c r="I120" i="1"/>
  <c r="J120" i="1" s="1"/>
  <c r="E120" i="1"/>
  <c r="D120" i="1"/>
  <c r="I119" i="1"/>
  <c r="J119" i="1" s="1"/>
  <c r="E119" i="1"/>
  <c r="D119" i="1"/>
  <c r="I118" i="1"/>
  <c r="J118" i="1" s="1"/>
  <c r="E118" i="1"/>
  <c r="D118" i="1"/>
  <c r="J117" i="1"/>
  <c r="I117" i="1"/>
  <c r="E117" i="1"/>
  <c r="D117" i="1"/>
  <c r="J116" i="1"/>
  <c r="I116" i="1"/>
  <c r="E116" i="1"/>
  <c r="D116" i="1"/>
  <c r="J115" i="1"/>
  <c r="I115" i="1"/>
  <c r="E115" i="1"/>
  <c r="D115" i="1"/>
  <c r="J114" i="1"/>
  <c r="I114" i="1"/>
  <c r="E114" i="1"/>
  <c r="D114" i="1"/>
  <c r="J113" i="1"/>
  <c r="I113" i="1"/>
  <c r="E113" i="1"/>
  <c r="D113" i="1"/>
  <c r="J112" i="1"/>
  <c r="I112" i="1"/>
  <c r="E112" i="1"/>
  <c r="D112" i="1"/>
  <c r="J111" i="1"/>
  <c r="I111" i="1"/>
  <c r="E111" i="1"/>
  <c r="D111" i="1"/>
  <c r="J110" i="1"/>
  <c r="I110" i="1"/>
  <c r="E110" i="1"/>
  <c r="D110" i="1"/>
  <c r="J109" i="1"/>
  <c r="I109" i="1"/>
  <c r="E109" i="1"/>
  <c r="D109" i="1"/>
  <c r="J108" i="1"/>
  <c r="I108" i="1"/>
  <c r="E108" i="1"/>
  <c r="D108" i="1"/>
  <c r="J107" i="1"/>
  <c r="I107" i="1"/>
  <c r="E107" i="1"/>
  <c r="D107" i="1"/>
  <c r="J106" i="1"/>
  <c r="I106" i="1"/>
  <c r="E106" i="1"/>
  <c r="D106" i="1"/>
  <c r="J105" i="1"/>
  <c r="I105" i="1"/>
  <c r="E105" i="1"/>
  <c r="D105" i="1"/>
  <c r="J104" i="1"/>
  <c r="I104" i="1"/>
  <c r="E104" i="1"/>
  <c r="D104" i="1"/>
  <c r="J103" i="1"/>
  <c r="I103" i="1"/>
  <c r="E103" i="1"/>
  <c r="D103" i="1"/>
  <c r="J102" i="1"/>
  <c r="I102" i="1"/>
  <c r="E102" i="1"/>
  <c r="D102" i="1"/>
  <c r="J101" i="1"/>
  <c r="I101" i="1"/>
  <c r="E101" i="1"/>
  <c r="D101" i="1"/>
  <c r="J100" i="1"/>
  <c r="I100" i="1"/>
  <c r="E100" i="1"/>
  <c r="D100" i="1"/>
  <c r="J99" i="1"/>
  <c r="I99" i="1"/>
  <c r="E99" i="1"/>
  <c r="D99" i="1"/>
  <c r="J97" i="1"/>
  <c r="I97" i="1"/>
  <c r="D97" i="1"/>
  <c r="I96" i="1"/>
  <c r="J96" i="1" s="1"/>
  <c r="D96" i="1"/>
  <c r="J95" i="1"/>
  <c r="I95" i="1"/>
  <c r="D95" i="1"/>
  <c r="J94" i="1"/>
  <c r="I94" i="1"/>
  <c r="D94" i="1"/>
  <c r="I93" i="1"/>
  <c r="J93" i="1" s="1"/>
  <c r="D93" i="1"/>
  <c r="I92" i="1"/>
  <c r="J92" i="1" s="1"/>
  <c r="D92" i="1"/>
  <c r="E92" i="1" s="1"/>
  <c r="I91" i="1"/>
  <c r="J91" i="1" s="1"/>
  <c r="D91" i="1"/>
  <c r="E91" i="1" s="1"/>
  <c r="I90" i="1"/>
  <c r="J90" i="1" s="1"/>
  <c r="D90" i="1"/>
  <c r="E90" i="1" s="1"/>
  <c r="J89" i="1"/>
  <c r="I89" i="1"/>
  <c r="D89" i="1"/>
  <c r="E89" i="1" s="1"/>
  <c r="J88" i="1"/>
  <c r="I88" i="1"/>
  <c r="D88" i="1"/>
  <c r="E88" i="1" s="1"/>
  <c r="I87" i="1"/>
  <c r="J87" i="1" s="1"/>
  <c r="D87" i="1"/>
  <c r="E87" i="1" s="1"/>
  <c r="I86" i="1"/>
  <c r="J86" i="1" s="1"/>
  <c r="D86" i="1"/>
  <c r="E86" i="1" s="1"/>
  <c r="J85" i="1"/>
  <c r="I85" i="1"/>
  <c r="D85" i="1"/>
  <c r="E85" i="1" s="1"/>
  <c r="J84" i="1"/>
  <c r="I84" i="1"/>
  <c r="D84" i="1"/>
  <c r="E84" i="1" s="1"/>
  <c r="I83" i="1"/>
  <c r="J83" i="1" s="1"/>
  <c r="D83" i="1"/>
  <c r="E83" i="1" s="1"/>
  <c r="I82" i="1"/>
  <c r="J82" i="1" s="1"/>
  <c r="D82" i="1"/>
  <c r="E82" i="1" s="1"/>
  <c r="J81" i="1"/>
  <c r="I81" i="1"/>
  <c r="D81" i="1"/>
  <c r="E81" i="1" s="1"/>
  <c r="J80" i="1"/>
  <c r="I80" i="1"/>
  <c r="D80" i="1"/>
  <c r="E80" i="1" s="1"/>
  <c r="I79" i="1"/>
  <c r="J79" i="1" s="1"/>
  <c r="D79" i="1"/>
  <c r="E79" i="1" s="1"/>
  <c r="I78" i="1"/>
  <c r="J78" i="1" s="1"/>
  <c r="D78" i="1"/>
  <c r="E78" i="1" s="1"/>
  <c r="J77" i="1"/>
  <c r="I77" i="1"/>
  <c r="D77" i="1"/>
  <c r="E77" i="1" s="1"/>
  <c r="J76" i="1"/>
  <c r="I76" i="1"/>
  <c r="D76" i="1"/>
  <c r="E76" i="1" s="1"/>
  <c r="I75" i="1"/>
  <c r="J75" i="1" s="1"/>
  <c r="D75" i="1"/>
  <c r="E75" i="1" s="1"/>
  <c r="I74" i="1"/>
  <c r="J74" i="1" s="1"/>
  <c r="D74" i="1"/>
  <c r="E74" i="1" s="1"/>
  <c r="J73" i="1"/>
  <c r="I73" i="1"/>
  <c r="D73" i="1"/>
  <c r="E73" i="1" s="1"/>
  <c r="J72" i="1"/>
  <c r="I72" i="1"/>
  <c r="D72" i="1"/>
  <c r="E72" i="1" s="1"/>
  <c r="I71" i="1"/>
  <c r="J71" i="1" s="1"/>
  <c r="D71" i="1"/>
  <c r="E71" i="1" s="1"/>
  <c r="I70" i="1"/>
  <c r="J70" i="1" s="1"/>
  <c r="D70" i="1"/>
  <c r="E70" i="1" s="1"/>
  <c r="J69" i="1"/>
  <c r="I69" i="1"/>
  <c r="D69" i="1"/>
  <c r="E69" i="1" s="1"/>
  <c r="J68" i="1"/>
  <c r="I68" i="1"/>
  <c r="D68" i="1"/>
  <c r="E68" i="1" s="1"/>
  <c r="I67" i="1"/>
  <c r="J67" i="1" s="1"/>
  <c r="D67" i="1"/>
  <c r="E67" i="1" s="1"/>
  <c r="I66" i="1"/>
  <c r="J66" i="1" s="1"/>
  <c r="D66" i="1"/>
  <c r="E66" i="1" s="1"/>
  <c r="J65" i="1"/>
  <c r="I65" i="1"/>
  <c r="D65" i="1"/>
  <c r="E65" i="1" s="1"/>
  <c r="J64" i="1"/>
  <c r="I64" i="1"/>
  <c r="D64" i="1"/>
  <c r="E64" i="1" s="1"/>
  <c r="I63" i="1"/>
  <c r="J63" i="1" s="1"/>
  <c r="D63" i="1"/>
  <c r="E63" i="1" s="1"/>
  <c r="I62" i="1"/>
  <c r="J62" i="1" s="1"/>
  <c r="D62" i="1"/>
  <c r="E62" i="1" s="1"/>
  <c r="J61" i="1"/>
  <c r="I61" i="1"/>
  <c r="D61" i="1"/>
  <c r="E61" i="1" s="1"/>
  <c r="J60" i="1"/>
  <c r="I60" i="1"/>
  <c r="D60" i="1"/>
  <c r="E60" i="1" s="1"/>
  <c r="I59" i="1"/>
  <c r="J59" i="1" s="1"/>
  <c r="D59" i="1"/>
  <c r="E59" i="1" s="1"/>
  <c r="I57" i="1"/>
  <c r="J57" i="1" s="1"/>
  <c r="D57" i="1"/>
  <c r="E57" i="1" s="1"/>
  <c r="J56" i="1"/>
  <c r="I56" i="1"/>
  <c r="D56" i="1"/>
  <c r="E56" i="1" s="1"/>
  <c r="J55" i="1"/>
  <c r="I55" i="1"/>
  <c r="D55" i="1"/>
  <c r="E55" i="1" s="1"/>
  <c r="I54" i="1"/>
  <c r="J54" i="1" s="1"/>
  <c r="D54" i="1"/>
  <c r="E54" i="1" s="1"/>
  <c r="I53" i="1"/>
  <c r="J53" i="1" s="1"/>
  <c r="D53" i="1"/>
  <c r="E53" i="1" s="1"/>
  <c r="J52" i="1"/>
  <c r="I52" i="1"/>
  <c r="D52" i="1"/>
  <c r="E52" i="1" s="1"/>
  <c r="J51" i="1"/>
  <c r="I51" i="1"/>
  <c r="D51" i="1"/>
  <c r="E51" i="1" s="1"/>
  <c r="I50" i="1"/>
  <c r="J50" i="1" s="1"/>
  <c r="D50" i="1"/>
  <c r="E50" i="1" s="1"/>
  <c r="I49" i="1"/>
  <c r="J49" i="1" s="1"/>
  <c r="D49" i="1"/>
  <c r="E49" i="1" s="1"/>
  <c r="J48" i="1"/>
  <c r="I48" i="1"/>
  <c r="D48" i="1"/>
  <c r="E48" i="1" s="1"/>
  <c r="J47" i="1"/>
  <c r="I47" i="1"/>
  <c r="D47" i="1"/>
  <c r="E47" i="1" s="1"/>
  <c r="I46" i="1"/>
  <c r="J46" i="1" s="1"/>
  <c r="D46" i="1"/>
  <c r="E46" i="1" s="1"/>
  <c r="I45" i="1"/>
  <c r="J45" i="1" s="1"/>
  <c r="D45" i="1"/>
  <c r="E45" i="1" s="1"/>
  <c r="J44" i="1"/>
  <c r="I44" i="1"/>
  <c r="D44" i="1"/>
  <c r="E44" i="1" s="1"/>
  <c r="J43" i="1"/>
  <c r="I43" i="1"/>
  <c r="D43" i="1"/>
  <c r="E43" i="1" s="1"/>
  <c r="I42" i="1"/>
  <c r="J42" i="1" s="1"/>
  <c r="D42" i="1"/>
  <c r="E42" i="1" s="1"/>
  <c r="I41" i="1"/>
  <c r="J41" i="1" s="1"/>
  <c r="D41" i="1"/>
  <c r="E41" i="1" s="1"/>
  <c r="J40" i="1"/>
  <c r="I40" i="1"/>
  <c r="D40" i="1"/>
  <c r="E40" i="1" s="1"/>
  <c r="J39" i="1"/>
  <c r="I39" i="1"/>
  <c r="D39" i="1"/>
  <c r="E39" i="1" s="1"/>
  <c r="I38" i="1"/>
  <c r="J38" i="1" s="1"/>
  <c r="D38" i="1"/>
  <c r="E38" i="1" s="1"/>
  <c r="I37" i="1"/>
  <c r="J37" i="1" s="1"/>
  <c r="D37" i="1"/>
  <c r="E37" i="1" s="1"/>
  <c r="J36" i="1"/>
  <c r="I36" i="1"/>
  <c r="D36" i="1"/>
  <c r="E36" i="1" s="1"/>
  <c r="J35" i="1"/>
  <c r="I35" i="1"/>
  <c r="D35" i="1"/>
  <c r="E35" i="1" s="1"/>
  <c r="I34" i="1"/>
  <c r="J34" i="1" s="1"/>
  <c r="D34" i="1"/>
  <c r="E34" i="1" s="1"/>
  <c r="I33" i="1"/>
  <c r="J33" i="1" s="1"/>
  <c r="D33" i="1"/>
  <c r="E33" i="1" s="1"/>
  <c r="J32" i="1"/>
  <c r="I32" i="1"/>
  <c r="D32" i="1"/>
  <c r="E32" i="1" s="1"/>
  <c r="J31" i="1"/>
  <c r="I31" i="1"/>
  <c r="D31" i="1"/>
  <c r="E31" i="1" s="1"/>
  <c r="I30" i="1"/>
  <c r="J30" i="1" s="1"/>
  <c r="D30" i="1"/>
  <c r="E30" i="1" s="1"/>
  <c r="I29" i="1"/>
  <c r="J29" i="1" s="1"/>
  <c r="D29" i="1"/>
  <c r="E29" i="1" s="1"/>
  <c r="J28" i="1"/>
  <c r="I28" i="1"/>
  <c r="D28" i="1"/>
  <c r="E28" i="1" s="1"/>
  <c r="J27" i="1"/>
  <c r="I27" i="1"/>
  <c r="D27" i="1"/>
  <c r="E27" i="1" s="1"/>
  <c r="I26" i="1"/>
  <c r="J26" i="1" s="1"/>
  <c r="D26" i="1"/>
  <c r="E26" i="1" s="1"/>
  <c r="I25" i="1"/>
  <c r="J25" i="1" s="1"/>
  <c r="D25" i="1"/>
  <c r="E25" i="1" s="1"/>
  <c r="J24" i="1"/>
  <c r="I24" i="1"/>
  <c r="D24" i="1"/>
  <c r="E24" i="1" s="1"/>
  <c r="J23" i="1"/>
  <c r="I23" i="1"/>
  <c r="D23" i="1"/>
  <c r="E23" i="1" s="1"/>
  <c r="J22" i="1"/>
  <c r="I22" i="1"/>
  <c r="D22" i="1"/>
  <c r="E22" i="1" s="1"/>
  <c r="J21" i="1"/>
  <c r="I21" i="1"/>
  <c r="D21" i="1"/>
  <c r="E21" i="1" s="1"/>
  <c r="J20" i="1"/>
  <c r="I20" i="1"/>
  <c r="D20" i="1"/>
  <c r="E20" i="1" s="1"/>
  <c r="J19" i="1"/>
  <c r="I19" i="1"/>
  <c r="D19" i="1"/>
  <c r="E19" i="1" s="1"/>
  <c r="J18" i="1"/>
  <c r="I18" i="1"/>
  <c r="D18" i="1"/>
  <c r="E18" i="1" s="1"/>
  <c r="J17" i="1"/>
  <c r="I17" i="1"/>
  <c r="D17" i="1"/>
  <c r="E17" i="1" s="1"/>
  <c r="J16" i="1"/>
  <c r="I16" i="1"/>
  <c r="D16" i="1"/>
  <c r="E16" i="1" s="1"/>
  <c r="J15" i="1"/>
  <c r="I15" i="1"/>
  <c r="D15" i="1"/>
  <c r="E15" i="1" s="1"/>
  <c r="J14" i="1"/>
  <c r="I14" i="1"/>
  <c r="D14" i="1"/>
  <c r="E14" i="1" s="1"/>
  <c r="J13" i="1"/>
  <c r="I13" i="1"/>
  <c r="D13" i="1"/>
  <c r="E13" i="1" s="1"/>
  <c r="J12" i="1"/>
  <c r="I12" i="1"/>
  <c r="D12" i="1"/>
  <c r="E12" i="1" s="1"/>
  <c r="J11" i="1"/>
  <c r="I11" i="1"/>
  <c r="D11" i="1"/>
  <c r="E11" i="1" s="1"/>
  <c r="J10" i="1"/>
  <c r="I10" i="1"/>
  <c r="D10" i="1"/>
  <c r="E10" i="1" s="1"/>
  <c r="J9" i="1"/>
  <c r="I9" i="1"/>
  <c r="D9" i="1"/>
  <c r="E9" i="1" s="1"/>
  <c r="J7" i="1"/>
  <c r="I7" i="1"/>
  <c r="D7" i="1"/>
  <c r="E7" i="1" s="1"/>
</calcChain>
</file>

<file path=xl/sharedStrings.xml><?xml version="1.0" encoding="utf-8"?>
<sst xmlns="http://schemas.openxmlformats.org/spreadsheetml/2006/main" count="385" uniqueCount="314">
  <si>
    <t xml:space="preserve">"Was" numbers are from the 18th of November, 2020. As of the 25th of November the world has passed 17,138,525 active cases. </t>
  </si>
  <si>
    <t>Reinfected</t>
  </si>
  <si>
    <t>Newly Infected</t>
  </si>
  <si>
    <t>Past Worldwide Increases/Decreases can be found on a seperate sheet. (Found below)</t>
  </si>
  <si>
    <t>Recovered</t>
  </si>
  <si>
    <t>Not Reporting Cases/Recoveries/Deaths</t>
  </si>
  <si>
    <t>30% or more Decrease</t>
  </si>
  <si>
    <t>Item/Stat Not Being Reported</t>
  </si>
  <si>
    <t>This will be updated every 7 days.</t>
  </si>
  <si>
    <t>Next update: 2nd of December</t>
  </si>
  <si>
    <t>70% or more Increase</t>
  </si>
  <si>
    <t>Reporting Again</t>
  </si>
  <si>
    <t xml:space="preserve">COUNTRIES: </t>
  </si>
  <si>
    <t xml:space="preserve">ACTIVE CASES: </t>
  </si>
  <si>
    <t xml:space="preserve">WAS: </t>
  </si>
  <si>
    <t xml:space="preserve">INCREASE/DECREASE: </t>
  </si>
  <si>
    <t xml:space="preserve">PERCENTAGE: </t>
  </si>
  <si>
    <t xml:space="preserve">TOTAL CASES: </t>
  </si>
  <si>
    <t>RECOVERED:</t>
  </si>
  <si>
    <t xml:space="preserve">DIED: </t>
  </si>
  <si>
    <t xml:space="preserve">OUTCOMES: </t>
  </si>
  <si>
    <t xml:space="preserve">OUTCOME PERCENTAGE: </t>
  </si>
  <si>
    <t>Worldwide</t>
  </si>
  <si>
    <t>EUROPE:</t>
  </si>
  <si>
    <t>France</t>
  </si>
  <si>
    <t>UK</t>
  </si>
  <si>
    <t>* No recoveries recorded in 25 weeks</t>
  </si>
  <si>
    <t>Spain</t>
  </si>
  <si>
    <t>* No recoveries recorded in 26 weeks</t>
  </si>
  <si>
    <t>Italy</t>
  </si>
  <si>
    <t>Belgium</t>
  </si>
  <si>
    <t>Netherlands</t>
  </si>
  <si>
    <t>* No recoveries recorded in 19 weeks</t>
  </si>
  <si>
    <t>Russia</t>
  </si>
  <si>
    <t>Poland</t>
  </si>
  <si>
    <t>Ukraine</t>
  </si>
  <si>
    <t>Germany</t>
  </si>
  <si>
    <t>Sweden</t>
  </si>
  <si>
    <t>* No recoveries recorded in 29 weeks</t>
  </si>
  <si>
    <t>Hungary</t>
  </si>
  <si>
    <t>Romania</t>
  </si>
  <si>
    <t>Serbia</t>
  </si>
  <si>
    <t>* No recoveries recorded in 10 weeks</t>
  </si>
  <si>
    <t>Switzerland</t>
  </si>
  <si>
    <t>Bulgaria</t>
  </si>
  <si>
    <t>Greece</t>
  </si>
  <si>
    <t>Portugal</t>
  </si>
  <si>
    <t>Czechia</t>
  </si>
  <si>
    <t>Austria</t>
  </si>
  <si>
    <t>Ireland</t>
  </si>
  <si>
    <t>* No recoveries recorded in 22 weeks</t>
  </si>
  <si>
    <t>Slovakia</t>
  </si>
  <si>
    <t>Lithuania</t>
  </si>
  <si>
    <t>Bosnia &amp; Herzegovina</t>
  </si>
  <si>
    <t>North Macedonia</t>
  </si>
  <si>
    <t>Croatia</t>
  </si>
  <si>
    <t>Slovenia</t>
  </si>
  <si>
    <t>Belarus</t>
  </si>
  <si>
    <t>Albania</t>
  </si>
  <si>
    <t>Denmark</t>
  </si>
  <si>
    <t>Moldova</t>
  </si>
  <si>
    <t>Kosovo</t>
  </si>
  <si>
    <t>Norway</t>
  </si>
  <si>
    <t>Latvia</t>
  </si>
  <si>
    <t>Montenegro</t>
  </si>
  <si>
    <t>Luxembourg</t>
  </si>
  <si>
    <t>Finland</t>
  </si>
  <si>
    <t>Estonia</t>
  </si>
  <si>
    <t>Malta</t>
  </si>
  <si>
    <t>Andorra</t>
  </si>
  <si>
    <t>San Marino</t>
  </si>
  <si>
    <t>Leichtenstein</t>
  </si>
  <si>
    <t>Iceland</t>
  </si>
  <si>
    <t>Channel Islands</t>
  </si>
  <si>
    <t>Gibraltar</t>
  </si>
  <si>
    <t>Monaco</t>
  </si>
  <si>
    <t>Vatican City</t>
  </si>
  <si>
    <t>Isle Of Man</t>
  </si>
  <si>
    <t>Was above 70%:</t>
  </si>
  <si>
    <t>Faeroe Islands</t>
  </si>
  <si>
    <t xml:space="preserve">Now above 70%: </t>
  </si>
  <si>
    <t xml:space="preserve">NORTH AMERICA: </t>
  </si>
  <si>
    <t>USA</t>
  </si>
  <si>
    <t>Mexico</t>
  </si>
  <si>
    <t>Canada</t>
  </si>
  <si>
    <t>Honduras</t>
  </si>
  <si>
    <t>Costa Rica</t>
  </si>
  <si>
    <t>Dominican Republic</t>
  </si>
  <si>
    <t>Panama</t>
  </si>
  <si>
    <t>Guatemala</t>
  </si>
  <si>
    <t>Guadeloupe</t>
  </si>
  <si>
    <t>Martinique</t>
  </si>
  <si>
    <t>Jamaica</t>
  </si>
  <si>
    <t>Belize</t>
  </si>
  <si>
    <t>El Salvador</t>
  </si>
  <si>
    <t>Bahamas</t>
  </si>
  <si>
    <t>Nicaragua</t>
  </si>
  <si>
    <t>Haiti</t>
  </si>
  <si>
    <t>Curacao</t>
  </si>
  <si>
    <t>Trinidad &amp; Tobago</t>
  </si>
  <si>
    <t>Cuba</t>
  </si>
  <si>
    <t>Saint Lucia</t>
  </si>
  <si>
    <t>Sint Maarten</t>
  </si>
  <si>
    <t>Aruba</t>
  </si>
  <si>
    <t>Saint Martin</t>
  </si>
  <si>
    <t>Turks &amp; Caicos</t>
  </si>
  <si>
    <t>Saint Barthelemy</t>
  </si>
  <si>
    <t>Bermuda</t>
  </si>
  <si>
    <t>Cayman Islands</t>
  </si>
  <si>
    <t>Dominica</t>
  </si>
  <si>
    <t>Barbados</t>
  </si>
  <si>
    <t>Grenada</t>
  </si>
  <si>
    <t>Antigua &amp; Barbuda</t>
  </si>
  <si>
    <t>St. Vincent &amp; Grenadines</t>
  </si>
  <si>
    <t>Saint Pierre Miquelon</t>
  </si>
  <si>
    <t>Bonaire</t>
  </si>
  <si>
    <t>Saint Kitts &amp; Nevis</t>
  </si>
  <si>
    <t>N/A</t>
  </si>
  <si>
    <t>Anguilla</t>
  </si>
  <si>
    <t>British Virgin Islands</t>
  </si>
  <si>
    <t>Greenland</t>
  </si>
  <si>
    <t>Montserrat</t>
  </si>
  <si>
    <t>ASIA:</t>
  </si>
  <si>
    <t>India</t>
  </si>
  <si>
    <t>Iran</t>
  </si>
  <si>
    <t>Bangladesh</t>
  </si>
  <si>
    <t>Turkey</t>
  </si>
  <si>
    <t>Indonesia</t>
  </si>
  <si>
    <t>Jordan</t>
  </si>
  <si>
    <t>Iraq</t>
  </si>
  <si>
    <t>Lebanon</t>
  </si>
  <si>
    <t>Pakistan</t>
  </si>
  <si>
    <t>Azerbaijan</t>
  </si>
  <si>
    <t>Philippines</t>
  </si>
  <si>
    <t>Armenia</t>
  </si>
  <si>
    <t>Myanmar</t>
  </si>
  <si>
    <t>Japan</t>
  </si>
  <si>
    <t>Georgia</t>
  </si>
  <si>
    <t>Nepal</t>
  </si>
  <si>
    <t>Palestine</t>
  </si>
  <si>
    <t>Malaysia</t>
  </si>
  <si>
    <t>Kazakhstan</t>
  </si>
  <si>
    <t>UAE</t>
  </si>
  <si>
    <t>Israel</t>
  </si>
  <si>
    <t>Afghanistan</t>
  </si>
  <si>
    <t>Kyrgyzstan</t>
  </si>
  <si>
    <t>Oman</t>
  </si>
  <si>
    <t>Cyprus</t>
  </si>
  <si>
    <t>Kuwait</t>
  </si>
  <si>
    <t>Saudi Arabia</t>
  </si>
  <si>
    <t>Sri Lanka</t>
  </si>
  <si>
    <t>South Korea</t>
  </si>
  <si>
    <t>Syria</t>
  </si>
  <si>
    <t>Qatar</t>
  </si>
  <si>
    <t>Uzbekistan</t>
  </si>
  <si>
    <t>Bahrain</t>
  </si>
  <si>
    <t>Maldives</t>
  </si>
  <si>
    <t>Tajikistan</t>
  </si>
  <si>
    <t>Hong Kong</t>
  </si>
  <si>
    <t>Mongolia</t>
  </si>
  <si>
    <t>China</t>
  </si>
  <si>
    <t>* No deaths have been recorded in - weeks (China is Sus)</t>
  </si>
  <si>
    <t>Vietnam</t>
  </si>
  <si>
    <t>Thailand</t>
  </si>
  <si>
    <t>Singapore</t>
  </si>
  <si>
    <t>Taiwan</t>
  </si>
  <si>
    <t>Yemen</t>
  </si>
  <si>
    <t>Bhutan</t>
  </si>
  <si>
    <t>Laos</t>
  </si>
  <si>
    <t>Cambodia</t>
  </si>
  <si>
    <t>Brunei</t>
  </si>
  <si>
    <t>Macao</t>
  </si>
  <si>
    <t>Timor-Leste</t>
  </si>
  <si>
    <t>SOUTH AMERICA:</t>
  </si>
  <si>
    <t>Brazil</t>
  </si>
  <si>
    <t>Argentina</t>
  </si>
  <si>
    <t>Colombia</t>
  </si>
  <si>
    <t>Peru</t>
  </si>
  <si>
    <t>Paraguay</t>
  </si>
  <si>
    <t>Bolivia</t>
  </si>
  <si>
    <t>Ecuador</t>
  </si>
  <si>
    <t>Chile</t>
  </si>
  <si>
    <t>Venezuela</t>
  </si>
  <si>
    <t>French Guiana</t>
  </si>
  <si>
    <t>Uruguay</t>
  </si>
  <si>
    <t>Guyana</t>
  </si>
  <si>
    <t>Suriname</t>
  </si>
  <si>
    <t>Falkland Islands</t>
  </si>
  <si>
    <t xml:space="preserve">AFRICA: </t>
  </si>
  <si>
    <t>Morocco</t>
  </si>
  <si>
    <t>Ethiopia</t>
  </si>
  <si>
    <t>South Africa</t>
  </si>
  <si>
    <t>Libya</t>
  </si>
  <si>
    <t>Algeria</t>
  </si>
  <si>
    <t>Kenya</t>
  </si>
  <si>
    <t>Tunisia</t>
  </si>
  <si>
    <t>Uganda</t>
  </si>
  <si>
    <t>Angola</t>
  </si>
  <si>
    <t>Sudan</t>
  </si>
  <si>
    <t>Egypt</t>
  </si>
  <si>
    <t>Nigeria</t>
  </si>
  <si>
    <t>Central African Republic</t>
  </si>
  <si>
    <t>Botswana</t>
  </si>
  <si>
    <t>Mayotte</t>
  </si>
  <si>
    <t>Mozambique</t>
  </si>
  <si>
    <t>Cameroon</t>
  </si>
  <si>
    <t>Mali</t>
  </si>
  <si>
    <t>Reunion</t>
  </si>
  <si>
    <t>Guinea</t>
  </si>
  <si>
    <t>Somalia</t>
  </si>
  <si>
    <t>Ghana</t>
  </si>
  <si>
    <t>Zimbabwe</t>
  </si>
  <si>
    <t>Lesotho</t>
  </si>
  <si>
    <t>DRC</t>
  </si>
  <si>
    <t>Congo</t>
  </si>
  <si>
    <t>Namibia</t>
  </si>
  <si>
    <t>Togo</t>
  </si>
  <si>
    <t>Sierra Leone</t>
  </si>
  <si>
    <t>Cabo Verde</t>
  </si>
  <si>
    <t>Rwanda</t>
  </si>
  <si>
    <t>Madagascar</t>
  </si>
  <si>
    <t>Zambia</t>
  </si>
  <si>
    <t>Mauritania</t>
  </si>
  <si>
    <t>Malawi</t>
  </si>
  <si>
    <t>Tanzania</t>
  </si>
  <si>
    <t>* Nothing recorded in - weeks</t>
  </si>
  <si>
    <t>Benin</t>
  </si>
  <si>
    <t>* No recoveries and deaths recorded in 1 week</t>
  </si>
  <si>
    <t>Eswatini</t>
  </si>
  <si>
    <t>Ivory Coast</t>
  </si>
  <si>
    <t>Niger</t>
  </si>
  <si>
    <t>Liberia</t>
  </si>
  <si>
    <t>Burkina Faso</t>
  </si>
  <si>
    <t>Burundi</t>
  </si>
  <si>
    <t>Gabon</t>
  </si>
  <si>
    <t>Eritrea</t>
  </si>
  <si>
    <t>South Sudan</t>
  </si>
  <si>
    <t>** Began recording recoveries again</t>
  </si>
  <si>
    <t>Guinea-Bissau</t>
  </si>
  <si>
    <t>** Began recording again</t>
  </si>
  <si>
    <t>Senegal</t>
  </si>
  <si>
    <t>Chad</t>
  </si>
  <si>
    <t>Mauritius</t>
  </si>
  <si>
    <t>Equatorial Guinea</t>
  </si>
  <si>
    <t>Djibouti</t>
  </si>
  <si>
    <t>Sao Tome &amp; Principe</t>
  </si>
  <si>
    <t>Comoros</t>
  </si>
  <si>
    <t>Gambia</t>
  </si>
  <si>
    <t>Seychelles</t>
  </si>
  <si>
    <t>Western Sahara</t>
  </si>
  <si>
    <t>* Nothing record in 22 weeks</t>
  </si>
  <si>
    <t>OCEANIC:</t>
  </si>
  <si>
    <t>French Polynesia</t>
  </si>
  <si>
    <t>* No recoveries recorded in 4 weeks</t>
  </si>
  <si>
    <t>Australia</t>
  </si>
  <si>
    <t>New Zealand</t>
  </si>
  <si>
    <t>Papua New Guinea</t>
  </si>
  <si>
    <t>Solomon Islands</t>
  </si>
  <si>
    <t>Fiji</t>
  </si>
  <si>
    <t>Marshall Islands</t>
  </si>
  <si>
    <t>Wallis &amp; Futuna</t>
  </si>
  <si>
    <t>Samoa</t>
  </si>
  <si>
    <t>Vanuatu</t>
  </si>
  <si>
    <t>New Caledonia</t>
  </si>
  <si>
    <t>Contents:</t>
  </si>
  <si>
    <t>Past Worldwide Increases/Decreases</t>
  </si>
  <si>
    <t>A/B</t>
  </si>
  <si>
    <t>Past Active Cases By Date</t>
  </si>
  <si>
    <t>I/J</t>
  </si>
  <si>
    <t>Past Total Cases By Date</t>
  </si>
  <si>
    <t>Q/R</t>
  </si>
  <si>
    <t xml:space="preserve">NOTE: Predictions are calculated by dividing new cases since the last update by the number of days that have passed since then and then multiplied by 7 days. </t>
  </si>
  <si>
    <t>(Since the 15th of April)</t>
  </si>
  <si>
    <t>(Since the 8th of April)</t>
  </si>
  <si>
    <t>(Since 15th of April)</t>
  </si>
  <si>
    <t xml:space="preserve">Date: </t>
  </si>
  <si>
    <t>Past Worldwide Increases/Decreases:</t>
  </si>
  <si>
    <t>Past Active Cases:</t>
  </si>
  <si>
    <t xml:space="preserve">Past Total Cases: </t>
  </si>
  <si>
    <t>15th of April</t>
  </si>
  <si>
    <t>8th of April</t>
  </si>
  <si>
    <t>22nd of April</t>
  </si>
  <si>
    <t>29th of April</t>
  </si>
  <si>
    <t>6th of May</t>
  </si>
  <si>
    <t>13th of May</t>
  </si>
  <si>
    <t>20th of May</t>
  </si>
  <si>
    <t>27th of May</t>
  </si>
  <si>
    <t>3rd of June</t>
  </si>
  <si>
    <t>10th of June</t>
  </si>
  <si>
    <t>17th of June</t>
  </si>
  <si>
    <t>24th of June</t>
  </si>
  <si>
    <t>1st of July</t>
  </si>
  <si>
    <t>8th of July</t>
  </si>
  <si>
    <t>15th of July</t>
  </si>
  <si>
    <t>22nd of July</t>
  </si>
  <si>
    <t>29th of July</t>
  </si>
  <si>
    <t>5th of August</t>
  </si>
  <si>
    <t>12th of August</t>
  </si>
  <si>
    <t>19th of August</t>
  </si>
  <si>
    <t>26th of August</t>
  </si>
  <si>
    <t>2nd of September</t>
  </si>
  <si>
    <t>9th of September</t>
  </si>
  <si>
    <t>16th of September</t>
  </si>
  <si>
    <t>23rd of September</t>
  </si>
  <si>
    <t>30th of September</t>
  </si>
  <si>
    <t>7th of October</t>
  </si>
  <si>
    <t>14th of October</t>
  </si>
  <si>
    <t>21st of October</t>
  </si>
  <si>
    <t xml:space="preserve">21st of October </t>
  </si>
  <si>
    <t>28th of October</t>
  </si>
  <si>
    <t>4th of November</t>
  </si>
  <si>
    <t>11th of November</t>
  </si>
  <si>
    <t>18th of November</t>
  </si>
  <si>
    <t>25th of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</si>
</sst>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charset val="134"/>
    </font>
    <font>
      <sz val="10"/>
      <color rgb="FF000000"/>
      <name val="Roboto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rgb="FF000000"/>
      <name val="Roboto"/>
      <charset val="134"/>
    </font>
    <font>
      <sz val="10"/>
      <color rgb="FF202124"/>
      <name val="Arial"/>
      <charset val="134"/>
    </font>
    <font>
      <sz val="10"/>
      <name val="Arial"/>
      <charset val="134"/>
    </font>
    <font>
      <b/>
      <sz val="11"/>
      <color rgb="FF000000"/>
      <name val="Arial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  <fill>
      <patternFill patternType="solid">
        <fgColor theme="7"/>
        <bgColor theme="7"/>
      </patternFill>
    </fill>
    <fill>
      <patternFill patternType="solid">
        <fgColor rgb="FFCC0000"/>
        <bgColor rgb="FFCC0000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45818E"/>
        <bgColor rgb="FF45818E"/>
      </patternFill>
    </fill>
    <fill>
      <patternFill patternType="solid">
        <fgColor rgb="FF6FA8DC"/>
        <bgColor rgb="FF6FA8DC"/>
      </patternFill>
    </fill>
    <fill>
      <patternFill patternType="solid">
        <fgColor rgb="FF3C78D8"/>
        <bgColor rgb="FF3C78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1" xfId="0" applyFont="1" applyBorder="1" applyAlignment="1"/>
    <xf numFmtId="0" fontId="4" fillId="2" borderId="1" xfId="0" applyFont="1" applyFill="1" applyBorder="1" applyAlignment="1"/>
    <xf numFmtId="0" fontId="2" fillId="0" borderId="1" xfId="0" applyFont="1" applyBorder="1" applyAlignment="1"/>
    <xf numFmtId="3" fontId="2" fillId="0" borderId="1" xfId="0" applyNumberFormat="1" applyFont="1" applyBorder="1" applyAlignment="1"/>
    <xf numFmtId="3" fontId="2" fillId="0" borderId="0" xfId="0" applyNumberFormat="1" applyFont="1" applyAlignment="1"/>
    <xf numFmtId="3" fontId="1" fillId="2" borderId="1" xfId="0" applyNumberFormat="1" applyFont="1" applyFill="1" applyBorder="1" applyAlignment="1"/>
    <xf numFmtId="3" fontId="5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/>
    <xf numFmtId="3" fontId="2" fillId="2" borderId="1" xfId="0" applyNumberFormat="1" applyFont="1" applyFill="1" applyBorder="1" applyAlignme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7" borderId="1" xfId="0" applyFont="1" applyFill="1" applyBorder="1" applyAlignment="1"/>
    <xf numFmtId="0" fontId="3" fillId="8" borderId="1" xfId="0" applyFont="1" applyFill="1" applyBorder="1" applyAlignment="1"/>
    <xf numFmtId="0" fontId="2" fillId="7" borderId="1" xfId="0" applyFont="1" applyFill="1" applyBorder="1" applyAlignment="1"/>
    <xf numFmtId="3" fontId="2" fillId="8" borderId="1" xfId="0" applyNumberFormat="1" applyFont="1" applyFill="1" applyBorder="1" applyAlignment="1"/>
    <xf numFmtId="3" fontId="2" fillId="7" borderId="1" xfId="0" applyNumberFormat="1" applyFont="1" applyFill="1" applyBorder="1" applyAlignment="1"/>
    <xf numFmtId="3" fontId="2" fillId="8" borderId="1" xfId="0" applyNumberFormat="1" applyFont="1" applyFill="1" applyBorder="1"/>
    <xf numFmtId="10" fontId="2" fillId="7" borderId="1" xfId="0" applyNumberFormat="1" applyFont="1" applyFill="1" applyBorder="1"/>
    <xf numFmtId="0" fontId="3" fillId="2" borderId="0" xfId="0" applyFont="1" applyFill="1" applyAlignment="1"/>
    <xf numFmtId="3" fontId="2" fillId="2" borderId="0" xfId="0" applyNumberFormat="1" applyFont="1" applyFill="1" applyAlignment="1"/>
    <xf numFmtId="3" fontId="2" fillId="2" borderId="1" xfId="0" applyNumberFormat="1" applyFont="1" applyFill="1" applyBorder="1"/>
    <xf numFmtId="10" fontId="2" fillId="2" borderId="1" xfId="0" applyNumberFormat="1" applyFont="1" applyFill="1" applyBorder="1"/>
    <xf numFmtId="0" fontId="2" fillId="9" borderId="1" xfId="0" applyFont="1" applyFill="1" applyBorder="1" applyAlignment="1"/>
    <xf numFmtId="3" fontId="2" fillId="9" borderId="1" xfId="0" applyNumberFormat="1" applyFont="1" applyFill="1" applyBorder="1" applyAlignment="1"/>
    <xf numFmtId="3" fontId="2" fillId="9" borderId="1" xfId="0" applyNumberFormat="1" applyFont="1" applyFill="1" applyBorder="1"/>
    <xf numFmtId="10" fontId="2" fillId="9" borderId="1" xfId="0" applyNumberFormat="1" applyFont="1" applyFill="1" applyBorder="1"/>
    <xf numFmtId="3" fontId="6" fillId="10" borderId="1" xfId="0" applyNumberFormat="1" applyFont="1" applyFill="1" applyBorder="1" applyAlignment="1"/>
    <xf numFmtId="3" fontId="6" fillId="9" borderId="1" xfId="0" applyNumberFormat="1" applyFont="1" applyFill="1" applyBorder="1" applyAlignment="1"/>
    <xf numFmtId="0" fontId="6" fillId="10" borderId="1" xfId="0" applyFont="1" applyFill="1" applyBorder="1" applyAlignment="1"/>
    <xf numFmtId="3" fontId="2" fillId="10" borderId="1" xfId="0" applyNumberFormat="1" applyFont="1" applyFill="1" applyBorder="1" applyAlignment="1"/>
    <xf numFmtId="0" fontId="2" fillId="8" borderId="1" xfId="0" applyFont="1" applyFill="1" applyBorder="1" applyAlignment="1"/>
    <xf numFmtId="10" fontId="2" fillId="5" borderId="1" xfId="0" applyNumberFormat="1" applyFont="1" applyFill="1" applyBorder="1"/>
    <xf numFmtId="0" fontId="3" fillId="0" borderId="0" xfId="0" applyFont="1" applyAlignment="1"/>
    <xf numFmtId="4" fontId="2" fillId="0" borderId="0" xfId="0" applyNumberFormat="1" applyFont="1"/>
    <xf numFmtId="10" fontId="2" fillId="0" borderId="0" xfId="0" applyNumberFormat="1" applyFont="1"/>
    <xf numFmtId="3" fontId="2" fillId="0" borderId="0" xfId="0" applyNumberFormat="1" applyFont="1"/>
    <xf numFmtId="0" fontId="2" fillId="11" borderId="0" xfId="0" applyFont="1" applyFill="1" applyAlignment="1"/>
    <xf numFmtId="0" fontId="2" fillId="9" borderId="0" xfId="0" applyFont="1" applyFill="1" applyAlignment="1"/>
    <xf numFmtId="0" fontId="2" fillId="9" borderId="0" xfId="0" applyFont="1" applyFill="1"/>
    <xf numFmtId="0" fontId="2" fillId="2" borderId="0" xfId="0" applyFont="1" applyFill="1"/>
    <xf numFmtId="0" fontId="2" fillId="10" borderId="0" xfId="0" applyFont="1" applyFill="1" applyAlignment="1"/>
    <xf numFmtId="0" fontId="2" fillId="10" borderId="0" xfId="0" applyFont="1" applyFill="1"/>
    <xf numFmtId="0" fontId="6" fillId="12" borderId="0" xfId="0" applyFont="1" applyFill="1" applyAlignment="1"/>
    <xf numFmtId="3" fontId="2" fillId="7" borderId="1" xfId="0" applyNumberFormat="1" applyFont="1" applyFill="1" applyBorder="1"/>
    <xf numFmtId="10" fontId="2" fillId="8" borderId="1" xfId="0" applyNumberFormat="1" applyFont="1" applyFill="1" applyBorder="1"/>
    <xf numFmtId="0" fontId="6" fillId="10" borderId="0" xfId="0" applyFont="1" applyFill="1" applyAlignment="1"/>
    <xf numFmtId="3" fontId="6" fillId="10" borderId="0" xfId="0" applyNumberFormat="1" applyFont="1" applyFill="1" applyAlignment="1"/>
    <xf numFmtId="10" fontId="2" fillId="8" borderId="2" xfId="0" applyNumberFormat="1" applyFont="1" applyFill="1" applyBorder="1"/>
    <xf numFmtId="3" fontId="2" fillId="0" borderId="3" xfId="0" applyNumberFormat="1" applyFont="1" applyBorder="1" applyAlignment="1"/>
    <xf numFmtId="3" fontId="0" fillId="2" borderId="0" xfId="0" applyNumberFormat="1" applyFont="1" applyFill="1" applyAlignment="1"/>
    <xf numFmtId="3" fontId="7" fillId="2" borderId="0" xfId="0" applyNumberFormat="1" applyFont="1" applyFill="1" applyAlignment="1"/>
    <xf numFmtId="0" fontId="2" fillId="13" borderId="1" xfId="0" applyFont="1" applyFill="1" applyBorder="1" applyAlignment="1"/>
    <xf numFmtId="10" fontId="2" fillId="6" borderId="1" xfId="0" applyNumberFormat="1" applyFont="1" applyFill="1" applyBorder="1"/>
    <xf numFmtId="0" fontId="2" fillId="3" borderId="1" xfId="0" applyFont="1" applyFill="1" applyBorder="1" applyAlignment="1"/>
    <xf numFmtId="3" fontId="2" fillId="3" borderId="1" xfId="0" applyNumberFormat="1" applyFont="1" applyFill="1" applyBorder="1"/>
    <xf numFmtId="3" fontId="2" fillId="3" borderId="1" xfId="0" applyNumberFormat="1" applyFont="1" applyFill="1" applyBorder="1" applyAlignment="1"/>
    <xf numFmtId="0" fontId="2" fillId="4" borderId="1" xfId="0" applyFont="1" applyFill="1" applyBorder="1" applyAlignment="1"/>
    <xf numFmtId="3" fontId="2" fillId="4" borderId="1" xfId="0" applyNumberFormat="1" applyFont="1" applyFill="1" applyBorder="1"/>
    <xf numFmtId="10" fontId="2" fillId="4" borderId="1" xfId="0" applyNumberFormat="1" applyFont="1" applyFill="1" applyBorder="1" applyAlignment="1"/>
    <xf numFmtId="3" fontId="2" fillId="4" borderId="1" xfId="0" applyNumberFormat="1" applyFont="1" applyFill="1" applyBorder="1" applyAlignment="1"/>
    <xf numFmtId="10" fontId="2" fillId="3" borderId="1" xfId="0" applyNumberFormat="1" applyFont="1" applyFill="1" applyBorder="1"/>
    <xf numFmtId="10" fontId="2" fillId="4" borderId="1" xfId="0" applyNumberFormat="1" applyFont="1" applyFill="1" applyBorder="1"/>
    <xf numFmtId="3" fontId="6" fillId="7" borderId="1" xfId="0" applyNumberFormat="1" applyFont="1" applyFill="1" applyBorder="1" applyAlignment="1"/>
    <xf numFmtId="3" fontId="6" fillId="8" borderId="1" xfId="0" applyNumberFormat="1" applyFont="1" applyFill="1" applyBorder="1" applyAlignment="1"/>
    <xf numFmtId="0" fontId="6" fillId="7" borderId="1" xfId="0" applyFont="1" applyFill="1" applyBorder="1" applyAlignment="1"/>
    <xf numFmtId="0" fontId="6" fillId="8" borderId="1" xfId="0" applyFont="1" applyFill="1" applyBorder="1" applyAlignment="1"/>
    <xf numFmtId="0" fontId="2" fillId="10" borderId="1" xfId="0" applyFont="1" applyFill="1" applyBorder="1" applyAlignment="1"/>
    <xf numFmtId="0" fontId="6" fillId="9" borderId="1" xfId="0" applyFont="1" applyFill="1" applyBorder="1" applyAlignment="1"/>
    <xf numFmtId="0" fontId="6" fillId="11" borderId="1" xfId="0" applyFont="1" applyFill="1" applyBorder="1" applyAlignment="1"/>
    <xf numFmtId="3" fontId="2" fillId="11" borderId="1" xfId="0" applyNumberFormat="1" applyFont="1" applyFill="1" applyBorder="1" applyAlignment="1"/>
    <xf numFmtId="0" fontId="2" fillId="11" borderId="1" xfId="0" applyFont="1" applyFill="1" applyBorder="1" applyAlignment="1"/>
    <xf numFmtId="3" fontId="6" fillId="11" borderId="1" xfId="0" applyNumberFormat="1" applyFont="1" applyFill="1" applyBorder="1" applyAlignment="1"/>
    <xf numFmtId="0" fontId="6" fillId="4" borderId="1" xfId="0" applyFont="1" applyFill="1" applyBorder="1" applyAlignment="1"/>
    <xf numFmtId="3" fontId="6" fillId="4" borderId="1" xfId="0" applyNumberFormat="1" applyFont="1" applyFill="1" applyBorder="1" applyAlignment="1"/>
    <xf numFmtId="0" fontId="6" fillId="12" borderId="0" xfId="0" applyFont="1" applyFill="1"/>
    <xf numFmtId="3" fontId="2" fillId="11" borderId="1" xfId="0" applyNumberFormat="1" applyFont="1" applyFill="1" applyBorder="1"/>
    <xf numFmtId="10" fontId="2" fillId="11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32"/>
  <sheetViews>
    <sheetView tabSelected="1" zoomScale="85" zoomScaleNormal="85" workbookViewId="0">
      <selection activeCell="F30" sqref="F30"/>
    </sheetView>
  </sheetViews>
  <sheetFormatPr defaultColWidth="14.42578125" defaultRowHeight="15.75" customHeight="1"/>
  <cols>
    <col min="1" max="1" width="15.7109375" customWidth="1"/>
    <col min="2" max="2" width="16.5703125" customWidth="1"/>
    <col min="3" max="3" width="15.7109375" customWidth="1"/>
    <col min="4" max="4" width="23.5703125" customWidth="1"/>
    <col min="5" max="5" width="15.28515625" customWidth="1"/>
    <col min="6" max="6" width="25.28515625" customWidth="1"/>
    <col min="10" max="10" width="25.7109375" customWidth="1"/>
    <col min="11" max="11" width="15.7109375" customWidth="1"/>
    <col min="13" max="13" width="35.42578125" customWidth="1"/>
  </cols>
  <sheetData>
    <row r="1" spans="1:13" ht="12.75">
      <c r="A1" s="2" t="s">
        <v>0</v>
      </c>
      <c r="G1" s="12"/>
      <c r="H1" s="2" t="s">
        <v>1</v>
      </c>
      <c r="J1" s="41" t="s">
        <v>2</v>
      </c>
    </row>
    <row r="2" spans="1:13" ht="12.75">
      <c r="A2" s="2" t="s">
        <v>3</v>
      </c>
      <c r="G2" s="13"/>
      <c r="H2" s="2" t="s">
        <v>4</v>
      </c>
      <c r="J2" s="42" t="s">
        <v>5</v>
      </c>
      <c r="K2" s="43"/>
      <c r="L2" s="44"/>
    </row>
    <row r="3" spans="1:13" ht="12.75">
      <c r="A3" s="2"/>
      <c r="G3" s="14"/>
      <c r="H3" s="2" t="s">
        <v>6</v>
      </c>
      <c r="J3" s="45" t="s">
        <v>7</v>
      </c>
      <c r="K3" s="46"/>
    </row>
    <row r="4" spans="1:13" ht="12.75">
      <c r="A4" s="2" t="s">
        <v>8</v>
      </c>
      <c r="C4" s="2" t="s">
        <v>9</v>
      </c>
      <c r="E4" s="2"/>
      <c r="G4" s="15"/>
      <c r="H4" s="2" t="s">
        <v>10</v>
      </c>
      <c r="J4" s="47" t="s">
        <v>11</v>
      </c>
    </row>
    <row r="6" spans="1:13" ht="12.75">
      <c r="A6" s="16" t="s">
        <v>12</v>
      </c>
      <c r="B6" s="17" t="s">
        <v>13</v>
      </c>
      <c r="C6" s="16" t="s">
        <v>14</v>
      </c>
      <c r="D6" s="17" t="s">
        <v>15</v>
      </c>
      <c r="E6" s="16" t="s">
        <v>16</v>
      </c>
      <c r="F6" s="17" t="s">
        <v>17</v>
      </c>
      <c r="G6" s="16" t="s">
        <v>18</v>
      </c>
      <c r="H6" s="17" t="s">
        <v>19</v>
      </c>
      <c r="I6" s="16" t="s">
        <v>20</v>
      </c>
      <c r="J6" s="17" t="s">
        <v>21</v>
      </c>
      <c r="M6" s="37"/>
    </row>
    <row r="7" spans="1:13" ht="12.75">
      <c r="A7" s="18" t="s">
        <v>22</v>
      </c>
      <c r="B7" s="19">
        <v>17138525</v>
      </c>
      <c r="C7" s="20">
        <v>15658066</v>
      </c>
      <c r="D7" s="21">
        <f>B7-C7</f>
        <v>1480459</v>
      </c>
      <c r="E7" s="22">
        <f>D7/C7</f>
        <v>9.4549288526437431E-2</v>
      </c>
      <c r="F7" s="19">
        <v>60240881</v>
      </c>
      <c r="G7" s="20">
        <v>41684465</v>
      </c>
      <c r="H7" s="19">
        <v>1417891</v>
      </c>
      <c r="I7" s="48">
        <f>G7+H7</f>
        <v>43102356</v>
      </c>
      <c r="J7" s="49">
        <f>I7/F7</f>
        <v>0.71550009369882883</v>
      </c>
      <c r="K7" s="2"/>
      <c r="L7" s="2"/>
      <c r="M7" s="7"/>
    </row>
    <row r="8" spans="1:13" ht="12.75">
      <c r="A8" s="23" t="s">
        <v>23</v>
      </c>
      <c r="B8" s="24"/>
      <c r="C8" s="24"/>
      <c r="D8" s="25"/>
      <c r="E8" s="26"/>
      <c r="F8" s="7"/>
      <c r="J8" s="39"/>
      <c r="K8" s="2"/>
      <c r="M8" s="7"/>
    </row>
    <row r="9" spans="1:13" ht="12.75">
      <c r="A9" s="18" t="s">
        <v>24</v>
      </c>
      <c r="B9" s="19">
        <v>1948899</v>
      </c>
      <c r="C9" s="20">
        <v>1847330</v>
      </c>
      <c r="D9" s="21">
        <f t="shared" ref="D9:D57" si="0">B9-C9</f>
        <v>101569</v>
      </c>
      <c r="E9" s="22">
        <f t="shared" ref="E9:E57" si="1">D9/C9</f>
        <v>5.498151386054468E-2</v>
      </c>
      <c r="F9" s="19">
        <v>2153815</v>
      </c>
      <c r="G9" s="20">
        <v>154679</v>
      </c>
      <c r="H9" s="19">
        <v>50237</v>
      </c>
      <c r="I9" s="48">
        <f t="shared" ref="I9:I57" si="2">G9+H9</f>
        <v>204916</v>
      </c>
      <c r="J9" s="49">
        <f t="shared" ref="J9:J57" si="3">I9/F9</f>
        <v>9.5140947574420279E-2</v>
      </c>
      <c r="K9" s="7"/>
      <c r="L9" s="2"/>
      <c r="M9" s="7"/>
    </row>
    <row r="10" spans="1:13" ht="12.75">
      <c r="A10" s="27" t="s">
        <v>25</v>
      </c>
      <c r="B10" s="28">
        <v>1482956</v>
      </c>
      <c r="C10" s="28">
        <v>1357987</v>
      </c>
      <c r="D10" s="29">
        <f t="shared" si="0"/>
        <v>124969</v>
      </c>
      <c r="E10" s="30">
        <f t="shared" si="1"/>
        <v>9.2025181389807115E-2</v>
      </c>
      <c r="F10" s="28">
        <v>1538794</v>
      </c>
      <c r="G10" s="31">
        <v>1261</v>
      </c>
      <c r="H10" s="28">
        <v>55838</v>
      </c>
      <c r="I10" s="29">
        <f t="shared" si="2"/>
        <v>57099</v>
      </c>
      <c r="J10" s="30">
        <f t="shared" si="3"/>
        <v>3.7106331321801356E-2</v>
      </c>
      <c r="K10" s="50" t="s">
        <v>26</v>
      </c>
      <c r="L10" s="50"/>
      <c r="M10" s="51"/>
    </row>
    <row r="11" spans="1:13" ht="12.75">
      <c r="A11" s="27" t="s">
        <v>27</v>
      </c>
      <c r="B11" s="32">
        <v>1354218</v>
      </c>
      <c r="C11" s="28">
        <v>1317959</v>
      </c>
      <c r="D11" s="29">
        <f t="shared" si="0"/>
        <v>36259</v>
      </c>
      <c r="E11" s="30">
        <f t="shared" si="1"/>
        <v>2.7511477974656268E-2</v>
      </c>
      <c r="F11" s="28">
        <v>1594844</v>
      </c>
      <c r="G11" s="31">
        <v>196958</v>
      </c>
      <c r="H11" s="28">
        <v>43668</v>
      </c>
      <c r="I11" s="29">
        <f t="shared" si="2"/>
        <v>240626</v>
      </c>
      <c r="J11" s="30">
        <f t="shared" si="3"/>
        <v>0.1508774525909744</v>
      </c>
      <c r="K11" s="50" t="s">
        <v>28</v>
      </c>
      <c r="L11" s="50"/>
      <c r="M11" s="51"/>
    </row>
    <row r="12" spans="1:13" ht="12.75">
      <c r="A12" s="18" t="s">
        <v>29</v>
      </c>
      <c r="B12" s="19">
        <v>798386</v>
      </c>
      <c r="C12" s="20">
        <v>733810</v>
      </c>
      <c r="D12" s="21">
        <f t="shared" si="0"/>
        <v>64576</v>
      </c>
      <c r="E12" s="22">
        <f t="shared" si="1"/>
        <v>8.800098118041455E-2</v>
      </c>
      <c r="F12" s="19">
        <v>1455022</v>
      </c>
      <c r="G12" s="20">
        <v>605330</v>
      </c>
      <c r="H12" s="19">
        <v>51306</v>
      </c>
      <c r="I12" s="48">
        <f t="shared" si="2"/>
        <v>656636</v>
      </c>
      <c r="J12" s="52">
        <f t="shared" si="3"/>
        <v>0.45128939631153342</v>
      </c>
      <c r="K12" s="53"/>
      <c r="L12" s="2"/>
      <c r="M12" s="7"/>
    </row>
    <row r="13" spans="1:13" ht="12.75">
      <c r="A13" s="18" t="s">
        <v>30</v>
      </c>
      <c r="B13" s="19">
        <v>509296</v>
      </c>
      <c r="C13" s="20">
        <v>492079</v>
      </c>
      <c r="D13" s="21">
        <f t="shared" si="0"/>
        <v>17217</v>
      </c>
      <c r="E13" s="22">
        <f t="shared" si="1"/>
        <v>3.4988284401488379E-2</v>
      </c>
      <c r="F13" s="19">
        <v>561803</v>
      </c>
      <c r="G13" s="20">
        <v>36569</v>
      </c>
      <c r="H13" s="19">
        <v>15938</v>
      </c>
      <c r="I13" s="48">
        <f t="shared" si="2"/>
        <v>52507</v>
      </c>
      <c r="J13" s="49">
        <f t="shared" si="3"/>
        <v>9.3461587068776775E-2</v>
      </c>
      <c r="K13" s="2"/>
      <c r="L13" s="2"/>
      <c r="M13" s="7"/>
    </row>
    <row r="14" spans="1:13" ht="12.75">
      <c r="A14" s="27" t="s">
        <v>31</v>
      </c>
      <c r="B14" s="28">
        <v>484709</v>
      </c>
      <c r="C14" s="28">
        <v>448387</v>
      </c>
      <c r="D14" s="29">
        <f t="shared" si="0"/>
        <v>36322</v>
      </c>
      <c r="E14" s="30">
        <f t="shared" si="1"/>
        <v>8.1005916763866925E-2</v>
      </c>
      <c r="F14" s="28">
        <v>493744</v>
      </c>
      <c r="G14" s="33">
        <v>193</v>
      </c>
      <c r="H14" s="28">
        <v>9035</v>
      </c>
      <c r="I14" s="29">
        <f t="shared" si="2"/>
        <v>9228</v>
      </c>
      <c r="J14" s="30">
        <f t="shared" si="3"/>
        <v>1.8689847370297157E-2</v>
      </c>
      <c r="K14" s="51" t="s">
        <v>32</v>
      </c>
      <c r="L14" s="50"/>
      <c r="M14" s="51"/>
    </row>
    <row r="15" spans="1:13" ht="12.75">
      <c r="A15" s="18" t="s">
        <v>33</v>
      </c>
      <c r="B15" s="19">
        <v>464546</v>
      </c>
      <c r="C15" s="20">
        <v>456528</v>
      </c>
      <c r="D15" s="21">
        <f t="shared" si="0"/>
        <v>8018</v>
      </c>
      <c r="E15" s="22">
        <f t="shared" si="1"/>
        <v>1.7562997231276065E-2</v>
      </c>
      <c r="F15" s="19">
        <v>2162503</v>
      </c>
      <c r="G15" s="20">
        <v>1660419</v>
      </c>
      <c r="H15" s="19">
        <v>37538</v>
      </c>
      <c r="I15" s="48">
        <f t="shared" si="2"/>
        <v>1697957</v>
      </c>
      <c r="J15" s="49">
        <f t="shared" si="3"/>
        <v>0.78518133847675586</v>
      </c>
      <c r="K15" s="2"/>
      <c r="L15" s="54"/>
      <c r="M15" s="7"/>
    </row>
    <row r="16" spans="1:13" ht="12.75">
      <c r="A16" s="18" t="s">
        <v>34</v>
      </c>
      <c r="B16" s="19">
        <v>439907</v>
      </c>
      <c r="C16" s="20">
        <v>418489</v>
      </c>
      <c r="D16" s="21">
        <f t="shared" si="0"/>
        <v>21418</v>
      </c>
      <c r="E16" s="22">
        <f t="shared" si="1"/>
        <v>5.1179361942607811E-2</v>
      </c>
      <c r="F16" s="19">
        <v>924422</v>
      </c>
      <c r="G16" s="20">
        <v>469527</v>
      </c>
      <c r="H16" s="19">
        <v>14988</v>
      </c>
      <c r="I16" s="48">
        <f t="shared" si="2"/>
        <v>484515</v>
      </c>
      <c r="J16" s="49">
        <f t="shared" si="3"/>
        <v>0.52412750886499893</v>
      </c>
      <c r="L16" s="2"/>
      <c r="M16" s="7"/>
    </row>
    <row r="17" spans="1:13" ht="12.75">
      <c r="A17" s="18" t="s">
        <v>35</v>
      </c>
      <c r="B17" s="19">
        <v>342588</v>
      </c>
      <c r="C17" s="20">
        <v>300962</v>
      </c>
      <c r="D17" s="21">
        <f t="shared" si="0"/>
        <v>41626</v>
      </c>
      <c r="E17" s="22">
        <f t="shared" si="1"/>
        <v>0.13830981984436574</v>
      </c>
      <c r="F17" s="19">
        <v>661858</v>
      </c>
      <c r="G17" s="20">
        <v>307778</v>
      </c>
      <c r="H17" s="19">
        <v>11492</v>
      </c>
      <c r="I17" s="48">
        <f t="shared" si="2"/>
        <v>319270</v>
      </c>
      <c r="J17" s="49">
        <f t="shared" si="3"/>
        <v>0.48238443895820554</v>
      </c>
      <c r="L17" s="2"/>
      <c r="M17" s="7"/>
    </row>
    <row r="18" spans="1:13" ht="12.75">
      <c r="A18" s="18" t="s">
        <v>36</v>
      </c>
      <c r="B18" s="19">
        <v>295030</v>
      </c>
      <c r="C18" s="20">
        <v>290284</v>
      </c>
      <c r="D18" s="21">
        <f t="shared" si="0"/>
        <v>4746</v>
      </c>
      <c r="E18" s="22">
        <f t="shared" si="1"/>
        <v>1.6349506001019691E-2</v>
      </c>
      <c r="F18" s="19">
        <v>966473</v>
      </c>
      <c r="G18" s="20">
        <v>656400</v>
      </c>
      <c r="H18" s="19">
        <v>15043</v>
      </c>
      <c r="I18" s="48">
        <f t="shared" si="2"/>
        <v>671443</v>
      </c>
      <c r="J18" s="49">
        <f t="shared" si="3"/>
        <v>0.69473539353918834</v>
      </c>
      <c r="L18" s="2"/>
      <c r="M18" s="7"/>
    </row>
    <row r="19" spans="1:13" ht="12.75">
      <c r="A19" s="27" t="s">
        <v>37</v>
      </c>
      <c r="B19" s="28">
        <v>219060</v>
      </c>
      <c r="C19" s="28">
        <v>171191</v>
      </c>
      <c r="D19" s="29">
        <f t="shared" si="0"/>
        <v>47869</v>
      </c>
      <c r="E19" s="30">
        <f t="shared" si="1"/>
        <v>0.27962334468517619</v>
      </c>
      <c r="F19" s="28">
        <v>225560</v>
      </c>
      <c r="G19" s="31">
        <v>4971</v>
      </c>
      <c r="H19" s="28">
        <v>6500</v>
      </c>
      <c r="I19" s="29">
        <f t="shared" si="2"/>
        <v>11471</v>
      </c>
      <c r="J19" s="30">
        <f t="shared" si="3"/>
        <v>5.0855648164568189E-2</v>
      </c>
      <c r="K19" s="50" t="s">
        <v>38</v>
      </c>
      <c r="L19" s="50"/>
      <c r="M19" s="51"/>
    </row>
    <row r="20" spans="1:13" ht="12.75">
      <c r="A20" s="18" t="s">
        <v>39</v>
      </c>
      <c r="B20" s="19">
        <v>137553</v>
      </c>
      <c r="C20" s="20">
        <v>118723</v>
      </c>
      <c r="D20" s="21">
        <f t="shared" si="0"/>
        <v>18830</v>
      </c>
      <c r="E20" s="22">
        <f t="shared" si="1"/>
        <v>0.15860448270343572</v>
      </c>
      <c r="F20" s="19">
        <v>185687</v>
      </c>
      <c r="G20" s="20">
        <v>44020</v>
      </c>
      <c r="H20" s="19">
        <v>4114</v>
      </c>
      <c r="I20" s="48">
        <f t="shared" si="2"/>
        <v>48134</v>
      </c>
      <c r="J20" s="49">
        <f t="shared" si="3"/>
        <v>0.25922116249387411</v>
      </c>
    </row>
    <row r="21" spans="1:13" ht="12.75">
      <c r="A21" s="18" t="s">
        <v>40</v>
      </c>
      <c r="B21" s="19">
        <v>115918</v>
      </c>
      <c r="C21" s="20">
        <v>112927</v>
      </c>
      <c r="D21" s="21">
        <f t="shared" si="0"/>
        <v>2991</v>
      </c>
      <c r="E21" s="22">
        <f t="shared" si="1"/>
        <v>2.6486137061995804E-2</v>
      </c>
      <c r="F21" s="19">
        <v>440344</v>
      </c>
      <c r="G21" s="20">
        <v>313885</v>
      </c>
      <c r="H21" s="19">
        <v>10541</v>
      </c>
      <c r="I21" s="48">
        <f t="shared" si="2"/>
        <v>324426</v>
      </c>
      <c r="J21" s="49">
        <f t="shared" si="3"/>
        <v>0.73675580909470773</v>
      </c>
      <c r="K21" s="7"/>
      <c r="L21" s="2"/>
      <c r="M21" s="7"/>
    </row>
    <row r="22" spans="1:13" ht="12.75">
      <c r="A22" s="27" t="s">
        <v>41</v>
      </c>
      <c r="B22" s="28">
        <v>100219</v>
      </c>
      <c r="C22" s="28">
        <v>59785</v>
      </c>
      <c r="D22" s="29">
        <f t="shared" si="0"/>
        <v>40434</v>
      </c>
      <c r="E22" s="30">
        <f t="shared" si="1"/>
        <v>0.67632349251484492</v>
      </c>
      <c r="F22" s="28">
        <v>133029</v>
      </c>
      <c r="G22" s="34">
        <v>31536</v>
      </c>
      <c r="H22" s="28">
        <v>1274</v>
      </c>
      <c r="I22" s="29">
        <f t="shared" si="2"/>
        <v>32810</v>
      </c>
      <c r="J22" s="30">
        <f t="shared" si="3"/>
        <v>0.24663795112343925</v>
      </c>
      <c r="K22" s="50" t="s">
        <v>42</v>
      </c>
      <c r="L22" s="50"/>
      <c r="M22" s="51"/>
    </row>
    <row r="23" spans="1:13" ht="12.75">
      <c r="A23" s="18" t="s">
        <v>43</v>
      </c>
      <c r="B23" s="19">
        <v>93620</v>
      </c>
      <c r="C23" s="20">
        <v>107862</v>
      </c>
      <c r="D23" s="21">
        <f t="shared" si="0"/>
        <v>-14242</v>
      </c>
      <c r="E23" s="22">
        <f t="shared" si="1"/>
        <v>-0.13203908698151343</v>
      </c>
      <c r="F23" s="19">
        <v>309469</v>
      </c>
      <c r="G23" s="20">
        <v>211500</v>
      </c>
      <c r="H23" s="19">
        <v>4349</v>
      </c>
      <c r="I23" s="48">
        <f t="shared" si="2"/>
        <v>215849</v>
      </c>
      <c r="J23" s="49">
        <f t="shared" si="3"/>
        <v>0.69748181562612088</v>
      </c>
    </row>
    <row r="24" spans="1:13" ht="12.75">
      <c r="A24" s="18" t="s">
        <v>44</v>
      </c>
      <c r="B24" s="19">
        <v>86020</v>
      </c>
      <c r="C24" s="20">
        <v>72649</v>
      </c>
      <c r="D24" s="21">
        <f t="shared" si="0"/>
        <v>13371</v>
      </c>
      <c r="E24" s="22">
        <f t="shared" si="1"/>
        <v>0.18404933309474322</v>
      </c>
      <c r="F24" s="19">
        <v>129348</v>
      </c>
      <c r="G24" s="20">
        <v>40102</v>
      </c>
      <c r="H24" s="19">
        <v>3226</v>
      </c>
      <c r="I24" s="48">
        <f t="shared" si="2"/>
        <v>43328</v>
      </c>
      <c r="J24" s="49">
        <f t="shared" si="3"/>
        <v>0.3349723227262888</v>
      </c>
    </row>
    <row r="25" spans="1:13" ht="12.75">
      <c r="A25" s="27" t="s">
        <v>45</v>
      </c>
      <c r="B25" s="28">
        <v>83333</v>
      </c>
      <c r="C25" s="28">
        <v>67608</v>
      </c>
      <c r="D25" s="29">
        <f t="shared" si="0"/>
        <v>15725</v>
      </c>
      <c r="E25" s="30">
        <f t="shared" si="1"/>
        <v>0.23259081765471543</v>
      </c>
      <c r="F25" s="28">
        <v>95137</v>
      </c>
      <c r="G25" s="34">
        <v>9989</v>
      </c>
      <c r="H25" s="28">
        <v>1815</v>
      </c>
      <c r="I25" s="29">
        <f t="shared" si="2"/>
        <v>11804</v>
      </c>
      <c r="J25" s="30">
        <f t="shared" si="3"/>
        <v>0.12407370423704762</v>
      </c>
      <c r="K25" s="50" t="s">
        <v>42</v>
      </c>
      <c r="L25" s="46"/>
      <c r="M25" s="46"/>
    </row>
    <row r="26" spans="1:13" ht="12.75">
      <c r="A26" s="18" t="s">
        <v>46</v>
      </c>
      <c r="B26" s="19">
        <v>80432</v>
      </c>
      <c r="C26" s="20">
        <v>77126</v>
      </c>
      <c r="D26" s="21">
        <f t="shared" si="0"/>
        <v>3306</v>
      </c>
      <c r="E26" s="22">
        <f t="shared" si="1"/>
        <v>4.2864922334880588E-2</v>
      </c>
      <c r="F26" s="19">
        <v>268721</v>
      </c>
      <c r="G26" s="20">
        <v>184233</v>
      </c>
      <c r="H26" s="19">
        <v>4056</v>
      </c>
      <c r="I26" s="48">
        <f t="shared" si="2"/>
        <v>188289</v>
      </c>
      <c r="J26" s="52">
        <f t="shared" si="3"/>
        <v>0.70068584144893775</v>
      </c>
      <c r="K26" s="53"/>
      <c r="L26" s="2"/>
      <c r="M26" s="7"/>
    </row>
    <row r="27" spans="1:13" ht="12.75">
      <c r="A27" s="18" t="s">
        <v>47</v>
      </c>
      <c r="B27" s="19">
        <v>78203</v>
      </c>
      <c r="C27" s="20">
        <v>109417</v>
      </c>
      <c r="D27" s="21">
        <f t="shared" si="0"/>
        <v>-31214</v>
      </c>
      <c r="E27" s="22">
        <f t="shared" si="1"/>
        <v>-0.28527559702788413</v>
      </c>
      <c r="F27" s="19">
        <v>502534</v>
      </c>
      <c r="G27" s="20">
        <v>416832</v>
      </c>
      <c r="H27" s="19">
        <v>7499</v>
      </c>
      <c r="I27" s="48">
        <f t="shared" si="2"/>
        <v>424331</v>
      </c>
      <c r="J27" s="49">
        <f t="shared" si="3"/>
        <v>0.84438266863535605</v>
      </c>
    </row>
    <row r="28" spans="1:13" ht="12.75">
      <c r="A28" s="18" t="s">
        <v>48</v>
      </c>
      <c r="B28" s="19">
        <v>68786</v>
      </c>
      <c r="C28" s="20">
        <v>76896</v>
      </c>
      <c r="D28" s="21">
        <f t="shared" si="0"/>
        <v>-8110</v>
      </c>
      <c r="E28" s="22">
        <f t="shared" si="1"/>
        <v>-0.10546712442779858</v>
      </c>
      <c r="F28" s="19">
        <v>260512</v>
      </c>
      <c r="G28" s="20">
        <v>189059</v>
      </c>
      <c r="H28" s="19">
        <v>2667</v>
      </c>
      <c r="I28" s="48">
        <f t="shared" si="2"/>
        <v>191726</v>
      </c>
      <c r="J28" s="49">
        <f t="shared" si="3"/>
        <v>0.7359584203414814</v>
      </c>
    </row>
    <row r="29" spans="1:13" ht="12.75">
      <c r="A29" s="27" t="s">
        <v>49</v>
      </c>
      <c r="B29" s="28">
        <v>45538</v>
      </c>
      <c r="C29" s="28">
        <v>43327</v>
      </c>
      <c r="D29" s="29">
        <f t="shared" si="0"/>
        <v>2211</v>
      </c>
      <c r="E29" s="30">
        <f t="shared" si="1"/>
        <v>5.1030535232072377E-2</v>
      </c>
      <c r="F29" s="28">
        <v>70930</v>
      </c>
      <c r="G29" s="34">
        <v>23364</v>
      </c>
      <c r="H29" s="28">
        <v>2028</v>
      </c>
      <c r="I29" s="29">
        <f t="shared" si="2"/>
        <v>25392</v>
      </c>
      <c r="J29" s="30">
        <f t="shared" si="3"/>
        <v>0.35798674749753279</v>
      </c>
      <c r="K29" s="50" t="s">
        <v>50</v>
      </c>
      <c r="L29" s="46"/>
      <c r="M29" s="46"/>
    </row>
    <row r="30" spans="1:13" ht="12.75">
      <c r="A30" s="18" t="s">
        <v>51</v>
      </c>
      <c r="B30" s="19">
        <v>45025</v>
      </c>
      <c r="C30" s="20">
        <v>53410</v>
      </c>
      <c r="D30" s="21">
        <f t="shared" si="0"/>
        <v>-8385</v>
      </c>
      <c r="E30" s="22">
        <f t="shared" si="1"/>
        <v>-0.15699307245834113</v>
      </c>
      <c r="F30" s="19">
        <v>99304</v>
      </c>
      <c r="G30" s="20">
        <v>53547</v>
      </c>
      <c r="H30" s="19">
        <v>732</v>
      </c>
      <c r="I30" s="48">
        <f t="shared" si="2"/>
        <v>54279</v>
      </c>
      <c r="J30" s="49">
        <f t="shared" si="3"/>
        <v>0.54659429630226375</v>
      </c>
    </row>
    <row r="31" spans="1:13" ht="12.75">
      <c r="A31" s="18" t="s">
        <v>52</v>
      </c>
      <c r="B31" s="19">
        <v>38941</v>
      </c>
      <c r="C31" s="20">
        <v>29125</v>
      </c>
      <c r="D31" s="21">
        <f t="shared" si="0"/>
        <v>9816</v>
      </c>
      <c r="E31" s="22">
        <f t="shared" si="1"/>
        <v>0.33703004291845495</v>
      </c>
      <c r="F31" s="19">
        <v>51655</v>
      </c>
      <c r="G31" s="20">
        <v>12282</v>
      </c>
      <c r="H31" s="19">
        <v>432</v>
      </c>
      <c r="I31" s="48">
        <f t="shared" si="2"/>
        <v>12714</v>
      </c>
      <c r="J31" s="49">
        <f t="shared" si="3"/>
        <v>0.24613299777369083</v>
      </c>
    </row>
    <row r="32" spans="1:13" ht="12.75">
      <c r="A32" s="18" t="s">
        <v>53</v>
      </c>
      <c r="B32" s="19">
        <v>32689</v>
      </c>
      <c r="C32" s="20">
        <v>33242</v>
      </c>
      <c r="D32" s="21">
        <f t="shared" si="0"/>
        <v>-553</v>
      </c>
      <c r="E32" s="22">
        <f t="shared" si="1"/>
        <v>-1.6635581493291619E-2</v>
      </c>
      <c r="F32" s="19">
        <v>83328</v>
      </c>
      <c r="G32" s="20">
        <v>48210</v>
      </c>
      <c r="H32" s="19">
        <v>2429</v>
      </c>
      <c r="I32" s="48">
        <f t="shared" si="2"/>
        <v>50639</v>
      </c>
      <c r="J32" s="49">
        <f t="shared" si="3"/>
        <v>0.60770689324116745</v>
      </c>
      <c r="L32" s="2"/>
      <c r="M32" s="7"/>
    </row>
    <row r="33" spans="1:13" ht="12.75">
      <c r="A33" s="18" t="s">
        <v>54</v>
      </c>
      <c r="B33" s="19">
        <v>20711</v>
      </c>
      <c r="C33" s="20">
        <v>18591</v>
      </c>
      <c r="D33" s="21">
        <f t="shared" si="0"/>
        <v>2120</v>
      </c>
      <c r="E33" s="22">
        <f t="shared" si="1"/>
        <v>0.11403367220698188</v>
      </c>
      <c r="F33" s="19">
        <v>56164</v>
      </c>
      <c r="G33" s="20">
        <v>33892</v>
      </c>
      <c r="H33" s="19">
        <v>1561</v>
      </c>
      <c r="I33" s="48">
        <f t="shared" si="2"/>
        <v>35453</v>
      </c>
      <c r="J33" s="49">
        <f t="shared" si="3"/>
        <v>0.63124065237518701</v>
      </c>
    </row>
    <row r="34" spans="1:13" ht="12.75">
      <c r="A34" s="18" t="s">
        <v>55</v>
      </c>
      <c r="B34" s="19">
        <v>20691</v>
      </c>
      <c r="C34" s="20">
        <v>16891</v>
      </c>
      <c r="D34" s="21">
        <f t="shared" si="0"/>
        <v>3800</v>
      </c>
      <c r="E34" s="22">
        <f t="shared" si="1"/>
        <v>0.2249718785151856</v>
      </c>
      <c r="F34" s="19">
        <v>111617</v>
      </c>
      <c r="G34" s="20">
        <v>89425</v>
      </c>
      <c r="H34" s="19">
        <v>1501</v>
      </c>
      <c r="I34" s="48">
        <f t="shared" si="2"/>
        <v>90926</v>
      </c>
      <c r="J34" s="49">
        <f t="shared" si="3"/>
        <v>0.81462501231891205</v>
      </c>
    </row>
    <row r="35" spans="1:13" ht="12.75">
      <c r="A35" s="18" t="s">
        <v>56</v>
      </c>
      <c r="B35" s="19">
        <v>20337</v>
      </c>
      <c r="C35" s="20">
        <v>19524</v>
      </c>
      <c r="D35" s="21">
        <f t="shared" si="0"/>
        <v>813</v>
      </c>
      <c r="E35" s="22">
        <f t="shared" si="1"/>
        <v>4.1641057160417945E-2</v>
      </c>
      <c r="F35" s="19">
        <v>69306</v>
      </c>
      <c r="G35" s="20">
        <v>47770</v>
      </c>
      <c r="H35" s="19">
        <v>1199</v>
      </c>
      <c r="I35" s="48">
        <f t="shared" si="2"/>
        <v>48969</v>
      </c>
      <c r="J35" s="49">
        <f t="shared" si="3"/>
        <v>0.70656220240671808</v>
      </c>
    </row>
    <row r="36" spans="1:13" ht="12.75">
      <c r="A36" s="18" t="s">
        <v>57</v>
      </c>
      <c r="B36" s="19">
        <v>19878</v>
      </c>
      <c r="C36" s="20">
        <v>18623</v>
      </c>
      <c r="D36" s="21">
        <f t="shared" si="0"/>
        <v>1255</v>
      </c>
      <c r="E36" s="22">
        <f t="shared" si="1"/>
        <v>6.7389786822746073E-2</v>
      </c>
      <c r="F36" s="19">
        <v>128449</v>
      </c>
      <c r="G36" s="20">
        <v>107452</v>
      </c>
      <c r="H36" s="19">
        <v>1119</v>
      </c>
      <c r="I36" s="48">
        <f t="shared" si="2"/>
        <v>108571</v>
      </c>
      <c r="J36" s="52">
        <f t="shared" si="3"/>
        <v>0.8452459731099502</v>
      </c>
      <c r="K36" s="53"/>
      <c r="L36" s="2"/>
      <c r="M36" s="7"/>
    </row>
    <row r="37" spans="1:13" ht="12.75">
      <c r="A37" s="18" t="s">
        <v>58</v>
      </c>
      <c r="B37" s="19">
        <v>16899</v>
      </c>
      <c r="C37" s="20">
        <v>14685</v>
      </c>
      <c r="D37" s="21">
        <f t="shared" si="0"/>
        <v>2214</v>
      </c>
      <c r="E37" s="22">
        <f t="shared" si="1"/>
        <v>0.15076608784473952</v>
      </c>
      <c r="F37" s="19">
        <v>34300</v>
      </c>
      <c r="G37" s="20">
        <v>16666</v>
      </c>
      <c r="H37" s="19">
        <v>735</v>
      </c>
      <c r="I37" s="48">
        <f t="shared" si="2"/>
        <v>17401</v>
      </c>
      <c r="J37" s="49">
        <f t="shared" si="3"/>
        <v>0.50731778425655971</v>
      </c>
    </row>
    <row r="38" spans="1:13" ht="12.75">
      <c r="A38" s="18" t="s">
        <v>59</v>
      </c>
      <c r="B38" s="19">
        <v>15149</v>
      </c>
      <c r="C38" s="20">
        <v>13822</v>
      </c>
      <c r="D38" s="21">
        <f t="shared" si="0"/>
        <v>1327</v>
      </c>
      <c r="E38" s="22">
        <f t="shared" si="1"/>
        <v>9.6006366661843437E-2</v>
      </c>
      <c r="F38" s="19">
        <v>73021</v>
      </c>
      <c r="G38" s="20">
        <v>57075</v>
      </c>
      <c r="H38" s="35">
        <v>797</v>
      </c>
      <c r="I38" s="48">
        <f t="shared" si="2"/>
        <v>57872</v>
      </c>
      <c r="J38" s="49">
        <f t="shared" si="3"/>
        <v>0.79253913257829944</v>
      </c>
    </row>
    <row r="39" spans="1:13" ht="12.75">
      <c r="A39" s="18" t="s">
        <v>60</v>
      </c>
      <c r="B39" s="19">
        <v>15110</v>
      </c>
      <c r="C39" s="20">
        <v>15799</v>
      </c>
      <c r="D39" s="21">
        <f t="shared" si="0"/>
        <v>-689</v>
      </c>
      <c r="E39" s="22">
        <f t="shared" si="1"/>
        <v>-4.3610355085764919E-2</v>
      </c>
      <c r="F39" s="19">
        <v>99633</v>
      </c>
      <c r="G39" s="20">
        <v>82335</v>
      </c>
      <c r="H39" s="19">
        <v>2188</v>
      </c>
      <c r="I39" s="48">
        <f t="shared" si="2"/>
        <v>84523</v>
      </c>
      <c r="J39" s="49">
        <f t="shared" si="3"/>
        <v>0.84834342035269439</v>
      </c>
      <c r="L39" s="2"/>
      <c r="M39" s="7"/>
    </row>
    <row r="40" spans="1:13" ht="15">
      <c r="A40" s="18" t="s">
        <v>61</v>
      </c>
      <c r="B40" s="19">
        <v>12877</v>
      </c>
      <c r="C40" s="20">
        <v>11431</v>
      </c>
      <c r="D40" s="21">
        <f t="shared" si="0"/>
        <v>1446</v>
      </c>
      <c r="E40" s="22">
        <f t="shared" si="1"/>
        <v>0.1264981191496807</v>
      </c>
      <c r="F40" s="19">
        <v>35549</v>
      </c>
      <c r="G40" s="20">
        <v>21746</v>
      </c>
      <c r="H40" s="19">
        <v>926</v>
      </c>
      <c r="I40" s="48">
        <f t="shared" si="2"/>
        <v>22672</v>
      </c>
      <c r="J40" s="49">
        <f t="shared" si="3"/>
        <v>0.63776758839911107</v>
      </c>
      <c r="K40" s="55"/>
    </row>
    <row r="41" spans="1:13" ht="12.75">
      <c r="A41" s="18" t="s">
        <v>62</v>
      </c>
      <c r="B41" s="19">
        <v>12447</v>
      </c>
      <c r="C41" s="20">
        <v>10791</v>
      </c>
      <c r="D41" s="21">
        <f t="shared" si="0"/>
        <v>1656</v>
      </c>
      <c r="E41" s="22">
        <f t="shared" si="1"/>
        <v>0.15346121768140117</v>
      </c>
      <c r="F41" s="19">
        <v>33717</v>
      </c>
      <c r="G41" s="20">
        <v>20956</v>
      </c>
      <c r="H41" s="35">
        <v>314</v>
      </c>
      <c r="I41" s="48">
        <f t="shared" si="2"/>
        <v>21270</v>
      </c>
      <c r="J41" s="49">
        <f t="shared" si="3"/>
        <v>0.63083904261945012</v>
      </c>
    </row>
    <row r="42" spans="1:13" ht="12.75">
      <c r="A42" s="18" t="s">
        <v>63</v>
      </c>
      <c r="B42" s="19">
        <v>12403</v>
      </c>
      <c r="C42" s="20">
        <v>9662</v>
      </c>
      <c r="D42" s="21">
        <f t="shared" si="0"/>
        <v>2741</v>
      </c>
      <c r="E42" s="22">
        <f t="shared" si="1"/>
        <v>0.28368867729248604</v>
      </c>
      <c r="F42" s="19">
        <v>14273</v>
      </c>
      <c r="G42" s="20">
        <v>1686</v>
      </c>
      <c r="H42" s="19">
        <v>184</v>
      </c>
      <c r="I42" s="48">
        <f t="shared" si="2"/>
        <v>1870</v>
      </c>
      <c r="J42" s="49">
        <f t="shared" si="3"/>
        <v>0.13101660477825264</v>
      </c>
    </row>
    <row r="43" spans="1:13" ht="12.75">
      <c r="A43" s="18" t="s">
        <v>64</v>
      </c>
      <c r="B43" s="19">
        <v>11111</v>
      </c>
      <c r="C43" s="20">
        <v>9866</v>
      </c>
      <c r="D43" s="21">
        <f t="shared" si="0"/>
        <v>1245</v>
      </c>
      <c r="E43" s="22">
        <f t="shared" si="1"/>
        <v>0.12619095884857084</v>
      </c>
      <c r="F43" s="19">
        <v>32188</v>
      </c>
      <c r="G43" s="20">
        <v>20627</v>
      </c>
      <c r="H43" s="19">
        <v>450</v>
      </c>
      <c r="I43" s="48">
        <f t="shared" si="2"/>
        <v>21077</v>
      </c>
      <c r="J43" s="49">
        <f t="shared" si="3"/>
        <v>0.65480924568162047</v>
      </c>
    </row>
    <row r="44" spans="1:13" ht="12.75">
      <c r="A44" s="18" t="s">
        <v>65</v>
      </c>
      <c r="B44" s="19">
        <v>9012</v>
      </c>
      <c r="C44" s="20">
        <v>9417</v>
      </c>
      <c r="D44" s="21">
        <f t="shared" si="0"/>
        <v>-405</v>
      </c>
      <c r="E44" s="22">
        <f t="shared" si="1"/>
        <v>-4.300732717425932E-2</v>
      </c>
      <c r="F44" s="19">
        <v>31484</v>
      </c>
      <c r="G44" s="20">
        <v>22189</v>
      </c>
      <c r="H44" s="35">
        <v>283</v>
      </c>
      <c r="I44" s="48">
        <f t="shared" si="2"/>
        <v>22472</v>
      </c>
      <c r="J44" s="49">
        <f t="shared" si="3"/>
        <v>0.71375936983864818</v>
      </c>
    </row>
    <row r="45" spans="1:13" ht="12.75">
      <c r="A45" s="18" t="s">
        <v>66</v>
      </c>
      <c r="B45" s="19">
        <v>5464</v>
      </c>
      <c r="C45" s="20">
        <v>4261</v>
      </c>
      <c r="D45" s="21">
        <f t="shared" si="0"/>
        <v>1203</v>
      </c>
      <c r="E45" s="22">
        <f t="shared" si="1"/>
        <v>0.28232809199718378</v>
      </c>
      <c r="F45" s="19">
        <v>22652</v>
      </c>
      <c r="G45" s="20">
        <v>16800</v>
      </c>
      <c r="H45" s="19">
        <v>388</v>
      </c>
      <c r="I45" s="48">
        <f t="shared" si="2"/>
        <v>17188</v>
      </c>
      <c r="J45" s="49">
        <f t="shared" si="3"/>
        <v>0.75878509623874268</v>
      </c>
    </row>
    <row r="46" spans="1:13" ht="12.75">
      <c r="A46" s="18" t="s">
        <v>67</v>
      </c>
      <c r="B46" s="19">
        <v>4392</v>
      </c>
      <c r="C46" s="20">
        <v>3099</v>
      </c>
      <c r="D46" s="21">
        <f t="shared" si="0"/>
        <v>1293</v>
      </c>
      <c r="E46" s="22">
        <f t="shared" si="1"/>
        <v>0.41723136495643753</v>
      </c>
      <c r="F46" s="19">
        <v>10541</v>
      </c>
      <c r="G46" s="20">
        <v>6052</v>
      </c>
      <c r="H46" s="19">
        <v>97</v>
      </c>
      <c r="I46" s="48">
        <f t="shared" si="2"/>
        <v>6149</v>
      </c>
      <c r="J46" s="49">
        <f t="shared" si="3"/>
        <v>0.58334123897163459</v>
      </c>
    </row>
    <row r="47" spans="1:13" ht="12.75">
      <c r="A47" s="18" t="s">
        <v>68</v>
      </c>
      <c r="B47" s="19">
        <v>2069</v>
      </c>
      <c r="C47" s="20">
        <v>2133</v>
      </c>
      <c r="D47" s="21">
        <f t="shared" si="0"/>
        <v>-64</v>
      </c>
      <c r="E47" s="22">
        <f t="shared" si="1"/>
        <v>-3.0004688232536336E-2</v>
      </c>
      <c r="F47" s="19">
        <v>9253</v>
      </c>
      <c r="G47" s="20">
        <v>7062</v>
      </c>
      <c r="H47" s="19">
        <v>122</v>
      </c>
      <c r="I47" s="48">
        <f t="shared" si="2"/>
        <v>7184</v>
      </c>
      <c r="J47" s="49">
        <f t="shared" si="3"/>
        <v>0.77639684426672428</v>
      </c>
    </row>
    <row r="48" spans="1:13" ht="12.75">
      <c r="A48" s="18" t="s">
        <v>69</v>
      </c>
      <c r="B48" s="19">
        <v>772</v>
      </c>
      <c r="C48" s="20">
        <v>910</v>
      </c>
      <c r="D48" s="21">
        <f t="shared" si="0"/>
        <v>-138</v>
      </c>
      <c r="E48" s="22">
        <f t="shared" si="1"/>
        <v>-0.15164835164835164</v>
      </c>
      <c r="F48" s="19">
        <v>6351</v>
      </c>
      <c r="G48" s="20">
        <v>5503</v>
      </c>
      <c r="H48" s="19">
        <v>76</v>
      </c>
      <c r="I48" s="48">
        <f t="shared" si="2"/>
        <v>5579</v>
      </c>
      <c r="J48" s="49">
        <f t="shared" si="3"/>
        <v>0.87844433947409861</v>
      </c>
    </row>
    <row r="49" spans="1:12" ht="12.75">
      <c r="A49" s="18" t="s">
        <v>70</v>
      </c>
      <c r="B49" s="35">
        <v>235</v>
      </c>
      <c r="C49" s="18">
        <v>328</v>
      </c>
      <c r="D49" s="21">
        <f t="shared" si="0"/>
        <v>-93</v>
      </c>
      <c r="E49" s="22">
        <f t="shared" si="1"/>
        <v>-0.28353658536585363</v>
      </c>
      <c r="F49" s="19">
        <v>1428</v>
      </c>
      <c r="G49" s="20">
        <v>1149</v>
      </c>
      <c r="H49" s="19">
        <v>44</v>
      </c>
      <c r="I49" s="48">
        <f t="shared" si="2"/>
        <v>1193</v>
      </c>
      <c r="J49" s="49">
        <f t="shared" si="3"/>
        <v>0.83543417366946782</v>
      </c>
    </row>
    <row r="50" spans="1:12" ht="12.75">
      <c r="A50" s="18" t="s">
        <v>71</v>
      </c>
      <c r="B50" s="35">
        <v>184</v>
      </c>
      <c r="C50" s="18">
        <v>198</v>
      </c>
      <c r="D50" s="21">
        <f t="shared" si="0"/>
        <v>-14</v>
      </c>
      <c r="E50" s="22">
        <f t="shared" si="1"/>
        <v>-7.0707070707070704E-2</v>
      </c>
      <c r="F50" s="19">
        <v>1183</v>
      </c>
      <c r="G50" s="20">
        <v>985</v>
      </c>
      <c r="H50" s="19">
        <v>14</v>
      </c>
      <c r="I50" s="48">
        <f t="shared" si="2"/>
        <v>999</v>
      </c>
      <c r="J50" s="49">
        <f t="shared" si="3"/>
        <v>0.84446322907861371</v>
      </c>
    </row>
    <row r="51" spans="1:12" ht="12.75">
      <c r="A51" s="18" t="s">
        <v>72</v>
      </c>
      <c r="B51" s="19">
        <v>176</v>
      </c>
      <c r="C51" s="20">
        <v>302</v>
      </c>
      <c r="D51" s="21">
        <f t="shared" si="0"/>
        <v>-126</v>
      </c>
      <c r="E51" s="36">
        <f t="shared" si="1"/>
        <v>-0.41721854304635764</v>
      </c>
      <c r="F51" s="19">
        <v>5312</v>
      </c>
      <c r="G51" s="20">
        <v>5110</v>
      </c>
      <c r="H51" s="19">
        <v>26</v>
      </c>
      <c r="I51" s="48">
        <f t="shared" si="2"/>
        <v>5136</v>
      </c>
      <c r="J51" s="49">
        <f t="shared" si="3"/>
        <v>0.9668674698795181</v>
      </c>
    </row>
    <row r="52" spans="1:12" ht="12.75">
      <c r="A52" s="18" t="s">
        <v>73</v>
      </c>
      <c r="B52" s="35">
        <v>139</v>
      </c>
      <c r="C52" s="18">
        <v>180</v>
      </c>
      <c r="D52" s="21">
        <f t="shared" si="0"/>
        <v>-41</v>
      </c>
      <c r="E52" s="22">
        <f t="shared" si="1"/>
        <v>-0.22777777777777777</v>
      </c>
      <c r="F52" s="19">
        <v>1124</v>
      </c>
      <c r="G52" s="20">
        <v>937</v>
      </c>
      <c r="H52" s="19">
        <v>48</v>
      </c>
      <c r="I52" s="48">
        <f t="shared" si="2"/>
        <v>985</v>
      </c>
      <c r="J52" s="49">
        <f t="shared" si="3"/>
        <v>0.87633451957295372</v>
      </c>
    </row>
    <row r="53" spans="1:12" ht="12.75">
      <c r="A53" s="18" t="s">
        <v>74</v>
      </c>
      <c r="B53" s="35">
        <v>91</v>
      </c>
      <c r="C53" s="18">
        <v>138</v>
      </c>
      <c r="D53" s="21">
        <f t="shared" si="0"/>
        <v>-47</v>
      </c>
      <c r="E53" s="36">
        <f t="shared" si="1"/>
        <v>-0.34057971014492755</v>
      </c>
      <c r="F53" s="35">
        <v>981</v>
      </c>
      <c r="G53" s="20">
        <v>885</v>
      </c>
      <c r="H53" s="19">
        <v>5</v>
      </c>
      <c r="I53" s="48">
        <f t="shared" si="2"/>
        <v>890</v>
      </c>
      <c r="J53" s="49">
        <f t="shared" si="3"/>
        <v>0.90723751274209985</v>
      </c>
    </row>
    <row r="54" spans="1:12" ht="12.75">
      <c r="A54" s="18" t="s">
        <v>75</v>
      </c>
      <c r="B54" s="35">
        <v>61</v>
      </c>
      <c r="C54" s="18">
        <v>87</v>
      </c>
      <c r="D54" s="21">
        <f t="shared" si="0"/>
        <v>-26</v>
      </c>
      <c r="E54" s="22">
        <f t="shared" si="1"/>
        <v>-0.2988505747126437</v>
      </c>
      <c r="F54" s="35">
        <v>587</v>
      </c>
      <c r="G54" s="20">
        <v>523</v>
      </c>
      <c r="H54" s="19">
        <v>3</v>
      </c>
      <c r="I54" s="48">
        <f t="shared" si="2"/>
        <v>526</v>
      </c>
      <c r="J54" s="49">
        <f t="shared" si="3"/>
        <v>0.89608177172061332</v>
      </c>
    </row>
    <row r="55" spans="1:12" ht="12.75">
      <c r="A55" s="18" t="s">
        <v>76</v>
      </c>
      <c r="B55" s="35">
        <v>12</v>
      </c>
      <c r="C55" s="18">
        <v>12</v>
      </c>
      <c r="D55" s="21">
        <f t="shared" si="0"/>
        <v>0</v>
      </c>
      <c r="E55" s="22">
        <f t="shared" si="1"/>
        <v>0</v>
      </c>
      <c r="F55" s="35">
        <v>27</v>
      </c>
      <c r="G55" s="20">
        <v>15</v>
      </c>
      <c r="H55" s="19">
        <v>0</v>
      </c>
      <c r="I55" s="48">
        <f t="shared" si="2"/>
        <v>15</v>
      </c>
      <c r="J55" s="49">
        <f t="shared" si="3"/>
        <v>0.55555555555555558</v>
      </c>
    </row>
    <row r="56" spans="1:12" ht="12.75">
      <c r="A56" s="18" t="s">
        <v>77</v>
      </c>
      <c r="B56" s="35">
        <v>8</v>
      </c>
      <c r="C56" s="18">
        <v>7</v>
      </c>
      <c r="D56" s="21">
        <f t="shared" si="0"/>
        <v>1</v>
      </c>
      <c r="E56" s="22">
        <f t="shared" si="1"/>
        <v>0.14285714285714285</v>
      </c>
      <c r="F56" s="35">
        <v>369</v>
      </c>
      <c r="G56" s="20">
        <v>336</v>
      </c>
      <c r="H56" s="19">
        <v>25</v>
      </c>
      <c r="I56" s="48">
        <f t="shared" si="2"/>
        <v>361</v>
      </c>
      <c r="J56" s="49">
        <f t="shared" si="3"/>
        <v>0.97831978319783197</v>
      </c>
      <c r="K56" s="56" t="s">
        <v>78</v>
      </c>
      <c r="L56" s="56">
        <v>2</v>
      </c>
    </row>
    <row r="57" spans="1:12" ht="12.75">
      <c r="A57" s="18" t="s">
        <v>79</v>
      </c>
      <c r="B57" s="35">
        <v>2</v>
      </c>
      <c r="C57" s="18">
        <v>3</v>
      </c>
      <c r="D57" s="21">
        <f t="shared" si="0"/>
        <v>-1</v>
      </c>
      <c r="E57" s="36">
        <f t="shared" si="1"/>
        <v>-0.33333333333333331</v>
      </c>
      <c r="F57" s="35">
        <v>500</v>
      </c>
      <c r="G57" s="20">
        <v>498</v>
      </c>
      <c r="H57" s="19">
        <v>0</v>
      </c>
      <c r="I57" s="48">
        <f t="shared" si="2"/>
        <v>498</v>
      </c>
      <c r="J57" s="49">
        <f t="shared" si="3"/>
        <v>0.996</v>
      </c>
      <c r="K57" s="56" t="s">
        <v>80</v>
      </c>
      <c r="L57" s="56">
        <v>0</v>
      </c>
    </row>
    <row r="58" spans="1:12" ht="12.75">
      <c r="A58" s="37" t="s">
        <v>81</v>
      </c>
      <c r="C58" s="7"/>
      <c r="D58" s="38"/>
      <c r="E58" s="39"/>
      <c r="G58" s="40"/>
      <c r="H58" s="40"/>
      <c r="J58" s="39"/>
    </row>
    <row r="59" spans="1:12" ht="12.75">
      <c r="A59" s="18" t="s">
        <v>82</v>
      </c>
      <c r="B59" s="19">
        <v>5052267</v>
      </c>
      <c r="C59" s="20">
        <v>4354093</v>
      </c>
      <c r="D59" s="21">
        <f t="shared" ref="D59:D97" si="4">B59-C59</f>
        <v>698174</v>
      </c>
      <c r="E59" s="22">
        <f t="shared" ref="E59:E92" si="5">D59/C59</f>
        <v>0.16034889470665878</v>
      </c>
      <c r="F59" s="19">
        <v>12958805</v>
      </c>
      <c r="G59" s="20">
        <v>7640552</v>
      </c>
      <c r="H59" s="19">
        <v>265986</v>
      </c>
      <c r="I59" s="48">
        <f t="shared" ref="I59:I97" si="6">G59+H59</f>
        <v>7906538</v>
      </c>
      <c r="J59" s="49">
        <f t="shared" ref="J59:J97" si="7">I59/F59</f>
        <v>0.61012863454616384</v>
      </c>
    </row>
    <row r="60" spans="1:12" ht="12.75">
      <c r="A60" s="18" t="s">
        <v>83</v>
      </c>
      <c r="B60" s="19">
        <v>165897</v>
      </c>
      <c r="C60" s="20">
        <v>154176</v>
      </c>
      <c r="D60" s="21">
        <f t="shared" si="4"/>
        <v>11721</v>
      </c>
      <c r="E60" s="22">
        <f t="shared" si="5"/>
        <v>7.6023505603985062E-2</v>
      </c>
      <c r="F60" s="19">
        <v>1060152</v>
      </c>
      <c r="G60" s="20">
        <v>791516</v>
      </c>
      <c r="H60" s="19">
        <v>102739</v>
      </c>
      <c r="I60" s="48">
        <f t="shared" si="6"/>
        <v>894255</v>
      </c>
      <c r="J60" s="49">
        <f t="shared" si="7"/>
        <v>0.84351583546510311</v>
      </c>
    </row>
    <row r="61" spans="1:12" ht="12.75">
      <c r="A61" s="18" t="s">
        <v>84</v>
      </c>
      <c r="B61" s="19">
        <v>57435</v>
      </c>
      <c r="C61" s="20">
        <v>51230</v>
      </c>
      <c r="D61" s="21">
        <f t="shared" si="4"/>
        <v>6205</v>
      </c>
      <c r="E61" s="22">
        <f t="shared" si="5"/>
        <v>0.12112043724380246</v>
      </c>
      <c r="F61" s="19">
        <v>342444</v>
      </c>
      <c r="G61" s="20">
        <v>273391</v>
      </c>
      <c r="H61" s="19">
        <v>11618</v>
      </c>
      <c r="I61" s="48">
        <f t="shared" si="6"/>
        <v>285009</v>
      </c>
      <c r="J61" s="49">
        <f t="shared" si="7"/>
        <v>0.83227914637137757</v>
      </c>
    </row>
    <row r="62" spans="1:12" ht="12.75">
      <c r="A62" s="18" t="s">
        <v>85</v>
      </c>
      <c r="B62" s="19">
        <v>55726</v>
      </c>
      <c r="C62" s="20">
        <v>55567</v>
      </c>
      <c r="D62" s="21">
        <f t="shared" si="4"/>
        <v>159</v>
      </c>
      <c r="E62" s="22">
        <f t="shared" si="5"/>
        <v>2.8614105494268183E-3</v>
      </c>
      <c r="F62" s="19">
        <v>105211</v>
      </c>
      <c r="G62" s="20">
        <v>46616</v>
      </c>
      <c r="H62" s="19">
        <v>2869</v>
      </c>
      <c r="I62" s="48">
        <f t="shared" si="6"/>
        <v>49485</v>
      </c>
      <c r="J62" s="49">
        <f t="shared" si="7"/>
        <v>0.47034055374438033</v>
      </c>
    </row>
    <row r="63" spans="1:12" ht="12.75">
      <c r="A63" s="18" t="s">
        <v>86</v>
      </c>
      <c r="B63" s="19">
        <v>49555</v>
      </c>
      <c r="C63" s="20">
        <v>46454</v>
      </c>
      <c r="D63" s="21">
        <f t="shared" si="4"/>
        <v>3101</v>
      </c>
      <c r="E63" s="22">
        <f t="shared" si="5"/>
        <v>6.6754208464287257E-2</v>
      </c>
      <c r="F63" s="19">
        <v>133190</v>
      </c>
      <c r="G63" s="20">
        <v>81973</v>
      </c>
      <c r="H63" s="19">
        <v>1662</v>
      </c>
      <c r="I63" s="48">
        <f t="shared" si="6"/>
        <v>83635</v>
      </c>
      <c r="J63" s="49">
        <f t="shared" si="7"/>
        <v>0.6279375328478114</v>
      </c>
    </row>
    <row r="64" spans="1:12" ht="12.75">
      <c r="A64" s="18" t="s">
        <v>87</v>
      </c>
      <c r="B64" s="19">
        <v>23664</v>
      </c>
      <c r="C64" s="20">
        <v>21646</v>
      </c>
      <c r="D64" s="21">
        <f t="shared" si="4"/>
        <v>2018</v>
      </c>
      <c r="E64" s="22">
        <f t="shared" si="5"/>
        <v>9.3227386122147274E-2</v>
      </c>
      <c r="F64" s="19">
        <v>139111</v>
      </c>
      <c r="G64" s="20">
        <v>113134</v>
      </c>
      <c r="H64" s="19">
        <v>2313</v>
      </c>
      <c r="I64" s="48">
        <f t="shared" si="6"/>
        <v>115447</v>
      </c>
      <c r="J64" s="49">
        <f t="shared" si="7"/>
        <v>0.82989123793229869</v>
      </c>
    </row>
    <row r="65" spans="1:10" ht="12.75">
      <c r="A65" s="18" t="s">
        <v>88</v>
      </c>
      <c r="B65" s="19">
        <v>15937</v>
      </c>
      <c r="C65" s="20">
        <v>17586</v>
      </c>
      <c r="D65" s="21">
        <f t="shared" si="4"/>
        <v>-1649</v>
      </c>
      <c r="E65" s="22">
        <f t="shared" si="5"/>
        <v>-9.3767769816899812E-2</v>
      </c>
      <c r="F65" s="19">
        <v>156930</v>
      </c>
      <c r="G65" s="20">
        <v>138007</v>
      </c>
      <c r="H65" s="19">
        <v>2986</v>
      </c>
      <c r="I65" s="48">
        <f t="shared" si="6"/>
        <v>140993</v>
      </c>
      <c r="J65" s="49">
        <f t="shared" si="7"/>
        <v>0.89844516663480534</v>
      </c>
    </row>
    <row r="66" spans="1:10" ht="12.75">
      <c r="A66" s="18" t="s">
        <v>89</v>
      </c>
      <c r="B66" s="19">
        <v>6912</v>
      </c>
      <c r="C66" s="20">
        <v>6428</v>
      </c>
      <c r="D66" s="21">
        <f t="shared" si="4"/>
        <v>484</v>
      </c>
      <c r="E66" s="22">
        <f t="shared" si="5"/>
        <v>7.5295581829495958E-2</v>
      </c>
      <c r="F66" s="19">
        <v>119349</v>
      </c>
      <c r="G66" s="20">
        <v>108338</v>
      </c>
      <c r="H66" s="19">
        <v>4099</v>
      </c>
      <c r="I66" s="48">
        <f t="shared" si="6"/>
        <v>112437</v>
      </c>
      <c r="J66" s="49">
        <f t="shared" si="7"/>
        <v>0.94208581554935522</v>
      </c>
    </row>
    <row r="67" spans="1:10" ht="12.75">
      <c r="A67" s="27" t="s">
        <v>90</v>
      </c>
      <c r="B67" s="28">
        <v>5953</v>
      </c>
      <c r="C67" s="28">
        <v>5840</v>
      </c>
      <c r="D67" s="29">
        <f t="shared" si="4"/>
        <v>113</v>
      </c>
      <c r="E67" s="30">
        <f t="shared" si="5"/>
        <v>1.9349315068493151E-2</v>
      </c>
      <c r="F67" s="28">
        <v>8344</v>
      </c>
      <c r="G67" s="34">
        <v>2242</v>
      </c>
      <c r="H67" s="28">
        <v>149</v>
      </c>
      <c r="I67" s="29">
        <f t="shared" si="6"/>
        <v>2391</v>
      </c>
      <c r="J67" s="30">
        <f t="shared" si="7"/>
        <v>0.28655321188878236</v>
      </c>
    </row>
    <row r="68" spans="1:10" ht="12.75">
      <c r="A68" s="18" t="s">
        <v>91</v>
      </c>
      <c r="B68" s="19">
        <v>5275</v>
      </c>
      <c r="C68" s="20">
        <v>4597</v>
      </c>
      <c r="D68" s="21">
        <f t="shared" si="4"/>
        <v>678</v>
      </c>
      <c r="E68" s="22">
        <f t="shared" si="5"/>
        <v>0.14748749184250598</v>
      </c>
      <c r="F68" s="19">
        <v>5413</v>
      </c>
      <c r="G68" s="20">
        <v>98</v>
      </c>
      <c r="H68" s="19">
        <v>40</v>
      </c>
      <c r="I68" s="48">
        <f t="shared" si="6"/>
        <v>138</v>
      </c>
      <c r="J68" s="49">
        <f t="shared" si="7"/>
        <v>2.5494180676150009E-2</v>
      </c>
    </row>
    <row r="69" spans="1:10" ht="12.75">
      <c r="A69" s="18" t="s">
        <v>92</v>
      </c>
      <c r="B69" s="19">
        <v>4607</v>
      </c>
      <c r="C69" s="20">
        <v>4390</v>
      </c>
      <c r="D69" s="21">
        <f t="shared" si="4"/>
        <v>217</v>
      </c>
      <c r="E69" s="22">
        <f t="shared" si="5"/>
        <v>4.9430523917995448E-2</v>
      </c>
      <c r="F69" s="19">
        <v>10422</v>
      </c>
      <c r="G69" s="20">
        <v>5572</v>
      </c>
      <c r="H69" s="19">
        <v>243</v>
      </c>
      <c r="I69" s="48">
        <f t="shared" si="6"/>
        <v>5815</v>
      </c>
      <c r="J69" s="49">
        <f t="shared" si="7"/>
        <v>0.55795432738437922</v>
      </c>
    </row>
    <row r="70" spans="1:10" ht="12.75">
      <c r="A70" s="18" t="s">
        <v>93</v>
      </c>
      <c r="B70" s="19">
        <v>2311</v>
      </c>
      <c r="C70" s="20">
        <v>2164</v>
      </c>
      <c r="D70" s="21">
        <f t="shared" si="4"/>
        <v>147</v>
      </c>
      <c r="E70" s="22">
        <f t="shared" si="5"/>
        <v>6.7929759704251386E-2</v>
      </c>
      <c r="F70" s="19">
        <v>5335</v>
      </c>
      <c r="G70" s="20">
        <v>2899</v>
      </c>
      <c r="H70" s="19">
        <v>125</v>
      </c>
      <c r="I70" s="48">
        <f t="shared" si="6"/>
        <v>3024</v>
      </c>
      <c r="J70" s="49">
        <f t="shared" si="7"/>
        <v>0.56682286785379565</v>
      </c>
    </row>
    <row r="71" spans="1:10" ht="12.75">
      <c r="A71" s="18" t="s">
        <v>94</v>
      </c>
      <c r="B71" s="19">
        <v>2203</v>
      </c>
      <c r="C71" s="20">
        <v>2549</v>
      </c>
      <c r="D71" s="21">
        <f t="shared" si="4"/>
        <v>-346</v>
      </c>
      <c r="E71" s="22">
        <f t="shared" si="5"/>
        <v>-0.13573950568850529</v>
      </c>
      <c r="F71" s="19">
        <v>37884</v>
      </c>
      <c r="G71" s="20">
        <v>34595</v>
      </c>
      <c r="H71" s="19">
        <v>1086</v>
      </c>
      <c r="I71" s="48">
        <f t="shared" si="6"/>
        <v>35681</v>
      </c>
      <c r="J71" s="49">
        <f t="shared" si="7"/>
        <v>0.94184880160489914</v>
      </c>
    </row>
    <row r="72" spans="1:10" ht="12.75">
      <c r="A72" s="18" t="s">
        <v>95</v>
      </c>
      <c r="B72" s="19">
        <v>1589</v>
      </c>
      <c r="C72" s="20">
        <v>1725</v>
      </c>
      <c r="D72" s="21">
        <f t="shared" si="4"/>
        <v>-136</v>
      </c>
      <c r="E72" s="22">
        <f t="shared" si="5"/>
        <v>-7.8840579710144923E-2</v>
      </c>
      <c r="F72" s="19">
        <v>7460</v>
      </c>
      <c r="G72" s="20">
        <v>5708</v>
      </c>
      <c r="H72" s="19">
        <v>163</v>
      </c>
      <c r="I72" s="48">
        <f t="shared" si="6"/>
        <v>5871</v>
      </c>
      <c r="J72" s="49">
        <f t="shared" si="7"/>
        <v>0.78699731903485259</v>
      </c>
    </row>
    <row r="73" spans="1:10" ht="12.75">
      <c r="A73" s="27" t="s">
        <v>96</v>
      </c>
      <c r="B73" s="28">
        <v>1399</v>
      </c>
      <c r="C73" s="28">
        <v>1341</v>
      </c>
      <c r="D73" s="29">
        <f t="shared" si="4"/>
        <v>58</v>
      </c>
      <c r="E73" s="30">
        <f t="shared" si="5"/>
        <v>4.3251304996271438E-2</v>
      </c>
      <c r="F73" s="28">
        <v>5784</v>
      </c>
      <c r="G73" s="34">
        <v>4225</v>
      </c>
      <c r="H73" s="28">
        <v>160</v>
      </c>
      <c r="I73" s="29">
        <f t="shared" si="6"/>
        <v>4385</v>
      </c>
      <c r="J73" s="30">
        <f t="shared" si="7"/>
        <v>0.75812586445366525</v>
      </c>
    </row>
    <row r="74" spans="1:10" ht="12.75">
      <c r="A74" s="18" t="s">
        <v>97</v>
      </c>
      <c r="B74" s="19">
        <v>1111</v>
      </c>
      <c r="C74" s="20">
        <v>1139</v>
      </c>
      <c r="D74" s="21">
        <f t="shared" si="4"/>
        <v>-28</v>
      </c>
      <c r="E74" s="22">
        <f t="shared" si="5"/>
        <v>-2.4582967515364356E-2</v>
      </c>
      <c r="F74" s="19">
        <v>9229</v>
      </c>
      <c r="G74" s="20">
        <v>7886</v>
      </c>
      <c r="H74" s="19">
        <v>232</v>
      </c>
      <c r="I74" s="48">
        <f t="shared" si="6"/>
        <v>8118</v>
      </c>
      <c r="J74" s="49">
        <f t="shared" si="7"/>
        <v>0.87961859356376637</v>
      </c>
    </row>
    <row r="75" spans="1:10" ht="12.75">
      <c r="A75" s="18" t="s">
        <v>98</v>
      </c>
      <c r="B75" s="35">
        <v>781</v>
      </c>
      <c r="C75" s="18">
        <v>467</v>
      </c>
      <c r="D75" s="21">
        <f t="shared" si="4"/>
        <v>314</v>
      </c>
      <c r="E75" s="22">
        <f t="shared" si="5"/>
        <v>0.6723768736616702</v>
      </c>
      <c r="F75" s="19">
        <v>1827</v>
      </c>
      <c r="G75" s="20">
        <v>1043</v>
      </c>
      <c r="H75" s="19">
        <v>3</v>
      </c>
      <c r="I75" s="48">
        <f t="shared" si="6"/>
        <v>1046</v>
      </c>
      <c r="J75" s="49">
        <f t="shared" si="7"/>
        <v>0.57252326217843463</v>
      </c>
    </row>
    <row r="76" spans="1:10" ht="12.75">
      <c r="A76" s="18" t="s">
        <v>99</v>
      </c>
      <c r="B76" s="19">
        <v>734</v>
      </c>
      <c r="C76" s="20">
        <v>562</v>
      </c>
      <c r="D76" s="21">
        <f t="shared" si="4"/>
        <v>172</v>
      </c>
      <c r="E76" s="22">
        <f t="shared" si="5"/>
        <v>0.30604982206405695</v>
      </c>
      <c r="F76" s="19">
        <v>6488</v>
      </c>
      <c r="G76" s="20">
        <v>5639</v>
      </c>
      <c r="H76" s="19">
        <v>115</v>
      </c>
      <c r="I76" s="48">
        <f t="shared" si="6"/>
        <v>5754</v>
      </c>
      <c r="J76" s="49">
        <f t="shared" si="7"/>
        <v>0.88686806411837238</v>
      </c>
    </row>
    <row r="77" spans="1:10" ht="12.75">
      <c r="A77" s="18" t="s">
        <v>100</v>
      </c>
      <c r="B77" s="35">
        <v>389</v>
      </c>
      <c r="C77" s="18">
        <v>423</v>
      </c>
      <c r="D77" s="21">
        <f t="shared" si="4"/>
        <v>-34</v>
      </c>
      <c r="E77" s="22">
        <f t="shared" si="5"/>
        <v>-8.0378250591016553E-2</v>
      </c>
      <c r="F77" s="19">
        <v>7950</v>
      </c>
      <c r="G77" s="20">
        <v>7428</v>
      </c>
      <c r="H77" s="19">
        <v>133</v>
      </c>
      <c r="I77" s="48">
        <f t="shared" si="6"/>
        <v>7561</v>
      </c>
      <c r="J77" s="49">
        <f t="shared" si="7"/>
        <v>0.9510691823899371</v>
      </c>
    </row>
    <row r="78" spans="1:10" ht="12.75">
      <c r="A78" s="18" t="s">
        <v>101</v>
      </c>
      <c r="B78" s="35">
        <v>115</v>
      </c>
      <c r="C78" s="18">
        <v>116</v>
      </c>
      <c r="D78" s="21">
        <f t="shared" si="4"/>
        <v>-1</v>
      </c>
      <c r="E78" s="22">
        <f t="shared" si="5"/>
        <v>-8.6206896551724137E-3</v>
      </c>
      <c r="F78" s="35">
        <v>226</v>
      </c>
      <c r="G78" s="20">
        <v>109</v>
      </c>
      <c r="H78" s="19">
        <v>2</v>
      </c>
      <c r="I78" s="48">
        <f t="shared" si="6"/>
        <v>111</v>
      </c>
      <c r="J78" s="49">
        <f t="shared" si="7"/>
        <v>0.49115044247787609</v>
      </c>
    </row>
    <row r="79" spans="1:10" ht="12.75">
      <c r="A79" s="18" t="s">
        <v>102</v>
      </c>
      <c r="B79" s="35">
        <v>89</v>
      </c>
      <c r="C79" s="18">
        <v>63</v>
      </c>
      <c r="D79" s="21">
        <f t="shared" si="4"/>
        <v>26</v>
      </c>
      <c r="E79" s="22">
        <f t="shared" si="5"/>
        <v>0.41269841269841268</v>
      </c>
      <c r="F79" s="19">
        <v>1020</v>
      </c>
      <c r="G79" s="20">
        <v>906</v>
      </c>
      <c r="H79" s="19">
        <v>25</v>
      </c>
      <c r="I79" s="48">
        <f t="shared" si="6"/>
        <v>931</v>
      </c>
      <c r="J79" s="49">
        <f t="shared" si="7"/>
        <v>0.91274509803921566</v>
      </c>
    </row>
    <row r="80" spans="1:10" ht="12.75">
      <c r="A80" s="18" t="s">
        <v>103</v>
      </c>
      <c r="B80" s="19">
        <v>88</v>
      </c>
      <c r="C80" s="20">
        <v>85</v>
      </c>
      <c r="D80" s="21">
        <f t="shared" si="4"/>
        <v>3</v>
      </c>
      <c r="E80" s="22">
        <f t="shared" si="5"/>
        <v>3.5294117647058823E-2</v>
      </c>
      <c r="F80" s="19">
        <v>4751</v>
      </c>
      <c r="G80" s="20">
        <v>4618</v>
      </c>
      <c r="H80" s="19">
        <v>45</v>
      </c>
      <c r="I80" s="48">
        <f t="shared" si="6"/>
        <v>4663</v>
      </c>
      <c r="J80" s="49">
        <f t="shared" si="7"/>
        <v>0.98147758366659654</v>
      </c>
    </row>
    <row r="81" spans="1:10" ht="12.75">
      <c r="A81" s="18" t="s">
        <v>104</v>
      </c>
      <c r="B81" s="35">
        <v>80</v>
      </c>
      <c r="C81" s="18">
        <v>92</v>
      </c>
      <c r="D81" s="21">
        <f t="shared" si="4"/>
        <v>-12</v>
      </c>
      <c r="E81" s="22">
        <f t="shared" si="5"/>
        <v>-0.13043478260869565</v>
      </c>
      <c r="F81" s="35">
        <v>690</v>
      </c>
      <c r="G81" s="20">
        <v>598</v>
      </c>
      <c r="H81" s="19">
        <v>12</v>
      </c>
      <c r="I81" s="48">
        <f t="shared" si="6"/>
        <v>610</v>
      </c>
      <c r="J81" s="49">
        <f t="shared" si="7"/>
        <v>0.88405797101449279</v>
      </c>
    </row>
    <row r="82" spans="1:10" ht="12.75">
      <c r="A82" s="18" t="s">
        <v>105</v>
      </c>
      <c r="B82" s="35">
        <v>40</v>
      </c>
      <c r="C82" s="18">
        <v>19</v>
      </c>
      <c r="D82" s="21">
        <f t="shared" si="4"/>
        <v>21</v>
      </c>
      <c r="E82" s="57">
        <f t="shared" si="5"/>
        <v>1.1052631578947369</v>
      </c>
      <c r="F82" s="35">
        <v>746</v>
      </c>
      <c r="G82" s="20">
        <v>700</v>
      </c>
      <c r="H82" s="19">
        <v>6</v>
      </c>
      <c r="I82" s="48">
        <f t="shared" si="6"/>
        <v>706</v>
      </c>
      <c r="J82" s="49">
        <f t="shared" si="7"/>
        <v>0.9463806970509383</v>
      </c>
    </row>
    <row r="83" spans="1:10" ht="12.75">
      <c r="A83" s="18" t="s">
        <v>106</v>
      </c>
      <c r="B83" s="35">
        <v>33</v>
      </c>
      <c r="C83" s="18">
        <v>26</v>
      </c>
      <c r="D83" s="21">
        <f t="shared" si="4"/>
        <v>7</v>
      </c>
      <c r="E83" s="22">
        <f t="shared" si="5"/>
        <v>0.26923076923076922</v>
      </c>
      <c r="F83" s="35">
        <v>127</v>
      </c>
      <c r="G83" s="20">
        <v>94</v>
      </c>
      <c r="H83" s="19">
        <v>0</v>
      </c>
      <c r="I83" s="48">
        <f t="shared" si="6"/>
        <v>94</v>
      </c>
      <c r="J83" s="49">
        <f t="shared" si="7"/>
        <v>0.74015748031496065</v>
      </c>
    </row>
    <row r="84" spans="1:10" ht="12.75">
      <c r="A84" s="18" t="s">
        <v>107</v>
      </c>
      <c r="B84" s="35">
        <v>25</v>
      </c>
      <c r="C84" s="18">
        <v>25</v>
      </c>
      <c r="D84" s="21">
        <f t="shared" si="4"/>
        <v>0</v>
      </c>
      <c r="E84" s="22">
        <f t="shared" si="5"/>
        <v>0</v>
      </c>
      <c r="F84" s="35">
        <v>239</v>
      </c>
      <c r="G84" s="20">
        <v>205</v>
      </c>
      <c r="H84" s="19">
        <v>9</v>
      </c>
      <c r="I84" s="48">
        <f t="shared" si="6"/>
        <v>214</v>
      </c>
      <c r="J84" s="49">
        <f t="shared" si="7"/>
        <v>0.89539748953974896</v>
      </c>
    </row>
    <row r="85" spans="1:10" ht="12.75">
      <c r="A85" s="18" t="s">
        <v>108</v>
      </c>
      <c r="B85" s="35">
        <v>15</v>
      </c>
      <c r="C85" s="18">
        <v>14</v>
      </c>
      <c r="D85" s="21">
        <f t="shared" si="4"/>
        <v>1</v>
      </c>
      <c r="E85" s="22">
        <f t="shared" si="5"/>
        <v>7.1428571428571425E-2</v>
      </c>
      <c r="F85" s="35">
        <v>266</v>
      </c>
      <c r="G85" s="20">
        <v>249</v>
      </c>
      <c r="H85" s="19">
        <v>2</v>
      </c>
      <c r="I85" s="48">
        <f t="shared" si="6"/>
        <v>251</v>
      </c>
      <c r="J85" s="49">
        <f t="shared" si="7"/>
        <v>0.94360902255639101</v>
      </c>
    </row>
    <row r="86" spans="1:10" ht="12.75">
      <c r="A86" s="18" t="s">
        <v>109</v>
      </c>
      <c r="B86" s="35">
        <v>14</v>
      </c>
      <c r="C86" s="18">
        <v>27</v>
      </c>
      <c r="D86" s="21">
        <f t="shared" si="4"/>
        <v>-13</v>
      </c>
      <c r="E86" s="36">
        <f t="shared" si="5"/>
        <v>-0.48148148148148145</v>
      </c>
      <c r="F86" s="35">
        <v>77</v>
      </c>
      <c r="G86" s="20">
        <v>63</v>
      </c>
      <c r="H86" s="19">
        <v>0</v>
      </c>
      <c r="I86" s="48">
        <f t="shared" si="6"/>
        <v>63</v>
      </c>
      <c r="J86" s="49">
        <f t="shared" si="7"/>
        <v>0.81818181818181823</v>
      </c>
    </row>
    <row r="87" spans="1:10" ht="12.75">
      <c r="A87" s="18" t="s">
        <v>110</v>
      </c>
      <c r="B87" s="35">
        <v>13</v>
      </c>
      <c r="C87" s="18">
        <v>5</v>
      </c>
      <c r="D87" s="21">
        <f t="shared" si="4"/>
        <v>8</v>
      </c>
      <c r="E87" s="57">
        <f t="shared" si="5"/>
        <v>1.6</v>
      </c>
      <c r="F87" s="35">
        <v>262</v>
      </c>
      <c r="G87" s="20">
        <v>242</v>
      </c>
      <c r="H87" s="19">
        <v>7</v>
      </c>
      <c r="I87" s="48">
        <f t="shared" si="6"/>
        <v>249</v>
      </c>
      <c r="J87" s="49">
        <f t="shared" si="7"/>
        <v>0.95038167938931295</v>
      </c>
    </row>
    <row r="88" spans="1:10" ht="12.75">
      <c r="A88" s="18" t="s">
        <v>111</v>
      </c>
      <c r="B88" s="35">
        <v>11</v>
      </c>
      <c r="C88" s="18">
        <v>4</v>
      </c>
      <c r="D88" s="21">
        <f t="shared" si="4"/>
        <v>7</v>
      </c>
      <c r="E88" s="57">
        <f t="shared" si="5"/>
        <v>1.75</v>
      </c>
      <c r="F88" s="35">
        <v>41</v>
      </c>
      <c r="G88" s="20">
        <v>30</v>
      </c>
      <c r="H88" s="19">
        <v>0</v>
      </c>
      <c r="I88" s="48">
        <f t="shared" si="6"/>
        <v>30</v>
      </c>
      <c r="J88" s="49">
        <f t="shared" si="7"/>
        <v>0.73170731707317072</v>
      </c>
    </row>
    <row r="89" spans="1:10" ht="12.75">
      <c r="A89" s="18" t="s">
        <v>112</v>
      </c>
      <c r="B89" s="35">
        <v>7</v>
      </c>
      <c r="C89" s="18">
        <v>3</v>
      </c>
      <c r="D89" s="21">
        <f t="shared" si="4"/>
        <v>4</v>
      </c>
      <c r="E89" s="57">
        <f t="shared" si="5"/>
        <v>1.3333333333333333</v>
      </c>
      <c r="F89" s="35">
        <v>140</v>
      </c>
      <c r="G89" s="20">
        <v>129</v>
      </c>
      <c r="H89" s="19">
        <v>4</v>
      </c>
      <c r="I89" s="48">
        <f t="shared" si="6"/>
        <v>133</v>
      </c>
      <c r="J89" s="49">
        <f t="shared" si="7"/>
        <v>0.95</v>
      </c>
    </row>
    <row r="90" spans="1:10" ht="12.75">
      <c r="A90" s="18" t="s">
        <v>113</v>
      </c>
      <c r="B90" s="35">
        <v>6</v>
      </c>
      <c r="C90" s="18">
        <v>6</v>
      </c>
      <c r="D90" s="21">
        <f t="shared" si="4"/>
        <v>0</v>
      </c>
      <c r="E90" s="22">
        <f t="shared" si="5"/>
        <v>0</v>
      </c>
      <c r="F90" s="35">
        <v>84</v>
      </c>
      <c r="G90" s="20">
        <v>78</v>
      </c>
      <c r="H90" s="19">
        <v>0</v>
      </c>
      <c r="I90" s="48">
        <f t="shared" si="6"/>
        <v>78</v>
      </c>
      <c r="J90" s="49">
        <f t="shared" si="7"/>
        <v>0.9285714285714286</v>
      </c>
    </row>
    <row r="91" spans="1:10" ht="12.75">
      <c r="A91" s="18" t="s">
        <v>114</v>
      </c>
      <c r="B91" s="35">
        <v>4</v>
      </c>
      <c r="C91" s="18">
        <v>4</v>
      </c>
      <c r="D91" s="21">
        <f t="shared" si="4"/>
        <v>0</v>
      </c>
      <c r="E91" s="22">
        <f t="shared" si="5"/>
        <v>0</v>
      </c>
      <c r="F91" s="35">
        <v>16</v>
      </c>
      <c r="G91" s="20">
        <v>12</v>
      </c>
      <c r="H91" s="19">
        <v>0</v>
      </c>
      <c r="I91" s="48">
        <f t="shared" si="6"/>
        <v>12</v>
      </c>
      <c r="J91" s="49">
        <f t="shared" si="7"/>
        <v>0.75</v>
      </c>
    </row>
    <row r="92" spans="1:10" ht="12.75">
      <c r="A92" s="18" t="s">
        <v>115</v>
      </c>
      <c r="B92" s="35">
        <v>3</v>
      </c>
      <c r="C92" s="18">
        <v>3</v>
      </c>
      <c r="D92" s="21">
        <f t="shared" si="4"/>
        <v>0</v>
      </c>
      <c r="E92" s="22">
        <f t="shared" si="5"/>
        <v>0</v>
      </c>
      <c r="F92" s="35">
        <v>161</v>
      </c>
      <c r="G92" s="20">
        <v>155</v>
      </c>
      <c r="H92" s="19">
        <v>3</v>
      </c>
      <c r="I92" s="48">
        <f t="shared" si="6"/>
        <v>158</v>
      </c>
      <c r="J92" s="49">
        <f t="shared" si="7"/>
        <v>0.98136645962732916</v>
      </c>
    </row>
    <row r="93" spans="1:10" ht="12.75">
      <c r="A93" s="58" t="s">
        <v>116</v>
      </c>
      <c r="B93" s="58">
        <v>3</v>
      </c>
      <c r="C93" s="58">
        <v>0</v>
      </c>
      <c r="D93" s="59">
        <f t="shared" si="4"/>
        <v>3</v>
      </c>
      <c r="E93" s="58" t="s">
        <v>117</v>
      </c>
      <c r="F93" s="58">
        <v>22</v>
      </c>
      <c r="G93" s="60">
        <v>19</v>
      </c>
      <c r="H93" s="60">
        <v>0</v>
      </c>
      <c r="I93" s="59">
        <f t="shared" si="6"/>
        <v>19</v>
      </c>
      <c r="J93" s="65">
        <f t="shared" si="7"/>
        <v>0.86363636363636365</v>
      </c>
    </row>
    <row r="94" spans="1:10" ht="12.75">
      <c r="A94" s="58" t="s">
        <v>118</v>
      </c>
      <c r="B94" s="58">
        <v>1</v>
      </c>
      <c r="C94" s="58">
        <v>0</v>
      </c>
      <c r="D94" s="59">
        <f t="shared" si="4"/>
        <v>1</v>
      </c>
      <c r="E94" s="58" t="s">
        <v>117</v>
      </c>
      <c r="F94" s="58">
        <v>4</v>
      </c>
      <c r="G94" s="60">
        <v>3</v>
      </c>
      <c r="H94" s="60">
        <v>0</v>
      </c>
      <c r="I94" s="59">
        <f t="shared" si="6"/>
        <v>3</v>
      </c>
      <c r="J94" s="65">
        <f t="shared" si="7"/>
        <v>0.75</v>
      </c>
    </row>
    <row r="95" spans="1:10" ht="12.75">
      <c r="A95" s="61" t="s">
        <v>119</v>
      </c>
      <c r="B95" s="61">
        <v>0</v>
      </c>
      <c r="C95" s="61">
        <v>0</v>
      </c>
      <c r="D95" s="62">
        <f t="shared" si="4"/>
        <v>0</v>
      </c>
      <c r="E95" s="63">
        <v>0</v>
      </c>
      <c r="F95" s="61">
        <v>71</v>
      </c>
      <c r="G95" s="64">
        <v>70</v>
      </c>
      <c r="H95" s="64">
        <v>1</v>
      </c>
      <c r="I95" s="62">
        <f t="shared" si="6"/>
        <v>71</v>
      </c>
      <c r="J95" s="66">
        <f t="shared" si="7"/>
        <v>1</v>
      </c>
    </row>
    <row r="96" spans="1:10" ht="12.75">
      <c r="A96" s="61" t="s">
        <v>120</v>
      </c>
      <c r="B96" s="61">
        <v>0</v>
      </c>
      <c r="C96" s="61">
        <v>1</v>
      </c>
      <c r="D96" s="62">
        <f t="shared" si="4"/>
        <v>-1</v>
      </c>
      <c r="E96" s="63">
        <v>-1</v>
      </c>
      <c r="F96" s="61">
        <v>18</v>
      </c>
      <c r="G96" s="64">
        <v>18</v>
      </c>
      <c r="H96" s="64">
        <v>0</v>
      </c>
      <c r="I96" s="62">
        <f t="shared" si="6"/>
        <v>18</v>
      </c>
      <c r="J96" s="66">
        <f t="shared" si="7"/>
        <v>1</v>
      </c>
    </row>
    <row r="97" spans="1:10" ht="12.75">
      <c r="A97" s="61" t="s">
        <v>121</v>
      </c>
      <c r="B97" s="61">
        <v>0</v>
      </c>
      <c r="C97" s="61">
        <v>0</v>
      </c>
      <c r="D97" s="62">
        <f t="shared" si="4"/>
        <v>0</v>
      </c>
      <c r="E97" s="63">
        <v>0</v>
      </c>
      <c r="F97" s="61">
        <v>13</v>
      </c>
      <c r="G97" s="64">
        <v>12</v>
      </c>
      <c r="H97" s="64">
        <v>1</v>
      </c>
      <c r="I97" s="62">
        <f t="shared" si="6"/>
        <v>13</v>
      </c>
      <c r="J97" s="66">
        <f t="shared" si="7"/>
        <v>1</v>
      </c>
    </row>
    <row r="98" spans="1:10" ht="12.75">
      <c r="A98" s="37" t="s">
        <v>122</v>
      </c>
      <c r="D98" s="40"/>
      <c r="E98" s="39"/>
      <c r="G98" s="40"/>
      <c r="H98" s="40"/>
      <c r="J98" s="39"/>
    </row>
    <row r="99" spans="1:10" ht="12.75">
      <c r="A99" s="18" t="s">
        <v>123</v>
      </c>
      <c r="B99" s="19">
        <v>444702</v>
      </c>
      <c r="C99" s="20">
        <v>446767</v>
      </c>
      <c r="D99" s="21">
        <f t="shared" ref="D99:D147" si="8">B99-C99</f>
        <v>-2065</v>
      </c>
      <c r="E99" s="22">
        <f t="shared" ref="E99:E144" si="9">D99/C99</f>
        <v>-4.6220960814026104E-3</v>
      </c>
      <c r="F99" s="19">
        <v>9222216</v>
      </c>
      <c r="G99" s="20">
        <v>8642771</v>
      </c>
      <c r="H99" s="19">
        <v>134743</v>
      </c>
      <c r="I99" s="48">
        <f t="shared" ref="I99:I147" si="10">G99+H99</f>
        <v>8777514</v>
      </c>
      <c r="J99" s="49">
        <f t="shared" ref="J99:J147" si="11">I99/F99</f>
        <v>0.9517792686703499</v>
      </c>
    </row>
    <row r="100" spans="1:10" ht="12.75">
      <c r="A100" s="18" t="s">
        <v>124</v>
      </c>
      <c r="B100" s="19">
        <v>222572</v>
      </c>
      <c r="C100" s="20">
        <v>181970</v>
      </c>
      <c r="D100" s="21">
        <f t="shared" si="8"/>
        <v>40602</v>
      </c>
      <c r="E100" s="22">
        <f t="shared" si="9"/>
        <v>0.2231246908831126</v>
      </c>
      <c r="F100" s="19">
        <v>894385</v>
      </c>
      <c r="G100" s="20">
        <v>625606</v>
      </c>
      <c r="H100" s="19">
        <v>46207</v>
      </c>
      <c r="I100" s="48">
        <f t="shared" si="10"/>
        <v>671813</v>
      </c>
      <c r="J100" s="49">
        <f t="shared" si="11"/>
        <v>0.75114520033318988</v>
      </c>
    </row>
    <row r="101" spans="1:10" ht="12.75">
      <c r="A101" s="18" t="s">
        <v>125</v>
      </c>
      <c r="B101" s="19">
        <v>78480</v>
      </c>
      <c r="C101" s="20">
        <v>77732</v>
      </c>
      <c r="D101" s="21">
        <f t="shared" si="8"/>
        <v>748</v>
      </c>
      <c r="E101" s="22">
        <f t="shared" si="9"/>
        <v>9.6228065661503621E-3</v>
      </c>
      <c r="F101" s="19">
        <v>454146</v>
      </c>
      <c r="G101" s="20">
        <v>369179</v>
      </c>
      <c r="H101" s="19">
        <v>6487</v>
      </c>
      <c r="I101" s="48">
        <f t="shared" si="10"/>
        <v>375666</v>
      </c>
      <c r="J101" s="49">
        <f t="shared" si="11"/>
        <v>0.82719213644951184</v>
      </c>
    </row>
    <row r="102" spans="1:10" ht="12.75">
      <c r="A102" s="18" t="s">
        <v>126</v>
      </c>
      <c r="B102" s="19">
        <v>66675</v>
      </c>
      <c r="C102" s="20">
        <v>50646</v>
      </c>
      <c r="D102" s="21">
        <f t="shared" si="8"/>
        <v>16029</v>
      </c>
      <c r="E102" s="22">
        <f t="shared" si="9"/>
        <v>0.31649093709276155</v>
      </c>
      <c r="F102" s="19">
        <v>460916</v>
      </c>
      <c r="G102" s="20">
        <v>381569</v>
      </c>
      <c r="H102" s="19">
        <v>12672</v>
      </c>
      <c r="I102" s="48">
        <f t="shared" si="10"/>
        <v>394241</v>
      </c>
      <c r="J102" s="49">
        <f t="shared" si="11"/>
        <v>0.85534240512371018</v>
      </c>
    </row>
    <row r="103" spans="1:10" ht="12.75">
      <c r="A103" s="18" t="s">
        <v>127</v>
      </c>
      <c r="B103" s="19">
        <v>65804</v>
      </c>
      <c r="C103" s="20">
        <v>60870</v>
      </c>
      <c r="D103" s="21">
        <f t="shared" si="8"/>
        <v>4934</v>
      </c>
      <c r="E103" s="22">
        <f t="shared" si="9"/>
        <v>8.105799244291112E-2</v>
      </c>
      <c r="F103" s="19">
        <v>511836</v>
      </c>
      <c r="G103" s="20">
        <v>429807</v>
      </c>
      <c r="H103" s="19">
        <v>16225</v>
      </c>
      <c r="I103" s="48">
        <f t="shared" si="10"/>
        <v>446032</v>
      </c>
      <c r="J103" s="49">
        <f t="shared" si="11"/>
        <v>0.87143538164568335</v>
      </c>
    </row>
    <row r="104" spans="1:10" ht="12.75">
      <c r="A104" s="18" t="s">
        <v>128</v>
      </c>
      <c r="B104" s="19">
        <v>65183</v>
      </c>
      <c r="C104" s="20">
        <v>63817</v>
      </c>
      <c r="D104" s="21">
        <f t="shared" si="8"/>
        <v>1366</v>
      </c>
      <c r="E104" s="22">
        <f t="shared" si="9"/>
        <v>2.140495479261012E-2</v>
      </c>
      <c r="F104" s="19">
        <v>192996</v>
      </c>
      <c r="G104" s="20">
        <v>125433</v>
      </c>
      <c r="H104" s="19">
        <v>2380</v>
      </c>
      <c r="I104" s="48">
        <f t="shared" si="10"/>
        <v>127813</v>
      </c>
      <c r="J104" s="49">
        <f t="shared" si="11"/>
        <v>0.66225724885489856</v>
      </c>
    </row>
    <row r="105" spans="1:10" ht="12.75">
      <c r="A105" s="18" t="s">
        <v>129</v>
      </c>
      <c r="B105" s="19">
        <v>57934</v>
      </c>
      <c r="C105" s="20">
        <v>59726</v>
      </c>
      <c r="D105" s="21">
        <f t="shared" si="8"/>
        <v>-1792</v>
      </c>
      <c r="E105" s="22">
        <f t="shared" si="9"/>
        <v>-3.0003683487928205E-2</v>
      </c>
      <c r="F105" s="19">
        <v>539749</v>
      </c>
      <c r="G105" s="20">
        <v>469784</v>
      </c>
      <c r="H105" s="19">
        <v>12031</v>
      </c>
      <c r="I105" s="48">
        <f t="shared" si="10"/>
        <v>481815</v>
      </c>
      <c r="J105" s="49">
        <f t="shared" si="11"/>
        <v>0.8926649238812856</v>
      </c>
    </row>
    <row r="106" spans="1:10" ht="12.75">
      <c r="A106" s="18" t="s">
        <v>130</v>
      </c>
      <c r="B106" s="19">
        <v>47216</v>
      </c>
      <c r="C106" s="20">
        <v>44719</v>
      </c>
      <c r="D106" s="21">
        <f t="shared" si="8"/>
        <v>2497</v>
      </c>
      <c r="E106" s="22">
        <f t="shared" si="9"/>
        <v>5.5837563451776651E-2</v>
      </c>
      <c r="F106" s="19">
        <v>118705</v>
      </c>
      <c r="G106" s="20">
        <v>70555</v>
      </c>
      <c r="H106" s="19">
        <v>934</v>
      </c>
      <c r="I106" s="48">
        <f t="shared" si="10"/>
        <v>71489</v>
      </c>
      <c r="J106" s="49">
        <f t="shared" si="11"/>
        <v>0.60224084916389364</v>
      </c>
    </row>
    <row r="107" spans="1:10" ht="12.75">
      <c r="A107" s="18" t="s">
        <v>131</v>
      </c>
      <c r="B107" s="19">
        <v>42115</v>
      </c>
      <c r="C107" s="20">
        <v>30362</v>
      </c>
      <c r="D107" s="21">
        <f t="shared" si="8"/>
        <v>11753</v>
      </c>
      <c r="E107" s="22">
        <f t="shared" si="9"/>
        <v>0.38709571174494434</v>
      </c>
      <c r="F107" s="19">
        <v>382892</v>
      </c>
      <c r="G107" s="20">
        <v>332974</v>
      </c>
      <c r="H107" s="19">
        <v>7803</v>
      </c>
      <c r="I107" s="48">
        <f t="shared" si="10"/>
        <v>340777</v>
      </c>
      <c r="J107" s="49">
        <f t="shared" si="11"/>
        <v>0.89000814851185195</v>
      </c>
    </row>
    <row r="108" spans="1:10" ht="12.75">
      <c r="A108" s="18" t="s">
        <v>132</v>
      </c>
      <c r="B108" s="19">
        <v>31999</v>
      </c>
      <c r="C108" s="20">
        <v>21259</v>
      </c>
      <c r="D108" s="21">
        <f t="shared" si="8"/>
        <v>10740</v>
      </c>
      <c r="E108" s="22">
        <f t="shared" si="9"/>
        <v>0.50519779857942515</v>
      </c>
      <c r="F108" s="19">
        <v>98927</v>
      </c>
      <c r="G108" s="20">
        <v>65734</v>
      </c>
      <c r="H108" s="19">
        <v>1194</v>
      </c>
      <c r="I108" s="48">
        <f t="shared" si="10"/>
        <v>66928</v>
      </c>
      <c r="J108" s="49">
        <f t="shared" si="11"/>
        <v>0.67653926632769623</v>
      </c>
    </row>
    <row r="109" spans="1:10" ht="12.75">
      <c r="A109" s="18" t="s">
        <v>133</v>
      </c>
      <c r="B109" s="19">
        <v>27745</v>
      </c>
      <c r="C109" s="20">
        <v>29474</v>
      </c>
      <c r="D109" s="21">
        <f t="shared" si="8"/>
        <v>-1729</v>
      </c>
      <c r="E109" s="22">
        <f t="shared" si="9"/>
        <v>-5.8661871479948433E-2</v>
      </c>
      <c r="F109" s="19">
        <v>422915</v>
      </c>
      <c r="G109" s="20">
        <v>386955</v>
      </c>
      <c r="H109" s="19">
        <v>8215</v>
      </c>
      <c r="I109" s="48">
        <f t="shared" si="10"/>
        <v>395170</v>
      </c>
      <c r="J109" s="49">
        <f t="shared" si="11"/>
        <v>0.93439580057458349</v>
      </c>
    </row>
    <row r="110" spans="1:10" ht="12.75">
      <c r="A110" s="18" t="s">
        <v>134</v>
      </c>
      <c r="B110" s="19">
        <v>26132</v>
      </c>
      <c r="C110" s="20">
        <v>38551</v>
      </c>
      <c r="D110" s="21">
        <f t="shared" si="8"/>
        <v>-12419</v>
      </c>
      <c r="E110" s="36">
        <f t="shared" si="9"/>
        <v>-0.32214469144769264</v>
      </c>
      <c r="F110" s="19">
        <v>129085</v>
      </c>
      <c r="G110" s="20">
        <v>100913</v>
      </c>
      <c r="H110" s="19">
        <v>2040</v>
      </c>
      <c r="I110" s="48">
        <f t="shared" si="10"/>
        <v>102953</v>
      </c>
      <c r="J110" s="49">
        <f t="shared" si="11"/>
        <v>0.79755974745322844</v>
      </c>
    </row>
    <row r="111" spans="1:10" ht="12.75">
      <c r="A111" s="18" t="s">
        <v>135</v>
      </c>
      <c r="B111" s="19">
        <v>19487</v>
      </c>
      <c r="C111" s="20">
        <v>15831</v>
      </c>
      <c r="D111" s="21">
        <f t="shared" si="8"/>
        <v>3656</v>
      </c>
      <c r="E111" s="22">
        <f t="shared" si="9"/>
        <v>0.23093929631735202</v>
      </c>
      <c r="F111" s="19">
        <v>82236</v>
      </c>
      <c r="G111" s="20">
        <v>60965</v>
      </c>
      <c r="H111" s="19">
        <v>1784</v>
      </c>
      <c r="I111" s="48">
        <f t="shared" si="10"/>
        <v>62749</v>
      </c>
      <c r="J111" s="49">
        <f t="shared" si="11"/>
        <v>0.76303565348509172</v>
      </c>
    </row>
    <row r="112" spans="1:10" ht="12.75">
      <c r="A112" s="18" t="s">
        <v>136</v>
      </c>
      <c r="B112" s="19">
        <v>18600</v>
      </c>
      <c r="C112" s="20">
        <v>12786</v>
      </c>
      <c r="D112" s="21">
        <f t="shared" si="8"/>
        <v>5814</v>
      </c>
      <c r="E112" s="22">
        <f t="shared" si="9"/>
        <v>0.45471609572970434</v>
      </c>
      <c r="F112" s="19">
        <v>133929</v>
      </c>
      <c r="G112" s="20">
        <v>113340</v>
      </c>
      <c r="H112" s="19">
        <v>1989</v>
      </c>
      <c r="I112" s="48">
        <f t="shared" si="10"/>
        <v>115329</v>
      </c>
      <c r="J112" s="49">
        <f t="shared" si="11"/>
        <v>0.86112044441457791</v>
      </c>
    </row>
    <row r="113" spans="1:10" ht="12.75">
      <c r="A113" s="18" t="s">
        <v>137</v>
      </c>
      <c r="B113" s="19">
        <v>18223</v>
      </c>
      <c r="C113" s="20">
        <v>17112</v>
      </c>
      <c r="D113" s="21">
        <f t="shared" si="8"/>
        <v>1111</v>
      </c>
      <c r="E113" s="22">
        <f t="shared" si="9"/>
        <v>6.4925198690977098E-2</v>
      </c>
      <c r="F113" s="19">
        <v>114889</v>
      </c>
      <c r="G113" s="20">
        <v>95581</v>
      </c>
      <c r="H113" s="19">
        <v>1085</v>
      </c>
      <c r="I113" s="48">
        <f t="shared" si="10"/>
        <v>96666</v>
      </c>
      <c r="J113" s="49">
        <f t="shared" si="11"/>
        <v>0.84138603347578966</v>
      </c>
    </row>
    <row r="114" spans="1:10" ht="12.75">
      <c r="A114" s="18" t="s">
        <v>138</v>
      </c>
      <c r="B114" s="19">
        <v>16639</v>
      </c>
      <c r="C114" s="20">
        <v>28878</v>
      </c>
      <c r="D114" s="21">
        <f t="shared" si="8"/>
        <v>-12239</v>
      </c>
      <c r="E114" s="36">
        <f t="shared" si="9"/>
        <v>-0.42381743888080892</v>
      </c>
      <c r="F114" s="19">
        <v>226026</v>
      </c>
      <c r="G114" s="20">
        <v>207998</v>
      </c>
      <c r="H114" s="19">
        <v>1389</v>
      </c>
      <c r="I114" s="48">
        <f t="shared" si="10"/>
        <v>209387</v>
      </c>
      <c r="J114" s="49">
        <f t="shared" si="11"/>
        <v>0.92638457522585893</v>
      </c>
    </row>
    <row r="115" spans="1:10" ht="12.75">
      <c r="A115" s="18" t="s">
        <v>139</v>
      </c>
      <c r="B115" s="19">
        <v>15563</v>
      </c>
      <c r="C115" s="20">
        <v>8671</v>
      </c>
      <c r="D115" s="21">
        <f t="shared" si="8"/>
        <v>6892</v>
      </c>
      <c r="E115" s="57">
        <f t="shared" si="9"/>
        <v>0.79483335255449195</v>
      </c>
      <c r="F115" s="19">
        <v>76727</v>
      </c>
      <c r="G115" s="20">
        <v>60499</v>
      </c>
      <c r="H115" s="19">
        <v>665</v>
      </c>
      <c r="I115" s="48">
        <f t="shared" si="10"/>
        <v>61164</v>
      </c>
      <c r="J115" s="49">
        <f t="shared" si="11"/>
        <v>0.7971639709619821</v>
      </c>
    </row>
    <row r="116" spans="1:10" ht="12.75">
      <c r="A116" s="18" t="s">
        <v>140</v>
      </c>
      <c r="B116" s="19">
        <v>12971</v>
      </c>
      <c r="C116" s="20">
        <v>12814</v>
      </c>
      <c r="D116" s="21">
        <f t="shared" si="8"/>
        <v>157</v>
      </c>
      <c r="E116" s="22">
        <f t="shared" si="9"/>
        <v>1.2252224129857967E-2</v>
      </c>
      <c r="F116" s="19">
        <v>59817</v>
      </c>
      <c r="G116" s="20">
        <v>46501</v>
      </c>
      <c r="H116" s="19">
        <v>345</v>
      </c>
      <c r="I116" s="48">
        <f t="shared" si="10"/>
        <v>46846</v>
      </c>
      <c r="J116" s="49">
        <f t="shared" si="11"/>
        <v>0.78315529030208808</v>
      </c>
    </row>
    <row r="117" spans="1:10" ht="12.75">
      <c r="A117" s="18" t="s">
        <v>141</v>
      </c>
      <c r="B117" s="19">
        <v>11288</v>
      </c>
      <c r="C117" s="20">
        <v>9601</v>
      </c>
      <c r="D117" s="21">
        <f t="shared" si="8"/>
        <v>1687</v>
      </c>
      <c r="E117" s="22">
        <f t="shared" si="9"/>
        <v>0.17571086345172379</v>
      </c>
      <c r="F117" s="19">
        <v>127580</v>
      </c>
      <c r="G117" s="20">
        <v>114347</v>
      </c>
      <c r="H117" s="19">
        <v>1945</v>
      </c>
      <c r="I117" s="48">
        <f t="shared" si="10"/>
        <v>116292</v>
      </c>
      <c r="J117" s="49">
        <f t="shared" si="11"/>
        <v>0.91152218216021319</v>
      </c>
    </row>
    <row r="118" spans="1:10" ht="12.75">
      <c r="A118" s="18" t="s">
        <v>142</v>
      </c>
      <c r="B118" s="19">
        <v>11055</v>
      </c>
      <c r="C118" s="20">
        <v>8022</v>
      </c>
      <c r="D118" s="21">
        <f t="shared" si="8"/>
        <v>3033</v>
      </c>
      <c r="E118" s="22">
        <f t="shared" si="9"/>
        <v>0.37808526551982047</v>
      </c>
      <c r="F118" s="19">
        <v>162662</v>
      </c>
      <c r="G118" s="20">
        <v>151044</v>
      </c>
      <c r="H118" s="19">
        <v>563</v>
      </c>
      <c r="I118" s="48">
        <f t="shared" si="10"/>
        <v>151607</v>
      </c>
      <c r="J118" s="49">
        <f t="shared" si="11"/>
        <v>0.93203698466759288</v>
      </c>
    </row>
    <row r="119" spans="1:10" ht="12.75">
      <c r="A119" s="18" t="s">
        <v>143</v>
      </c>
      <c r="B119" s="19">
        <v>9173</v>
      </c>
      <c r="C119" s="20">
        <v>8343</v>
      </c>
      <c r="D119" s="21">
        <f t="shared" si="8"/>
        <v>830</v>
      </c>
      <c r="E119" s="22">
        <f t="shared" si="9"/>
        <v>9.9484597866474886E-2</v>
      </c>
      <c r="F119" s="19">
        <v>331299</v>
      </c>
      <c r="G119" s="20">
        <v>319300</v>
      </c>
      <c r="H119" s="19">
        <v>2826</v>
      </c>
      <c r="I119" s="48">
        <f t="shared" si="10"/>
        <v>322126</v>
      </c>
      <c r="J119" s="49">
        <f t="shared" si="11"/>
        <v>0.97231202025964458</v>
      </c>
    </row>
    <row r="120" spans="1:10" ht="12.75">
      <c r="A120" s="18" t="s">
        <v>144</v>
      </c>
      <c r="B120" s="19">
        <v>7620</v>
      </c>
      <c r="C120" s="20">
        <v>6911</v>
      </c>
      <c r="D120" s="21">
        <f t="shared" si="8"/>
        <v>709</v>
      </c>
      <c r="E120" s="22">
        <f t="shared" si="9"/>
        <v>0.10259007379539864</v>
      </c>
      <c r="F120" s="19">
        <v>45490</v>
      </c>
      <c r="G120" s="20">
        <v>36145</v>
      </c>
      <c r="H120" s="19">
        <v>1725</v>
      </c>
      <c r="I120" s="48">
        <f t="shared" si="10"/>
        <v>37870</v>
      </c>
      <c r="J120" s="49">
        <f t="shared" si="11"/>
        <v>0.83249065728731586</v>
      </c>
    </row>
    <row r="121" spans="1:10" ht="12.75">
      <c r="A121" s="18" t="s">
        <v>145</v>
      </c>
      <c r="B121" s="19">
        <v>7451</v>
      </c>
      <c r="C121" s="20">
        <v>7836</v>
      </c>
      <c r="D121" s="21">
        <f t="shared" si="8"/>
        <v>-385</v>
      </c>
      <c r="E121" s="22">
        <f t="shared" si="9"/>
        <v>-4.9132210311383359E-2</v>
      </c>
      <c r="F121" s="19">
        <v>70744</v>
      </c>
      <c r="G121" s="20">
        <v>62048</v>
      </c>
      <c r="H121" s="19">
        <v>1245</v>
      </c>
      <c r="I121" s="48">
        <f t="shared" si="10"/>
        <v>63293</v>
      </c>
      <c r="J121" s="49">
        <f t="shared" si="11"/>
        <v>0.89467658034603637</v>
      </c>
    </row>
    <row r="122" spans="1:10" ht="12.75">
      <c r="A122" s="18" t="s">
        <v>146</v>
      </c>
      <c r="B122" s="19">
        <v>7332</v>
      </c>
      <c r="C122" s="20">
        <v>7755</v>
      </c>
      <c r="D122" s="21">
        <f t="shared" si="8"/>
        <v>-423</v>
      </c>
      <c r="E122" s="22">
        <f t="shared" si="9"/>
        <v>-5.4545454545454543E-2</v>
      </c>
      <c r="F122" s="19">
        <v>122579</v>
      </c>
      <c r="G122" s="20">
        <v>113856</v>
      </c>
      <c r="H122" s="19">
        <v>1391</v>
      </c>
      <c r="I122" s="48">
        <f t="shared" si="10"/>
        <v>115247</v>
      </c>
      <c r="J122" s="49">
        <f t="shared" si="11"/>
        <v>0.94018551301609576</v>
      </c>
    </row>
    <row r="123" spans="1:10" ht="12.75">
      <c r="A123" s="18" t="s">
        <v>147</v>
      </c>
      <c r="B123" s="19">
        <v>7098</v>
      </c>
      <c r="C123" s="20">
        <v>5452</v>
      </c>
      <c r="D123" s="21">
        <f t="shared" si="8"/>
        <v>1646</v>
      </c>
      <c r="E123" s="22">
        <f t="shared" si="9"/>
        <v>0.30190755685986792</v>
      </c>
      <c r="F123" s="19">
        <v>9199</v>
      </c>
      <c r="G123" s="20">
        <v>2055</v>
      </c>
      <c r="H123" s="19">
        <v>46</v>
      </c>
      <c r="I123" s="48">
        <f t="shared" si="10"/>
        <v>2101</v>
      </c>
      <c r="J123" s="49">
        <f t="shared" si="11"/>
        <v>0.22839439069464071</v>
      </c>
    </row>
    <row r="124" spans="1:10" ht="12.75">
      <c r="A124" s="18" t="s">
        <v>148</v>
      </c>
      <c r="B124" s="19">
        <v>6313</v>
      </c>
      <c r="C124" s="20">
        <v>7641</v>
      </c>
      <c r="D124" s="21">
        <f t="shared" si="8"/>
        <v>-1328</v>
      </c>
      <c r="E124" s="22">
        <f t="shared" si="9"/>
        <v>-0.17379924093705013</v>
      </c>
      <c r="F124" s="19">
        <v>141217</v>
      </c>
      <c r="G124" s="20">
        <v>134033</v>
      </c>
      <c r="H124" s="19">
        <v>871</v>
      </c>
      <c r="I124" s="48">
        <f t="shared" si="10"/>
        <v>134904</v>
      </c>
      <c r="J124" s="49">
        <f t="shared" si="11"/>
        <v>0.95529575051162396</v>
      </c>
    </row>
    <row r="125" spans="1:10" ht="12.75">
      <c r="A125" s="18" t="s">
        <v>149</v>
      </c>
      <c r="B125" s="19">
        <v>5455</v>
      </c>
      <c r="C125" s="20">
        <v>7122</v>
      </c>
      <c r="D125" s="21">
        <f t="shared" si="8"/>
        <v>-1667</v>
      </c>
      <c r="E125" s="22">
        <f t="shared" si="9"/>
        <v>-0.23406346531873071</v>
      </c>
      <c r="F125" s="19">
        <v>356067</v>
      </c>
      <c r="G125" s="20">
        <v>344787</v>
      </c>
      <c r="H125" s="19">
        <v>5825</v>
      </c>
      <c r="I125" s="48">
        <f t="shared" si="10"/>
        <v>350612</v>
      </c>
      <c r="J125" s="49">
        <f t="shared" si="11"/>
        <v>0.98467984957887145</v>
      </c>
    </row>
    <row r="126" spans="1:10" ht="12.75">
      <c r="A126" s="18" t="s">
        <v>150</v>
      </c>
      <c r="B126" s="19">
        <v>5426</v>
      </c>
      <c r="C126" s="20">
        <v>5422</v>
      </c>
      <c r="D126" s="21">
        <f t="shared" si="8"/>
        <v>4</v>
      </c>
      <c r="E126" s="22">
        <f t="shared" si="9"/>
        <v>7.377351530800443E-4</v>
      </c>
      <c r="F126" s="19">
        <v>20967</v>
      </c>
      <c r="G126" s="20">
        <v>15447</v>
      </c>
      <c r="H126" s="19">
        <v>94</v>
      </c>
      <c r="I126" s="48">
        <f t="shared" si="10"/>
        <v>15541</v>
      </c>
      <c r="J126" s="49">
        <f t="shared" si="11"/>
        <v>0.74121238136118661</v>
      </c>
    </row>
    <row r="127" spans="1:10" ht="12.75">
      <c r="A127" s="18" t="s">
        <v>151</v>
      </c>
      <c r="B127" s="19">
        <v>4397</v>
      </c>
      <c r="C127" s="20">
        <v>2842</v>
      </c>
      <c r="D127" s="21">
        <f t="shared" si="8"/>
        <v>1555</v>
      </c>
      <c r="E127" s="22">
        <f t="shared" si="9"/>
        <v>0.54714989444053486</v>
      </c>
      <c r="F127" s="19">
        <v>31735</v>
      </c>
      <c r="G127" s="20">
        <v>26825</v>
      </c>
      <c r="H127" s="19">
        <v>513</v>
      </c>
      <c r="I127" s="48">
        <f t="shared" si="10"/>
        <v>27338</v>
      </c>
      <c r="J127" s="49">
        <f t="shared" si="11"/>
        <v>0.86144635260753111</v>
      </c>
    </row>
    <row r="128" spans="1:10" ht="12.75">
      <c r="A128" s="18" t="s">
        <v>152</v>
      </c>
      <c r="B128" s="19">
        <v>3771</v>
      </c>
      <c r="C128" s="20">
        <v>3665</v>
      </c>
      <c r="D128" s="21">
        <f t="shared" si="8"/>
        <v>106</v>
      </c>
      <c r="E128" s="22">
        <f t="shared" si="9"/>
        <v>2.8922237380627557E-2</v>
      </c>
      <c r="F128" s="19">
        <v>7369</v>
      </c>
      <c r="G128" s="20">
        <v>3213</v>
      </c>
      <c r="H128" s="19">
        <v>385</v>
      </c>
      <c r="I128" s="48">
        <f t="shared" si="10"/>
        <v>3598</v>
      </c>
      <c r="J128" s="49">
        <f t="shared" si="11"/>
        <v>0.48826163658569682</v>
      </c>
    </row>
    <row r="129" spans="1:13" ht="12.75">
      <c r="A129" s="18" t="s">
        <v>153</v>
      </c>
      <c r="B129" s="19">
        <v>2664</v>
      </c>
      <c r="C129" s="20">
        <v>2770</v>
      </c>
      <c r="D129" s="21">
        <f t="shared" si="8"/>
        <v>-106</v>
      </c>
      <c r="E129" s="22">
        <f t="shared" si="9"/>
        <v>-3.8267148014440436E-2</v>
      </c>
      <c r="F129" s="19">
        <v>137851</v>
      </c>
      <c r="G129" s="20">
        <v>134950</v>
      </c>
      <c r="H129" s="19">
        <v>237</v>
      </c>
      <c r="I129" s="48">
        <f t="shared" si="10"/>
        <v>135187</v>
      </c>
      <c r="J129" s="49">
        <f t="shared" si="11"/>
        <v>0.98067478654489271</v>
      </c>
    </row>
    <row r="130" spans="1:13" ht="12.75">
      <c r="A130" s="18" t="s">
        <v>154</v>
      </c>
      <c r="B130" s="19">
        <v>2132</v>
      </c>
      <c r="C130" s="20">
        <v>2193</v>
      </c>
      <c r="D130" s="21">
        <f t="shared" si="8"/>
        <v>-61</v>
      </c>
      <c r="E130" s="22">
        <f t="shared" si="9"/>
        <v>-2.7815777473780209E-2</v>
      </c>
      <c r="F130" s="19">
        <v>72039</v>
      </c>
      <c r="G130" s="20">
        <v>69302</v>
      </c>
      <c r="H130" s="19">
        <v>605</v>
      </c>
      <c r="I130" s="48">
        <f t="shared" si="10"/>
        <v>69907</v>
      </c>
      <c r="J130" s="49">
        <f t="shared" si="11"/>
        <v>0.97040491955746189</v>
      </c>
    </row>
    <row r="131" spans="1:13" ht="12.75">
      <c r="A131" s="18" t="s">
        <v>155</v>
      </c>
      <c r="B131" s="19">
        <v>1510</v>
      </c>
      <c r="C131" s="20">
        <v>1771</v>
      </c>
      <c r="D131" s="21">
        <f t="shared" si="8"/>
        <v>-261</v>
      </c>
      <c r="E131" s="22">
        <f t="shared" si="9"/>
        <v>-0.14737436476566912</v>
      </c>
      <c r="F131" s="19">
        <v>86016</v>
      </c>
      <c r="G131" s="20">
        <v>84166</v>
      </c>
      <c r="H131" s="19">
        <v>340</v>
      </c>
      <c r="I131" s="48">
        <f t="shared" si="10"/>
        <v>84506</v>
      </c>
      <c r="J131" s="49">
        <f t="shared" si="11"/>
        <v>0.98244512648809523</v>
      </c>
    </row>
    <row r="132" spans="1:13" ht="12.75">
      <c r="A132" s="18" t="s">
        <v>156</v>
      </c>
      <c r="B132" s="19">
        <v>1104</v>
      </c>
      <c r="C132" s="20">
        <v>922</v>
      </c>
      <c r="D132" s="21">
        <f t="shared" si="8"/>
        <v>182</v>
      </c>
      <c r="E132" s="22">
        <f t="shared" si="9"/>
        <v>0.19739696312364424</v>
      </c>
      <c r="F132" s="19">
        <v>12810</v>
      </c>
      <c r="G132" s="20">
        <v>11660</v>
      </c>
      <c r="H132" s="19">
        <v>46</v>
      </c>
      <c r="I132" s="48">
        <f t="shared" si="10"/>
        <v>11706</v>
      </c>
      <c r="J132" s="49">
        <f t="shared" si="11"/>
        <v>0.91381733021077283</v>
      </c>
    </row>
    <row r="133" spans="1:13" ht="12.75">
      <c r="A133" s="18" t="s">
        <v>157</v>
      </c>
      <c r="B133" s="19">
        <v>527</v>
      </c>
      <c r="C133" s="20">
        <v>543</v>
      </c>
      <c r="D133" s="21">
        <f t="shared" si="8"/>
        <v>-16</v>
      </c>
      <c r="E133" s="22">
        <f t="shared" si="9"/>
        <v>-2.9465930018416207E-2</v>
      </c>
      <c r="F133" s="19">
        <v>12008</v>
      </c>
      <c r="G133" s="20">
        <v>11395</v>
      </c>
      <c r="H133" s="19">
        <v>86</v>
      </c>
      <c r="I133" s="48">
        <f t="shared" si="10"/>
        <v>11481</v>
      </c>
      <c r="J133" s="49">
        <f t="shared" si="11"/>
        <v>0.95611259160559625</v>
      </c>
    </row>
    <row r="134" spans="1:13" ht="12.75">
      <c r="A134" s="18" t="s">
        <v>158</v>
      </c>
      <c r="B134" s="19">
        <v>464</v>
      </c>
      <c r="C134" s="20">
        <v>148</v>
      </c>
      <c r="D134" s="21">
        <f t="shared" si="8"/>
        <v>316</v>
      </c>
      <c r="E134" s="57">
        <f t="shared" si="9"/>
        <v>2.1351351351351351</v>
      </c>
      <c r="F134" s="19">
        <v>5867</v>
      </c>
      <c r="G134" s="20">
        <v>5295</v>
      </c>
      <c r="H134" s="19">
        <v>108</v>
      </c>
      <c r="I134" s="48">
        <f t="shared" si="10"/>
        <v>5403</v>
      </c>
      <c r="J134" s="49">
        <f t="shared" si="11"/>
        <v>0.9209135844554287</v>
      </c>
    </row>
    <row r="135" spans="1:13" ht="12.75">
      <c r="A135" s="18" t="s">
        <v>159</v>
      </c>
      <c r="B135" s="35">
        <v>357</v>
      </c>
      <c r="C135" s="18">
        <v>144</v>
      </c>
      <c r="D135" s="21">
        <f t="shared" si="8"/>
        <v>213</v>
      </c>
      <c r="E135" s="57">
        <f t="shared" si="9"/>
        <v>1.4791666666666667</v>
      </c>
      <c r="F135" s="35">
        <v>699</v>
      </c>
      <c r="G135" s="20">
        <v>342</v>
      </c>
      <c r="H135" s="19">
        <v>0</v>
      </c>
      <c r="I135" s="48">
        <f t="shared" si="10"/>
        <v>342</v>
      </c>
      <c r="J135" s="49">
        <f t="shared" si="11"/>
        <v>0.48927038626609443</v>
      </c>
    </row>
    <row r="136" spans="1:13" ht="12.75">
      <c r="A136" s="27" t="s">
        <v>160</v>
      </c>
      <c r="B136" s="28">
        <v>305</v>
      </c>
      <c r="C136" s="28">
        <v>324</v>
      </c>
      <c r="D136" s="29">
        <f t="shared" si="8"/>
        <v>-19</v>
      </c>
      <c r="E136" s="30">
        <f t="shared" si="9"/>
        <v>-5.8641975308641972E-2</v>
      </c>
      <c r="F136" s="28">
        <v>86469</v>
      </c>
      <c r="G136" s="28">
        <v>81530</v>
      </c>
      <c r="H136" s="34">
        <v>4634</v>
      </c>
      <c r="I136" s="29">
        <f t="shared" si="10"/>
        <v>86164</v>
      </c>
      <c r="J136" s="30">
        <f t="shared" si="11"/>
        <v>0.99647272432895029</v>
      </c>
      <c r="K136" s="45" t="s">
        <v>161</v>
      </c>
      <c r="L136" s="46"/>
      <c r="M136" s="46"/>
    </row>
    <row r="137" spans="1:13" ht="12.75">
      <c r="A137" s="18" t="s">
        <v>162</v>
      </c>
      <c r="B137" s="35">
        <v>133</v>
      </c>
      <c r="C137" s="18">
        <v>141</v>
      </c>
      <c r="D137" s="21">
        <f t="shared" si="8"/>
        <v>-8</v>
      </c>
      <c r="E137" s="22">
        <f t="shared" si="9"/>
        <v>-5.6737588652482268E-2</v>
      </c>
      <c r="F137" s="19">
        <v>1321</v>
      </c>
      <c r="G137" s="20">
        <v>1153</v>
      </c>
      <c r="H137" s="19">
        <v>35</v>
      </c>
      <c r="I137" s="48">
        <f t="shared" si="10"/>
        <v>1188</v>
      </c>
      <c r="J137" s="49">
        <f t="shared" si="11"/>
        <v>0.89931869795609387</v>
      </c>
    </row>
    <row r="138" spans="1:13" ht="12.75">
      <c r="A138" s="18" t="s">
        <v>163</v>
      </c>
      <c r="B138" s="19">
        <v>86</v>
      </c>
      <c r="C138" s="20">
        <v>91</v>
      </c>
      <c r="D138" s="21">
        <f t="shared" si="8"/>
        <v>-5</v>
      </c>
      <c r="E138" s="22">
        <f t="shared" si="9"/>
        <v>-5.4945054945054944E-2</v>
      </c>
      <c r="F138" s="19">
        <v>3926</v>
      </c>
      <c r="G138" s="20">
        <v>3780</v>
      </c>
      <c r="H138" s="19">
        <v>60</v>
      </c>
      <c r="I138" s="48">
        <f t="shared" si="10"/>
        <v>3840</v>
      </c>
      <c r="J138" s="49">
        <f t="shared" si="11"/>
        <v>0.97809475292919001</v>
      </c>
    </row>
    <row r="139" spans="1:13" ht="12.75">
      <c r="A139" s="18" t="s">
        <v>164</v>
      </c>
      <c r="B139" s="19">
        <v>83</v>
      </c>
      <c r="C139" s="20">
        <v>68</v>
      </c>
      <c r="D139" s="21">
        <f t="shared" si="8"/>
        <v>15</v>
      </c>
      <c r="E139" s="22">
        <f t="shared" si="9"/>
        <v>0.22058823529411764</v>
      </c>
      <c r="F139" s="19">
        <v>58190</v>
      </c>
      <c r="G139" s="20">
        <v>58079</v>
      </c>
      <c r="H139" s="19">
        <v>28</v>
      </c>
      <c r="I139" s="48">
        <f t="shared" si="10"/>
        <v>58107</v>
      </c>
      <c r="J139" s="49">
        <f t="shared" si="11"/>
        <v>0.99857363808214472</v>
      </c>
    </row>
    <row r="140" spans="1:13" ht="12.75">
      <c r="A140" s="18" t="s">
        <v>165</v>
      </c>
      <c r="B140" s="35">
        <v>63</v>
      </c>
      <c r="C140" s="18">
        <v>59</v>
      </c>
      <c r="D140" s="21">
        <f t="shared" si="8"/>
        <v>4</v>
      </c>
      <c r="E140" s="22">
        <f t="shared" si="9"/>
        <v>6.7796610169491525E-2</v>
      </c>
      <c r="F140" s="35">
        <v>623</v>
      </c>
      <c r="G140" s="20">
        <v>553</v>
      </c>
      <c r="H140" s="19">
        <v>7</v>
      </c>
      <c r="I140" s="48">
        <f t="shared" si="10"/>
        <v>560</v>
      </c>
      <c r="J140" s="49">
        <f t="shared" si="11"/>
        <v>0.898876404494382</v>
      </c>
    </row>
    <row r="141" spans="1:13" ht="12.75">
      <c r="A141" s="18" t="s">
        <v>166</v>
      </c>
      <c r="B141" s="35">
        <v>38</v>
      </c>
      <c r="C141" s="18">
        <v>64</v>
      </c>
      <c r="D141" s="21">
        <f t="shared" si="8"/>
        <v>-26</v>
      </c>
      <c r="E141" s="36">
        <f t="shared" si="9"/>
        <v>-0.40625</v>
      </c>
      <c r="F141" s="19">
        <v>2114</v>
      </c>
      <c r="G141" s="20">
        <v>1467</v>
      </c>
      <c r="H141" s="19">
        <v>609</v>
      </c>
      <c r="I141" s="48">
        <f t="shared" si="10"/>
        <v>2076</v>
      </c>
      <c r="J141" s="49">
        <f t="shared" si="11"/>
        <v>0.98202459791863761</v>
      </c>
    </row>
    <row r="142" spans="1:13" ht="12.75">
      <c r="A142" s="18" t="s">
        <v>167</v>
      </c>
      <c r="B142" s="35">
        <v>23</v>
      </c>
      <c r="C142" s="18">
        <v>22</v>
      </c>
      <c r="D142" s="21">
        <f t="shared" si="8"/>
        <v>1</v>
      </c>
      <c r="E142" s="22">
        <f t="shared" si="9"/>
        <v>4.5454545454545456E-2</v>
      </c>
      <c r="F142" s="35">
        <v>386</v>
      </c>
      <c r="G142" s="20">
        <v>363</v>
      </c>
      <c r="H142" s="19">
        <v>0</v>
      </c>
      <c r="I142" s="48">
        <f t="shared" si="10"/>
        <v>363</v>
      </c>
      <c r="J142" s="49">
        <f t="shared" si="11"/>
        <v>0.94041450777202074</v>
      </c>
    </row>
    <row r="143" spans="1:13" ht="12.75">
      <c r="A143" s="18" t="s">
        <v>168</v>
      </c>
      <c r="B143" s="35">
        <v>15</v>
      </c>
      <c r="C143" s="18">
        <v>2</v>
      </c>
      <c r="D143" s="21">
        <f t="shared" si="8"/>
        <v>13</v>
      </c>
      <c r="E143" s="57">
        <f t="shared" si="9"/>
        <v>6.5</v>
      </c>
      <c r="F143" s="35">
        <v>39</v>
      </c>
      <c r="G143" s="20">
        <v>24</v>
      </c>
      <c r="H143" s="19">
        <v>0</v>
      </c>
      <c r="I143" s="48">
        <f t="shared" si="10"/>
        <v>24</v>
      </c>
      <c r="J143" s="49">
        <f t="shared" si="11"/>
        <v>0.61538461538461542</v>
      </c>
    </row>
    <row r="144" spans="1:13" ht="12.75">
      <c r="A144" s="18" t="s">
        <v>169</v>
      </c>
      <c r="B144" s="35">
        <v>9</v>
      </c>
      <c r="C144" s="18">
        <v>13</v>
      </c>
      <c r="D144" s="21">
        <f t="shared" si="8"/>
        <v>-4</v>
      </c>
      <c r="E144" s="36">
        <f t="shared" si="9"/>
        <v>-0.30769230769230771</v>
      </c>
      <c r="F144" s="35">
        <v>307</v>
      </c>
      <c r="G144" s="20">
        <v>298</v>
      </c>
      <c r="H144" s="19">
        <v>0</v>
      </c>
      <c r="I144" s="48">
        <f t="shared" si="10"/>
        <v>298</v>
      </c>
      <c r="J144" s="49">
        <f t="shared" si="11"/>
        <v>0.97068403908794787</v>
      </c>
    </row>
    <row r="145" spans="1:10" ht="12.75">
      <c r="A145" s="58" t="s">
        <v>170</v>
      </c>
      <c r="B145" s="58">
        <v>2</v>
      </c>
      <c r="C145" s="58">
        <v>0</v>
      </c>
      <c r="D145" s="59">
        <f t="shared" si="8"/>
        <v>2</v>
      </c>
      <c r="E145" s="58" t="s">
        <v>117</v>
      </c>
      <c r="F145" s="58">
        <v>150</v>
      </c>
      <c r="G145" s="60">
        <v>145</v>
      </c>
      <c r="H145" s="60">
        <v>3</v>
      </c>
      <c r="I145" s="59">
        <f t="shared" si="10"/>
        <v>148</v>
      </c>
      <c r="J145" s="65">
        <f t="shared" si="11"/>
        <v>0.98666666666666669</v>
      </c>
    </row>
    <row r="146" spans="1:10" ht="12.75">
      <c r="A146" s="61" t="s">
        <v>171</v>
      </c>
      <c r="B146" s="61">
        <v>0</v>
      </c>
      <c r="C146" s="61">
        <v>0</v>
      </c>
      <c r="D146" s="62">
        <f t="shared" si="8"/>
        <v>0</v>
      </c>
      <c r="E146" s="63">
        <v>0</v>
      </c>
      <c r="F146" s="61">
        <v>46</v>
      </c>
      <c r="G146" s="64">
        <v>46</v>
      </c>
      <c r="H146" s="64">
        <v>0</v>
      </c>
      <c r="I146" s="62">
        <f t="shared" si="10"/>
        <v>46</v>
      </c>
      <c r="J146" s="66">
        <f t="shared" si="11"/>
        <v>1</v>
      </c>
    </row>
    <row r="147" spans="1:10" ht="12.75">
      <c r="A147" s="61" t="s">
        <v>172</v>
      </c>
      <c r="B147" s="61">
        <v>0</v>
      </c>
      <c r="C147" s="61">
        <v>0</v>
      </c>
      <c r="D147" s="62">
        <f t="shared" si="8"/>
        <v>0</v>
      </c>
      <c r="E147" s="63">
        <v>0</v>
      </c>
      <c r="F147" s="61">
        <v>30</v>
      </c>
      <c r="G147" s="64">
        <v>30</v>
      </c>
      <c r="H147" s="64">
        <v>0</v>
      </c>
      <c r="I147" s="62">
        <f t="shared" si="10"/>
        <v>30</v>
      </c>
      <c r="J147" s="66">
        <f t="shared" si="11"/>
        <v>1</v>
      </c>
    </row>
    <row r="148" spans="1:10" ht="12.75">
      <c r="A148" s="37" t="s">
        <v>173</v>
      </c>
      <c r="D148" s="40"/>
      <c r="E148" s="39"/>
      <c r="G148" s="40"/>
      <c r="H148" s="40"/>
      <c r="J148" s="39"/>
    </row>
    <row r="149" spans="1:10" ht="12.75">
      <c r="A149" s="18" t="s">
        <v>174</v>
      </c>
      <c r="B149" s="19">
        <v>475252</v>
      </c>
      <c r="C149" s="20">
        <v>383423</v>
      </c>
      <c r="D149" s="21">
        <f t="shared" ref="D149:D162" si="12">B149-C149</f>
        <v>91829</v>
      </c>
      <c r="E149" s="22">
        <f t="shared" ref="E149:E162" si="13">D149/C149</f>
        <v>0.23949789136280297</v>
      </c>
      <c r="F149" s="19">
        <v>6121449</v>
      </c>
      <c r="G149" s="20">
        <v>5476018</v>
      </c>
      <c r="H149" s="19">
        <v>170179</v>
      </c>
      <c r="I149" s="48">
        <f t="shared" ref="I149:I162" si="14">G149+H149</f>
        <v>5646197</v>
      </c>
      <c r="J149" s="49">
        <f t="shared" ref="J149:J162" si="15">I149/F149</f>
        <v>0.92236282618706777</v>
      </c>
    </row>
    <row r="150" spans="1:10" ht="12.75">
      <c r="A150" s="18" t="s">
        <v>175</v>
      </c>
      <c r="B150" s="19">
        <v>133729</v>
      </c>
      <c r="C150" s="20">
        <v>144066</v>
      </c>
      <c r="D150" s="21">
        <f t="shared" si="12"/>
        <v>-10337</v>
      </c>
      <c r="E150" s="22">
        <f t="shared" si="13"/>
        <v>-7.1751835964072017E-2</v>
      </c>
      <c r="F150" s="19">
        <v>1381795</v>
      </c>
      <c r="G150" s="20">
        <v>1210634</v>
      </c>
      <c r="H150" s="19">
        <v>37432</v>
      </c>
      <c r="I150" s="48">
        <f t="shared" si="14"/>
        <v>1248066</v>
      </c>
      <c r="J150" s="49">
        <f t="shared" si="15"/>
        <v>0.90322081061228332</v>
      </c>
    </row>
    <row r="151" spans="1:10" ht="12.75">
      <c r="A151" s="18" t="s">
        <v>176</v>
      </c>
      <c r="B151" s="19">
        <v>58960</v>
      </c>
      <c r="C151" s="20">
        <v>57845</v>
      </c>
      <c r="D151" s="21">
        <f t="shared" si="12"/>
        <v>1115</v>
      </c>
      <c r="E151" s="22">
        <f t="shared" si="13"/>
        <v>1.9275650445155158E-2</v>
      </c>
      <c r="F151" s="19">
        <v>1262494</v>
      </c>
      <c r="G151" s="20">
        <v>1167857</v>
      </c>
      <c r="H151" s="19">
        <v>35677</v>
      </c>
      <c r="I151" s="48">
        <f t="shared" si="14"/>
        <v>1203534</v>
      </c>
      <c r="J151" s="49">
        <f t="shared" si="15"/>
        <v>0.95329878795463585</v>
      </c>
    </row>
    <row r="152" spans="1:10" ht="12.75">
      <c r="A152" s="18" t="s">
        <v>177</v>
      </c>
      <c r="B152" s="19">
        <v>34154</v>
      </c>
      <c r="C152" s="20">
        <v>37308</v>
      </c>
      <c r="D152" s="21">
        <f t="shared" si="12"/>
        <v>-3154</v>
      </c>
      <c r="E152" s="22">
        <f t="shared" si="13"/>
        <v>-8.4539508952503478E-2</v>
      </c>
      <c r="F152" s="19">
        <v>952439</v>
      </c>
      <c r="G152" s="20">
        <v>882600</v>
      </c>
      <c r="H152" s="19">
        <v>35685</v>
      </c>
      <c r="I152" s="48">
        <f t="shared" si="14"/>
        <v>918285</v>
      </c>
      <c r="J152" s="49">
        <f t="shared" si="15"/>
        <v>0.9641404856374004</v>
      </c>
    </row>
    <row r="153" spans="1:10" ht="12.75">
      <c r="A153" s="18" t="s">
        <v>178</v>
      </c>
      <c r="B153" s="19">
        <v>20683</v>
      </c>
      <c r="C153" s="20">
        <v>19062</v>
      </c>
      <c r="D153" s="21">
        <f t="shared" si="12"/>
        <v>1621</v>
      </c>
      <c r="E153" s="22">
        <f t="shared" si="13"/>
        <v>8.5038296086454732E-2</v>
      </c>
      <c r="F153" s="19">
        <v>77891</v>
      </c>
      <c r="G153" s="20">
        <v>55531</v>
      </c>
      <c r="H153" s="19">
        <v>1677</v>
      </c>
      <c r="I153" s="48">
        <f t="shared" si="14"/>
        <v>57208</v>
      </c>
      <c r="J153" s="49">
        <f t="shared" si="15"/>
        <v>0.73446226136524118</v>
      </c>
    </row>
    <row r="154" spans="1:10" ht="12.75">
      <c r="A154" s="18" t="s">
        <v>179</v>
      </c>
      <c r="B154" s="19">
        <v>15384</v>
      </c>
      <c r="C154" s="20">
        <v>16818</v>
      </c>
      <c r="D154" s="21">
        <f t="shared" si="12"/>
        <v>-1434</v>
      </c>
      <c r="E154" s="22">
        <f t="shared" si="13"/>
        <v>-8.526578665715305E-2</v>
      </c>
      <c r="F154" s="19">
        <v>144147</v>
      </c>
      <c r="G154" s="20">
        <v>119835</v>
      </c>
      <c r="H154" s="19">
        <v>8928</v>
      </c>
      <c r="I154" s="48">
        <f t="shared" si="14"/>
        <v>128763</v>
      </c>
      <c r="J154" s="49">
        <f t="shared" si="15"/>
        <v>0.89327561447688819</v>
      </c>
    </row>
    <row r="155" spans="1:10" ht="12.75">
      <c r="A155" s="18" t="s">
        <v>180</v>
      </c>
      <c r="B155" s="19">
        <v>9163</v>
      </c>
      <c r="C155" s="20">
        <v>7440</v>
      </c>
      <c r="D155" s="21">
        <f t="shared" si="12"/>
        <v>1723</v>
      </c>
      <c r="E155" s="22">
        <f t="shared" si="13"/>
        <v>0.23158602150537635</v>
      </c>
      <c r="F155" s="19">
        <v>186436</v>
      </c>
      <c r="G155" s="20">
        <v>164009</v>
      </c>
      <c r="H155" s="19">
        <v>13264</v>
      </c>
      <c r="I155" s="48">
        <f t="shared" si="14"/>
        <v>177273</v>
      </c>
      <c r="J155" s="49">
        <f t="shared" si="15"/>
        <v>0.95085176682614947</v>
      </c>
    </row>
    <row r="156" spans="1:10" ht="12.75">
      <c r="A156" s="18" t="s">
        <v>181</v>
      </c>
      <c r="B156" s="19">
        <v>9122</v>
      </c>
      <c r="C156" s="20">
        <v>9326</v>
      </c>
      <c r="D156" s="21">
        <f t="shared" si="12"/>
        <v>-204</v>
      </c>
      <c r="E156" s="22">
        <f t="shared" si="13"/>
        <v>-2.1874329830581171E-2</v>
      </c>
      <c r="F156" s="19">
        <v>543087</v>
      </c>
      <c r="G156" s="20">
        <v>518834</v>
      </c>
      <c r="H156" s="19">
        <v>15131</v>
      </c>
      <c r="I156" s="48">
        <f t="shared" si="14"/>
        <v>533965</v>
      </c>
      <c r="J156" s="49">
        <f t="shared" si="15"/>
        <v>0.98320342781175019</v>
      </c>
    </row>
    <row r="157" spans="1:10" ht="12.75">
      <c r="A157" s="18" t="s">
        <v>182</v>
      </c>
      <c r="B157" s="19">
        <v>4278</v>
      </c>
      <c r="C157" s="20">
        <v>4108</v>
      </c>
      <c r="D157" s="21">
        <f t="shared" si="12"/>
        <v>170</v>
      </c>
      <c r="E157" s="22">
        <f t="shared" si="13"/>
        <v>4.1382667964946447E-2</v>
      </c>
      <c r="F157" s="19">
        <v>100498</v>
      </c>
      <c r="G157" s="20">
        <v>95344</v>
      </c>
      <c r="H157" s="19">
        <v>876</v>
      </c>
      <c r="I157" s="48">
        <f t="shared" si="14"/>
        <v>96220</v>
      </c>
      <c r="J157" s="49">
        <f t="shared" si="15"/>
        <v>0.95743198869629242</v>
      </c>
    </row>
    <row r="158" spans="1:10" ht="12.75">
      <c r="A158" s="27" t="s">
        <v>183</v>
      </c>
      <c r="B158" s="28">
        <v>1014</v>
      </c>
      <c r="C158" s="28">
        <v>835</v>
      </c>
      <c r="D158" s="29">
        <f t="shared" si="12"/>
        <v>179</v>
      </c>
      <c r="E158" s="30">
        <f t="shared" si="13"/>
        <v>0.21437125748502994</v>
      </c>
      <c r="F158" s="28">
        <v>11079</v>
      </c>
      <c r="G158" s="34">
        <v>9995</v>
      </c>
      <c r="H158" s="34">
        <v>70</v>
      </c>
      <c r="I158" s="29">
        <f t="shared" si="14"/>
        <v>10065</v>
      </c>
      <c r="J158" s="30">
        <f t="shared" si="15"/>
        <v>0.90847549417817497</v>
      </c>
    </row>
    <row r="159" spans="1:10" ht="12.75">
      <c r="A159" s="18" t="s">
        <v>184</v>
      </c>
      <c r="B159" s="35">
        <v>971</v>
      </c>
      <c r="C159" s="18">
        <v>792</v>
      </c>
      <c r="D159" s="21">
        <f t="shared" si="12"/>
        <v>179</v>
      </c>
      <c r="E159" s="22">
        <f t="shared" si="13"/>
        <v>0.22601010101010102</v>
      </c>
      <c r="F159" s="19">
        <v>4870</v>
      </c>
      <c r="G159" s="20">
        <v>3827</v>
      </c>
      <c r="H159" s="19">
        <v>72</v>
      </c>
      <c r="I159" s="48">
        <f t="shared" si="14"/>
        <v>3899</v>
      </c>
      <c r="J159" s="49">
        <f t="shared" si="15"/>
        <v>0.80061601642710467</v>
      </c>
    </row>
    <row r="160" spans="1:10" ht="12.75">
      <c r="A160" s="18" t="s">
        <v>185</v>
      </c>
      <c r="B160" s="19">
        <v>838</v>
      </c>
      <c r="C160" s="20">
        <v>820</v>
      </c>
      <c r="D160" s="21">
        <f t="shared" si="12"/>
        <v>18</v>
      </c>
      <c r="E160" s="22">
        <f t="shared" si="13"/>
        <v>2.1951219512195121E-2</v>
      </c>
      <c r="F160" s="19">
        <v>5189</v>
      </c>
      <c r="G160" s="20">
        <v>4204</v>
      </c>
      <c r="H160" s="19">
        <v>147</v>
      </c>
      <c r="I160" s="48">
        <f t="shared" si="14"/>
        <v>4351</v>
      </c>
      <c r="J160" s="49">
        <f t="shared" si="15"/>
        <v>0.83850452881094628</v>
      </c>
    </row>
    <row r="161" spans="1:10" ht="12.75">
      <c r="A161" s="18" t="s">
        <v>186</v>
      </c>
      <c r="B161" s="35">
        <v>6</v>
      </c>
      <c r="C161" s="18">
        <v>5</v>
      </c>
      <c r="D161" s="21">
        <f t="shared" si="12"/>
        <v>1</v>
      </c>
      <c r="E161" s="22">
        <f t="shared" si="13"/>
        <v>0.2</v>
      </c>
      <c r="F161" s="19">
        <v>5300</v>
      </c>
      <c r="G161" s="20">
        <v>5177</v>
      </c>
      <c r="H161" s="19">
        <v>117</v>
      </c>
      <c r="I161" s="48">
        <f t="shared" si="14"/>
        <v>5294</v>
      </c>
      <c r="J161" s="49">
        <f t="shared" si="15"/>
        <v>0.99886792452830186</v>
      </c>
    </row>
    <row r="162" spans="1:10" ht="12.75">
      <c r="A162" s="18" t="s">
        <v>187</v>
      </c>
      <c r="B162" s="35">
        <v>3</v>
      </c>
      <c r="C162" s="18">
        <v>2</v>
      </c>
      <c r="D162" s="21">
        <f t="shared" si="12"/>
        <v>1</v>
      </c>
      <c r="E162" s="22">
        <f t="shared" si="13"/>
        <v>0.5</v>
      </c>
      <c r="F162" s="35">
        <v>16</v>
      </c>
      <c r="G162" s="20">
        <v>13</v>
      </c>
      <c r="H162" s="19">
        <v>0</v>
      </c>
      <c r="I162" s="48">
        <f t="shared" si="14"/>
        <v>13</v>
      </c>
      <c r="J162" s="49">
        <f t="shared" si="15"/>
        <v>0.8125</v>
      </c>
    </row>
    <row r="163" spans="1:10" ht="12.75">
      <c r="A163" s="37" t="s">
        <v>188</v>
      </c>
      <c r="D163" s="40"/>
      <c r="E163" s="39"/>
      <c r="G163" s="40"/>
      <c r="H163" s="40"/>
      <c r="J163" s="39"/>
    </row>
    <row r="164" spans="1:10" ht="12.75">
      <c r="A164" s="18" t="s">
        <v>189</v>
      </c>
      <c r="B164" s="19">
        <v>46782</v>
      </c>
      <c r="C164" s="67">
        <v>49078</v>
      </c>
      <c r="D164" s="21">
        <f t="shared" ref="D164:D220" si="16">B164-C164</f>
        <v>-2296</v>
      </c>
      <c r="E164" s="22">
        <f t="shared" ref="E164:E220" si="17">D164/C164</f>
        <v>-4.6782672480541181E-2</v>
      </c>
      <c r="F164" s="19">
        <v>331527</v>
      </c>
      <c r="G164" s="20">
        <v>279276</v>
      </c>
      <c r="H164" s="19">
        <v>5469</v>
      </c>
      <c r="I164" s="48">
        <f t="shared" ref="I164:I220" si="18">G164+H164</f>
        <v>284745</v>
      </c>
      <c r="J164" s="49">
        <f t="shared" ref="J164:J220" si="19">I164/F164</f>
        <v>0.85888932123175488</v>
      </c>
    </row>
    <row r="165" spans="1:10" ht="12.75">
      <c r="A165" s="18" t="s">
        <v>190</v>
      </c>
      <c r="B165" s="19">
        <v>38912</v>
      </c>
      <c r="C165" s="67">
        <v>37514</v>
      </c>
      <c r="D165" s="21">
        <f t="shared" si="16"/>
        <v>1398</v>
      </c>
      <c r="E165" s="22">
        <f t="shared" si="17"/>
        <v>3.7266087327397772E-2</v>
      </c>
      <c r="F165" s="19">
        <v>106591</v>
      </c>
      <c r="G165" s="20">
        <v>66018</v>
      </c>
      <c r="H165" s="19">
        <v>1661</v>
      </c>
      <c r="I165" s="48">
        <f t="shared" si="18"/>
        <v>67679</v>
      </c>
      <c r="J165" s="49">
        <f t="shared" si="19"/>
        <v>0.63494103629762366</v>
      </c>
    </row>
    <row r="166" spans="1:10" ht="12.75">
      <c r="A166" s="18" t="s">
        <v>191</v>
      </c>
      <c r="B166" s="19">
        <v>34725</v>
      </c>
      <c r="C166" s="67">
        <v>37004</v>
      </c>
      <c r="D166" s="21">
        <f t="shared" si="16"/>
        <v>-2279</v>
      </c>
      <c r="E166" s="22">
        <f t="shared" si="17"/>
        <v>-6.158793643930386E-2</v>
      </c>
      <c r="F166" s="19">
        <v>772252</v>
      </c>
      <c r="G166" s="20">
        <v>716444</v>
      </c>
      <c r="H166" s="19">
        <v>21083</v>
      </c>
      <c r="I166" s="48">
        <f t="shared" si="18"/>
        <v>737527</v>
      </c>
      <c r="J166" s="49">
        <f t="shared" si="19"/>
        <v>0.95503410803727284</v>
      </c>
    </row>
    <row r="167" spans="1:10" ht="12.75">
      <c r="A167" s="18" t="s">
        <v>192</v>
      </c>
      <c r="B167" s="68">
        <v>27758</v>
      </c>
      <c r="C167" s="67">
        <v>28524</v>
      </c>
      <c r="D167" s="21">
        <f t="shared" si="16"/>
        <v>-766</v>
      </c>
      <c r="E167" s="22">
        <f t="shared" si="17"/>
        <v>-2.685457860047679E-2</v>
      </c>
      <c r="F167" s="68">
        <v>79797</v>
      </c>
      <c r="G167" s="67">
        <v>50914</v>
      </c>
      <c r="H167" s="68">
        <v>1125</v>
      </c>
      <c r="I167" s="48">
        <f t="shared" si="18"/>
        <v>52039</v>
      </c>
      <c r="J167" s="49">
        <f t="shared" si="19"/>
        <v>0.65214231111445298</v>
      </c>
    </row>
    <row r="168" spans="1:10" ht="12.75">
      <c r="A168" s="18" t="s">
        <v>193</v>
      </c>
      <c r="B168" s="68">
        <v>24621</v>
      </c>
      <c r="C168" s="67">
        <v>22257</v>
      </c>
      <c r="D168" s="21">
        <f t="shared" si="16"/>
        <v>2364</v>
      </c>
      <c r="E168" s="22">
        <f t="shared" si="17"/>
        <v>0.10621377544143415</v>
      </c>
      <c r="F168" s="68">
        <v>77000</v>
      </c>
      <c r="G168" s="67">
        <v>50070</v>
      </c>
      <c r="H168" s="68">
        <v>2309</v>
      </c>
      <c r="I168" s="48">
        <f t="shared" si="18"/>
        <v>52379</v>
      </c>
      <c r="J168" s="49">
        <f t="shared" si="19"/>
        <v>0.68024675324675321</v>
      </c>
    </row>
    <row r="169" spans="1:10" ht="12.75">
      <c r="A169" s="18" t="s">
        <v>194</v>
      </c>
      <c r="B169" s="68">
        <v>24394</v>
      </c>
      <c r="C169" s="67">
        <v>23165</v>
      </c>
      <c r="D169" s="21">
        <f t="shared" si="16"/>
        <v>1229</v>
      </c>
      <c r="E169" s="22">
        <f t="shared" si="17"/>
        <v>5.3054176559464712E-2</v>
      </c>
      <c r="F169" s="68">
        <v>78512</v>
      </c>
      <c r="G169" s="67">
        <v>52709</v>
      </c>
      <c r="H169" s="68">
        <v>1409</v>
      </c>
      <c r="I169" s="48">
        <f t="shared" si="18"/>
        <v>54118</v>
      </c>
      <c r="J169" s="49">
        <f t="shared" si="19"/>
        <v>0.68929590381088246</v>
      </c>
    </row>
    <row r="170" spans="1:10" ht="12.75">
      <c r="A170" s="18" t="s">
        <v>195</v>
      </c>
      <c r="B170" s="68">
        <v>21975</v>
      </c>
      <c r="C170" s="67">
        <v>22530</v>
      </c>
      <c r="D170" s="21">
        <f t="shared" si="16"/>
        <v>-555</v>
      </c>
      <c r="E170" s="22">
        <f t="shared" si="17"/>
        <v>-2.4633821571238348E-2</v>
      </c>
      <c r="F170" s="68">
        <v>90213</v>
      </c>
      <c r="G170" s="67">
        <v>65303</v>
      </c>
      <c r="H170" s="68">
        <v>2935</v>
      </c>
      <c r="I170" s="48">
        <f t="shared" si="18"/>
        <v>68238</v>
      </c>
      <c r="J170" s="49">
        <f t="shared" si="19"/>
        <v>0.75640983006883711</v>
      </c>
    </row>
    <row r="171" spans="1:10" ht="12.75">
      <c r="A171" s="18" t="s">
        <v>196</v>
      </c>
      <c r="B171" s="68">
        <v>9456</v>
      </c>
      <c r="C171" s="67">
        <v>8136</v>
      </c>
      <c r="D171" s="21">
        <f t="shared" si="16"/>
        <v>1320</v>
      </c>
      <c r="E171" s="22">
        <f t="shared" si="17"/>
        <v>0.16224188790560473</v>
      </c>
      <c r="F171" s="68">
        <v>18406</v>
      </c>
      <c r="G171" s="67">
        <v>8764</v>
      </c>
      <c r="H171" s="68">
        <v>186</v>
      </c>
      <c r="I171" s="48">
        <f t="shared" si="18"/>
        <v>8950</v>
      </c>
      <c r="J171" s="49">
        <f t="shared" si="19"/>
        <v>0.4862544822340541</v>
      </c>
    </row>
    <row r="172" spans="1:10" ht="12.75">
      <c r="A172" s="18" t="s">
        <v>197</v>
      </c>
      <c r="B172" s="68">
        <v>6960</v>
      </c>
      <c r="C172" s="67">
        <v>6908</v>
      </c>
      <c r="D172" s="21">
        <f t="shared" si="16"/>
        <v>52</v>
      </c>
      <c r="E172" s="22">
        <f t="shared" si="17"/>
        <v>7.5275043427909666E-3</v>
      </c>
      <c r="F172" s="68">
        <v>14742</v>
      </c>
      <c r="G172" s="67">
        <v>7444</v>
      </c>
      <c r="H172" s="68">
        <v>338</v>
      </c>
      <c r="I172" s="48">
        <f t="shared" si="18"/>
        <v>7782</v>
      </c>
      <c r="J172" s="49">
        <f t="shared" si="19"/>
        <v>0.52787952787952785</v>
      </c>
    </row>
    <row r="173" spans="1:10" ht="12.75">
      <c r="A173" s="18" t="s">
        <v>198</v>
      </c>
      <c r="B173" s="68">
        <v>5375</v>
      </c>
      <c r="C173" s="67">
        <v>4263</v>
      </c>
      <c r="D173" s="21">
        <f t="shared" si="16"/>
        <v>1112</v>
      </c>
      <c r="E173" s="22">
        <f t="shared" si="17"/>
        <v>0.26084916725310814</v>
      </c>
      <c r="F173" s="68">
        <v>16431</v>
      </c>
      <c r="G173" s="67">
        <v>9854</v>
      </c>
      <c r="H173" s="68">
        <v>1202</v>
      </c>
      <c r="I173" s="48">
        <f t="shared" si="18"/>
        <v>11056</v>
      </c>
      <c r="J173" s="49">
        <f t="shared" si="19"/>
        <v>0.67287444464731305</v>
      </c>
    </row>
    <row r="174" spans="1:10" ht="12.75">
      <c r="A174" s="18" t="s">
        <v>199</v>
      </c>
      <c r="B174" s="68">
        <v>5066</v>
      </c>
      <c r="C174" s="67">
        <v>3515</v>
      </c>
      <c r="D174" s="21">
        <f t="shared" si="16"/>
        <v>1551</v>
      </c>
      <c r="E174" s="22">
        <f t="shared" si="17"/>
        <v>0.44125177809388338</v>
      </c>
      <c r="F174" s="68">
        <v>113742</v>
      </c>
      <c r="G174" s="67">
        <v>102103</v>
      </c>
      <c r="H174" s="68">
        <v>6573</v>
      </c>
      <c r="I174" s="48">
        <f t="shared" si="18"/>
        <v>108676</v>
      </c>
      <c r="J174" s="49">
        <f t="shared" si="19"/>
        <v>0.95546060382268638</v>
      </c>
    </row>
    <row r="175" spans="1:10" ht="12.75">
      <c r="A175" s="18" t="s">
        <v>200</v>
      </c>
      <c r="B175" s="68">
        <v>3127</v>
      </c>
      <c r="C175" s="67">
        <v>2957</v>
      </c>
      <c r="D175" s="21">
        <f t="shared" si="16"/>
        <v>170</v>
      </c>
      <c r="E175" s="22">
        <f t="shared" si="17"/>
        <v>5.7490700033818058E-2</v>
      </c>
      <c r="F175" s="68">
        <v>66607</v>
      </c>
      <c r="G175" s="67">
        <v>62311</v>
      </c>
      <c r="H175" s="68">
        <v>1169</v>
      </c>
      <c r="I175" s="48">
        <f t="shared" si="18"/>
        <v>63480</v>
      </c>
      <c r="J175" s="49">
        <f t="shared" si="19"/>
        <v>0.95305298241926528</v>
      </c>
    </row>
    <row r="176" spans="1:10" ht="12.75">
      <c r="A176" s="27" t="s">
        <v>201</v>
      </c>
      <c r="B176" s="32">
        <v>2924</v>
      </c>
      <c r="C176" s="32">
        <v>2913</v>
      </c>
      <c r="D176" s="29">
        <f t="shared" si="16"/>
        <v>11</v>
      </c>
      <c r="E176" s="30">
        <f t="shared" si="17"/>
        <v>3.7761757638173706E-3</v>
      </c>
      <c r="F176" s="32">
        <v>4911</v>
      </c>
      <c r="G176" s="34">
        <v>1924</v>
      </c>
      <c r="H176" s="28">
        <v>63</v>
      </c>
      <c r="I176" s="29">
        <f t="shared" si="18"/>
        <v>1987</v>
      </c>
      <c r="J176" s="30">
        <f t="shared" si="19"/>
        <v>0.40460191407045409</v>
      </c>
    </row>
    <row r="177" spans="1:10" ht="12.75">
      <c r="A177" s="18" t="s">
        <v>202</v>
      </c>
      <c r="B177" s="68">
        <v>2269</v>
      </c>
      <c r="C177" s="67">
        <v>2272</v>
      </c>
      <c r="D177" s="21">
        <f t="shared" si="16"/>
        <v>-3</v>
      </c>
      <c r="E177" s="22">
        <f t="shared" si="17"/>
        <v>-1.3204225352112676E-3</v>
      </c>
      <c r="F177" s="68">
        <v>9992</v>
      </c>
      <c r="G177" s="67">
        <v>7692</v>
      </c>
      <c r="H177" s="68">
        <v>31</v>
      </c>
      <c r="I177" s="48">
        <f t="shared" si="18"/>
        <v>7723</v>
      </c>
      <c r="J177" s="49">
        <f t="shared" si="19"/>
        <v>0.77291833466773419</v>
      </c>
    </row>
    <row r="178" spans="1:10" ht="12.75">
      <c r="A178" s="27" t="s">
        <v>203</v>
      </c>
      <c r="B178" s="32">
        <v>2109</v>
      </c>
      <c r="C178" s="32">
        <v>1933</v>
      </c>
      <c r="D178" s="29">
        <f t="shared" si="16"/>
        <v>176</v>
      </c>
      <c r="E178" s="30">
        <f t="shared" si="17"/>
        <v>9.105018106570098E-2</v>
      </c>
      <c r="F178" s="32">
        <v>5122</v>
      </c>
      <c r="G178" s="34">
        <v>2964</v>
      </c>
      <c r="H178" s="32">
        <v>49</v>
      </c>
      <c r="I178" s="29">
        <f t="shared" si="18"/>
        <v>3013</v>
      </c>
      <c r="J178" s="30">
        <f t="shared" si="19"/>
        <v>0.5882467786021085</v>
      </c>
    </row>
    <row r="179" spans="1:10" ht="12.75">
      <c r="A179" s="69" t="s">
        <v>204</v>
      </c>
      <c r="B179" s="68">
        <v>1696</v>
      </c>
      <c r="C179" s="67">
        <v>1802</v>
      </c>
      <c r="D179" s="21">
        <f t="shared" si="16"/>
        <v>-106</v>
      </c>
      <c r="E179" s="22">
        <f t="shared" si="17"/>
        <v>-5.8823529411764705E-2</v>
      </c>
      <c r="F179" s="68">
        <v>15231</v>
      </c>
      <c r="G179" s="67">
        <v>13408</v>
      </c>
      <c r="H179" s="70">
        <v>127</v>
      </c>
      <c r="I179" s="48">
        <f t="shared" si="18"/>
        <v>13535</v>
      </c>
      <c r="J179" s="49">
        <f t="shared" si="19"/>
        <v>0.88864815179567991</v>
      </c>
    </row>
    <row r="180" spans="1:10" ht="12.75">
      <c r="A180" s="69" t="s">
        <v>205</v>
      </c>
      <c r="B180" s="68">
        <v>1256</v>
      </c>
      <c r="C180" s="67">
        <v>953</v>
      </c>
      <c r="D180" s="21">
        <f t="shared" si="16"/>
        <v>303</v>
      </c>
      <c r="E180" s="22">
        <f t="shared" si="17"/>
        <v>0.3179433368310598</v>
      </c>
      <c r="F180" s="68">
        <v>23869</v>
      </c>
      <c r="G180" s="67">
        <v>22177</v>
      </c>
      <c r="H180" s="68">
        <v>436</v>
      </c>
      <c r="I180" s="48">
        <f t="shared" si="18"/>
        <v>22613</v>
      </c>
      <c r="J180" s="49">
        <f t="shared" si="19"/>
        <v>0.94737944614353342</v>
      </c>
    </row>
    <row r="181" spans="1:10" ht="12.75">
      <c r="A181" s="18" t="s">
        <v>206</v>
      </c>
      <c r="B181" s="68">
        <v>1215</v>
      </c>
      <c r="C181" s="69">
        <v>867</v>
      </c>
      <c r="D181" s="21">
        <f t="shared" si="16"/>
        <v>348</v>
      </c>
      <c r="E181" s="22">
        <f t="shared" si="17"/>
        <v>0.40138408304498269</v>
      </c>
      <c r="F181" s="68">
        <v>4417</v>
      </c>
      <c r="G181" s="67">
        <v>3054</v>
      </c>
      <c r="H181" s="68">
        <v>148</v>
      </c>
      <c r="I181" s="48">
        <f t="shared" si="18"/>
        <v>3202</v>
      </c>
      <c r="J181" s="49">
        <f t="shared" si="19"/>
        <v>0.72492642064749835</v>
      </c>
    </row>
    <row r="182" spans="1:10" ht="12.75">
      <c r="A182" s="18" t="s">
        <v>207</v>
      </c>
      <c r="B182" s="68">
        <v>994</v>
      </c>
      <c r="C182" s="67">
        <v>1202</v>
      </c>
      <c r="D182" s="21">
        <f t="shared" si="16"/>
        <v>-208</v>
      </c>
      <c r="E182" s="22">
        <f t="shared" si="17"/>
        <v>-0.17304492512479203</v>
      </c>
      <c r="F182" s="68">
        <v>7689</v>
      </c>
      <c r="G182" s="67">
        <v>6660</v>
      </c>
      <c r="H182" s="68">
        <v>35</v>
      </c>
      <c r="I182" s="48">
        <f t="shared" si="18"/>
        <v>6695</v>
      </c>
      <c r="J182" s="49">
        <f t="shared" si="19"/>
        <v>0.87072441149694368</v>
      </c>
    </row>
    <row r="183" spans="1:10" ht="12.75">
      <c r="A183" s="18" t="s">
        <v>208</v>
      </c>
      <c r="B183" s="68">
        <v>951</v>
      </c>
      <c r="C183" s="67">
        <v>1071</v>
      </c>
      <c r="D183" s="21">
        <f t="shared" si="16"/>
        <v>-120</v>
      </c>
      <c r="E183" s="22">
        <f t="shared" si="17"/>
        <v>-0.11204481792717087</v>
      </c>
      <c r="F183" s="68">
        <v>12929</v>
      </c>
      <c r="G183" s="67">
        <v>11902</v>
      </c>
      <c r="H183" s="68">
        <v>76</v>
      </c>
      <c r="I183" s="48">
        <f t="shared" si="18"/>
        <v>11978</v>
      </c>
      <c r="J183" s="49">
        <f t="shared" si="19"/>
        <v>0.92644442725655507</v>
      </c>
    </row>
    <row r="184" spans="1:10" ht="12.75">
      <c r="A184" s="18" t="s">
        <v>209</v>
      </c>
      <c r="B184" s="68">
        <v>920</v>
      </c>
      <c r="C184" s="67">
        <v>890</v>
      </c>
      <c r="D184" s="21">
        <f t="shared" si="16"/>
        <v>30</v>
      </c>
      <c r="E184" s="22">
        <f t="shared" si="17"/>
        <v>3.3707865168539325E-2</v>
      </c>
      <c r="F184" s="68">
        <v>4445</v>
      </c>
      <c r="G184" s="67">
        <v>3412</v>
      </c>
      <c r="H184" s="68">
        <v>113</v>
      </c>
      <c r="I184" s="48">
        <f t="shared" si="18"/>
        <v>3525</v>
      </c>
      <c r="J184" s="49">
        <f t="shared" si="19"/>
        <v>0.79302587176602923</v>
      </c>
    </row>
    <row r="185" spans="1:10" ht="12.75">
      <c r="A185" s="18" t="s">
        <v>210</v>
      </c>
      <c r="B185" s="68">
        <v>832</v>
      </c>
      <c r="C185" s="67">
        <v>1424</v>
      </c>
      <c r="D185" s="21">
        <f t="shared" si="16"/>
        <v>-592</v>
      </c>
      <c r="E185" s="36">
        <f t="shared" si="17"/>
        <v>-0.4157303370786517</v>
      </c>
      <c r="F185" s="68">
        <v>51184</v>
      </c>
      <c r="G185" s="67">
        <v>50029</v>
      </c>
      <c r="H185" s="19">
        <v>323</v>
      </c>
      <c r="I185" s="48">
        <f t="shared" si="18"/>
        <v>50352</v>
      </c>
      <c r="J185" s="49">
        <f t="shared" si="19"/>
        <v>0.98374492028758986</v>
      </c>
    </row>
    <row r="186" spans="1:10" ht="12.75">
      <c r="A186" s="18" t="s">
        <v>211</v>
      </c>
      <c r="B186" s="68">
        <v>827</v>
      </c>
      <c r="C186" s="67">
        <v>521</v>
      </c>
      <c r="D186" s="21">
        <f t="shared" si="16"/>
        <v>306</v>
      </c>
      <c r="E186" s="22">
        <f t="shared" si="17"/>
        <v>0.58733205374280228</v>
      </c>
      <c r="F186" s="68">
        <v>9398</v>
      </c>
      <c r="G186" s="67">
        <v>8297</v>
      </c>
      <c r="H186" s="68">
        <v>274</v>
      </c>
      <c r="I186" s="48">
        <f t="shared" si="18"/>
        <v>8571</v>
      </c>
      <c r="J186" s="49">
        <f t="shared" si="19"/>
        <v>0.91200255373483718</v>
      </c>
    </row>
    <row r="187" spans="1:10" ht="12.75">
      <c r="A187" s="18" t="s">
        <v>212</v>
      </c>
      <c r="B187" s="70">
        <v>771</v>
      </c>
      <c r="C187" s="69">
        <v>785</v>
      </c>
      <c r="D187" s="21">
        <f t="shared" si="16"/>
        <v>-14</v>
      </c>
      <c r="E187" s="22">
        <f t="shared" si="17"/>
        <v>-1.7834394904458598E-2</v>
      </c>
      <c r="F187" s="68">
        <v>2092</v>
      </c>
      <c r="G187" s="67">
        <v>1277</v>
      </c>
      <c r="H187" s="19">
        <v>44</v>
      </c>
      <c r="I187" s="48">
        <f t="shared" si="18"/>
        <v>1321</v>
      </c>
      <c r="J187" s="49">
        <f t="shared" si="19"/>
        <v>0.63145315487571707</v>
      </c>
    </row>
    <row r="188" spans="1:10" ht="12.75">
      <c r="A188" s="18" t="s">
        <v>213</v>
      </c>
      <c r="B188" s="68">
        <v>601</v>
      </c>
      <c r="C188" s="67">
        <v>364</v>
      </c>
      <c r="D188" s="21">
        <f t="shared" si="16"/>
        <v>237</v>
      </c>
      <c r="E188" s="22">
        <f t="shared" si="17"/>
        <v>0.65109890109890112</v>
      </c>
      <c r="F188" s="68">
        <v>12365</v>
      </c>
      <c r="G188" s="67">
        <v>11433</v>
      </c>
      <c r="H188" s="68">
        <v>331</v>
      </c>
      <c r="I188" s="48">
        <f t="shared" si="18"/>
        <v>11764</v>
      </c>
      <c r="J188" s="49">
        <f t="shared" si="19"/>
        <v>0.95139506672058227</v>
      </c>
    </row>
    <row r="189" spans="1:10" ht="12.75">
      <c r="A189" s="69" t="s">
        <v>214</v>
      </c>
      <c r="B189" s="68">
        <v>551</v>
      </c>
      <c r="C189" s="67">
        <v>1536</v>
      </c>
      <c r="D189" s="21">
        <f t="shared" si="16"/>
        <v>-985</v>
      </c>
      <c r="E189" s="36">
        <f t="shared" si="17"/>
        <v>-0.64127604166666663</v>
      </c>
      <c r="F189" s="68">
        <v>5632</v>
      </c>
      <c r="G189" s="67">
        <v>4988</v>
      </c>
      <c r="H189" s="68">
        <v>93</v>
      </c>
      <c r="I189" s="48">
        <f t="shared" si="18"/>
        <v>5081</v>
      </c>
      <c r="J189" s="49">
        <f t="shared" si="19"/>
        <v>0.90216619318181823</v>
      </c>
    </row>
    <row r="190" spans="1:10" ht="12.75">
      <c r="A190" s="18" t="s">
        <v>215</v>
      </c>
      <c r="B190" s="68">
        <v>521</v>
      </c>
      <c r="C190" s="67">
        <v>286</v>
      </c>
      <c r="D190" s="21">
        <f t="shared" si="16"/>
        <v>235</v>
      </c>
      <c r="E190" s="57">
        <f t="shared" si="17"/>
        <v>0.82167832167832167</v>
      </c>
      <c r="F190" s="68">
        <v>13938</v>
      </c>
      <c r="G190" s="67">
        <v>13272</v>
      </c>
      <c r="H190" s="68">
        <v>145</v>
      </c>
      <c r="I190" s="48">
        <f t="shared" si="18"/>
        <v>13417</v>
      </c>
      <c r="J190" s="49">
        <f t="shared" si="19"/>
        <v>0.96262017506098441</v>
      </c>
    </row>
    <row r="191" spans="1:10" ht="12.75">
      <c r="A191" s="18" t="s">
        <v>216</v>
      </c>
      <c r="B191" s="70">
        <v>513</v>
      </c>
      <c r="C191" s="69">
        <v>654</v>
      </c>
      <c r="D191" s="21">
        <f t="shared" si="16"/>
        <v>-141</v>
      </c>
      <c r="E191" s="22">
        <f t="shared" si="17"/>
        <v>-0.21559633027522937</v>
      </c>
      <c r="F191" s="68">
        <v>2872</v>
      </c>
      <c r="G191" s="67">
        <v>2295</v>
      </c>
      <c r="H191" s="68">
        <v>64</v>
      </c>
      <c r="I191" s="48">
        <f t="shared" si="18"/>
        <v>2359</v>
      </c>
      <c r="J191" s="49">
        <f t="shared" si="19"/>
        <v>0.82137883008356549</v>
      </c>
    </row>
    <row r="192" spans="1:10" ht="15" customHeight="1">
      <c r="A192" s="18" t="s">
        <v>217</v>
      </c>
      <c r="B192" s="70">
        <v>503</v>
      </c>
      <c r="C192" s="69">
        <v>495</v>
      </c>
      <c r="D192" s="21">
        <f t="shared" si="16"/>
        <v>8</v>
      </c>
      <c r="E192" s="22">
        <f t="shared" si="17"/>
        <v>1.6161616161616162E-2</v>
      </c>
      <c r="F192" s="68">
        <v>2406</v>
      </c>
      <c r="G192" s="67">
        <v>1829</v>
      </c>
      <c r="H192" s="19">
        <v>74</v>
      </c>
      <c r="I192" s="48">
        <f t="shared" si="18"/>
        <v>1903</v>
      </c>
      <c r="J192" s="49">
        <f t="shared" si="19"/>
        <v>0.79093931837073983</v>
      </c>
    </row>
    <row r="193" spans="1:13" ht="12.75">
      <c r="A193" s="18" t="s">
        <v>218</v>
      </c>
      <c r="B193" s="68">
        <v>463</v>
      </c>
      <c r="C193" s="67">
        <v>419</v>
      </c>
      <c r="D193" s="21">
        <f t="shared" si="16"/>
        <v>44</v>
      </c>
      <c r="E193" s="22">
        <f t="shared" si="17"/>
        <v>0.10501193317422435</v>
      </c>
      <c r="F193" s="68">
        <v>10400</v>
      </c>
      <c r="G193" s="67">
        <v>9833</v>
      </c>
      <c r="H193" s="68">
        <v>104</v>
      </c>
      <c r="I193" s="48">
        <f t="shared" si="18"/>
        <v>9937</v>
      </c>
      <c r="J193" s="49">
        <f t="shared" si="19"/>
        <v>0.95548076923076919</v>
      </c>
    </row>
    <row r="194" spans="1:13" ht="12.75">
      <c r="A194" s="18" t="s">
        <v>219</v>
      </c>
      <c r="B194" s="68">
        <v>462</v>
      </c>
      <c r="C194" s="67">
        <v>453</v>
      </c>
      <c r="D194" s="21">
        <f t="shared" si="16"/>
        <v>9</v>
      </c>
      <c r="E194" s="22">
        <f t="shared" si="17"/>
        <v>1.9867549668874173E-2</v>
      </c>
      <c r="F194" s="68">
        <v>5750</v>
      </c>
      <c r="G194" s="67">
        <v>5241</v>
      </c>
      <c r="H194" s="68">
        <v>47</v>
      </c>
      <c r="I194" s="48">
        <f t="shared" si="18"/>
        <v>5288</v>
      </c>
      <c r="J194" s="49">
        <f t="shared" si="19"/>
        <v>0.91965217391304344</v>
      </c>
    </row>
    <row r="195" spans="1:13" ht="12.75">
      <c r="A195" s="18" t="s">
        <v>220</v>
      </c>
      <c r="B195" s="68">
        <v>433</v>
      </c>
      <c r="C195" s="67">
        <v>468</v>
      </c>
      <c r="D195" s="21">
        <f t="shared" si="16"/>
        <v>-35</v>
      </c>
      <c r="E195" s="22">
        <f t="shared" si="17"/>
        <v>-7.4786324786324784E-2</v>
      </c>
      <c r="F195" s="68">
        <v>17341</v>
      </c>
      <c r="G195" s="67">
        <v>16657</v>
      </c>
      <c r="H195" s="68">
        <v>251</v>
      </c>
      <c r="I195" s="48">
        <f t="shared" si="18"/>
        <v>16908</v>
      </c>
      <c r="J195" s="49">
        <f t="shared" si="19"/>
        <v>0.97503027507064188</v>
      </c>
    </row>
    <row r="196" spans="1:13" ht="12.75">
      <c r="A196" s="18" t="s">
        <v>221</v>
      </c>
      <c r="B196" s="68">
        <v>402</v>
      </c>
      <c r="C196" s="67">
        <v>429</v>
      </c>
      <c r="D196" s="21">
        <f t="shared" si="16"/>
        <v>-27</v>
      </c>
      <c r="E196" s="22">
        <f t="shared" si="17"/>
        <v>-6.2937062937062943E-2</v>
      </c>
      <c r="F196" s="68">
        <v>17466</v>
      </c>
      <c r="G196" s="67">
        <v>16707</v>
      </c>
      <c r="H196" s="68">
        <v>357</v>
      </c>
      <c r="I196" s="48">
        <f t="shared" si="18"/>
        <v>17064</v>
      </c>
      <c r="J196" s="49">
        <f t="shared" si="19"/>
        <v>0.97698385434558566</v>
      </c>
    </row>
    <row r="197" spans="1:13" ht="12.75">
      <c r="A197" s="18" t="s">
        <v>222</v>
      </c>
      <c r="B197" s="68">
        <v>388</v>
      </c>
      <c r="C197" s="67">
        <v>279</v>
      </c>
      <c r="D197" s="21">
        <f t="shared" si="16"/>
        <v>109</v>
      </c>
      <c r="E197" s="22">
        <f t="shared" si="17"/>
        <v>0.39068100358422941</v>
      </c>
      <c r="F197" s="68">
        <v>8193</v>
      </c>
      <c r="G197" s="67">
        <v>7636</v>
      </c>
      <c r="H197" s="68">
        <v>169</v>
      </c>
      <c r="I197" s="48">
        <f t="shared" si="18"/>
        <v>7805</v>
      </c>
      <c r="J197" s="49">
        <f t="shared" si="19"/>
        <v>0.95264249969486148</v>
      </c>
    </row>
    <row r="198" spans="1:13" ht="12.75">
      <c r="A198" s="18" t="s">
        <v>223</v>
      </c>
      <c r="B198" s="68">
        <v>387</v>
      </c>
      <c r="C198" s="67">
        <v>384</v>
      </c>
      <c r="D198" s="21">
        <f t="shared" si="16"/>
        <v>3</v>
      </c>
      <c r="E198" s="22">
        <f t="shared" si="17"/>
        <v>7.8125E-3</v>
      </c>
      <c r="F198" s="68">
        <v>6017</v>
      </c>
      <c r="G198" s="67">
        <v>5445</v>
      </c>
      <c r="H198" s="19">
        <v>185</v>
      </c>
      <c r="I198" s="48">
        <f t="shared" si="18"/>
        <v>5630</v>
      </c>
      <c r="J198" s="49">
        <f t="shared" si="19"/>
        <v>0.9356822336712648</v>
      </c>
    </row>
    <row r="199" spans="1:13" ht="12.75">
      <c r="A199" s="27" t="s">
        <v>224</v>
      </c>
      <c r="B199" s="71">
        <v>305</v>
      </c>
      <c r="C199" s="71">
        <v>305</v>
      </c>
      <c r="D199" s="29">
        <f t="shared" si="16"/>
        <v>0</v>
      </c>
      <c r="E199" s="30">
        <f t="shared" si="17"/>
        <v>0</v>
      </c>
      <c r="F199" s="71">
        <v>509</v>
      </c>
      <c r="G199" s="34">
        <v>183</v>
      </c>
      <c r="H199" s="34">
        <v>21</v>
      </c>
      <c r="I199" s="29">
        <f t="shared" si="18"/>
        <v>204</v>
      </c>
      <c r="J199" s="30">
        <f t="shared" si="19"/>
        <v>0.40078585461689586</v>
      </c>
      <c r="K199" s="45" t="s">
        <v>225</v>
      </c>
      <c r="L199" s="46"/>
      <c r="M199" s="46"/>
    </row>
    <row r="200" spans="1:13" ht="12.75">
      <c r="A200" s="72" t="s">
        <v>226</v>
      </c>
      <c r="B200" s="72">
        <v>294</v>
      </c>
      <c r="C200" s="72">
        <v>262</v>
      </c>
      <c r="D200" s="29">
        <f t="shared" si="16"/>
        <v>32</v>
      </c>
      <c r="E200" s="30">
        <f t="shared" si="17"/>
        <v>0.12213740458015267</v>
      </c>
      <c r="F200" s="32">
        <v>2916</v>
      </c>
      <c r="G200" s="31">
        <v>2579</v>
      </c>
      <c r="H200" s="31">
        <v>43</v>
      </c>
      <c r="I200" s="29">
        <f t="shared" si="18"/>
        <v>2622</v>
      </c>
      <c r="J200" s="30">
        <f t="shared" si="19"/>
        <v>0.89917695473251025</v>
      </c>
      <c r="K200" s="50" t="s">
        <v>227</v>
      </c>
      <c r="L200" s="46"/>
      <c r="M200" s="46"/>
    </row>
    <row r="201" spans="1:13" ht="12.75">
      <c r="A201" s="18" t="s">
        <v>228</v>
      </c>
      <c r="B201" s="68">
        <v>249</v>
      </c>
      <c r="C201" s="67">
        <v>193</v>
      </c>
      <c r="D201" s="21">
        <f t="shared" si="16"/>
        <v>56</v>
      </c>
      <c r="E201" s="22">
        <f t="shared" si="17"/>
        <v>0.29015544041450775</v>
      </c>
      <c r="F201" s="68">
        <v>6247</v>
      </c>
      <c r="G201" s="67">
        <v>5878</v>
      </c>
      <c r="H201" s="68">
        <v>120</v>
      </c>
      <c r="I201" s="48">
        <f t="shared" si="18"/>
        <v>5998</v>
      </c>
      <c r="J201" s="49">
        <f t="shared" si="19"/>
        <v>0.9601408676164559</v>
      </c>
    </row>
    <row r="202" spans="1:13" ht="12.75">
      <c r="A202" s="18" t="s">
        <v>229</v>
      </c>
      <c r="B202" s="68">
        <v>192</v>
      </c>
      <c r="C202" s="67">
        <v>200</v>
      </c>
      <c r="D202" s="21">
        <f t="shared" si="16"/>
        <v>-8</v>
      </c>
      <c r="E202" s="22">
        <f t="shared" si="17"/>
        <v>-0.04</v>
      </c>
      <c r="F202" s="68">
        <v>21156</v>
      </c>
      <c r="G202" s="67">
        <v>20833</v>
      </c>
      <c r="H202" s="68">
        <v>131</v>
      </c>
      <c r="I202" s="48">
        <f t="shared" si="18"/>
        <v>20964</v>
      </c>
      <c r="J202" s="49">
        <f t="shared" si="19"/>
        <v>0.99092456040839483</v>
      </c>
    </row>
    <row r="203" spans="1:13" ht="12.75">
      <c r="A203" s="18" t="s">
        <v>230</v>
      </c>
      <c r="B203" s="70">
        <v>167</v>
      </c>
      <c r="C203" s="69">
        <v>107</v>
      </c>
      <c r="D203" s="21">
        <f t="shared" si="16"/>
        <v>60</v>
      </c>
      <c r="E203" s="22">
        <f t="shared" si="17"/>
        <v>0.56074766355140182</v>
      </c>
      <c r="F203" s="68">
        <v>1406</v>
      </c>
      <c r="G203" s="67">
        <v>1169</v>
      </c>
      <c r="H203" s="19">
        <v>70</v>
      </c>
      <c r="I203" s="48">
        <f t="shared" si="18"/>
        <v>1239</v>
      </c>
      <c r="J203" s="49">
        <f t="shared" si="19"/>
        <v>0.88122332859174968</v>
      </c>
    </row>
    <row r="204" spans="1:13" ht="12.75">
      <c r="A204" s="18" t="s">
        <v>231</v>
      </c>
      <c r="B204" s="70">
        <v>138</v>
      </c>
      <c r="C204" s="69">
        <v>112</v>
      </c>
      <c r="D204" s="21">
        <f t="shared" si="16"/>
        <v>26</v>
      </c>
      <c r="E204" s="22">
        <f t="shared" si="17"/>
        <v>0.23214285714285715</v>
      </c>
      <c r="F204" s="68">
        <v>1551</v>
      </c>
      <c r="G204" s="67">
        <v>1331</v>
      </c>
      <c r="H204" s="19">
        <v>82</v>
      </c>
      <c r="I204" s="48">
        <f t="shared" si="18"/>
        <v>1413</v>
      </c>
      <c r="J204" s="49">
        <f t="shared" si="19"/>
        <v>0.91102514506769827</v>
      </c>
    </row>
    <row r="205" spans="1:13" ht="12.75">
      <c r="A205" s="18" t="s">
        <v>232</v>
      </c>
      <c r="B205" s="70">
        <v>132</v>
      </c>
      <c r="C205" s="69">
        <v>130</v>
      </c>
      <c r="D205" s="21">
        <f t="shared" si="16"/>
        <v>2</v>
      </c>
      <c r="E205" s="22">
        <f t="shared" si="17"/>
        <v>1.5384615384615385E-2</v>
      </c>
      <c r="F205" s="68">
        <v>2757</v>
      </c>
      <c r="G205" s="67">
        <v>2557</v>
      </c>
      <c r="H205" s="19">
        <v>68</v>
      </c>
      <c r="I205" s="48">
        <f t="shared" si="18"/>
        <v>2625</v>
      </c>
      <c r="J205" s="49">
        <f t="shared" si="19"/>
        <v>0.95212187159956474</v>
      </c>
    </row>
    <row r="206" spans="1:13" ht="12.75">
      <c r="A206" s="18" t="s">
        <v>233</v>
      </c>
      <c r="B206" s="70">
        <v>97</v>
      </c>
      <c r="C206" s="69">
        <v>81</v>
      </c>
      <c r="D206" s="21">
        <f t="shared" si="16"/>
        <v>16</v>
      </c>
      <c r="E206" s="22">
        <f t="shared" si="17"/>
        <v>0.19753086419753085</v>
      </c>
      <c r="F206" s="70">
        <v>673</v>
      </c>
      <c r="G206" s="67">
        <v>575</v>
      </c>
      <c r="H206" s="19">
        <v>1</v>
      </c>
      <c r="I206" s="48">
        <f t="shared" si="18"/>
        <v>576</v>
      </c>
      <c r="J206" s="49">
        <f t="shared" si="19"/>
        <v>0.85586924219910843</v>
      </c>
    </row>
    <row r="207" spans="1:13" ht="12.75">
      <c r="A207" s="18" t="s">
        <v>234</v>
      </c>
      <c r="B207" s="68">
        <v>92</v>
      </c>
      <c r="C207" s="67">
        <v>69</v>
      </c>
      <c r="D207" s="21">
        <f t="shared" si="16"/>
        <v>23</v>
      </c>
      <c r="E207" s="22">
        <f t="shared" si="17"/>
        <v>0.33333333333333331</v>
      </c>
      <c r="F207" s="68">
        <v>9150</v>
      </c>
      <c r="G207" s="67">
        <v>8999</v>
      </c>
      <c r="H207" s="68">
        <v>59</v>
      </c>
      <c r="I207" s="48">
        <f t="shared" si="18"/>
        <v>9058</v>
      </c>
      <c r="J207" s="49">
        <f t="shared" si="19"/>
        <v>0.98994535519125681</v>
      </c>
    </row>
    <row r="208" spans="1:13" ht="12.75">
      <c r="A208" s="18" t="s">
        <v>235</v>
      </c>
      <c r="B208" s="70">
        <v>85</v>
      </c>
      <c r="C208" s="69">
        <v>67</v>
      </c>
      <c r="D208" s="21">
        <f t="shared" si="16"/>
        <v>18</v>
      </c>
      <c r="E208" s="22">
        <f t="shared" si="17"/>
        <v>0.26865671641791045</v>
      </c>
      <c r="F208" s="70">
        <v>558</v>
      </c>
      <c r="G208" s="67">
        <v>473</v>
      </c>
      <c r="H208" s="19">
        <v>0</v>
      </c>
      <c r="I208" s="48">
        <f t="shared" si="18"/>
        <v>473</v>
      </c>
      <c r="J208" s="49">
        <f t="shared" si="19"/>
        <v>0.8476702508960573</v>
      </c>
    </row>
    <row r="209" spans="1:13" ht="12.75">
      <c r="A209" s="69" t="s">
        <v>236</v>
      </c>
      <c r="B209" s="68">
        <v>74</v>
      </c>
      <c r="C209" s="67">
        <v>1667</v>
      </c>
      <c r="D209" s="21">
        <f t="shared" si="16"/>
        <v>-1593</v>
      </c>
      <c r="E209" s="36">
        <f t="shared" si="17"/>
        <v>-0.95560887822435514</v>
      </c>
      <c r="F209" s="68">
        <v>3016</v>
      </c>
      <c r="G209" s="67">
        <v>1290</v>
      </c>
      <c r="H209" s="68">
        <v>59</v>
      </c>
      <c r="I209" s="48">
        <f t="shared" si="18"/>
        <v>1349</v>
      </c>
      <c r="J209" s="49">
        <f t="shared" si="19"/>
        <v>0.44728116710875332</v>
      </c>
      <c r="K209" s="47" t="s">
        <v>237</v>
      </c>
      <c r="L209" s="79"/>
      <c r="M209" s="79"/>
    </row>
    <row r="210" spans="1:13" ht="12.75">
      <c r="A210" s="69" t="s">
        <v>238</v>
      </c>
      <c r="B210" s="68">
        <v>70</v>
      </c>
      <c r="C210" s="67">
        <v>121</v>
      </c>
      <c r="D210" s="21">
        <f t="shared" si="16"/>
        <v>-51</v>
      </c>
      <c r="E210" s="36">
        <f t="shared" si="17"/>
        <v>-0.42148760330578511</v>
      </c>
      <c r="F210" s="68">
        <v>2422</v>
      </c>
      <c r="G210" s="67">
        <v>2309</v>
      </c>
      <c r="H210" s="68">
        <v>43</v>
      </c>
      <c r="I210" s="48">
        <f t="shared" si="18"/>
        <v>2352</v>
      </c>
      <c r="J210" s="49">
        <f t="shared" si="19"/>
        <v>0.97109826589595372</v>
      </c>
      <c r="K210" s="47" t="s">
        <v>239</v>
      </c>
      <c r="L210" s="79"/>
      <c r="M210" s="79"/>
    </row>
    <row r="211" spans="1:13" ht="12.75">
      <c r="A211" s="18" t="s">
        <v>240</v>
      </c>
      <c r="B211" s="68">
        <v>56</v>
      </c>
      <c r="C211" s="67">
        <v>61</v>
      </c>
      <c r="D211" s="21">
        <f t="shared" si="16"/>
        <v>-5</v>
      </c>
      <c r="E211" s="22">
        <f t="shared" si="17"/>
        <v>-8.1967213114754092E-2</v>
      </c>
      <c r="F211" s="68">
        <v>15927</v>
      </c>
      <c r="G211" s="67">
        <v>15540</v>
      </c>
      <c r="H211" s="68">
        <v>331</v>
      </c>
      <c r="I211" s="48">
        <f t="shared" si="18"/>
        <v>15871</v>
      </c>
      <c r="J211" s="49">
        <f t="shared" si="19"/>
        <v>0.99648395805864254</v>
      </c>
    </row>
    <row r="212" spans="1:13" ht="12.75">
      <c r="A212" s="18" t="s">
        <v>241</v>
      </c>
      <c r="B212" s="70">
        <v>55</v>
      </c>
      <c r="C212" s="69">
        <v>57</v>
      </c>
      <c r="D212" s="21">
        <f t="shared" si="16"/>
        <v>-2</v>
      </c>
      <c r="E212" s="22">
        <f t="shared" si="17"/>
        <v>-3.5087719298245612E-2</v>
      </c>
      <c r="F212" s="68">
        <v>1649</v>
      </c>
      <c r="G212" s="67">
        <v>1493</v>
      </c>
      <c r="H212" s="19">
        <v>101</v>
      </c>
      <c r="I212" s="48">
        <f t="shared" si="18"/>
        <v>1594</v>
      </c>
      <c r="J212" s="49">
        <f t="shared" si="19"/>
        <v>0.96664645239539115</v>
      </c>
    </row>
    <row r="213" spans="1:13" ht="12.75">
      <c r="A213" s="18" t="s">
        <v>242</v>
      </c>
      <c r="B213" s="70">
        <v>51</v>
      </c>
      <c r="C213" s="69">
        <v>50</v>
      </c>
      <c r="D213" s="21">
        <f t="shared" si="16"/>
        <v>1</v>
      </c>
      <c r="E213" s="22">
        <f t="shared" si="17"/>
        <v>0.02</v>
      </c>
      <c r="F213" s="70">
        <v>494</v>
      </c>
      <c r="G213" s="67">
        <v>433</v>
      </c>
      <c r="H213" s="19">
        <v>10</v>
      </c>
      <c r="I213" s="48">
        <f t="shared" si="18"/>
        <v>443</v>
      </c>
      <c r="J213" s="49">
        <f t="shared" si="19"/>
        <v>0.89676113360323884</v>
      </c>
    </row>
    <row r="214" spans="1:13" ht="12.75">
      <c r="A214" s="18" t="s">
        <v>243</v>
      </c>
      <c r="B214" s="68">
        <v>47</v>
      </c>
      <c r="C214" s="67">
        <v>61</v>
      </c>
      <c r="D214" s="21">
        <f t="shared" si="16"/>
        <v>-14</v>
      </c>
      <c r="E214" s="22">
        <f t="shared" si="17"/>
        <v>-0.22950819672131148</v>
      </c>
      <c r="F214" s="68">
        <v>5137</v>
      </c>
      <c r="G214" s="67">
        <v>5005</v>
      </c>
      <c r="H214" s="19">
        <v>85</v>
      </c>
      <c r="I214" s="48">
        <f t="shared" si="18"/>
        <v>5090</v>
      </c>
      <c r="J214" s="49">
        <f t="shared" si="19"/>
        <v>0.99085069106482382</v>
      </c>
    </row>
    <row r="215" spans="1:13" ht="12.75">
      <c r="A215" s="18" t="s">
        <v>244</v>
      </c>
      <c r="B215" s="68">
        <v>39</v>
      </c>
      <c r="C215" s="67">
        <v>47</v>
      </c>
      <c r="D215" s="21">
        <f t="shared" si="16"/>
        <v>-8</v>
      </c>
      <c r="E215" s="22">
        <f t="shared" si="17"/>
        <v>-0.1702127659574468</v>
      </c>
      <c r="F215" s="68">
        <v>5669</v>
      </c>
      <c r="G215" s="67">
        <v>5569</v>
      </c>
      <c r="H215" s="19">
        <v>61</v>
      </c>
      <c r="I215" s="48">
        <f t="shared" si="18"/>
        <v>5630</v>
      </c>
      <c r="J215" s="49">
        <f t="shared" si="19"/>
        <v>0.99312047980243434</v>
      </c>
    </row>
    <row r="216" spans="1:13" ht="12.75">
      <c r="A216" s="18" t="s">
        <v>245</v>
      </c>
      <c r="B216" s="70">
        <v>38</v>
      </c>
      <c r="C216" s="69">
        <v>34</v>
      </c>
      <c r="D216" s="21">
        <f t="shared" si="16"/>
        <v>4</v>
      </c>
      <c r="E216" s="22">
        <f t="shared" si="17"/>
        <v>0.11764705882352941</v>
      </c>
      <c r="F216" s="70">
        <v>981</v>
      </c>
      <c r="G216" s="67">
        <v>926</v>
      </c>
      <c r="H216" s="68">
        <v>17</v>
      </c>
      <c r="I216" s="48">
        <f t="shared" si="18"/>
        <v>943</v>
      </c>
      <c r="J216" s="49">
        <f t="shared" si="19"/>
        <v>0.96126401630988789</v>
      </c>
    </row>
    <row r="217" spans="1:13" ht="12.75">
      <c r="A217" s="18" t="s">
        <v>246</v>
      </c>
      <c r="B217" s="70">
        <v>21</v>
      </c>
      <c r="C217" s="69">
        <v>26</v>
      </c>
      <c r="D217" s="21">
        <f t="shared" si="16"/>
        <v>-5</v>
      </c>
      <c r="E217" s="22">
        <f t="shared" si="17"/>
        <v>-0.19230769230769232</v>
      </c>
      <c r="F217" s="70">
        <v>607</v>
      </c>
      <c r="G217" s="67">
        <v>579</v>
      </c>
      <c r="H217" s="19">
        <v>7</v>
      </c>
      <c r="I217" s="48">
        <f t="shared" si="18"/>
        <v>586</v>
      </c>
      <c r="J217" s="49">
        <f t="shared" si="19"/>
        <v>0.96540362438220761</v>
      </c>
    </row>
    <row r="218" spans="1:13" ht="12.75">
      <c r="A218" s="18" t="s">
        <v>247</v>
      </c>
      <c r="B218" s="68">
        <v>18</v>
      </c>
      <c r="C218" s="67">
        <v>7</v>
      </c>
      <c r="D218" s="21">
        <f t="shared" si="16"/>
        <v>11</v>
      </c>
      <c r="E218" s="57">
        <f t="shared" si="17"/>
        <v>1.5714285714285714</v>
      </c>
      <c r="F218" s="68">
        <v>3726</v>
      </c>
      <c r="G218" s="67">
        <v>3585</v>
      </c>
      <c r="H218" s="68">
        <v>123</v>
      </c>
      <c r="I218" s="48">
        <f t="shared" si="18"/>
        <v>3708</v>
      </c>
      <c r="J218" s="49">
        <f t="shared" si="19"/>
        <v>0.99516908212560384</v>
      </c>
    </row>
    <row r="219" spans="1:13" ht="12.75">
      <c r="A219" s="18" t="s">
        <v>248</v>
      </c>
      <c r="B219" s="70">
        <v>7</v>
      </c>
      <c r="C219" s="69">
        <v>3</v>
      </c>
      <c r="D219" s="21">
        <f t="shared" si="16"/>
        <v>4</v>
      </c>
      <c r="E219" s="57">
        <f t="shared" si="17"/>
        <v>1.3333333333333333</v>
      </c>
      <c r="F219" s="70">
        <v>166</v>
      </c>
      <c r="G219" s="67">
        <v>159</v>
      </c>
      <c r="H219" s="19">
        <v>0</v>
      </c>
      <c r="I219" s="48">
        <f t="shared" si="18"/>
        <v>159</v>
      </c>
      <c r="J219" s="49">
        <f t="shared" si="19"/>
        <v>0.95783132530120485</v>
      </c>
    </row>
    <row r="220" spans="1:13" ht="12.75">
      <c r="A220" s="27" t="s">
        <v>249</v>
      </c>
      <c r="B220" s="71">
        <v>1</v>
      </c>
      <c r="C220" s="71">
        <v>1</v>
      </c>
      <c r="D220" s="29">
        <f t="shared" si="16"/>
        <v>0</v>
      </c>
      <c r="E220" s="30">
        <f t="shared" si="17"/>
        <v>0</v>
      </c>
      <c r="F220" s="71">
        <v>10</v>
      </c>
      <c r="G220" s="34">
        <v>8</v>
      </c>
      <c r="H220" s="34">
        <v>1</v>
      </c>
      <c r="I220" s="29">
        <f t="shared" si="18"/>
        <v>9</v>
      </c>
      <c r="J220" s="30">
        <f t="shared" si="19"/>
        <v>0.9</v>
      </c>
      <c r="K220" s="50" t="s">
        <v>250</v>
      </c>
      <c r="L220" s="46"/>
      <c r="M220" s="46"/>
    </row>
    <row r="221" spans="1:13" ht="12.75">
      <c r="A221" s="37" t="s">
        <v>251</v>
      </c>
      <c r="D221" s="40"/>
      <c r="E221" s="39"/>
      <c r="G221" s="40"/>
      <c r="H221" s="40"/>
      <c r="J221" s="39"/>
    </row>
    <row r="222" spans="1:13" ht="12.75">
      <c r="A222" s="27" t="s">
        <v>252</v>
      </c>
      <c r="B222" s="32">
        <v>8605</v>
      </c>
      <c r="C222" s="32">
        <v>7459</v>
      </c>
      <c r="D222" s="29">
        <f t="shared" ref="D222:D229" si="20">B222-C222</f>
        <v>1146</v>
      </c>
      <c r="E222" s="30">
        <f t="shared" ref="E222:E232" si="21">D222/C222</f>
        <v>0.15363989810966616</v>
      </c>
      <c r="F222" s="32">
        <v>13517</v>
      </c>
      <c r="G222" s="34">
        <v>4842</v>
      </c>
      <c r="H222" s="32">
        <v>70</v>
      </c>
      <c r="I222" s="29">
        <f t="shared" ref="I222:I232" si="22">G222+H222</f>
        <v>4912</v>
      </c>
      <c r="J222" s="30">
        <f t="shared" ref="J222:J232" si="23">I222/F222</f>
        <v>0.36339424428497447</v>
      </c>
      <c r="K222" s="50" t="s">
        <v>253</v>
      </c>
      <c r="L222" s="46"/>
      <c r="M222" s="46"/>
    </row>
    <row r="223" spans="1:13" ht="12.75">
      <c r="A223" s="18" t="s">
        <v>254</v>
      </c>
      <c r="B223" s="68">
        <v>1409</v>
      </c>
      <c r="C223" s="67">
        <v>1364</v>
      </c>
      <c r="D223" s="21">
        <f t="shared" si="20"/>
        <v>45</v>
      </c>
      <c r="E223" s="22">
        <f t="shared" si="21"/>
        <v>3.2991202346041054E-2</v>
      </c>
      <c r="F223" s="68">
        <v>27854</v>
      </c>
      <c r="G223" s="67">
        <v>25538</v>
      </c>
      <c r="H223" s="19">
        <v>907</v>
      </c>
      <c r="I223" s="48">
        <f t="shared" si="22"/>
        <v>26445</v>
      </c>
      <c r="J223" s="49">
        <f t="shared" si="23"/>
        <v>0.949414805772959</v>
      </c>
    </row>
    <row r="224" spans="1:13" ht="12.75">
      <c r="A224" s="18" t="s">
        <v>255</v>
      </c>
      <c r="B224" s="68">
        <v>59</v>
      </c>
      <c r="C224" s="67">
        <v>64</v>
      </c>
      <c r="D224" s="21">
        <f t="shared" si="20"/>
        <v>-5</v>
      </c>
      <c r="E224" s="22">
        <f t="shared" si="21"/>
        <v>-7.8125E-2</v>
      </c>
      <c r="F224" s="68">
        <v>2039</v>
      </c>
      <c r="G224" s="67">
        <v>1955</v>
      </c>
      <c r="H224" s="19">
        <v>25</v>
      </c>
      <c r="I224" s="48">
        <f t="shared" si="22"/>
        <v>1980</v>
      </c>
      <c r="J224" s="49">
        <f t="shared" si="23"/>
        <v>0.97106424717999018</v>
      </c>
    </row>
    <row r="225" spans="1:10" ht="12.75">
      <c r="A225" s="18" t="s">
        <v>256</v>
      </c>
      <c r="B225" s="70">
        <v>35</v>
      </c>
      <c r="C225" s="69">
        <v>11</v>
      </c>
      <c r="D225" s="21">
        <f t="shared" si="20"/>
        <v>24</v>
      </c>
      <c r="E225" s="57">
        <f t="shared" si="21"/>
        <v>2.1818181818181817</v>
      </c>
      <c r="F225" s="70">
        <v>630</v>
      </c>
      <c r="G225" s="67">
        <v>588</v>
      </c>
      <c r="H225" s="19">
        <v>7</v>
      </c>
      <c r="I225" s="48">
        <f t="shared" si="22"/>
        <v>595</v>
      </c>
      <c r="J225" s="49">
        <f t="shared" si="23"/>
        <v>0.94444444444444442</v>
      </c>
    </row>
    <row r="226" spans="1:10" ht="12.75">
      <c r="A226" s="18" t="s">
        <v>257</v>
      </c>
      <c r="B226" s="70">
        <v>12</v>
      </c>
      <c r="C226" s="69">
        <v>11</v>
      </c>
      <c r="D226" s="21">
        <f t="shared" si="20"/>
        <v>1</v>
      </c>
      <c r="E226" s="22">
        <f t="shared" si="21"/>
        <v>9.0909090909090912E-2</v>
      </c>
      <c r="F226" s="70">
        <v>17</v>
      </c>
      <c r="G226" s="20">
        <v>5</v>
      </c>
      <c r="H226" s="19">
        <v>0</v>
      </c>
      <c r="I226" s="48">
        <f t="shared" si="22"/>
        <v>5</v>
      </c>
      <c r="J226" s="49">
        <f t="shared" si="23"/>
        <v>0.29411764705882354</v>
      </c>
    </row>
    <row r="227" spans="1:10" ht="12.75">
      <c r="A227" s="18" t="s">
        <v>258</v>
      </c>
      <c r="B227" s="70">
        <v>3</v>
      </c>
      <c r="C227" s="69">
        <v>1</v>
      </c>
      <c r="D227" s="21">
        <f t="shared" si="20"/>
        <v>2</v>
      </c>
      <c r="E227" s="57">
        <f t="shared" si="21"/>
        <v>2</v>
      </c>
      <c r="F227" s="70">
        <v>38</v>
      </c>
      <c r="G227" s="67">
        <v>33</v>
      </c>
      <c r="H227" s="19">
        <v>2</v>
      </c>
      <c r="I227" s="48">
        <f t="shared" si="22"/>
        <v>35</v>
      </c>
      <c r="J227" s="49">
        <f t="shared" si="23"/>
        <v>0.92105263157894735</v>
      </c>
    </row>
    <row r="228" spans="1:10" ht="12.75">
      <c r="A228" s="18" t="s">
        <v>259</v>
      </c>
      <c r="B228" s="35">
        <v>3</v>
      </c>
      <c r="C228" s="69">
        <v>3</v>
      </c>
      <c r="D228" s="21">
        <f t="shared" si="20"/>
        <v>0</v>
      </c>
      <c r="E228" s="22">
        <f t="shared" si="21"/>
        <v>0</v>
      </c>
      <c r="F228" s="35">
        <v>4</v>
      </c>
      <c r="G228" s="20">
        <v>1</v>
      </c>
      <c r="H228" s="19">
        <v>0</v>
      </c>
      <c r="I228" s="48">
        <f t="shared" si="22"/>
        <v>1</v>
      </c>
      <c r="J228" s="49">
        <f t="shared" si="23"/>
        <v>0.25</v>
      </c>
    </row>
    <row r="229" spans="1:10" ht="12.75">
      <c r="A229" s="69" t="s">
        <v>260</v>
      </c>
      <c r="B229" s="70">
        <v>2</v>
      </c>
      <c r="C229" s="69">
        <v>1</v>
      </c>
      <c r="D229" s="21">
        <f t="shared" si="20"/>
        <v>1</v>
      </c>
      <c r="E229" s="57">
        <f t="shared" si="21"/>
        <v>1</v>
      </c>
      <c r="F229" s="70">
        <v>3</v>
      </c>
      <c r="G229" s="67">
        <v>1</v>
      </c>
      <c r="H229" s="68">
        <v>0</v>
      </c>
      <c r="I229" s="48">
        <f t="shared" si="22"/>
        <v>1</v>
      </c>
      <c r="J229" s="49">
        <f t="shared" si="23"/>
        <v>0.33333333333333331</v>
      </c>
    </row>
    <row r="230" spans="1:10" ht="12.75">
      <c r="A230" s="73" t="s">
        <v>261</v>
      </c>
      <c r="B230" s="73">
        <v>1</v>
      </c>
      <c r="C230" s="73" t="s">
        <v>117</v>
      </c>
      <c r="D230" s="74" t="e">
        <f>C230-B230</f>
        <v>#VALUE!</v>
      </c>
      <c r="E230" s="75" t="e">
        <f t="shared" si="21"/>
        <v>#VALUE!</v>
      </c>
      <c r="F230" s="73">
        <v>1</v>
      </c>
      <c r="G230" s="76">
        <v>0</v>
      </c>
      <c r="H230" s="76">
        <v>0</v>
      </c>
      <c r="I230" s="80">
        <f t="shared" si="22"/>
        <v>0</v>
      </c>
      <c r="J230" s="81">
        <f t="shared" si="23"/>
        <v>0</v>
      </c>
    </row>
    <row r="231" spans="1:10" ht="12.75">
      <c r="A231" s="18" t="s">
        <v>262</v>
      </c>
      <c r="B231" s="35">
        <v>1</v>
      </c>
      <c r="C231" s="18">
        <v>1</v>
      </c>
      <c r="D231" s="21">
        <f t="shared" ref="D231:D232" si="24">B231-C231</f>
        <v>0</v>
      </c>
      <c r="E231" s="22">
        <f t="shared" si="21"/>
        <v>0</v>
      </c>
      <c r="F231" s="35">
        <v>1</v>
      </c>
      <c r="G231" s="20">
        <v>0</v>
      </c>
      <c r="H231" s="19">
        <v>0</v>
      </c>
      <c r="I231" s="48">
        <f t="shared" si="22"/>
        <v>0</v>
      </c>
      <c r="J231" s="49">
        <f t="shared" si="23"/>
        <v>0</v>
      </c>
    </row>
    <row r="232" spans="1:10" ht="12.75">
      <c r="A232" s="77" t="s">
        <v>263</v>
      </c>
      <c r="B232" s="77">
        <v>0</v>
      </c>
      <c r="C232" s="77">
        <v>1</v>
      </c>
      <c r="D232" s="62">
        <f t="shared" si="24"/>
        <v>-1</v>
      </c>
      <c r="E232" s="66">
        <f t="shared" si="21"/>
        <v>-1</v>
      </c>
      <c r="F232" s="77">
        <v>32</v>
      </c>
      <c r="G232" s="78">
        <v>32</v>
      </c>
      <c r="H232" s="78">
        <v>0</v>
      </c>
      <c r="I232" s="62">
        <f t="shared" si="22"/>
        <v>32</v>
      </c>
      <c r="J232" s="66">
        <f t="shared" si="23"/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40"/>
  <sheetViews>
    <sheetView topLeftCell="A4" workbookViewId="0">
      <selection activeCell="C25" sqref="C25"/>
    </sheetView>
  </sheetViews>
  <sheetFormatPr defaultColWidth="14.42578125" defaultRowHeight="15.75" customHeight="1"/>
  <cols>
    <col min="1" max="1" width="17.5703125" customWidth="1"/>
    <col min="2" max="2" width="33.140625" customWidth="1"/>
    <col min="9" max="9" width="17.28515625" customWidth="1"/>
    <col min="10" max="10" width="18.7109375" customWidth="1"/>
    <col min="17" max="17" width="18.28515625" customWidth="1"/>
    <col min="18" max="18" width="17.5703125" customWidth="1"/>
  </cols>
  <sheetData>
    <row r="1" spans="1:18" ht="15.75" customHeight="1">
      <c r="A1" s="1" t="s">
        <v>264</v>
      </c>
      <c r="B1" s="1" t="s">
        <v>265</v>
      </c>
      <c r="C1" s="2" t="s">
        <v>266</v>
      </c>
      <c r="I1" s="2"/>
    </row>
    <row r="2" spans="1:18" ht="15.75" customHeight="1">
      <c r="A2" s="1"/>
      <c r="B2" s="1" t="s">
        <v>267</v>
      </c>
      <c r="C2" s="2" t="s">
        <v>268</v>
      </c>
      <c r="I2" s="2"/>
    </row>
    <row r="3" spans="1:18" ht="15.75" customHeight="1">
      <c r="A3" s="1"/>
      <c r="B3" s="1" t="s">
        <v>269</v>
      </c>
      <c r="C3" s="2" t="s">
        <v>270</v>
      </c>
      <c r="I3" s="2"/>
    </row>
    <row r="4" spans="1:18" ht="15.75" customHeight="1">
      <c r="A4" s="1" t="s">
        <v>271</v>
      </c>
      <c r="B4" s="1"/>
      <c r="I4" s="2"/>
    </row>
    <row r="5" spans="1:18" ht="15.75" customHeight="1">
      <c r="A5" s="1" t="s">
        <v>272</v>
      </c>
      <c r="B5" s="1"/>
      <c r="I5" s="2" t="s">
        <v>273</v>
      </c>
      <c r="Q5" s="2" t="s">
        <v>274</v>
      </c>
    </row>
    <row r="6" spans="1:18" ht="15.75" customHeight="1">
      <c r="A6" s="3" t="s">
        <v>275</v>
      </c>
      <c r="B6" s="4" t="s">
        <v>276</v>
      </c>
      <c r="I6" s="3" t="s">
        <v>275</v>
      </c>
      <c r="J6" s="3" t="s">
        <v>277</v>
      </c>
      <c r="Q6" s="3" t="s">
        <v>275</v>
      </c>
      <c r="R6" s="3" t="s">
        <v>278</v>
      </c>
    </row>
    <row r="7" spans="1:18" ht="15.75" customHeight="1">
      <c r="A7" s="5" t="s">
        <v>279</v>
      </c>
      <c r="B7" s="6">
        <v>341646</v>
      </c>
      <c r="I7" s="5" t="s">
        <v>280</v>
      </c>
      <c r="J7" s="6">
        <v>1055188</v>
      </c>
      <c r="Q7" s="5" t="s">
        <v>279</v>
      </c>
      <c r="R7" s="6">
        <v>2016861</v>
      </c>
    </row>
    <row r="8" spans="1:18" ht="15.75" customHeight="1">
      <c r="A8" s="5" t="s">
        <v>281</v>
      </c>
      <c r="B8" s="6">
        <v>295852</v>
      </c>
      <c r="I8" s="5" t="s">
        <v>279</v>
      </c>
      <c r="J8" s="6">
        <v>1396834</v>
      </c>
      <c r="Q8" s="5" t="s">
        <v>281</v>
      </c>
      <c r="R8" s="6">
        <v>2572776</v>
      </c>
    </row>
    <row r="9" spans="1:18" ht="15.75" customHeight="1">
      <c r="A9" s="5" t="s">
        <v>282</v>
      </c>
      <c r="B9" s="6">
        <v>269941</v>
      </c>
      <c r="I9" s="5" t="s">
        <v>281</v>
      </c>
      <c r="J9" s="6">
        <v>1692686</v>
      </c>
      <c r="Q9" s="5" t="s">
        <v>282</v>
      </c>
      <c r="R9" s="6">
        <v>3140285</v>
      </c>
    </row>
    <row r="10" spans="1:18" ht="15.75" customHeight="1">
      <c r="A10" s="5" t="s">
        <v>283</v>
      </c>
      <c r="B10" s="6">
        <v>272284</v>
      </c>
      <c r="I10" s="5" t="s">
        <v>282</v>
      </c>
      <c r="J10" s="6">
        <v>1962627</v>
      </c>
      <c r="Q10" s="5" t="s">
        <v>283</v>
      </c>
      <c r="R10" s="6">
        <v>3740583</v>
      </c>
    </row>
    <row r="11" spans="1:18" ht="15.75" customHeight="1">
      <c r="A11" s="5" t="s">
        <v>284</v>
      </c>
      <c r="B11" s="6">
        <v>211683</v>
      </c>
      <c r="I11" s="5" t="s">
        <v>283</v>
      </c>
      <c r="J11" s="6">
        <v>2234911</v>
      </c>
      <c r="Q11" s="5" t="s">
        <v>284</v>
      </c>
      <c r="R11" s="6">
        <v>4344513</v>
      </c>
    </row>
    <row r="12" spans="1:18" ht="15.75" customHeight="1">
      <c r="A12" s="5" t="s">
        <v>285</v>
      </c>
      <c r="B12" s="6">
        <v>258275</v>
      </c>
      <c r="I12" s="5" t="s">
        <v>284</v>
      </c>
      <c r="J12" s="6">
        <v>2446594</v>
      </c>
      <c r="Q12" s="5" t="s">
        <v>285</v>
      </c>
      <c r="R12" s="6">
        <v>4989095</v>
      </c>
    </row>
    <row r="13" spans="1:18" ht="15.75" customHeight="1">
      <c r="A13" s="5" t="s">
        <v>286</v>
      </c>
      <c r="B13" s="6">
        <v>199448</v>
      </c>
      <c r="I13" s="5" t="s">
        <v>285</v>
      </c>
      <c r="J13" s="6">
        <v>2704869</v>
      </c>
      <c r="Q13" s="5" t="s">
        <v>286</v>
      </c>
      <c r="R13" s="6">
        <v>5688840</v>
      </c>
    </row>
    <row r="14" spans="1:18" ht="15.75" customHeight="1">
      <c r="A14" s="5" t="s">
        <v>287</v>
      </c>
      <c r="B14" s="6">
        <v>102669</v>
      </c>
      <c r="I14" s="5" t="s">
        <v>286</v>
      </c>
      <c r="J14" s="6">
        <v>2904317</v>
      </c>
      <c r="Q14" s="5" t="s">
        <v>287</v>
      </c>
      <c r="R14" s="6">
        <v>6469079</v>
      </c>
    </row>
    <row r="15" spans="1:18" ht="15.75" customHeight="1">
      <c r="A15" s="5" t="s">
        <v>288</v>
      </c>
      <c r="B15" s="6">
        <v>305097</v>
      </c>
      <c r="I15" s="5" t="s">
        <v>287</v>
      </c>
      <c r="J15" s="6">
        <v>3006986</v>
      </c>
      <c r="Q15" s="5" t="s">
        <v>288</v>
      </c>
      <c r="R15" s="6">
        <v>7356001</v>
      </c>
    </row>
    <row r="16" spans="1:18" ht="15.75" customHeight="1">
      <c r="A16" s="5" t="s">
        <v>289</v>
      </c>
      <c r="B16" s="6">
        <v>186514</v>
      </c>
      <c r="I16" s="5" t="s">
        <v>288</v>
      </c>
      <c r="J16" s="6">
        <v>3312083</v>
      </c>
      <c r="Q16" s="10" t="s">
        <v>289</v>
      </c>
      <c r="R16" s="11">
        <v>8401945</v>
      </c>
    </row>
    <row r="17" spans="1:18" ht="15.75" customHeight="1">
      <c r="A17" s="5" t="s">
        <v>290</v>
      </c>
      <c r="B17" s="6">
        <v>336235</v>
      </c>
      <c r="I17" s="5" t="s">
        <v>289</v>
      </c>
      <c r="J17" s="6">
        <v>3498597</v>
      </c>
      <c r="Q17" s="5" t="s">
        <v>290</v>
      </c>
      <c r="R17" s="6">
        <v>9395723</v>
      </c>
    </row>
    <row r="18" spans="1:18" ht="15.75" customHeight="1">
      <c r="A18" s="5" t="s">
        <v>291</v>
      </c>
      <c r="B18" s="6">
        <v>442100</v>
      </c>
      <c r="I18" s="5" t="s">
        <v>290</v>
      </c>
      <c r="J18" s="6">
        <v>3834832</v>
      </c>
      <c r="Q18" s="5" t="s">
        <v>291</v>
      </c>
      <c r="R18" s="6">
        <v>10592660</v>
      </c>
    </row>
    <row r="19" spans="1:18" ht="15.75" customHeight="1">
      <c r="A19" s="5" t="s">
        <v>292</v>
      </c>
      <c r="B19" s="6">
        <v>229831</v>
      </c>
      <c r="I19" s="5" t="s">
        <v>291</v>
      </c>
      <c r="J19" s="6">
        <v>4276932</v>
      </c>
      <c r="Q19" s="10" t="s">
        <v>292</v>
      </c>
      <c r="R19" s="11">
        <v>12160553</v>
      </c>
    </row>
    <row r="20" spans="1:18" ht="15.75" customHeight="1">
      <c r="A20" s="5" t="s">
        <v>293</v>
      </c>
      <c r="B20" s="6">
        <v>517273</v>
      </c>
      <c r="I20" s="5" t="s">
        <v>292</v>
      </c>
      <c r="J20" s="6">
        <v>4506763</v>
      </c>
      <c r="Q20" s="5" t="s">
        <v>293</v>
      </c>
      <c r="R20" s="6">
        <v>13471862</v>
      </c>
    </row>
    <row r="21" spans="1:18" ht="15.75" customHeight="1">
      <c r="A21" s="5" t="s">
        <v>294</v>
      </c>
      <c r="B21" s="6">
        <v>338677</v>
      </c>
      <c r="I21" s="5" t="s">
        <v>293</v>
      </c>
      <c r="J21" s="6">
        <v>5024036</v>
      </c>
      <c r="Q21" s="5" t="s">
        <v>294</v>
      </c>
      <c r="R21" s="6">
        <v>15117078</v>
      </c>
    </row>
    <row r="22" spans="1:18" ht="15.75" customHeight="1">
      <c r="A22" s="5" t="s">
        <v>295</v>
      </c>
      <c r="B22" s="6">
        <v>410421</v>
      </c>
      <c r="I22" s="5" t="s">
        <v>294</v>
      </c>
      <c r="J22" s="6">
        <v>5362713</v>
      </c>
      <c r="Q22" s="5" t="s">
        <v>295</v>
      </c>
      <c r="R22" s="6">
        <v>16924300</v>
      </c>
    </row>
    <row r="23" spans="1:18" ht="15.75" customHeight="1">
      <c r="A23" s="5" t="s">
        <v>296</v>
      </c>
      <c r="B23" s="6">
        <v>308404</v>
      </c>
      <c r="I23" s="5" t="s">
        <v>295</v>
      </c>
      <c r="J23" s="6">
        <v>5773134</v>
      </c>
      <c r="Q23" s="5" t="s">
        <v>296</v>
      </c>
      <c r="R23" s="6">
        <v>18727029</v>
      </c>
    </row>
    <row r="24" spans="1:18" ht="15.75" customHeight="1">
      <c r="A24" s="5" t="s">
        <v>297</v>
      </c>
      <c r="B24" s="6">
        <v>258493</v>
      </c>
      <c r="I24" s="5" t="s">
        <v>296</v>
      </c>
      <c r="J24" s="6">
        <v>6081538</v>
      </c>
      <c r="Q24" s="5" t="s">
        <v>297</v>
      </c>
      <c r="R24" s="6">
        <v>20542758</v>
      </c>
    </row>
    <row r="25" spans="1:18" ht="15.75" customHeight="1">
      <c r="A25" s="5" t="s">
        <v>298</v>
      </c>
      <c r="B25" s="6">
        <v>139098</v>
      </c>
      <c r="I25" s="5" t="s">
        <v>297</v>
      </c>
      <c r="J25" s="6">
        <v>6340031</v>
      </c>
      <c r="Q25" s="5" t="s">
        <v>298</v>
      </c>
      <c r="R25" s="6">
        <v>22362935</v>
      </c>
    </row>
    <row r="26" spans="1:18" ht="15.75" customHeight="1">
      <c r="A26" s="5" t="s">
        <v>299</v>
      </c>
      <c r="B26" s="6">
        <v>155048</v>
      </c>
      <c r="I26" s="5" t="s">
        <v>298</v>
      </c>
      <c r="J26" s="6">
        <v>6479129</v>
      </c>
      <c r="Q26" s="5" t="s">
        <v>299</v>
      </c>
      <c r="R26" s="6">
        <v>24092709</v>
      </c>
    </row>
    <row r="27" spans="1:18" ht="15.75" customHeight="1">
      <c r="A27" s="5" t="s">
        <v>300</v>
      </c>
      <c r="B27" s="6">
        <v>213309</v>
      </c>
      <c r="I27" s="5" t="s">
        <v>299</v>
      </c>
      <c r="J27" s="6">
        <v>6634177</v>
      </c>
      <c r="Q27" s="5" t="s">
        <v>300</v>
      </c>
      <c r="R27" s="6">
        <v>25914824</v>
      </c>
    </row>
    <row r="28" spans="1:18" ht="15.75" customHeight="1">
      <c r="A28" s="5" t="s">
        <v>301</v>
      </c>
      <c r="B28" s="6">
        <v>165370</v>
      </c>
      <c r="I28" s="5" t="s">
        <v>300</v>
      </c>
      <c r="J28" s="6">
        <v>6847486</v>
      </c>
      <c r="Q28" s="5" t="s">
        <v>301</v>
      </c>
      <c r="R28" s="6">
        <v>27764017</v>
      </c>
    </row>
    <row r="29" spans="1:18" ht="15.75" customHeight="1">
      <c r="A29" s="5" t="s">
        <v>302</v>
      </c>
      <c r="B29" s="6">
        <v>237540</v>
      </c>
      <c r="I29" s="5" t="s">
        <v>301</v>
      </c>
      <c r="J29" s="6">
        <v>7012856</v>
      </c>
      <c r="Q29" s="5" t="s">
        <v>302</v>
      </c>
      <c r="R29" s="6">
        <v>29737991</v>
      </c>
    </row>
    <row r="30" spans="1:18" ht="15.75" customHeight="1">
      <c r="A30" s="5" t="s">
        <v>303</v>
      </c>
      <c r="B30" s="6">
        <v>169744</v>
      </c>
      <c r="I30" s="5" t="s">
        <v>302</v>
      </c>
      <c r="J30" s="6">
        <v>7250396</v>
      </c>
      <c r="Q30" s="5" t="s">
        <v>303</v>
      </c>
      <c r="R30" s="6">
        <v>31816983</v>
      </c>
    </row>
    <row r="31" spans="1:18" ht="15.75" customHeight="1">
      <c r="A31" s="5" t="s">
        <v>304</v>
      </c>
      <c r="B31" s="6">
        <v>270015</v>
      </c>
      <c r="I31" s="5" t="s">
        <v>303</v>
      </c>
      <c r="J31" s="6">
        <v>7420170</v>
      </c>
      <c r="Q31" s="5" t="s">
        <v>304</v>
      </c>
      <c r="R31" s="6">
        <v>33878590</v>
      </c>
    </row>
    <row r="32" spans="1:18" ht="15.75" customHeight="1">
      <c r="A32" s="5" t="s">
        <v>305</v>
      </c>
      <c r="B32" s="6">
        <v>172751</v>
      </c>
      <c r="I32" s="5" t="s">
        <v>304</v>
      </c>
      <c r="J32" s="6">
        <v>7690185</v>
      </c>
      <c r="Q32" s="5" t="s">
        <v>305</v>
      </c>
      <c r="R32" s="6">
        <v>36097083</v>
      </c>
    </row>
    <row r="33" spans="1:18" ht="15.75" customHeight="1">
      <c r="A33" s="5" t="s">
        <v>306</v>
      </c>
      <c r="B33" s="6">
        <v>589424</v>
      </c>
      <c r="I33" s="5" t="s">
        <v>305</v>
      </c>
      <c r="J33" s="6">
        <v>7862936</v>
      </c>
      <c r="Q33" s="5" t="s">
        <v>306</v>
      </c>
      <c r="R33" s="6">
        <v>38432182</v>
      </c>
    </row>
    <row r="34" spans="1:18" ht="15.75" customHeight="1">
      <c r="A34" s="5" t="s">
        <v>307</v>
      </c>
      <c r="B34" s="6">
        <v>866082</v>
      </c>
      <c r="I34" s="5" t="s">
        <v>306</v>
      </c>
      <c r="J34" s="6">
        <v>8452360</v>
      </c>
      <c r="Q34" s="5" t="s">
        <v>308</v>
      </c>
      <c r="R34" s="6">
        <v>41121174</v>
      </c>
    </row>
    <row r="35" spans="1:18" ht="15.75" customHeight="1">
      <c r="A35" s="5" t="s">
        <v>309</v>
      </c>
      <c r="B35" s="6">
        <v>1357728</v>
      </c>
      <c r="E35" s="7"/>
      <c r="I35" s="5" t="s">
        <v>308</v>
      </c>
      <c r="J35" s="6">
        <v>9318442</v>
      </c>
      <c r="Q35" s="5" t="s">
        <v>309</v>
      </c>
      <c r="R35" s="6">
        <v>44353098</v>
      </c>
    </row>
    <row r="36" spans="1:18" ht="15.75" customHeight="1">
      <c r="A36" s="5" t="s">
        <v>310</v>
      </c>
      <c r="B36" s="6">
        <v>1649031</v>
      </c>
      <c r="E36" s="7"/>
      <c r="I36" s="5" t="s">
        <v>309</v>
      </c>
      <c r="J36" s="6">
        <v>10676170</v>
      </c>
      <c r="Q36" s="5" t="s">
        <v>310</v>
      </c>
      <c r="R36" s="6">
        <v>47970446</v>
      </c>
    </row>
    <row r="37" spans="1:18" ht="15.75" customHeight="1">
      <c r="A37" s="5" t="s">
        <v>311</v>
      </c>
      <c r="B37" s="6">
        <v>1850149</v>
      </c>
      <c r="I37" s="5" t="s">
        <v>310</v>
      </c>
      <c r="J37" s="6">
        <v>12325201</v>
      </c>
      <c r="Q37" s="5" t="s">
        <v>311</v>
      </c>
      <c r="R37" s="6">
        <v>51919980</v>
      </c>
    </row>
    <row r="38" spans="1:18" ht="15.75" customHeight="1">
      <c r="A38" s="5" t="s">
        <v>312</v>
      </c>
      <c r="B38" s="8">
        <v>1482716</v>
      </c>
      <c r="I38" s="5" t="s">
        <v>311</v>
      </c>
      <c r="J38" s="6">
        <v>14175350</v>
      </c>
      <c r="Q38" s="5" t="s">
        <v>312</v>
      </c>
      <c r="R38" s="6">
        <v>56068908</v>
      </c>
    </row>
    <row r="39" spans="1:18" ht="15.75" customHeight="1">
      <c r="A39" s="5" t="s">
        <v>313</v>
      </c>
      <c r="B39" s="6">
        <v>1480459</v>
      </c>
      <c r="I39" s="5" t="s">
        <v>312</v>
      </c>
      <c r="J39" s="9">
        <v>15658066</v>
      </c>
      <c r="Q39" s="5" t="s">
        <v>313</v>
      </c>
      <c r="R39" s="6">
        <v>60240881</v>
      </c>
    </row>
    <row r="40" spans="1:18" ht="15.75" customHeight="1">
      <c r="I40" s="5" t="s">
        <v>313</v>
      </c>
      <c r="J40" s="6">
        <v>17138525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Worldwide Active Cases</vt:lpstr>
      <vt:lpstr>Past Worldwide 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Rajendran, Vignesh</cp:lastModifiedBy>
  <dcterms:created xsi:type="dcterms:W3CDTF">2020-12-30T14:35:00Z</dcterms:created>
  <dcterms:modified xsi:type="dcterms:W3CDTF">2020-12-31T03:19:11Z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