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 activeTab="2"/>
  </bookViews>
  <sheets>
    <sheet name="Solar Panels" sheetId="1" r:id="rId1"/>
    <sheet name="Controllers" sheetId="2" r:id="rId2"/>
    <sheet name="Batter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<sst xmlns="http://schemas.openxmlformats.org/spreadsheetml/2006/main" count="85" uniqueCount="47">
  <si>
    <t>Brand</t>
  </si>
  <si>
    <t>Part Code</t>
  </si>
  <si>
    <t>Power Generation (Watts)</t>
  </si>
  <si>
    <t>Staff Price</t>
  </si>
  <si>
    <t>Watts/$</t>
  </si>
  <si>
    <t>ZM9306</t>
  </si>
  <si>
    <t>Rovin</t>
  </si>
  <si>
    <t>ZM9184</t>
  </si>
  <si>
    <t>ZM9180</t>
  </si>
  <si>
    <t>ZM9301</t>
  </si>
  <si>
    <t>ZM9182</t>
  </si>
  <si>
    <t>ZM9183</t>
  </si>
  <si>
    <t>ZM9179</t>
  </si>
  <si>
    <t>ZM9181</t>
  </si>
  <si>
    <t>Brass Monkey</t>
  </si>
  <si>
    <t>GH2015</t>
  </si>
  <si>
    <t>Powertech</t>
  </si>
  <si>
    <t>ZM9103</t>
  </si>
  <si>
    <t>ZM9056</t>
  </si>
  <si>
    <t>ZM9052</t>
  </si>
  <si>
    <t>ZM9051</t>
  </si>
  <si>
    <t>ZM9049</t>
  </si>
  <si>
    <t>Type</t>
  </si>
  <si>
    <t>Max Power (Watts)</t>
  </si>
  <si>
    <t>Epever</t>
  </si>
  <si>
    <t>MP3749</t>
  </si>
  <si>
    <t>MPPT</t>
  </si>
  <si>
    <t>MP3768</t>
  </si>
  <si>
    <t>MB3939</t>
  </si>
  <si>
    <t>Victron</t>
  </si>
  <si>
    <t>MP3792</t>
  </si>
  <si>
    <t>MP3790</t>
  </si>
  <si>
    <t>MB3938</t>
  </si>
  <si>
    <t>MP3772</t>
  </si>
  <si>
    <t>PWM</t>
  </si>
  <si>
    <t>MP3756</t>
  </si>
  <si>
    <t>Capacity (Wh)</t>
  </si>
  <si>
    <t>Wh/$</t>
  </si>
  <si>
    <t>SB1686</t>
  </si>
  <si>
    <t>AGM</t>
  </si>
  <si>
    <t>DiaMec</t>
  </si>
  <si>
    <t>SB1684</t>
  </si>
  <si>
    <t>SB1695</t>
  </si>
  <si>
    <t>Gel</t>
  </si>
  <si>
    <t>SB1685</t>
  </si>
  <si>
    <t>SB2560</t>
  </si>
  <si>
    <t>SB1680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</si>
</sst>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1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19"/>
    <xf numFmtId="0" fontId="1" fillId="2" borderId="1" xfId="19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zoomScale="235" zoomScaleNormal="235" workbookViewId="0">
      <selection activeCell="E3" sqref="E3"/>
    </sheetView>
  </sheetViews>
  <sheetFormatPr defaultColWidth="9" defaultRowHeight="14.25" outlineLevelCol="4"/>
  <cols>
    <col min="1" max="1" width="12.716814159292" customWidth="1"/>
    <col min="2" max="2" width="9.1858407079646" customWidth="1"/>
    <col min="3" max="3" width="23.6194690265487" customWidth="1"/>
    <col min="4" max="4" width="9.52212389380531" customWidth="1"/>
    <col min="5" max="5" width="7.98230088495575" customWidth="1"/>
  </cols>
  <sheetData>
    <row r="1" ht="15.7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" spans="2:5">
      <c r="B2" t="s">
        <v>5</v>
      </c>
      <c r="C2">
        <v>579</v>
      </c>
      <c r="D2"/>
      <c r="E2" t="str">
        <f>IF(ISBLANK(D2),"",C6/D2)</f>
        <v/>
      </c>
    </row>
    <row r="3" spans="1:5">
      <c r="A3" t="s">
        <v>6</v>
      </c>
      <c r="B3" t="s">
        <v>7</v>
      </c>
      <c r="C3">
        <v>250</v>
      </c>
      <c r="E3" t="str">
        <f t="shared" ref="E3:E15" si="0">IF(ISBLANK(D3),"",C7/D3)</f>
        <v/>
      </c>
    </row>
    <row r="4" spans="1:5">
      <c r="A4" t="s">
        <v>6</v>
      </c>
      <c r="B4" t="s">
        <v>8</v>
      </c>
      <c r="C4">
        <v>200</v>
      </c>
      <c r="E4" t="str">
        <f t="shared" si="0"/>
        <v/>
      </c>
    </row>
    <row r="5" spans="2:5">
      <c r="B5" t="s">
        <v>9</v>
      </c>
      <c r="C5">
        <v>170</v>
      </c>
      <c r="E5" t="str">
        <f t="shared" si="0"/>
        <v/>
      </c>
    </row>
    <row r="6" spans="1:5">
      <c r="A6" t="s">
        <v>6</v>
      </c>
      <c r="B6" t="s">
        <v>10</v>
      </c>
      <c r="C6">
        <v>160</v>
      </c>
      <c r="E6" t="str">
        <f t="shared" si="0"/>
        <v/>
      </c>
    </row>
    <row r="7" spans="1:5">
      <c r="A7" t="s">
        <v>6</v>
      </c>
      <c r="B7" t="s">
        <v>11</v>
      </c>
      <c r="C7">
        <v>160</v>
      </c>
      <c r="E7" t="str">
        <f t="shared" si="0"/>
        <v/>
      </c>
    </row>
    <row r="8" spans="1:5">
      <c r="A8" t="s">
        <v>6</v>
      </c>
      <c r="B8" t="s">
        <v>12</v>
      </c>
      <c r="C8">
        <v>120</v>
      </c>
      <c r="E8" t="str">
        <f t="shared" si="0"/>
        <v/>
      </c>
    </row>
    <row r="9" spans="1:5">
      <c r="A9" t="s">
        <v>6</v>
      </c>
      <c r="B9" t="s">
        <v>13</v>
      </c>
      <c r="C9">
        <v>110</v>
      </c>
      <c r="E9" t="str">
        <f t="shared" si="0"/>
        <v/>
      </c>
    </row>
    <row r="10" spans="1:5">
      <c r="A10" t="s">
        <v>14</v>
      </c>
      <c r="B10" t="s">
        <v>15</v>
      </c>
      <c r="C10">
        <v>100</v>
      </c>
      <c r="E10" t="str">
        <f t="shared" si="0"/>
        <v/>
      </c>
    </row>
    <row r="11" spans="1:5">
      <c r="A11" t="s">
        <v>16</v>
      </c>
      <c r="B11" t="s">
        <v>17</v>
      </c>
      <c r="C11">
        <v>80</v>
      </c>
      <c r="E11" t="str">
        <f t="shared" si="0"/>
        <v/>
      </c>
    </row>
    <row r="12" spans="1:5">
      <c r="A12" t="s">
        <v>16</v>
      </c>
      <c r="B12" t="s">
        <v>18</v>
      </c>
      <c r="C12">
        <v>40</v>
      </c>
      <c r="E12" t="str">
        <f t="shared" si="0"/>
        <v/>
      </c>
    </row>
    <row r="13" spans="1:5">
      <c r="A13" t="s">
        <v>16</v>
      </c>
      <c r="B13" t="s">
        <v>19</v>
      </c>
      <c r="C13">
        <v>20</v>
      </c>
      <c r="E13" t="str">
        <f t="shared" si="0"/>
        <v/>
      </c>
    </row>
    <row r="14" spans="1:5">
      <c r="A14" t="s">
        <v>16</v>
      </c>
      <c r="B14" t="s">
        <v>20</v>
      </c>
      <c r="C14">
        <v>10</v>
      </c>
      <c r="E14" t="str">
        <f t="shared" si="0"/>
        <v/>
      </c>
    </row>
    <row r="15" spans="1:5">
      <c r="A15" t="s">
        <v>16</v>
      </c>
      <c r="B15" t="s">
        <v>21</v>
      </c>
      <c r="C15">
        <v>5</v>
      </c>
      <c r="E15" t="str">
        <f t="shared" si="0"/>
        <v/>
      </c>
    </row>
    <row r="16" spans="5:5">
      <c r="E16" t="str">
        <f>IF(ISBLANK(D16),"",#REF!/D16)</f>
        <v/>
      </c>
    </row>
    <row r="17" spans="5:5">
      <c r="E17" t="str">
        <f>IF(ISBLANK(D17),"",#REF!/D17)</f>
        <v/>
      </c>
    </row>
    <row r="18" spans="5:5">
      <c r="E18" t="str">
        <f>IF(ISBLANK(D18),"",#REF!/D18)</f>
        <v/>
      </c>
    </row>
    <row r="19" spans="5:5">
      <c r="E19" t="str">
        <f>IF(ISBLANK(D19),"",#REF!/D19)</f>
        <v/>
      </c>
    </row>
    <row r="20" spans="5:5">
      <c r="E20" t="str">
        <f>IF(ISBLANK(D20),"",#REF!/D20)</f>
        <v/>
      </c>
    </row>
    <row r="21" spans="5:5">
      <c r="E21" t="str">
        <f>IF(ISBLANK(D21),"",#REF!/D21)</f>
        <v/>
      </c>
    </row>
    <row r="22" spans="5:5">
      <c r="E22" t="str">
        <f>IF(ISBLANK(D22),"",#REF!/D22)</f>
        <v/>
      </c>
    </row>
    <row r="23" spans="5:5">
      <c r="E23" t="str">
        <f>IF(ISBLANK(D23),"",#REF!/D23)</f>
        <v/>
      </c>
    </row>
    <row r="24" spans="5:5">
      <c r="E24" t="str">
        <f>IF(ISBLANK(D24),"",#REF!/D24)</f>
        <v/>
      </c>
    </row>
    <row r="25" spans="5:5">
      <c r="E25" t="str">
        <f>IF(ISBLANK(D25),"",#REF!/D25)</f>
        <v/>
      </c>
    </row>
    <row r="26" spans="5:5">
      <c r="E26" t="str">
        <f>IF(ISBLANK(D26),"",#REF!/D26)</f>
        <v/>
      </c>
    </row>
    <row r="27" spans="5:5">
      <c r="E27" t="str">
        <f>IF(ISBLANK(D27),"",#REF!/D27)</f>
        <v/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zoomScale="235" zoomScaleNormal="235" workbookViewId="0">
      <selection activeCell="F2" sqref="F2"/>
    </sheetView>
  </sheetViews>
  <sheetFormatPr defaultColWidth="9.02654867256637" defaultRowHeight="14.25" outlineLevelCol="5"/>
  <cols>
    <col min="1" max="1" width="12.9026548672566" customWidth="1"/>
    <col min="2" max="2" width="9.38053097345133" customWidth="1"/>
    <col min="3" max="3" width="7.20353982300885" customWidth="1"/>
    <col min="4" max="4" width="17.8938053097345" customWidth="1"/>
  </cols>
  <sheetData>
    <row r="1" ht="15.75" spans="1:6">
      <c r="A1" s="1" t="s">
        <v>0</v>
      </c>
      <c r="B1" s="1" t="s">
        <v>1</v>
      </c>
      <c r="C1" s="1" t="s">
        <v>22</v>
      </c>
      <c r="D1" s="1" t="s">
        <v>23</v>
      </c>
      <c r="E1" s="1" t="s">
        <v>3</v>
      </c>
      <c r="F1" s="1" t="s">
        <v>4</v>
      </c>
    </row>
    <row r="2" ht="15" spans="1:6">
      <c r="A2" t="s">
        <v>24</v>
      </c>
      <c r="B2" t="s">
        <v>25</v>
      </c>
      <c r="C2" t="s">
        <v>26</v>
      </c>
      <c r="D2">
        <v>1125</v>
      </c>
      <c r="F2" t="str">
        <f>IF(ISBLANK(E2),"",C6/D2)</f>
        <v/>
      </c>
    </row>
    <row r="3" spans="1:6">
      <c r="A3" t="s">
        <v>24</v>
      </c>
      <c r="B3" t="s">
        <v>27</v>
      </c>
      <c r="C3" t="s">
        <v>26</v>
      </c>
      <c r="D3">
        <v>580</v>
      </c>
      <c r="F3" t="str">
        <f t="shared" ref="F3:F9" si="0">IF(ISBLANK(E3),"",C7/D3)</f>
        <v/>
      </c>
    </row>
    <row r="4" spans="1:6">
      <c r="A4" t="s">
        <v>16</v>
      </c>
      <c r="B4" t="s">
        <v>28</v>
      </c>
      <c r="C4" t="s">
        <v>26</v>
      </c>
      <c r="D4">
        <v>480</v>
      </c>
      <c r="F4" t="str">
        <f t="shared" si="0"/>
        <v/>
      </c>
    </row>
    <row r="5" spans="1:6">
      <c r="A5" t="s">
        <v>29</v>
      </c>
      <c r="B5" t="s">
        <v>30</v>
      </c>
      <c r="C5" t="s">
        <v>26</v>
      </c>
      <c r="D5">
        <v>480</v>
      </c>
      <c r="F5" t="str">
        <f t="shared" si="0"/>
        <v/>
      </c>
    </row>
    <row r="6" spans="1:6">
      <c r="A6" t="s">
        <v>29</v>
      </c>
      <c r="B6" t="s">
        <v>31</v>
      </c>
      <c r="C6" t="s">
        <v>26</v>
      </c>
      <c r="D6">
        <v>360</v>
      </c>
      <c r="F6" t="str">
        <f t="shared" si="0"/>
        <v/>
      </c>
    </row>
    <row r="7" spans="1:6">
      <c r="A7" t="s">
        <v>16</v>
      </c>
      <c r="B7" t="s">
        <v>32</v>
      </c>
      <c r="C7" t="s">
        <v>26</v>
      </c>
      <c r="D7">
        <v>240</v>
      </c>
      <c r="F7" t="str">
        <f t="shared" si="0"/>
        <v/>
      </c>
    </row>
    <row r="8" spans="1:6">
      <c r="A8" t="s">
        <v>6</v>
      </c>
      <c r="B8" t="s">
        <v>33</v>
      </c>
      <c r="C8" t="s">
        <v>34</v>
      </c>
      <c r="D8">
        <v>240</v>
      </c>
      <c r="F8" t="str">
        <f t="shared" si="0"/>
        <v/>
      </c>
    </row>
    <row r="9" spans="1:6">
      <c r="A9" t="s">
        <v>16</v>
      </c>
      <c r="B9" t="s">
        <v>35</v>
      </c>
      <c r="C9" t="s">
        <v>34</v>
      </c>
      <c r="D9">
        <v>120</v>
      </c>
      <c r="F9" t="str">
        <f t="shared" si="0"/>
        <v/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zoomScale="235" zoomScaleNormal="235" workbookViewId="0">
      <selection activeCell="E12" sqref="E12"/>
    </sheetView>
  </sheetViews>
  <sheetFormatPr defaultColWidth="9.02654867256637" defaultRowHeight="14.25" outlineLevelRow="6" outlineLevelCol="5"/>
  <cols>
    <col min="1" max="1" width="12.6371681415929" customWidth="1"/>
    <col min="4" max="4" width="12.8495575221239" customWidth="1"/>
  </cols>
  <sheetData>
    <row r="1" ht="15.75" spans="1:6">
      <c r="A1" s="1" t="s">
        <v>0</v>
      </c>
      <c r="B1" s="1" t="s">
        <v>1</v>
      </c>
      <c r="C1" s="1" t="s">
        <v>22</v>
      </c>
      <c r="D1" s="2" t="s">
        <v>36</v>
      </c>
      <c r="E1" s="1" t="s">
        <v>3</v>
      </c>
      <c r="F1" s="1" t="s">
        <v>37</v>
      </c>
    </row>
    <row r="2" ht="15" spans="1:6">
      <c r="A2" t="s">
        <v>16</v>
      </c>
      <c r="B2" t="s">
        <v>38</v>
      </c>
      <c r="C2" t="s">
        <v>39</v>
      </c>
      <c r="D2">
        <v>2400</v>
      </c>
      <c r="F2" t="str">
        <f>IF(ISBLANK(E2),"",C6/D2)</f>
        <v/>
      </c>
    </row>
    <row r="3" spans="1:6">
      <c r="A3" t="s">
        <v>40</v>
      </c>
      <c r="B3" t="s">
        <v>41</v>
      </c>
      <c r="C3" t="s">
        <v>39</v>
      </c>
      <c r="D3">
        <v>1800</v>
      </c>
      <c r="F3" t="str">
        <f>IF(ISBLANK(E3),"",C7/D3)</f>
        <v/>
      </c>
    </row>
    <row r="4" spans="1:6">
      <c r="A4" t="s">
        <v>16</v>
      </c>
      <c r="B4" t="s">
        <v>42</v>
      </c>
      <c r="C4" t="s">
        <v>43</v>
      </c>
      <c r="D4">
        <v>1200</v>
      </c>
      <c r="F4" t="str">
        <f>IF(ISBLANK(E4),"",C8/D4)</f>
        <v/>
      </c>
    </row>
    <row r="5" spans="1:6">
      <c r="A5" t="s">
        <v>16</v>
      </c>
      <c r="B5" t="s">
        <v>44</v>
      </c>
      <c r="C5" t="s">
        <v>39</v>
      </c>
      <c r="D5">
        <v>1440</v>
      </c>
      <c r="F5" t="str">
        <f>IF(ISBLANK(E5),"",C9/D5)</f>
        <v/>
      </c>
    </row>
    <row r="6" spans="1:6">
      <c r="A6" t="s">
        <v>16</v>
      </c>
      <c r="B6" t="s">
        <v>45</v>
      </c>
      <c r="C6" t="s">
        <v>39</v>
      </c>
      <c r="D6">
        <v>1200</v>
      </c>
      <c r="F6" t="str">
        <f>IF(ISBLANK(E6),"",C10/D6)</f>
        <v/>
      </c>
    </row>
    <row r="7" spans="1:6">
      <c r="A7" t="s">
        <v>16</v>
      </c>
      <c r="B7" t="s">
        <v>46</v>
      </c>
      <c r="C7" t="s">
        <v>39</v>
      </c>
      <c r="D7">
        <v>900</v>
      </c>
      <c r="F7" t="str">
        <f>IF(ISBLANK(E7),"",C11/D7)</f>
        <v/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Solar Panels</vt:lpstr>
      <vt:lpstr>Controllers</vt:lpstr>
      <vt:lpstr>Batteries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google1580101260</cp:lastModifiedBy>
  <dcterms:created xsi:type="dcterms:W3CDTF">2025-07-21T09:59:00Z</dcterms:created>
  <dcterms:modified xsi:type="dcterms:W3CDTF">2025-09-28T10:04:26Z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76A751975DAB4B7B86488058917C9EEB_12</vt:lpwstr>
  </property>
  <property fmtid="{D5CDD505-2E9C-101B-9397-08002B2CF9AE}" pid="3" name="KSOProductBuildVer">
    <vt:lpwstr>1033-12.2.0.22549</vt:lpwstr>
  </property>
</Properties>
</file>