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Worldwide Active Cases" sheetId="1" state="visible" r:id="rId1"/>
    <sheet name="Past Worldwide Graph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$_-;\-* #,##0.00\ _$_-;_-* &quot;-&quot;??\ _$_-;_-@_-"/>
  </numFmts>
  <fonts count="11">
    <font>
      <name val="Arial"/>
      <color rgb="FF000000"/>
      <sz val="10"/>
    </font>
    <font/>
    <font>
      <name val="Arial"/>
      <color theme="1"/>
    </font>
    <font>
      <name val="Arial"/>
      <b val="1"/>
      <color theme="1"/>
    </font>
    <font>
      <name val="Arial"/>
      <b val="1"/>
      <color rgb="FF000000"/>
      <sz val="11"/>
    </font>
    <font>
      <name val="Arial"/>
      <color rgb="FF000000"/>
    </font>
    <font>
      <name val="Roboto"/>
      <color rgb="FF000000"/>
    </font>
    <font>
      <name val="Roboto"/>
      <b val="1"/>
      <color rgb="FF000000"/>
    </font>
    <font>
      <name val="Arial"/>
      <color rgb="FF202124"/>
    </font>
    <font>
      <name val="Calibri"/>
      <family val="2"/>
      <color theme="1"/>
      <sz val="12"/>
      <scheme val="minor"/>
    </font>
    <font>
      <sz val="10"/>
    </font>
  </fonts>
  <fills count="14">
    <fill>
      <patternFill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CCCCCC"/>
        <bgColor rgb="FFCCCCCC"/>
      </patternFill>
    </fill>
    <fill>
      <patternFill patternType="solid">
        <fgColor rgb="FF45818E"/>
        <bgColor rgb="FF45818E"/>
      </patternFill>
    </fill>
    <fill>
      <patternFill patternType="solid">
        <fgColor rgb="FFC27BA0"/>
        <bgColor rgb="FFC27BA0"/>
      </patternFill>
    </fill>
    <fill>
      <patternFill patternType="solid">
        <fgColor theme="7"/>
        <bgColor theme="7"/>
      </patternFill>
    </fill>
    <fill>
      <patternFill patternType="solid">
        <fgColor rgb="FF6FA8DC"/>
        <bgColor rgb="FF6FA8DC"/>
      </patternFill>
    </fill>
    <fill>
      <patternFill patternType="solid">
        <fgColor rgb="FFCC0000"/>
        <bgColor rgb="FFCC0000"/>
      </patternFill>
    </fill>
    <fill>
      <patternFill patternType="solid">
        <fgColor rgb="FFB45F06"/>
        <bgColor rgb="FFB45F06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164" fontId="9" fillId="0" borderId="0"/>
  </cellStyleXfs>
  <cellXfs count="10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0" pivotButton="0" quotePrefix="0" xfId="0"/>
    <xf numFmtId="0" fontId="2" fillId="4" borderId="0" pivotButton="0" quotePrefix="0" xfId="0"/>
    <xf numFmtId="0" fontId="2" fillId="5" borderId="0" pivotButton="0" quotePrefix="0" xfId="0"/>
    <xf numFmtId="0" fontId="2" fillId="5" borderId="0" pivotButton="0" quotePrefix="0" xfId="0"/>
    <xf numFmtId="0" fontId="2" fillId="3" borderId="0" pivotButton="0" quotePrefix="0" xfId="0"/>
    <xf numFmtId="0" fontId="3" fillId="6" borderId="0" pivotButton="0" quotePrefix="0" xfId="0"/>
    <xf numFmtId="0" fontId="3" fillId="6" borderId="0" pivotButton="0" quotePrefix="0" xfId="0"/>
    <xf numFmtId="0" fontId="2" fillId="6" borderId="0" pivotButton="0" quotePrefix="0" xfId="0"/>
    <xf numFmtId="0" fontId="2" fillId="7" borderId="0" pivotButton="0" quotePrefix="0" xfId="0"/>
    <xf numFmtId="0" fontId="2" fillId="8" borderId="0" pivotButton="0" quotePrefix="0" xfId="0"/>
    <xf numFmtId="0" fontId="2" fillId="8" borderId="0" pivotButton="0" quotePrefix="0" xfId="0"/>
    <xf numFmtId="0" fontId="2" fillId="9" borderId="0" pivotButton="0" quotePrefix="0" xfId="0"/>
    <xf numFmtId="0" fontId="2" fillId="10" borderId="0" pivotButton="0" quotePrefix="0" xfId="0"/>
    <xf numFmtId="0" fontId="3" fillId="0" borderId="0" pivotButton="0" quotePrefix="0" xfId="0"/>
    <xf numFmtId="0" fontId="2" fillId="11" borderId="0" pivotButton="0" quotePrefix="0" xfId="0"/>
    <xf numFmtId="0" fontId="2" fillId="12" borderId="0" pivotButton="0" quotePrefix="0" xfId="0"/>
    <xf numFmtId="0" fontId="2" fillId="12" borderId="0" pivotButton="0" quotePrefix="0" xfId="0"/>
    <xf numFmtId="0" fontId="3" fillId="6" borderId="1" pivotButton="0" quotePrefix="0" xfId="0"/>
    <xf numFmtId="0" fontId="3" fillId="13" borderId="1" pivotButton="0" quotePrefix="0" xfId="0"/>
    <xf numFmtId="0" fontId="2" fillId="6" borderId="1" pivotButton="0" quotePrefix="0" xfId="0"/>
    <xf numFmtId="3" fontId="2" fillId="13" borderId="1" pivotButton="0" quotePrefix="0" xfId="0"/>
    <xf numFmtId="3" fontId="2" fillId="6" borderId="1" pivotButton="0" quotePrefix="0" xfId="0"/>
    <xf numFmtId="3" fontId="2" fillId="13" borderId="1" pivotButton="0" quotePrefix="0" xfId="0"/>
    <xf numFmtId="10" fontId="2" fillId="6" borderId="1" pivotButton="0" quotePrefix="0" xfId="0"/>
    <xf numFmtId="3" fontId="2" fillId="6" borderId="1" pivotButton="0" quotePrefix="0" xfId="0"/>
    <xf numFmtId="10" fontId="2" fillId="13" borderId="1" pivotButton="0" quotePrefix="0" xfId="0"/>
    <xf numFmtId="3" fontId="2" fillId="0" borderId="0" pivotButton="0" quotePrefix="0" xfId="0"/>
    <xf numFmtId="0" fontId="3" fillId="3" borderId="0" pivotButton="0" quotePrefix="0" xfId="0"/>
    <xf numFmtId="3" fontId="2" fillId="3" borderId="0" pivotButton="0" quotePrefix="0" xfId="0"/>
    <xf numFmtId="3" fontId="2" fillId="3" borderId="1" pivotButton="0" quotePrefix="0" xfId="0"/>
    <xf numFmtId="10" fontId="2" fillId="3" borderId="1" pivotButton="0" quotePrefix="0" xfId="0"/>
    <xf numFmtId="10" fontId="2" fillId="0" borderId="0" pivotButton="0" quotePrefix="0" xfId="0"/>
    <xf numFmtId="0" fontId="2" fillId="5" borderId="1" pivotButton="0" quotePrefix="0" xfId="0"/>
    <xf numFmtId="3" fontId="2" fillId="5" borderId="1" pivotButton="0" quotePrefix="0" xfId="0"/>
    <xf numFmtId="3" fontId="2" fillId="5" borderId="1" pivotButton="0" quotePrefix="0" xfId="0"/>
    <xf numFmtId="10" fontId="2" fillId="5" borderId="1" pivotButton="0" quotePrefix="0" xfId="0"/>
    <xf numFmtId="0" fontId="2" fillId="8" borderId="1" pivotButton="0" quotePrefix="0" xfId="0"/>
    <xf numFmtId="3" fontId="2" fillId="8" borderId="0" pivotButton="0" quotePrefix="0" xfId="0"/>
    <xf numFmtId="10" fontId="2" fillId="9" borderId="1" pivotButton="0" quotePrefix="0" xfId="0"/>
    <xf numFmtId="3" fontId="2" fillId="10" borderId="1" pivotButton="0" quotePrefix="0" xfId="0"/>
    <xf numFmtId="3" fontId="2" fillId="10" borderId="0" pivotButton="0" quotePrefix="0" xfId="0"/>
    <xf numFmtId="3" fontId="2" fillId="8" borderId="1" pivotButton="0" quotePrefix="0" xfId="0"/>
    <xf numFmtId="3" fontId="2" fillId="5" borderId="1" pivotButton="0" quotePrefix="0" xfId="0"/>
    <xf numFmtId="0" fontId="2" fillId="6" borderId="1" pivotButton="0" quotePrefix="0" xfId="0"/>
    <xf numFmtId="10" fontId="2" fillId="13" borderId="2" pivotButton="0" quotePrefix="0" xfId="0"/>
    <xf numFmtId="3" fontId="2" fillId="0" borderId="3" pivotButton="0" quotePrefix="0" xfId="0"/>
    <xf numFmtId="3" fontId="0" fillId="3" borderId="0" pivotButton="0" quotePrefix="0" xfId="0"/>
    <xf numFmtId="3" fontId="2" fillId="6" borderId="1" pivotButton="0" quotePrefix="0" xfId="0"/>
    <xf numFmtId="3" fontId="2" fillId="6" borderId="1" pivotButton="0" quotePrefix="0" xfId="0"/>
    <xf numFmtId="3" fontId="2" fillId="13" borderId="1" pivotButton="0" quotePrefix="0" xfId="0"/>
    <xf numFmtId="0" fontId="2" fillId="10" borderId="0" pivotButton="0" quotePrefix="0" xfId="0"/>
    <xf numFmtId="10" fontId="2" fillId="11" borderId="1" pivotButton="0" quotePrefix="0" xfId="0"/>
    <xf numFmtId="0" fontId="2" fillId="11" borderId="0" pivotButton="0" quotePrefix="0" xfId="0"/>
    <xf numFmtId="0" fontId="2" fillId="9" borderId="0" pivotButton="0" quotePrefix="0" xfId="0"/>
    <xf numFmtId="3" fontId="2" fillId="9" borderId="0" pivotButton="0" quotePrefix="0" xfId="0"/>
    <xf numFmtId="3" fontId="2" fillId="10" borderId="1" pivotButton="0" quotePrefix="0" xfId="0"/>
    <xf numFmtId="3" fontId="2" fillId="3" borderId="3" pivotButton="0" quotePrefix="0" xfId="0"/>
    <xf numFmtId="3" fontId="4" fillId="3" borderId="0" pivotButton="0" quotePrefix="0" xfId="0"/>
    <xf numFmtId="0" fontId="2" fillId="13" borderId="1" pivotButton="0" quotePrefix="0" xfId="0"/>
    <xf numFmtId="3" fontId="2" fillId="8" borderId="1" pivotButton="0" quotePrefix="0" xfId="0"/>
    <xf numFmtId="4" fontId="2" fillId="0" borderId="0" pivotButton="0" quotePrefix="0" xfId="0"/>
    <xf numFmtId="3" fontId="2" fillId="0" borderId="0" pivotButton="0" quotePrefix="0" xfId="0"/>
    <xf numFmtId="3" fontId="2" fillId="5" borderId="1" pivotButton="0" quotePrefix="0" xfId="0"/>
    <xf numFmtId="0" fontId="2" fillId="10" borderId="1" pivotButton="0" quotePrefix="0" xfId="0"/>
    <xf numFmtId="10" fontId="5" fillId="11" borderId="1" pivotButton="0" quotePrefix="0" xfId="0"/>
    <xf numFmtId="0" fontId="2" fillId="4" borderId="1" pivotButton="0" quotePrefix="0" xfId="0"/>
    <xf numFmtId="3" fontId="2" fillId="4" borderId="1" pivotButton="0" quotePrefix="0" xfId="0"/>
    <xf numFmtId="10" fontId="2" fillId="4" borderId="1" pivotButton="0" quotePrefix="0" xfId="0"/>
    <xf numFmtId="3" fontId="2" fillId="4" borderId="1" pivotButton="0" quotePrefix="0" xfId="0"/>
    <xf numFmtId="3" fontId="2" fillId="4" borderId="1" pivotButton="0" quotePrefix="0" xfId="0"/>
    <xf numFmtId="10" fontId="2" fillId="4" borderId="1" pivotButton="0" quotePrefix="0" xfId="0"/>
    <xf numFmtId="0" fontId="2" fillId="4" borderId="0" pivotButton="0" quotePrefix="0" xfId="0"/>
    <xf numFmtId="3" fontId="2" fillId="0" borderId="0" pivotButton="0" quotePrefix="0" xfId="0"/>
    <xf numFmtId="3" fontId="2" fillId="4" borderId="1" pivotButton="0" quotePrefix="0" xfId="0"/>
    <xf numFmtId="3" fontId="2" fillId="0" borderId="0" pivotButton="0" quotePrefix="0" xfId="0"/>
    <xf numFmtId="10" fontId="2" fillId="3" borderId="0" pivotButton="0" quotePrefix="0" xfId="0"/>
    <xf numFmtId="3" fontId="5" fillId="10" borderId="1" pivotButton="0" quotePrefix="0" xfId="0"/>
    <xf numFmtId="0" fontId="6" fillId="10" borderId="0" pivotButton="0" quotePrefix="0" xfId="0"/>
    <xf numFmtId="0" fontId="2" fillId="2" borderId="1" pivotButton="0" quotePrefix="0" xfId="0"/>
    <xf numFmtId="3" fontId="2" fillId="2" borderId="1" pivotButton="0" quotePrefix="0" xfId="0"/>
    <xf numFmtId="3" fontId="2" fillId="2" borderId="1" pivotButton="0" quotePrefix="0" xfId="0"/>
    <xf numFmtId="3" fontId="2" fillId="2" borderId="1" pivotButton="0" quotePrefix="0" xfId="0"/>
    <xf numFmtId="10" fontId="2" fillId="2" borderId="1" pivotButton="0" quotePrefix="0" xfId="0"/>
    <xf numFmtId="0" fontId="2" fillId="2" borderId="0" pivotButton="0" quotePrefix="0" xfId="0"/>
    <xf numFmtId="0" fontId="6" fillId="3" borderId="0" pivotButton="0" quotePrefix="0" xfId="0"/>
    <xf numFmtId="0" fontId="3" fillId="0" borderId="1" pivotButton="0" quotePrefix="0" xfId="0"/>
    <xf numFmtId="0" fontId="7" fillId="3" borderId="1" pivotButton="0" quotePrefix="0" xfId="0"/>
    <xf numFmtId="0" fontId="2" fillId="0" borderId="1" pivotButton="0" quotePrefix="0" xfId="0"/>
    <xf numFmtId="3" fontId="2" fillId="0" borderId="1" pivotButton="0" quotePrefix="0" xfId="0"/>
    <xf numFmtId="0" fontId="2" fillId="0" borderId="1" pivotButton="0" quotePrefix="0" xfId="0"/>
    <xf numFmtId="0" fontId="2" fillId="3" borderId="1" pivotButton="0" quotePrefix="0" xfId="0"/>
    <xf numFmtId="3" fontId="2" fillId="3" borderId="1" pivotButton="0" quotePrefix="0" xfId="0"/>
    <xf numFmtId="4" fontId="2" fillId="0" borderId="0" pivotButton="0" quotePrefix="0" xfId="0"/>
    <xf numFmtId="3" fontId="6" fillId="3" borderId="1" pivotButton="0" quotePrefix="0" xfId="0"/>
    <xf numFmtId="3" fontId="8" fillId="3" borderId="1" applyAlignment="1" pivotButton="0" quotePrefix="0" xfId="0">
      <alignment horizontal="right"/>
    </xf>
    <xf numFmtId="0" fontId="1" fillId="0" borderId="1" pivotButton="0" quotePrefix="0" xfId="0"/>
    <xf numFmtId="3" fontId="1" fillId="0" borderId="1" pivotButton="0" quotePrefix="0" xfId="0"/>
    <xf numFmtId="0" fontId="0" fillId="0" borderId="0" pivotButton="0" quotePrefix="0" xfId="0"/>
    <xf numFmtId="0" fontId="0" fillId="0" borderId="4" pivotButton="0" quotePrefix="0" xfId="0"/>
    <xf numFmtId="164" fontId="10" fillId="0" borderId="4" pivotButton="0" quotePrefix="0" xfId="1"/>
  </cellXfs>
  <cellStyles count="2">
    <cellStyle name="Normal" xfId="0" builtinId="0"/>
    <cellStyle name="Comma" xfId="1" builtinId="3" hidden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V Outcomes (Europe)</a:t>
            </a:r>
          </a:p>
        </rich>
      </tx>
      <overlay val="0"/>
    </title>
    <plotArea>
      <layout/>
      <barChart>
        <barDir val="col"/>
        <grouping val="percentStacked"/>
        <ser>
          <idx val="0"/>
          <order val="0"/>
          <tx>
            <v>Infected</v>
          </tx>
          <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Cases'!$A$9:$A$57</f>
            </strRef>
          </cat>
          <val>
            <numRef>
              <f>'Worldwide Active Cases'!$B$9:$B$57</f>
              <numCache/>
            </numRef>
          </val>
        </ser>
        <ser>
          <idx val="1"/>
          <order val="1"/>
          <tx>
            <v>Recovered</v>
          </tx>
          <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Cases'!$A$9:$A$57</f>
            </strRef>
          </cat>
          <val>
            <numRef>
              <f>'Worldwide Active Cases'!$G$9:$G$57</f>
              <numCache/>
            </numRef>
          </val>
        </ser>
        <ser>
          <idx val="2"/>
          <order val="2"/>
          <tx>
            <v>Deaths</v>
          </tx>
          <spPr>
            <a:solidFill>
              <a:srgbClr val="000000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Cases'!$A$9:$A$57</f>
            </strRef>
          </cat>
          <val>
            <numRef>
              <f>'Worldwide Active Cases'!$H$9:$H$57</f>
              <numCache/>
            </numRef>
          </val>
        </ser>
        <gapWidth val="150"/>
        <overlap val="100"/>
        <axId val="1839678926"/>
        <axId val="2068827666"/>
      </barChart>
      <catAx>
        <axId val="18396789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2068827666"/>
        <lblOffset val="100"/>
      </catAx>
      <valAx>
        <axId val="206882766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839678926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(S. America)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Cases'!$A$149:$A$162</f>
            </strRef>
          </cat>
          <val>
            <numRef>
              <f>'Worldwide Active Cases'!$B$149:$B$162</f>
              <numCache/>
            </numRef>
          </val>
        </ser>
        <gapWidth val="150"/>
        <axId val="1288336071"/>
        <axId val="959993585"/>
      </barChart>
      <catAx>
        <axId val="128833607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959993585"/>
        <lblOffset val="100"/>
      </catAx>
      <valAx>
        <axId val="95999358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 xml:space="preserve">ACTIVE CASES: 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288336071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(Africa)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Cases'!$A$164:$A$220</f>
            </strRef>
          </cat>
          <val>
            <numRef>
              <f>'Worldwide Active Cases'!$B$164:$B$220</f>
              <numCache/>
            </numRef>
          </val>
        </ser>
        <gapWidth val="150"/>
        <axId val="646365632"/>
        <axId val="754730083"/>
      </barChart>
      <catAx>
        <axId val="646365632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754730083"/>
        <lblOffset val="100"/>
      </catAx>
      <valAx>
        <axId val="754730083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 xml:space="preserve">ACTIVE CASES: 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646365632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(Oceanic)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tx>
            <v>Active Cases</v>
          </tx>
          <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Cases'!$A$222:$A$233</f>
            </strRef>
          </cat>
          <val>
            <numRef>
              <f>'Worldwide Active Cases'!$B$222:$B$233</f>
              <numCache/>
            </numRef>
          </val>
        </ser>
        <gapWidth val="150"/>
        <axId val="1954154995"/>
        <axId val="1056575496"/>
      </barChart>
      <catAx>
        <axId val="195415499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056575496"/>
        <lblOffset val="100"/>
      </catAx>
      <valAx>
        <axId val="105657549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 xml:space="preserve">ACTIVE CASES: 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954154995"/>
      </valAx>
    </plotArea>
    <legend>
      <legendPos val="t"/>
      <overlay val="0"/>
      <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V Outcomes (Worldwide)</a:t>
            </a:r>
          </a:p>
        </rich>
      </tx>
      <overlay val="0"/>
    </title>
    <plotArea>
      <layout/>
      <barChart>
        <barDir val="bar"/>
        <grouping val="percentStacked"/>
        <ser>
          <idx val="0"/>
          <order val="0"/>
          <tx>
            <v>Infected</v>
          </tx>
          <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Cases'!$A$7</f>
            </strRef>
          </cat>
          <val>
            <numRef>
              <f>'Worldwide Active Cases'!$B$7:$B$8</f>
              <numCache/>
            </numRef>
          </val>
        </ser>
        <ser>
          <idx val="1"/>
          <order val="1"/>
          <tx>
            <v>Recovered</v>
          </tx>
          <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Cases'!$A$7</f>
            </strRef>
          </cat>
          <val>
            <numRef>
              <f>'Worldwide Active Cases'!$G$7</f>
              <numCache/>
            </numRef>
          </val>
        </ser>
        <ser>
          <idx val="2"/>
          <order val="2"/>
          <tx>
            <v>Deaths</v>
          </tx>
          <spPr>
            <a:solidFill>
              <a:srgbClr val="000000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Cases'!$A$7</f>
            </strRef>
          </cat>
          <val>
            <numRef>
              <f>'Worldwide Active Cases'!$H$7</f>
              <numCache/>
            </numRef>
          </val>
        </ser>
        <gapWidth val="150"/>
        <overlap val="100"/>
        <axId val="1229186114"/>
        <axId val="811733504"/>
      </barChart>
      <catAx>
        <axId val="1229186114"/>
        <scaling>
          <orientation val="maxMin"/>
        </scaling>
        <delete val="0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811733504"/>
        <lblOffset val="100"/>
      </catAx>
      <valAx>
        <axId val="811733504"/>
        <scaling>
          <orientation val="minMax"/>
        </scaling>
        <delete val="0"/>
        <axPos val="b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 xml:space="preserve">ACTIVE CASES: 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229186114"/>
        <crosses val="max"/>
      </valAx>
    </plotArea>
    <legend>
      <legendPos val="t"/>
      <overlay val="0"/>
      <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Past Worldwide Increase/Decreases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'Past Worldwide Graphs'!$A$9:$A$58</f>
            </strRef>
          </cat>
          <val>
            <numRef>
              <f>'Past Worldwide Graphs'!$B$9:$B$58</f>
              <numCache/>
            </numRef>
          </val>
          <smooth val="0"/>
        </ser>
        <axId val="798488417"/>
        <axId val="308378851"/>
      </lineChart>
      <catAx>
        <axId val="79848841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 xml:space="preserve">Date: 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308378851"/>
        <lblOffset val="100"/>
      </catAx>
      <valAx>
        <axId val="3083788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2931034482758621"/>
              <y val="0.1363837312113174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798488417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Past Active Cases By Date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'Past Worldwide Graphs'!$I$9:$I$59</f>
            </strRef>
          </cat>
          <val>
            <numRef>
              <f>'Past Worldwide Graphs'!$J$9:$J$59</f>
              <numCache/>
            </numRef>
          </val>
          <smooth val="0"/>
        </ser>
        <axId val="316957328"/>
        <axId val="340224263"/>
      </lineChart>
      <catAx>
        <axId val="316957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 xml:space="preserve">Date: 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340224263"/>
        <lblOffset val="100"/>
      </catAx>
      <valAx>
        <axId val="340224263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2931034482758621"/>
              <y val="0.1363837312113174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316957328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Past Total Cases By Date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E6913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'Past Worldwide Graphs'!$Q$14:$Q$58</f>
            </strRef>
          </cat>
          <val>
            <numRef>
              <f>'Past Worldwide Graphs'!$R$14:$R$58</f>
              <numCache/>
            </numRef>
          </val>
          <smooth val="0"/>
        </ser>
        <axId val="991819145"/>
        <axId val="768796668"/>
      </lineChart>
      <catAx>
        <axId val="99181914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 xml:space="preserve">Date: 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768796668"/>
        <lblOffset val="100"/>
      </catAx>
      <valAx>
        <axId val="76879666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2931034482758621"/>
              <y val="0.1363837312113174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991819145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Past Recoveries By Date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6AA84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'Past Worldwide Graphs'!$T$14:$T$58</f>
            </strRef>
          </cat>
          <val>
            <numRef>
              <f>'Past Worldwide Graphs'!$U$14:$U$58</f>
              <numCache/>
            </numRef>
          </val>
          <smooth val="0"/>
        </ser>
        <axId val="962771327"/>
        <axId val="388762529"/>
      </lineChart>
      <catAx>
        <axId val="9627713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 xml:space="preserve">Date: 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388762529"/>
        <lblOffset val="100"/>
      </catAx>
      <valAx>
        <axId val="38876252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2931034482758621"/>
              <y val="0.1363837312113174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962771327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Past Deaths By Date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'Past Worldwide Graphs'!$W$14:$W$58</f>
            </strRef>
          </cat>
          <val>
            <numRef>
              <f>'Past Worldwide Graphs'!$X$14:$X$58</f>
              <numCache/>
            </numRef>
          </val>
          <smooth val="0"/>
        </ser>
        <axId val="355436508"/>
        <axId val="599455672"/>
      </lineChart>
      <catAx>
        <axId val="35543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 xml:space="preserve">Date: 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599455672"/>
        <lblOffset val="100"/>
      </catAx>
      <valAx>
        <axId val="59945567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2931034482758621"/>
              <y val="0.1363837312113174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355436508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V Recoveries V Deaths</a:t>
            </a:r>
          </a:p>
        </rich>
      </tx>
      <overlay val="0"/>
    </title>
    <plotArea>
      <layout/>
      <areaChart>
        <grouping val="percentStacked"/>
        <ser>
          <idx val="0"/>
          <order val="0"/>
          <tx>
            <v>Deaths</v>
          </tx>
          <spPr>
            <a:solidFill>
              <a:srgbClr val="000000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'Past Worldwide Graphs'!$W$15:$W$58</f>
            </strRef>
          </cat>
          <val>
            <numRef>
              <f>'Past Worldwide Graphs'!$X$15:$X$58</f>
              <numCache/>
            </numRef>
          </val>
        </ser>
        <ser>
          <idx val="1"/>
          <order val="1"/>
          <tx>
            <v>Recoveries</v>
          </tx>
          <spPr>
            <a:solidFill>
              <a:srgbClr val="6AA84F"/>
            </a:solidFill>
            <a:ln cmpd="sng">
              <a:solidFill>
                <a:srgbClr val="6AA84F"/>
              </a:solidFill>
              <a:prstDash val="solid"/>
            </a:ln>
          </spPr>
          <cat>
            <strRef>
              <f>'Past Worldwide Graphs'!$W$15:$W$58</f>
            </strRef>
          </cat>
          <val>
            <numRef>
              <f>'Past Worldwide Graphs'!$U$15:$U$58</f>
              <numCache/>
            </numRef>
          </val>
        </ser>
        <ser>
          <idx val="2"/>
          <order val="2"/>
          <tx>
            <v>Active Cases</v>
          </tx>
          <spPr>
            <a:solidFill>
              <a:srgbClr val="FF0000"/>
            </a:solidFill>
            <a:ln cmpd="sng">
              <a:solidFill>
                <a:srgbClr val="FF0000"/>
              </a:solidFill>
              <a:prstDash val="solid"/>
            </a:ln>
          </spPr>
          <cat>
            <strRef>
              <f>'Past Worldwide Graphs'!$W$15:$W$58</f>
            </strRef>
          </cat>
          <val>
            <numRef>
              <f>'Past Worldwide Graphs'!$J$16:$J$59</f>
              <numCache/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V Outcomes (N. America)</a:t>
            </a:r>
          </a:p>
        </rich>
      </tx>
      <overlay val="0"/>
    </title>
    <plotArea>
      <layout/>
      <barChart>
        <barDir val="col"/>
        <grouping val="percentStacked"/>
        <ser>
          <idx val="0"/>
          <order val="0"/>
          <tx>
            <v>Infected</v>
          </tx>
          <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Cases'!$A$59:$A$97</f>
            </strRef>
          </cat>
          <val>
            <numRef>
              <f>'Worldwide Active Cases'!$B$59:$B$97</f>
              <numCache/>
            </numRef>
          </val>
        </ser>
        <ser>
          <idx val="1"/>
          <order val="1"/>
          <tx>
            <v>Recovered</v>
          </tx>
          <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Cases'!$A$59:$A$97</f>
            </strRef>
          </cat>
          <val>
            <numRef>
              <f>'Worldwide Active Cases'!$G$59:$G$97</f>
              <numCache/>
            </numRef>
          </val>
        </ser>
        <ser>
          <idx val="2"/>
          <order val="2"/>
          <tx>
            <v>Deaths</v>
          </tx>
          <spPr>
            <a:solidFill>
              <a:srgbClr val="000000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Cases'!$A$59:$A$97</f>
            </strRef>
          </cat>
          <val>
            <numRef>
              <f>'Worldwide Active Cases'!$H$59:$H$97</f>
              <numCache/>
            </numRef>
          </val>
        </ser>
        <gapWidth val="150"/>
        <overlap val="100"/>
        <axId val="1340797669"/>
        <axId val="271334087"/>
      </barChart>
      <catAx>
        <axId val="1340797669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271334087"/>
        <lblOffset val="100"/>
      </catAx>
      <valAx>
        <axId val="27133408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340797669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V Outcomes (Asia)</a:t>
            </a:r>
          </a:p>
        </rich>
      </tx>
      <overlay val="0"/>
    </title>
    <plotArea>
      <layout/>
      <barChart>
        <barDir val="col"/>
        <grouping val="percentStacked"/>
        <ser>
          <idx val="0"/>
          <order val="0"/>
          <tx>
            <v>Infected</v>
          </tx>
          <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Cases'!$A$100:$A$147</f>
            </strRef>
          </cat>
          <val>
            <numRef>
              <f>'Worldwide Active Cases'!$B$100:$B$147</f>
              <numCache/>
            </numRef>
          </val>
        </ser>
        <ser>
          <idx val="1"/>
          <order val="1"/>
          <tx>
            <v>Recovered</v>
          </tx>
          <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Cases'!$A$100:$A$147</f>
            </strRef>
          </cat>
          <val>
            <numRef>
              <f>'Worldwide Active Cases'!$G$100:$G$147</f>
              <numCache/>
            </numRef>
          </val>
        </ser>
        <ser>
          <idx val="2"/>
          <order val="2"/>
          <tx>
            <v>Deaths</v>
          </tx>
          <spPr>
            <a:solidFill>
              <a:srgbClr val="000000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Cases'!$A$100:$A$147</f>
            </strRef>
          </cat>
          <val>
            <numRef>
              <f>'Worldwide Active Cases'!$H$100:$H$147</f>
              <numCache/>
            </numRef>
          </val>
        </ser>
        <gapWidth val="150"/>
        <overlap val="100"/>
        <axId val="619784661"/>
        <axId val="1249685106"/>
      </barChart>
      <catAx>
        <axId val="61978466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249685106"/>
        <lblOffset val="100"/>
      </catAx>
      <valAx>
        <axId val="124968510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 xml:space="preserve">ACTIVE CASES: 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619784661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V Outcomes (S. America)</a:t>
            </a:r>
          </a:p>
        </rich>
      </tx>
      <overlay val="0"/>
    </title>
    <plotArea>
      <layout/>
      <barChart>
        <barDir val="col"/>
        <grouping val="percentStacked"/>
        <ser>
          <idx val="0"/>
          <order val="0"/>
          <tx>
            <v>Infected</v>
          </tx>
          <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Cases'!$A$149:$A$162</f>
            </strRef>
          </cat>
          <val>
            <numRef>
              <f>'Worldwide Active Cases'!$B$149:$B$162</f>
              <numCache/>
            </numRef>
          </val>
        </ser>
        <ser>
          <idx val="1"/>
          <order val="1"/>
          <tx>
            <v>Recovered</v>
          </tx>
          <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Cases'!$A$149:$A$162</f>
            </strRef>
          </cat>
          <val>
            <numRef>
              <f>'Worldwide Active Cases'!$G$149:$G$162</f>
              <numCache/>
            </numRef>
          </val>
        </ser>
        <ser>
          <idx val="2"/>
          <order val="2"/>
          <tx>
            <v>Deaths</v>
          </tx>
          <spPr>
            <a:solidFill>
              <a:srgbClr val="000000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Cases'!$A$149:$A$162</f>
            </strRef>
          </cat>
          <val>
            <numRef>
              <f>'Worldwide Active Cases'!$H$149:$H$162</f>
              <numCache/>
            </numRef>
          </val>
        </ser>
        <gapWidth val="150"/>
        <overlap val="100"/>
        <axId val="429685206"/>
        <axId val="1835600008"/>
      </barChart>
      <catAx>
        <axId val="42968520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835600008"/>
        <lblOffset val="100"/>
      </catAx>
      <valAx>
        <axId val="183560000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 xml:space="preserve">ACTIVE CASES: 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429685206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V Outcomes (Africa)</a:t>
            </a:r>
          </a:p>
        </rich>
      </tx>
      <overlay val="0"/>
    </title>
    <plotArea>
      <layout/>
      <barChart>
        <barDir val="col"/>
        <grouping val="percentStacked"/>
        <ser>
          <idx val="0"/>
          <order val="0"/>
          <tx>
            <v>Infected</v>
          </tx>
          <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Cases'!$A$164:$A$220</f>
            </strRef>
          </cat>
          <val>
            <numRef>
              <f>'Worldwide Active Cases'!$B$164:$B$220</f>
              <numCache/>
            </numRef>
          </val>
        </ser>
        <ser>
          <idx val="1"/>
          <order val="1"/>
          <tx>
            <v>Recovered</v>
          </tx>
          <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Cases'!$A$164:$A$220</f>
            </strRef>
          </cat>
          <val>
            <numRef>
              <f>'Worldwide Active Cases'!$G$164:$G$220</f>
              <numCache/>
            </numRef>
          </val>
        </ser>
        <ser>
          <idx val="2"/>
          <order val="2"/>
          <tx>
            <v>Deaths</v>
          </tx>
          <spPr>
            <a:solidFill>
              <a:srgbClr val="000000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Cases'!$A$164:$A$220</f>
            </strRef>
          </cat>
          <val>
            <numRef>
              <f>'Worldwide Active Cases'!$H$164:$H$220</f>
              <numCache/>
            </numRef>
          </val>
        </ser>
        <gapWidth val="150"/>
        <overlap val="100"/>
        <axId val="181829298"/>
        <axId val="1246026940"/>
      </barChart>
      <catAx>
        <axId val="18182929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246026940"/>
        <lblOffset val="100"/>
      </catAx>
      <valAx>
        <axId val="124602694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 xml:space="preserve">ACTIVE CASES: 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81829298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V Outcomes (Oceanic)</a:t>
            </a:r>
          </a:p>
        </rich>
      </tx>
      <overlay val="0"/>
    </title>
    <plotArea>
      <layout/>
      <barChart>
        <barDir val="col"/>
        <grouping val="percentStacked"/>
        <ser>
          <idx val="0"/>
          <order val="0"/>
          <tx>
            <v>Infected</v>
          </tx>
          <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Cases'!$A$222:$A$233</f>
            </strRef>
          </cat>
          <val>
            <numRef>
              <f>'Worldwide Active Cases'!$B$222:$B$233</f>
              <numCache/>
            </numRef>
          </val>
        </ser>
        <ser>
          <idx val="1"/>
          <order val="1"/>
          <tx>
            <v>Recovered</v>
          </tx>
          <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Cases'!$A$222:$A$233</f>
            </strRef>
          </cat>
          <val>
            <numRef>
              <f>'Worldwide Active Cases'!$G$222:$G$233</f>
              <numCache/>
            </numRef>
          </val>
        </ser>
        <ser>
          <idx val="2"/>
          <order val="2"/>
          <tx>
            <v>Deaths</v>
          </tx>
          <spPr>
            <a:solidFill>
              <a:srgbClr val="000000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Cases'!$A$222:$A$233</f>
            </strRef>
          </cat>
          <val>
            <numRef>
              <f>'Worldwide Active Cases'!$H$222:$H$233</f>
              <numCache/>
            </numRef>
          </val>
        </ser>
        <gapWidth val="150"/>
        <overlap val="100"/>
        <axId val="1905140567"/>
        <axId val="1601637284"/>
      </barChart>
      <catAx>
        <axId val="190514056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601637284"/>
        <lblOffset val="100"/>
      </catAx>
      <valAx>
        <axId val="16016372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 xml:space="preserve">ACTIVE CASES: 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905140567"/>
      </valAx>
    </plotArea>
    <legend>
      <legendPos val="t"/>
      <overlay val="0"/>
      <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(Europe)</a:t>
            </a:r>
          </a:p>
        </rich>
      </tx>
      <overlay val="0"/>
    </title>
    <plotArea>
      <layout/>
      <barChart>
        <barDir val="col"/>
        <grouping val="stacked"/>
        <ser>
          <idx val="0"/>
          <order val="0"/>
          <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Cases'!$A$9:$A$57</f>
            </strRef>
          </cat>
          <val>
            <numRef>
              <f>'Worldwide Active Cases'!$B$9:$B$57</f>
              <numCache/>
            </numRef>
          </val>
        </ser>
        <gapWidth val="150"/>
        <overlap val="100"/>
        <axId val="1263218899"/>
        <axId val="1115694727"/>
      </barChart>
      <catAx>
        <axId val="1263218899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115694727"/>
        <lblOffset val="100"/>
      </catAx>
      <valAx>
        <axId val="111569472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263218899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(N. America)</a:t>
            </a:r>
          </a:p>
        </rich>
      </tx>
      <overlay val="0"/>
    </title>
    <plotArea>
      <layout/>
      <barChart>
        <barDir val="col"/>
        <grouping val="stacked"/>
        <ser>
          <idx val="0"/>
          <order val="0"/>
          <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Cases'!$A$59:$A$97</f>
            </strRef>
          </cat>
          <val>
            <numRef>
              <f>'Worldwide Active Cases'!$B$59:$B$97</f>
              <numCache/>
            </numRef>
          </val>
        </ser>
        <gapWidth val="150"/>
        <overlap val="100"/>
        <axId val="715288825"/>
        <axId val="1825542279"/>
      </barChart>
      <catAx>
        <axId val="71528882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825542279"/>
        <lblOffset val="100"/>
      </catAx>
      <valAx>
        <axId val="18255422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715288825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(Asia)</a:t>
            </a:r>
          </a:p>
        </rich>
      </tx>
      <overlay val="0"/>
    </title>
    <plotArea>
      <layout/>
      <barChart>
        <barDir val="col"/>
        <grouping val="stacked"/>
        <ser>
          <idx val="0"/>
          <order val="0"/>
          <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'Worldwide Active Cases'!$A$100:$A$147</f>
            </strRef>
          </cat>
          <val>
            <numRef>
              <f>'Worldwide Active Cases'!$B$100:$B$147</f>
              <numCache/>
            </numRef>
          </val>
        </ser>
        <gapWidth val="150"/>
        <overlap val="100"/>
        <axId val="727320967"/>
        <axId val="1142864252"/>
      </barChart>
      <catAx>
        <axId val="72732096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142864252"/>
        <lblOffset val="100"/>
      </catAx>
      <valAx>
        <axId val="114286425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 xml:space="preserve">ACTIVE CASES: 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727320967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Relationship Type="http://schemas.openxmlformats.org/officeDocument/2006/relationships/chart" Target="/xl/charts/chart17.xml" Id="rId4" /><Relationship Type="http://schemas.openxmlformats.org/officeDocument/2006/relationships/chart" Target="/xl/charts/chart18.xml" Id="rId5" /><Relationship Type="http://schemas.openxmlformats.org/officeDocument/2006/relationships/chart" Target="/xl/charts/chart19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233</row>
      <rowOff>0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0</col>
      <colOff>0</colOff>
      <row>250</row>
      <rowOff>133350</rowOff>
    </from>
    <ext cx="5715000" cy="35337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0</col>
      <colOff>0</colOff>
      <row>268</row>
      <rowOff>66675</rowOff>
    </from>
    <ext cx="5715000" cy="35337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0</col>
      <colOff>0</colOff>
      <row>286</row>
      <rowOff>0</rowOff>
    </from>
    <ext cx="5715000" cy="35337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0</col>
      <colOff>0</colOff>
      <row>303</row>
      <rowOff>133350</rowOff>
    </from>
    <ext cx="5715000" cy="353377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0</col>
      <colOff>0</colOff>
      <row>321</row>
      <rowOff>66675</rowOff>
    </from>
    <ext cx="5715000" cy="353377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5</col>
      <colOff>9525</colOff>
      <row>233</row>
      <rowOff>0</rowOff>
    </from>
    <ext cx="5715000" cy="35337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  <oneCellAnchor>
    <from>
      <col>5</col>
      <colOff>9525</colOff>
      <row>250</row>
      <rowOff>133350</rowOff>
    </from>
    <ext cx="5715000" cy="3533775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 fLocksWithSheet="0"/>
  </oneCellAnchor>
  <oneCellAnchor>
    <from>
      <col>5</col>
      <colOff>9525</colOff>
      <row>268</row>
      <rowOff>66675</rowOff>
    </from>
    <ext cx="5715000" cy="3533775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 fLocksWithSheet="0"/>
  </oneCellAnchor>
  <oneCellAnchor>
    <from>
      <col>5</col>
      <colOff>9525</colOff>
      <row>286</row>
      <rowOff>0</rowOff>
    </from>
    <ext cx="5715000" cy="3533775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 fLocksWithSheet="0"/>
  </oneCellAnchor>
  <oneCellAnchor>
    <from>
      <col>5</col>
      <colOff>9525</colOff>
      <row>303</row>
      <rowOff>133350</rowOff>
    </from>
    <ext cx="5715000" cy="3533775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 fLocksWithSheet="0"/>
  </oneCellAnchor>
  <oneCellAnchor>
    <from>
      <col>5</col>
      <colOff>9525</colOff>
      <row>321</row>
      <rowOff>66675</rowOff>
    </from>
    <ext cx="5715000" cy="3533775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 fLocksWithSheet="0"/>
  </oneCellAnchor>
  <oneCellAnchor>
    <from>
      <col>0</col>
      <colOff>0</colOff>
      <row>339</row>
      <rowOff>0</rowOff>
    </from>
    <ext cx="5715000" cy="3533775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2200275</colOff>
      <row>6</row>
      <rowOff>180975</rowOff>
    </from>
    <ext cx="7753350" cy="50863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1238250</colOff>
      <row>6</row>
      <rowOff>180975</rowOff>
    </from>
    <ext cx="7753350" cy="508635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17</col>
      <colOff>1162050</colOff>
      <row>6</row>
      <rowOff>180975</rowOff>
    </from>
    <ext cx="7753350" cy="508635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20</col>
      <colOff>1123950</colOff>
      <row>6</row>
      <rowOff>180975</rowOff>
    </from>
    <ext cx="7753350" cy="508635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23</col>
      <colOff>952500</colOff>
      <row>6</row>
      <rowOff>180975</rowOff>
    </from>
    <ext cx="7753350" cy="508635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24</col>
      <colOff>7743825</colOff>
      <row>6</row>
      <rowOff>180975</rowOff>
    </from>
    <ext cx="7753350" cy="508635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N233"/>
  <sheetViews>
    <sheetView workbookViewId="0">
      <pane ySplit="7" topLeftCell="A8" activePane="bottomLeft" state="frozen"/>
      <selection pane="bottomLeft" activeCell="B9" sqref="B9"/>
    </sheetView>
  </sheetViews>
  <sheetFormatPr baseColWidth="8" defaultColWidth="14.43" defaultRowHeight="15.75" customHeight="1"/>
  <cols>
    <col width="18" customWidth="1" style="102" min="1" max="1"/>
    <col width="16.57" customWidth="1" style="102" min="2" max="2"/>
    <col width="15.71" customWidth="1" style="102" min="3" max="3"/>
    <col width="23.57" customWidth="1" style="102" min="4" max="4"/>
    <col width="15.29" customWidth="1" style="102" min="5" max="5"/>
    <col width="27" customWidth="1" style="102" min="6" max="6"/>
    <col width="25.71" customWidth="1" style="102" min="10" max="10"/>
    <col width="15.71" customWidth="1" style="102" min="11" max="11"/>
    <col width="22.57" customWidth="1" style="102" min="12" max="12"/>
    <col width="37.86" customWidth="1" style="102" min="13" max="13"/>
  </cols>
  <sheetData>
    <row r="1">
      <c r="A1" s="1">
        <f>"""Was"" numbers are from the  24th of February, 2021. As of the 24th of February the world has passed "&amp;B7&amp;" active cases. "</f>
        <v/>
      </c>
      <c r="G1" s="88" t="n"/>
      <c r="H1" s="3" t="inlineStr">
        <is>
          <t>Reinfected</t>
        </is>
      </c>
      <c r="J1" s="9" t="n"/>
    </row>
    <row r="2">
      <c r="A2" s="18" t="n"/>
      <c r="G2" s="76" t="n"/>
      <c r="H2" s="3" t="inlineStr">
        <is>
          <t>Recovered</t>
        </is>
      </c>
      <c r="J2" s="8" t="inlineStr">
        <is>
          <t>Not Reporting Cases/Recoveries/Deaths</t>
        </is>
      </c>
      <c r="K2" s="8" t="n"/>
      <c r="L2" s="9" t="n"/>
    </row>
    <row r="3">
      <c r="A3" s="11" t="inlineStr">
        <is>
          <t xml:space="preserve">There are 2 weeks left till the 1 year anniversary of me doing this coronavirus list. </t>
        </is>
      </c>
      <c r="B3" s="11" t="n"/>
      <c r="C3" s="11" t="n"/>
      <c r="D3" s="11" t="n"/>
      <c r="E3" s="12" t="n"/>
      <c r="G3" s="13" t="n"/>
      <c r="H3" s="3" t="inlineStr">
        <is>
          <t>Newly Infected</t>
        </is>
      </c>
      <c r="J3" s="15" t="inlineStr">
        <is>
          <t>Item/Stat Not Being Reported</t>
        </is>
      </c>
      <c r="K3" s="15" t="n"/>
    </row>
    <row r="4">
      <c r="A4" s="3" t="inlineStr">
        <is>
          <t>This will be updated every 7 days.</t>
        </is>
      </c>
      <c r="C4" s="3" t="inlineStr">
        <is>
          <t>Next update: 3rd of February</t>
        </is>
      </c>
      <c r="G4" s="58" t="n"/>
      <c r="H4" s="3" t="inlineStr">
        <is>
          <t>30% or more Decrease</t>
        </is>
      </c>
      <c r="J4" s="55" t="inlineStr">
        <is>
          <t>Reporting Again</t>
        </is>
      </c>
    </row>
    <row r="5">
      <c r="A5" s="18" t="n"/>
      <c r="B5" s="18" t="n"/>
      <c r="C5" s="18" t="n"/>
      <c r="D5" s="18" t="n"/>
      <c r="E5" s="18" t="n"/>
      <c r="F5" s="18" t="n"/>
      <c r="G5" s="57" t="n"/>
      <c r="H5" s="3" t="inlineStr">
        <is>
          <t>70% or more Increase</t>
        </is>
      </c>
      <c r="J5" s="21" t="inlineStr">
        <is>
          <t>Some Sort of Error (That isn't my fault)</t>
        </is>
      </c>
      <c r="K5" s="21" t="n"/>
    </row>
    <row r="6">
      <c r="A6" s="22" t="inlineStr">
        <is>
          <t xml:space="preserve">COUNTRIES: </t>
        </is>
      </c>
      <c r="B6" s="23" t="inlineStr">
        <is>
          <t xml:space="preserve">ACTIVE CASES: </t>
        </is>
      </c>
      <c r="C6" s="22" t="inlineStr">
        <is>
          <t xml:space="preserve">WAS: </t>
        </is>
      </c>
      <c r="D6" s="23" t="inlineStr">
        <is>
          <t xml:space="preserve">INCREASE/DECREASE: </t>
        </is>
      </c>
      <c r="E6" s="22" t="inlineStr">
        <is>
          <t xml:space="preserve">PERCENTAGE: </t>
        </is>
      </c>
      <c r="F6" s="23" t="inlineStr">
        <is>
          <t xml:space="preserve">TOTAL CASES: </t>
        </is>
      </c>
      <c r="G6" s="22" t="inlineStr">
        <is>
          <t>RECOVERED:</t>
        </is>
      </c>
      <c r="H6" s="23" t="inlineStr">
        <is>
          <t xml:space="preserve">DIED: </t>
        </is>
      </c>
      <c r="I6" s="22" t="inlineStr">
        <is>
          <t xml:space="preserve">OUTCOMES: </t>
        </is>
      </c>
      <c r="J6" s="23" t="inlineStr">
        <is>
          <t xml:space="preserve">OUTCOME PERCENTAGE: </t>
        </is>
      </c>
      <c r="M6" s="18" t="n"/>
    </row>
    <row r="7">
      <c r="A7" s="48" t="inlineStr">
        <is>
          <t>Worldwide</t>
        </is>
      </c>
      <c r="B7" s="54">
        <f>SUM(B9:B233)</f>
        <v/>
      </c>
      <c r="C7" s="53">
        <f>SUM(C9:C233)</f>
        <v/>
      </c>
      <c r="D7" s="54">
        <f>B7-C7</f>
        <v/>
      </c>
      <c r="E7" s="28">
        <f>D7/C7</f>
        <v/>
      </c>
      <c r="F7" s="54">
        <f>SUM(F9:F233)</f>
        <v/>
      </c>
      <c r="G7" s="53">
        <f>SUM(G9:G233)</f>
        <v/>
      </c>
      <c r="H7" s="54">
        <f>SUM(H9:H233)</f>
        <v/>
      </c>
      <c r="I7" s="53">
        <f>G7+H7</f>
        <v/>
      </c>
      <c r="J7" s="30">
        <f>I7/F7</f>
        <v/>
      </c>
      <c r="K7" s="3" t="n"/>
      <c r="L7" s="3" t="n"/>
      <c r="M7" s="79" t="n"/>
    </row>
    <row r="8">
      <c r="A8" s="32" t="inlineStr">
        <is>
          <t>EUROPE:</t>
        </is>
      </c>
      <c r="B8" s="33" t="n"/>
      <c r="C8" s="33" t="n"/>
      <c r="D8" s="96" t="n"/>
      <c r="E8" s="35" t="n"/>
      <c r="F8" s="79" t="n"/>
      <c r="J8" s="36" t="n"/>
      <c r="K8" s="3" t="n"/>
      <c r="M8" s="79" t="n"/>
    </row>
    <row r="9">
      <c r="A9" s="48" t="inlineStr">
        <is>
          <t>France</t>
        </is>
      </c>
      <c r="B9" s="54" t="inlineStr"/>
      <c r="C9" s="53" t="n">
        <v>3162079</v>
      </c>
      <c r="D9" s="54">
        <f>B9-C9</f>
        <v/>
      </c>
      <c r="E9" s="28">
        <f>D9/C9</f>
        <v/>
      </c>
      <c r="F9" s="54">
        <f>SUM(B9,G9,H9)</f>
        <v/>
      </c>
      <c r="G9" s="53" t="inlineStr"/>
      <c r="H9" s="54" t="inlineStr"/>
      <c r="I9" s="53">
        <f>G9+H9</f>
        <v/>
      </c>
      <c r="J9" s="30">
        <f>I9/F9</f>
        <v/>
      </c>
      <c r="K9" s="79" t="n"/>
      <c r="L9" s="3" t="n"/>
      <c r="M9" s="79" t="n"/>
    </row>
    <row r="10">
      <c r="A10" s="48" t="inlineStr">
        <is>
          <t>UK</t>
        </is>
      </c>
      <c r="B10" s="54" t="inlineStr"/>
      <c r="C10" s="53" t="n">
        <v>1721053</v>
      </c>
      <c r="D10" s="54">
        <f>B10-C10</f>
        <v/>
      </c>
      <c r="E10" s="28">
        <f>D10/C10</f>
        <v/>
      </c>
      <c r="F10" s="54">
        <f>SUM(B10,G10,H10)</f>
        <v/>
      </c>
      <c r="G10" s="53" t="inlineStr"/>
      <c r="H10" s="54" t="inlineStr"/>
      <c r="I10" s="53">
        <f>G10+H10</f>
        <v/>
      </c>
      <c r="J10" s="30">
        <f>I10/F10</f>
        <v/>
      </c>
      <c r="K10" s="9" t="n"/>
      <c r="L10" s="9" t="n"/>
      <c r="M10" s="33" t="n"/>
    </row>
    <row r="11">
      <c r="A11" s="37" t="inlineStr">
        <is>
          <t>Netherlands</t>
        </is>
      </c>
      <c r="B11" s="67" t="inlineStr"/>
      <c r="C11" s="67" t="n">
        <v>1019673</v>
      </c>
      <c r="D11" s="67">
        <f>B11-C11</f>
        <v/>
      </c>
      <c r="E11" s="40">
        <f>D11/C11</f>
        <v/>
      </c>
      <c r="F11" s="67">
        <f>SUM(B11,G11,H11)</f>
        <v/>
      </c>
      <c r="G11" s="41" t="inlineStr"/>
      <c r="H11" s="67" t="inlineStr"/>
      <c r="I11" s="67">
        <f>G11+H11</f>
        <v/>
      </c>
      <c r="J11" s="40">
        <f>I11/F11</f>
        <v/>
      </c>
      <c r="K11" s="42" t="inlineStr">
        <is>
          <t>* No recoveries recorded in 31 weeks</t>
        </is>
      </c>
      <c r="L11" s="15" t="n"/>
      <c r="M11" s="42" t="n"/>
    </row>
    <row r="12">
      <c r="A12" s="48" t="inlineStr">
        <is>
          <t>Belgium</t>
        </is>
      </c>
      <c r="B12" s="54" t="inlineStr"/>
      <c r="C12" s="53" t="n">
        <v>668525</v>
      </c>
      <c r="D12" s="54">
        <f>B12-C12</f>
        <v/>
      </c>
      <c r="E12" s="28">
        <f>D12/C12</f>
        <v/>
      </c>
      <c r="F12" s="54">
        <f>SUM(B12,G12,H12)</f>
        <v/>
      </c>
      <c r="G12" s="53" t="inlineStr"/>
      <c r="H12" s="54" t="inlineStr"/>
      <c r="I12" s="53">
        <f>G12+H12</f>
        <v/>
      </c>
      <c r="J12" s="30">
        <f>I12/F12</f>
        <v/>
      </c>
      <c r="K12" s="3" t="n"/>
      <c r="L12" s="3" t="n"/>
      <c r="M12" s="79" t="n"/>
    </row>
    <row r="13">
      <c r="A13" s="48" t="inlineStr">
        <is>
          <t>Spain</t>
        </is>
      </c>
      <c r="B13" s="54" t="inlineStr"/>
      <c r="C13" s="53" t="n">
        <v>649366</v>
      </c>
      <c r="D13" s="54">
        <f>B13-C13</f>
        <v/>
      </c>
      <c r="E13" s="43">
        <f>D13/C13</f>
        <v/>
      </c>
      <c r="F13" s="54">
        <f>SUM(B13,G13,H13)</f>
        <v/>
      </c>
      <c r="G13" s="60" t="inlineStr"/>
      <c r="H13" s="54" t="inlineStr"/>
      <c r="I13" s="53">
        <f>G13+H13</f>
        <v/>
      </c>
      <c r="J13" s="30">
        <f>I13/F13</f>
        <v/>
      </c>
      <c r="K13" s="55" t="inlineStr">
        <is>
          <t xml:space="preserve">** Began reporting recoveries again after 38 weeks. </t>
        </is>
      </c>
      <c r="L13" s="55" t="n"/>
      <c r="M13" s="45" t="n"/>
    </row>
    <row r="14">
      <c r="A14" s="37" t="inlineStr">
        <is>
          <t>Sweden</t>
        </is>
      </c>
      <c r="B14" s="67" t="inlineStr"/>
      <c r="C14" s="67" t="n">
        <v>604562</v>
      </c>
      <c r="D14" s="67">
        <f>B14-C14</f>
        <v/>
      </c>
      <c r="E14" s="40">
        <f>D14/C14</f>
        <v/>
      </c>
      <c r="F14" s="67">
        <f>SUM(B14,G14,H14)</f>
        <v/>
      </c>
      <c r="G14" s="64" t="inlineStr"/>
      <c r="H14" s="67" t="inlineStr"/>
      <c r="I14" s="67">
        <f>G14+H14</f>
        <v/>
      </c>
      <c r="J14" s="40">
        <f>I14/F14</f>
        <v/>
      </c>
      <c r="K14" s="15" t="inlineStr">
        <is>
          <t>* No recoveries recorded in 41 weeks</t>
        </is>
      </c>
      <c r="L14" s="15" t="n"/>
      <c r="M14" s="42" t="n"/>
    </row>
    <row r="15">
      <c r="A15" s="37" t="inlineStr">
        <is>
          <t>Serbia</t>
        </is>
      </c>
      <c r="B15" s="67" t="inlineStr"/>
      <c r="C15" s="67" t="n">
        <v>390674</v>
      </c>
      <c r="D15" s="67">
        <f>B15-C15</f>
        <v/>
      </c>
      <c r="E15" s="40">
        <f>D15/C15</f>
        <v/>
      </c>
      <c r="F15" s="67">
        <f>SUM(B15,G15,H15)</f>
        <v/>
      </c>
      <c r="G15" s="64" t="inlineStr"/>
      <c r="H15" s="67" t="inlineStr"/>
      <c r="I15" s="67">
        <f>G15+H15</f>
        <v/>
      </c>
      <c r="J15" s="40">
        <f>I15/F15</f>
        <v/>
      </c>
      <c r="K15" s="15" t="inlineStr">
        <is>
          <t>* No recoveries recorded in 22 weeks</t>
        </is>
      </c>
      <c r="L15" s="15" t="n"/>
      <c r="M15" s="42" t="n"/>
    </row>
    <row r="16">
      <c r="A16" s="48" t="inlineStr">
        <is>
          <t>Italy</t>
        </is>
      </c>
      <c r="B16" s="54" t="inlineStr"/>
      <c r="C16" s="53" t="n">
        <v>388864</v>
      </c>
      <c r="D16" s="54">
        <f>B16-C16</f>
        <v/>
      </c>
      <c r="E16" s="28">
        <f>D16/C16</f>
        <v/>
      </c>
      <c r="F16" s="54">
        <f>SUM(B16,G16,H16)</f>
        <v/>
      </c>
      <c r="G16" s="53" t="inlineStr"/>
      <c r="H16" s="54" t="inlineStr"/>
      <c r="I16" s="53">
        <f>G16+H16</f>
        <v/>
      </c>
      <c r="J16" s="49">
        <f>I16/F16</f>
        <v/>
      </c>
      <c r="K16" s="50" t="n"/>
      <c r="L16" s="3" t="n"/>
      <c r="M16" s="79" t="n"/>
    </row>
    <row r="17">
      <c r="A17" s="48" t="inlineStr">
        <is>
          <t>Russia</t>
        </is>
      </c>
      <c r="B17" s="54" t="inlineStr"/>
      <c r="C17" s="53" t="n">
        <v>388123</v>
      </c>
      <c r="D17" s="54">
        <f>B17-C17</f>
        <v/>
      </c>
      <c r="E17" s="28">
        <f>D17/C17</f>
        <v/>
      </c>
      <c r="F17" s="54">
        <f>SUM(B17,G17,H17)</f>
        <v/>
      </c>
      <c r="G17" s="53" t="inlineStr"/>
      <c r="H17" s="54" t="inlineStr"/>
      <c r="I17" s="53">
        <f>G17+H17</f>
        <v/>
      </c>
      <c r="J17" s="30">
        <f>I17/F17</f>
        <v/>
      </c>
      <c r="K17" s="3" t="n"/>
      <c r="L17" s="51" t="n"/>
      <c r="M17" s="79" t="n"/>
    </row>
    <row r="18">
      <c r="A18" s="48" t="inlineStr">
        <is>
          <t>Poland</t>
        </is>
      </c>
      <c r="B18" s="54" t="inlineStr"/>
      <c r="C18" s="53" t="n">
        <v>209466</v>
      </c>
      <c r="D18" s="54">
        <f>B18-C18</f>
        <v/>
      </c>
      <c r="E18" s="28">
        <f>D18/C18</f>
        <v/>
      </c>
      <c r="F18" s="54">
        <f>SUM(B18,G18,H18)</f>
        <v/>
      </c>
      <c r="G18" s="53" t="inlineStr"/>
      <c r="H18" s="54" t="inlineStr"/>
      <c r="I18" s="53">
        <f>G18+H18</f>
        <v/>
      </c>
      <c r="J18" s="30">
        <f>I18/F18</f>
        <v/>
      </c>
      <c r="L18" s="3" t="n"/>
      <c r="M18" s="79" t="n"/>
    </row>
    <row r="19">
      <c r="A19" s="37" t="inlineStr">
        <is>
          <t>Ireland</t>
        </is>
      </c>
      <c r="B19" s="67" t="inlineStr"/>
      <c r="C19" s="67" t="n">
        <v>183769</v>
      </c>
      <c r="D19" s="67">
        <f>B19-C19</f>
        <v/>
      </c>
      <c r="E19" s="40">
        <f>D19/C19</f>
        <v/>
      </c>
      <c r="F19" s="67">
        <f>SUM(B19,G19,H19)</f>
        <v/>
      </c>
      <c r="G19" s="64" t="inlineStr"/>
      <c r="H19" s="67" t="inlineStr"/>
      <c r="I19" s="67">
        <f>G19+H19</f>
        <v/>
      </c>
      <c r="J19" s="40">
        <f>I19/F19</f>
        <v/>
      </c>
      <c r="K19" s="15" t="inlineStr">
        <is>
          <t>* No recoveries recorded in 34 weeks</t>
        </is>
      </c>
      <c r="L19" s="15" t="n"/>
      <c r="M19" s="15" t="n"/>
    </row>
    <row r="20">
      <c r="A20" s="48" t="inlineStr">
        <is>
          <t>Germany</t>
        </is>
      </c>
      <c r="B20" s="54" t="inlineStr"/>
      <c r="C20" s="53" t="n">
        <v>134873</v>
      </c>
      <c r="D20" s="54">
        <f>B20-C20</f>
        <v/>
      </c>
      <c r="E20" s="28">
        <f>D20/C20</f>
        <v/>
      </c>
      <c r="F20" s="54">
        <f>SUM(B20,G20,H20)</f>
        <v/>
      </c>
      <c r="G20" s="53" t="inlineStr"/>
      <c r="H20" s="54" t="inlineStr"/>
      <c r="I20" s="53">
        <f>G20+H20</f>
        <v/>
      </c>
      <c r="J20" s="30">
        <f>I20/F20</f>
        <v/>
      </c>
      <c r="L20" s="3" t="n"/>
      <c r="M20" s="79" t="n"/>
    </row>
    <row r="21">
      <c r="A21" s="48" t="inlineStr">
        <is>
          <t>Ukraine</t>
        </is>
      </c>
      <c r="B21" s="54" t="inlineStr"/>
      <c r="C21" s="53" t="n">
        <v>127325</v>
      </c>
      <c r="D21" s="54">
        <f>B21-C21</f>
        <v/>
      </c>
      <c r="E21" s="28">
        <f>D21/C21</f>
        <v/>
      </c>
      <c r="F21" s="54">
        <f>SUM(B21,G21,H21)</f>
        <v/>
      </c>
      <c r="G21" s="53" t="inlineStr"/>
      <c r="H21" s="54" t="inlineStr"/>
      <c r="I21" s="53">
        <f>G21+H21</f>
        <v/>
      </c>
      <c r="J21" s="30">
        <f>I21/F21</f>
        <v/>
      </c>
      <c r="L21" s="3" t="n"/>
      <c r="M21" s="79" t="n"/>
    </row>
    <row r="22">
      <c r="A22" s="48" t="inlineStr">
        <is>
          <t>Czechia</t>
        </is>
      </c>
      <c r="B22" s="54" t="inlineStr"/>
      <c r="C22" s="53" t="n">
        <v>106211</v>
      </c>
      <c r="D22" s="54">
        <f>B22-C22</f>
        <v/>
      </c>
      <c r="E22" s="28">
        <f>D22/C22</f>
        <v/>
      </c>
      <c r="F22" s="54">
        <f>SUM(B22,G22,H22)</f>
        <v/>
      </c>
      <c r="G22" s="53" t="inlineStr"/>
      <c r="H22" s="54" t="inlineStr"/>
      <c r="I22" s="53">
        <f>G22+H22</f>
        <v/>
      </c>
      <c r="J22" s="30">
        <f>I22/F22</f>
        <v/>
      </c>
    </row>
    <row r="23">
      <c r="A23" s="48" t="inlineStr">
        <is>
          <t>Portugal</t>
        </is>
      </c>
      <c r="B23" s="54" t="inlineStr"/>
      <c r="C23" s="53" t="n">
        <v>92175</v>
      </c>
      <c r="D23" s="54">
        <f>B23-C23</f>
        <v/>
      </c>
      <c r="E23" s="28">
        <f>D23/C23</f>
        <v/>
      </c>
      <c r="F23" s="54">
        <f>SUM(B23,G23,H23)</f>
        <v/>
      </c>
      <c r="G23" s="53" t="inlineStr"/>
      <c r="H23" s="54" t="inlineStr"/>
      <c r="I23" s="53">
        <f>G23+H23</f>
        <v/>
      </c>
      <c r="J23" s="49">
        <f>I23/F23</f>
        <v/>
      </c>
      <c r="K23" s="50" t="n"/>
      <c r="L23" s="3" t="n"/>
      <c r="M23" s="79" t="n"/>
    </row>
    <row r="24">
      <c r="A24" s="48" t="inlineStr">
        <is>
          <t>Hungary</t>
        </is>
      </c>
      <c r="B24" s="54" t="inlineStr"/>
      <c r="C24" s="53" t="n">
        <v>77250</v>
      </c>
      <c r="D24" s="54">
        <f>B24-C24</f>
        <v/>
      </c>
      <c r="E24" s="28">
        <f>D24/C24</f>
        <v/>
      </c>
      <c r="F24" s="54">
        <f>SUM(B24,G24,H24)</f>
        <v/>
      </c>
      <c r="G24" s="53" t="inlineStr"/>
      <c r="H24" s="54" t="inlineStr"/>
      <c r="I24" s="53">
        <f>G24+H24</f>
        <v/>
      </c>
      <c r="J24" s="30">
        <f>I24/F24</f>
        <v/>
      </c>
    </row>
    <row r="25">
      <c r="A25" s="48" t="inlineStr">
        <is>
          <t>Switzerland</t>
        </is>
      </c>
      <c r="B25" s="54" t="inlineStr"/>
      <c r="C25" s="53" t="n">
        <v>45417</v>
      </c>
      <c r="D25" s="54">
        <f>B25-C25</f>
        <v/>
      </c>
      <c r="E25" s="43">
        <f>D25/C25</f>
        <v/>
      </c>
      <c r="F25" s="54">
        <f>SUM(B25,G25,H25)</f>
        <v/>
      </c>
      <c r="G25" s="60" t="inlineStr"/>
      <c r="H25" s="54" t="inlineStr"/>
      <c r="I25" s="53">
        <f>G25+H25</f>
        <v/>
      </c>
      <c r="J25" s="30">
        <f>I25/F25</f>
        <v/>
      </c>
      <c r="K25" s="55" t="inlineStr">
        <is>
          <t xml:space="preserve">** Began reporting recoveries again after 8 weeks. </t>
        </is>
      </c>
      <c r="L25" s="55" t="n"/>
      <c r="M25" s="55" t="n"/>
    </row>
    <row r="26">
      <c r="A26" s="48" t="inlineStr">
        <is>
          <t>Romania</t>
        </is>
      </c>
      <c r="B26" s="54" t="inlineStr"/>
      <c r="C26" s="53" t="n">
        <v>34488</v>
      </c>
      <c r="D26" s="54">
        <f>B26-C26</f>
        <v/>
      </c>
      <c r="E26" s="28">
        <f>D26/C26</f>
        <v/>
      </c>
      <c r="F26" s="54">
        <f>SUM(B26,G26,H26)</f>
        <v/>
      </c>
      <c r="G26" s="53" t="inlineStr"/>
      <c r="H26" s="54" t="inlineStr"/>
      <c r="I26" s="53">
        <f>G26+H26</f>
        <v/>
      </c>
      <c r="J26" s="30">
        <f>I26/F26</f>
        <v/>
      </c>
      <c r="K26" s="79" t="n"/>
      <c r="L26" s="3" t="n"/>
      <c r="M26" s="79" t="n"/>
    </row>
    <row r="27">
      <c r="A27" s="48" t="inlineStr">
        <is>
          <t>Albania</t>
        </is>
      </c>
      <c r="B27" s="54" t="inlineStr"/>
      <c r="C27" s="53" t="n">
        <v>34442</v>
      </c>
      <c r="D27" s="54">
        <f>B27-C27</f>
        <v/>
      </c>
      <c r="E27" s="28">
        <f>D27/C27</f>
        <v/>
      </c>
      <c r="F27" s="54">
        <f>SUM(B27,G27,H27)</f>
        <v/>
      </c>
      <c r="G27" s="53" t="inlineStr"/>
      <c r="H27" s="54" t="inlineStr"/>
      <c r="I27" s="53">
        <f>G27+H27</f>
        <v/>
      </c>
      <c r="J27" s="30">
        <f>I27/F27</f>
        <v/>
      </c>
    </row>
    <row r="28">
      <c r="A28" s="48" t="inlineStr">
        <is>
          <t>Bulgaria</t>
        </is>
      </c>
      <c r="B28" s="54" t="inlineStr"/>
      <c r="C28" s="53" t="n">
        <v>24069</v>
      </c>
      <c r="D28" s="54">
        <f>B28-C28</f>
        <v/>
      </c>
      <c r="E28" s="28">
        <f>D28/C28</f>
        <v/>
      </c>
      <c r="F28" s="54">
        <f>SUM(B28,G28,H28)</f>
        <v/>
      </c>
      <c r="G28" s="53" t="inlineStr"/>
      <c r="H28" s="54" t="inlineStr"/>
      <c r="I28" s="53">
        <f>G28+H28</f>
        <v/>
      </c>
      <c r="J28" s="30">
        <f>I28/F28</f>
        <v/>
      </c>
      <c r="K28" s="9" t="n"/>
      <c r="L28" s="9" t="n"/>
      <c r="M28" s="9" t="n"/>
    </row>
    <row r="29">
      <c r="A29" s="48" t="inlineStr">
        <is>
          <t>Slovakia</t>
        </is>
      </c>
      <c r="B29" s="54" t="inlineStr"/>
      <c r="C29" s="53" t="n">
        <v>21396</v>
      </c>
      <c r="D29" s="54">
        <f>B29-C29</f>
        <v/>
      </c>
      <c r="E29" s="56">
        <f>D29/C29</f>
        <v/>
      </c>
      <c r="F29" s="54">
        <f>SUM(B29,G29,H29)</f>
        <v/>
      </c>
      <c r="G29" s="53" t="inlineStr"/>
      <c r="H29" s="54" t="inlineStr"/>
      <c r="I29" s="53">
        <f>G29+H29</f>
        <v/>
      </c>
      <c r="J29" s="30">
        <f>I29/F29</f>
        <v/>
      </c>
      <c r="K29" s="57" t="inlineStr">
        <is>
          <t xml:space="preserve">70% increase 1 week in a row. </t>
        </is>
      </c>
      <c r="L29" s="57" t="n"/>
      <c r="M29" s="57" t="n"/>
    </row>
    <row r="30">
      <c r="A30" s="48" t="inlineStr">
        <is>
          <t>Austria</t>
        </is>
      </c>
      <c r="B30" s="54" t="inlineStr"/>
      <c r="C30" s="53" t="n">
        <v>14363</v>
      </c>
      <c r="D30" s="54">
        <f>B30-C30</f>
        <v/>
      </c>
      <c r="E30" s="28">
        <f>D30/C30</f>
        <v/>
      </c>
      <c r="F30" s="54">
        <f>SUM(B30,G30,H30)</f>
        <v/>
      </c>
      <c r="G30" s="53" t="inlineStr"/>
      <c r="H30" s="54" t="inlineStr"/>
      <c r="I30" s="53">
        <f>G30+H30</f>
        <v/>
      </c>
      <c r="J30" s="30">
        <f>I30/F30</f>
        <v/>
      </c>
    </row>
    <row r="31">
      <c r="A31" s="48" t="inlineStr">
        <is>
          <t>Bosnia &amp; Herzegovina</t>
        </is>
      </c>
      <c r="B31" s="54" t="inlineStr"/>
      <c r="C31" s="53" t="n">
        <v>12558</v>
      </c>
      <c r="D31" s="54">
        <f>B31-C31</f>
        <v/>
      </c>
      <c r="E31" s="43">
        <f>D31/C31</f>
        <v/>
      </c>
      <c r="F31" s="54">
        <f>SUM(B31,G31,H31)</f>
        <v/>
      </c>
      <c r="G31" s="53" t="inlineStr"/>
      <c r="H31" s="54" t="inlineStr"/>
      <c r="I31" s="53">
        <f>G31+H31</f>
        <v/>
      </c>
      <c r="J31" s="30">
        <f>I31/F31</f>
        <v/>
      </c>
      <c r="K31" s="58" t="inlineStr">
        <is>
          <t xml:space="preserve">30% decrease 1 week in a row. </t>
        </is>
      </c>
      <c r="L31" s="58" t="n"/>
      <c r="M31" s="59" t="n"/>
    </row>
    <row r="32">
      <c r="A32" s="48" t="inlineStr">
        <is>
          <t>Greece</t>
        </is>
      </c>
      <c r="B32" s="54" t="inlineStr"/>
      <c r="C32" s="53" t="n">
        <v>12539</v>
      </c>
      <c r="D32" s="54">
        <f>B32-C32</f>
        <v/>
      </c>
      <c r="E32" s="28">
        <f>D32/C32</f>
        <v/>
      </c>
      <c r="F32" s="54">
        <f>SUM(B32,G32,H32)</f>
        <v/>
      </c>
      <c r="G32" s="53" t="inlineStr"/>
      <c r="H32" s="54" t="inlineStr"/>
      <c r="I32" s="53">
        <f>G32+H32</f>
        <v/>
      </c>
      <c r="J32" s="30">
        <f>I32/F32</f>
        <v/>
      </c>
      <c r="K32" s="9" t="n"/>
      <c r="L32" s="9" t="n"/>
      <c r="M32" s="9" t="n"/>
    </row>
    <row r="33">
      <c r="A33" s="48" t="inlineStr">
        <is>
          <t>Lithuania</t>
        </is>
      </c>
      <c r="B33" s="54" t="inlineStr"/>
      <c r="C33" s="53" t="n">
        <v>12037</v>
      </c>
      <c r="D33" s="54">
        <f>B33-C33</f>
        <v/>
      </c>
      <c r="E33" s="43">
        <f>D33/C33</f>
        <v/>
      </c>
      <c r="F33" s="54">
        <f>SUM(B33,G33,H33)</f>
        <v/>
      </c>
      <c r="G33" s="53" t="inlineStr"/>
      <c r="H33" s="54" t="inlineStr"/>
      <c r="I33" s="53">
        <f>G33+H33</f>
        <v/>
      </c>
      <c r="J33" s="30">
        <f>I33/F33</f>
        <v/>
      </c>
      <c r="K33" s="58" t="inlineStr">
        <is>
          <t xml:space="preserve">30% decrease 1 week in a row. </t>
        </is>
      </c>
      <c r="L33" s="58" t="n"/>
      <c r="M33" s="58" t="n"/>
    </row>
    <row r="34">
      <c r="A34" s="48" t="inlineStr">
        <is>
          <t>Slovenia</t>
        </is>
      </c>
      <c r="B34" s="54" t="inlineStr"/>
      <c r="C34" s="53" t="n">
        <v>11641</v>
      </c>
      <c r="D34" s="54">
        <f>B34-C34</f>
        <v/>
      </c>
      <c r="E34" s="28">
        <f>D34/C34</f>
        <v/>
      </c>
      <c r="F34" s="54">
        <f>SUM(B34,G34,H34)</f>
        <v/>
      </c>
      <c r="G34" s="53" t="inlineStr"/>
      <c r="H34" s="54" t="inlineStr"/>
      <c r="I34" s="53">
        <f>G34+H34</f>
        <v/>
      </c>
      <c r="J34" s="30">
        <f>I34/F34</f>
        <v/>
      </c>
    </row>
    <row r="35">
      <c r="A35" s="48" t="inlineStr">
        <is>
          <t>Latvia</t>
        </is>
      </c>
      <c r="B35" s="54" t="inlineStr"/>
      <c r="C35" s="53" t="n">
        <v>10927</v>
      </c>
      <c r="D35" s="54">
        <f>B35-C35</f>
        <v/>
      </c>
      <c r="E35" s="28">
        <f>D35/C35</f>
        <v/>
      </c>
      <c r="F35" s="54">
        <f>SUM(B35,G35,H35)</f>
        <v/>
      </c>
      <c r="G35" s="53" t="inlineStr"/>
      <c r="H35" s="54" t="inlineStr"/>
      <c r="I35" s="53">
        <f>G35+H35</f>
        <v/>
      </c>
      <c r="J35" s="30">
        <f>I35/F35</f>
        <v/>
      </c>
    </row>
    <row r="36">
      <c r="A36" s="48" t="inlineStr">
        <is>
          <t>Finland</t>
        </is>
      </c>
      <c r="B36" s="54" t="inlineStr"/>
      <c r="C36" s="53" t="n">
        <v>10872</v>
      </c>
      <c r="D36" s="54">
        <f>B36-C36</f>
        <v/>
      </c>
      <c r="E36" s="43">
        <f>D36/C36</f>
        <v/>
      </c>
      <c r="F36" s="54">
        <f>SUM(B36,G36,H36)</f>
        <v/>
      </c>
      <c r="G36" s="60" t="inlineStr"/>
      <c r="H36" s="54" t="inlineStr"/>
      <c r="I36" s="53">
        <f>G36+H36</f>
        <v/>
      </c>
      <c r="J36" s="30">
        <f>I36/F36</f>
        <v/>
      </c>
      <c r="K36" s="55" t="inlineStr">
        <is>
          <t>** Began reporting recoveries again after 6 weeks.</t>
        </is>
      </c>
      <c r="L36" s="55" t="n"/>
      <c r="M36" s="55" t="n"/>
    </row>
    <row r="37">
      <c r="A37" s="48" t="inlineStr">
        <is>
          <t>Estonia</t>
        </is>
      </c>
      <c r="B37" s="54" t="inlineStr"/>
      <c r="C37" s="53" t="n">
        <v>10736</v>
      </c>
      <c r="D37" s="54">
        <f>B37-C37</f>
        <v/>
      </c>
      <c r="E37" s="28">
        <f>D37/C37</f>
        <v/>
      </c>
      <c r="F37" s="54">
        <f>SUM(B37,G37,H37)</f>
        <v/>
      </c>
      <c r="G37" s="53" t="inlineStr"/>
      <c r="H37" s="54" t="inlineStr"/>
      <c r="I37" s="53">
        <f>G37+H37</f>
        <v/>
      </c>
      <c r="J37" s="30">
        <f>I37/F37</f>
        <v/>
      </c>
      <c r="K37" s="9" t="n"/>
      <c r="L37" s="9" t="n"/>
      <c r="M37" s="9" t="n"/>
    </row>
    <row r="38">
      <c r="A38" s="48" t="inlineStr">
        <is>
          <t>Moldova</t>
        </is>
      </c>
      <c r="B38" s="54" t="inlineStr"/>
      <c r="C38" s="53" t="n">
        <v>9779</v>
      </c>
      <c r="D38" s="54">
        <f>B38-C38</f>
        <v/>
      </c>
      <c r="E38" s="28">
        <f>D38/C38</f>
        <v/>
      </c>
      <c r="F38" s="54">
        <f>SUM(B38,G38,H38)</f>
        <v/>
      </c>
      <c r="G38" s="53" t="inlineStr"/>
      <c r="H38" s="54" t="inlineStr"/>
      <c r="I38" s="53">
        <f>G38+H38</f>
        <v/>
      </c>
      <c r="J38" s="30">
        <f>I38/F38</f>
        <v/>
      </c>
      <c r="K38" s="9" t="n"/>
      <c r="L38" s="9" t="n"/>
      <c r="M38" s="33" t="n"/>
    </row>
    <row r="39">
      <c r="A39" s="48" t="inlineStr">
        <is>
          <t>Belarus</t>
        </is>
      </c>
      <c r="B39" s="54" t="inlineStr"/>
      <c r="C39" s="53" t="n">
        <v>8829</v>
      </c>
      <c r="D39" s="54">
        <f>B39-C39</f>
        <v/>
      </c>
      <c r="E39" s="28">
        <f>D39/C39</f>
        <v/>
      </c>
      <c r="F39" s="54">
        <f>SUM(B39,G39,H39)</f>
        <v/>
      </c>
      <c r="G39" s="53" t="inlineStr"/>
      <c r="H39" s="54" t="inlineStr"/>
      <c r="I39" s="53">
        <f>G39+H39</f>
        <v/>
      </c>
      <c r="J39" s="49">
        <f>I39/F39</f>
        <v/>
      </c>
      <c r="K39" s="61" t="n"/>
      <c r="L39" s="9" t="n"/>
      <c r="M39" s="33" t="n"/>
    </row>
    <row r="40">
      <c r="A40" s="48" t="inlineStr">
        <is>
          <t>Montenegro</t>
        </is>
      </c>
      <c r="B40" s="54" t="inlineStr"/>
      <c r="C40" s="53" t="n">
        <v>8453</v>
      </c>
      <c r="D40" s="54">
        <f>B40-C40</f>
        <v/>
      </c>
      <c r="E40" s="28">
        <f>D40/C40</f>
        <v/>
      </c>
      <c r="F40" s="54">
        <f>SUM(B40,G40,H40)</f>
        <v/>
      </c>
      <c r="G40" s="53" t="inlineStr"/>
      <c r="H40" s="54" t="inlineStr"/>
      <c r="I40" s="53">
        <f>G40+H40</f>
        <v/>
      </c>
      <c r="J40" s="30">
        <f>I40/F40</f>
        <v/>
      </c>
      <c r="K40" s="9" t="n"/>
      <c r="L40" s="9" t="n"/>
      <c r="M40" s="9" t="n"/>
    </row>
    <row r="41">
      <c r="A41" s="48" t="inlineStr">
        <is>
          <t>Kosovo</t>
        </is>
      </c>
      <c r="B41" s="54" t="inlineStr"/>
      <c r="C41" s="53" t="n">
        <v>6991</v>
      </c>
      <c r="D41" s="54">
        <f>B41-C41</f>
        <v/>
      </c>
      <c r="E41" s="28">
        <f>D41/C41</f>
        <v/>
      </c>
      <c r="F41" s="54">
        <f>SUM(B41,G41,H41)</f>
        <v/>
      </c>
      <c r="G41" s="53" t="inlineStr"/>
      <c r="H41" s="54" t="inlineStr"/>
      <c r="I41" s="53">
        <f>G41+H41</f>
        <v/>
      </c>
      <c r="J41" s="30">
        <f>I41/F41</f>
        <v/>
      </c>
      <c r="K41" s="62" t="n"/>
    </row>
    <row r="42">
      <c r="A42" s="48" t="inlineStr">
        <is>
          <t>North Macedonia</t>
        </is>
      </c>
      <c r="B42" s="54" t="inlineStr"/>
      <c r="C42" s="53" t="n">
        <v>6324</v>
      </c>
      <c r="D42" s="54">
        <f>B42-C42</f>
        <v/>
      </c>
      <c r="E42" s="28">
        <f>D42/C42</f>
        <v/>
      </c>
      <c r="F42" s="54">
        <f>SUM(B42,G42,H42)</f>
        <v/>
      </c>
      <c r="G42" s="53" t="inlineStr"/>
      <c r="H42" s="54" t="inlineStr"/>
      <c r="I42" s="53">
        <f>G42+H42</f>
        <v/>
      </c>
      <c r="J42" s="30">
        <f>I42/F42</f>
        <v/>
      </c>
      <c r="K42" s="9" t="n"/>
      <c r="L42" s="9" t="n"/>
      <c r="M42" s="9" t="n"/>
    </row>
    <row r="43">
      <c r="A43" s="48" t="inlineStr">
        <is>
          <t>Denmark</t>
        </is>
      </c>
      <c r="B43" s="54" t="inlineStr"/>
      <c r="C43" s="53" t="n">
        <v>5535</v>
      </c>
      <c r="D43" s="54">
        <f>B43-C43</f>
        <v/>
      </c>
      <c r="E43" s="28">
        <f>D43/C43</f>
        <v/>
      </c>
      <c r="F43" s="54">
        <f>SUM(B43,G43,H43)</f>
        <v/>
      </c>
      <c r="G43" s="53" t="inlineStr"/>
      <c r="H43" s="54" t="inlineStr"/>
      <c r="I43" s="53">
        <f>G43+H43</f>
        <v/>
      </c>
      <c r="J43" s="30">
        <f>I43/F43</f>
        <v/>
      </c>
      <c r="K43" s="9" t="n"/>
      <c r="L43" s="9" t="n"/>
      <c r="M43" s="9" t="n"/>
    </row>
    <row r="44">
      <c r="A44" s="48" t="inlineStr">
        <is>
          <t>Norway</t>
        </is>
      </c>
      <c r="B44" s="54" t="inlineStr"/>
      <c r="C44" s="53" t="n">
        <v>2963</v>
      </c>
      <c r="D44" s="54">
        <f>B44-C44</f>
        <v/>
      </c>
      <c r="E44" s="43">
        <f>D44/C44</f>
        <v/>
      </c>
      <c r="F44" s="54">
        <f>SUM(B44,G44,H44)</f>
        <v/>
      </c>
      <c r="G44" s="60" t="inlineStr"/>
      <c r="H44" s="63" t="inlineStr"/>
      <c r="I44" s="53">
        <f>G44+H44</f>
        <v/>
      </c>
      <c r="J44" s="30">
        <f>I44/F44</f>
        <v/>
      </c>
      <c r="K44" s="55" t="inlineStr">
        <is>
          <t xml:space="preserve">** Began reporting recoveries again after 2 weeks. </t>
        </is>
      </c>
      <c r="L44" s="55" t="n"/>
      <c r="M44" s="55" t="n"/>
    </row>
    <row r="45">
      <c r="A45" s="48" t="inlineStr">
        <is>
          <t>Luxembourg</t>
        </is>
      </c>
      <c r="B45" s="54" t="inlineStr"/>
      <c r="C45" s="53" t="n">
        <v>2643</v>
      </c>
      <c r="D45" s="54">
        <f>B45-C45</f>
        <v/>
      </c>
      <c r="E45" s="28">
        <f>D45/C45</f>
        <v/>
      </c>
      <c r="F45" s="54">
        <f>SUM(B45,G45,H45)</f>
        <v/>
      </c>
      <c r="G45" s="53" t="inlineStr"/>
      <c r="H45" s="63" t="inlineStr"/>
      <c r="I45" s="53">
        <f>G45+H45</f>
        <v/>
      </c>
      <c r="J45" s="30">
        <f>I45/F45</f>
        <v/>
      </c>
      <c r="K45" s="9" t="n"/>
      <c r="L45" s="9" t="n"/>
      <c r="M45" s="9" t="n"/>
    </row>
    <row r="46">
      <c r="A46" s="48" t="inlineStr">
        <is>
          <t>Malta</t>
        </is>
      </c>
      <c r="B46" s="54" t="inlineStr"/>
      <c r="C46" s="53" t="n">
        <v>2425</v>
      </c>
      <c r="D46" s="54">
        <f>B46-C46</f>
        <v/>
      </c>
      <c r="E46" s="28">
        <f>D46/C46</f>
        <v/>
      </c>
      <c r="F46" s="54">
        <f>SUM(B46,G46,H46)</f>
        <v/>
      </c>
      <c r="G46" s="53" t="inlineStr"/>
      <c r="H46" s="54" t="inlineStr"/>
      <c r="I46" s="53">
        <f>G46+H46</f>
        <v/>
      </c>
      <c r="J46" s="30">
        <f>I46/F46</f>
        <v/>
      </c>
    </row>
    <row r="47">
      <c r="A47" s="48" t="inlineStr">
        <is>
          <t>Croatia</t>
        </is>
      </c>
      <c r="B47" s="54" t="inlineStr"/>
      <c r="C47" s="53" t="n">
        <v>2219</v>
      </c>
      <c r="D47" s="54">
        <f>B47-C47</f>
        <v/>
      </c>
      <c r="E47" s="28">
        <f>D47/C47</f>
        <v/>
      </c>
      <c r="F47" s="54">
        <f>SUM(B47,G47,H47)</f>
        <v/>
      </c>
      <c r="G47" s="53" t="inlineStr"/>
      <c r="H47" s="54" t="inlineStr"/>
      <c r="I47" s="53">
        <f>G47+H47</f>
        <v/>
      </c>
      <c r="J47" s="30">
        <f>I47/F47</f>
        <v/>
      </c>
    </row>
    <row r="48">
      <c r="A48" s="48" t="inlineStr">
        <is>
          <t>Andorra</t>
        </is>
      </c>
      <c r="B48" s="54" t="inlineStr"/>
      <c r="C48" s="53" t="n">
        <v>426</v>
      </c>
      <c r="D48" s="54">
        <f>B48-C48</f>
        <v/>
      </c>
      <c r="E48" s="28">
        <f>D48/C48</f>
        <v/>
      </c>
      <c r="F48" s="54">
        <f>SUM(B48,G48,H48)</f>
        <v/>
      </c>
      <c r="G48" s="53" t="inlineStr"/>
      <c r="H48" s="54" t="inlineStr"/>
      <c r="I48" s="53">
        <f>G48+H48</f>
        <v/>
      </c>
      <c r="J48" s="30">
        <f>I48/F48</f>
        <v/>
      </c>
    </row>
    <row r="49">
      <c r="A49" s="48" t="inlineStr">
        <is>
          <t>San Marino</t>
        </is>
      </c>
      <c r="B49" s="63" t="inlineStr"/>
      <c r="C49" s="48" t="n">
        <v>271</v>
      </c>
      <c r="D49" s="54">
        <f>B49-C49</f>
        <v/>
      </c>
      <c r="E49" s="28">
        <f>D49/C49</f>
        <v/>
      </c>
      <c r="F49" s="54">
        <f>SUM(B49,G49,H49)</f>
        <v/>
      </c>
      <c r="G49" s="53" t="inlineStr"/>
      <c r="H49" s="54" t="inlineStr"/>
      <c r="I49" s="53">
        <f>G49+H49</f>
        <v/>
      </c>
      <c r="J49" s="30">
        <f>I49/F49</f>
        <v/>
      </c>
      <c r="K49" s="9" t="n"/>
      <c r="L49" s="9" t="n"/>
      <c r="M49" s="9" t="n"/>
    </row>
    <row r="50">
      <c r="A50" s="48" t="inlineStr">
        <is>
          <t>Monaco</t>
        </is>
      </c>
      <c r="B50" s="63" t="inlineStr"/>
      <c r="C50" s="48" t="n">
        <v>204</v>
      </c>
      <c r="D50" s="54">
        <f>B50-C50</f>
        <v/>
      </c>
      <c r="E50" s="28">
        <f>D50/C50</f>
        <v/>
      </c>
      <c r="F50" s="54">
        <f>SUM(B50,G50,H50)</f>
        <v/>
      </c>
      <c r="G50" s="53" t="inlineStr"/>
      <c r="H50" s="54" t="inlineStr"/>
      <c r="I50" s="53">
        <f>G50+H50</f>
        <v/>
      </c>
      <c r="J50" s="30">
        <f>I50/F50</f>
        <v/>
      </c>
    </row>
    <row r="51">
      <c r="A51" s="48" t="inlineStr">
        <is>
          <t>Channel Islands</t>
        </is>
      </c>
      <c r="B51" s="54" t="inlineStr"/>
      <c r="C51" s="53" t="n">
        <v>169</v>
      </c>
      <c r="D51" s="54">
        <f>B51-C51</f>
        <v/>
      </c>
      <c r="E51" s="43">
        <f>D51/C51</f>
        <v/>
      </c>
      <c r="F51" s="54">
        <f>SUM(B51,G51,H51)</f>
        <v/>
      </c>
      <c r="G51" s="53" t="inlineStr"/>
      <c r="H51" s="54" t="inlineStr"/>
      <c r="I51" s="53">
        <f>G51+H51</f>
        <v/>
      </c>
      <c r="J51" s="30">
        <f>I51/F51</f>
        <v/>
      </c>
      <c r="K51" s="58" t="inlineStr">
        <is>
          <t xml:space="preserve">30% decrease 1 week in a row. </t>
        </is>
      </c>
      <c r="L51" s="58" t="n"/>
      <c r="M51" s="58" t="n"/>
    </row>
    <row r="52">
      <c r="A52" s="48" t="inlineStr">
        <is>
          <t>Gibraltar</t>
        </is>
      </c>
      <c r="B52" s="54" t="inlineStr"/>
      <c r="C52" s="53" t="n">
        <v>57</v>
      </c>
      <c r="D52" s="54">
        <f>B52-C52</f>
        <v/>
      </c>
      <c r="E52" s="43">
        <f>D52/C52</f>
        <v/>
      </c>
      <c r="F52" s="54">
        <f>SUM(B52,G52,H52)</f>
        <v/>
      </c>
      <c r="G52" s="53" t="inlineStr"/>
      <c r="H52" s="54" t="inlineStr"/>
      <c r="I52" s="53">
        <f>G52+H52</f>
        <v/>
      </c>
      <c r="J52" s="30">
        <f>I52/F52</f>
        <v/>
      </c>
      <c r="K52" s="58" t="inlineStr">
        <is>
          <t xml:space="preserve">30% decrease 4 weeks in a row. </t>
        </is>
      </c>
      <c r="L52" s="58" t="n"/>
      <c r="M52" s="58" t="n"/>
    </row>
    <row r="53">
      <c r="A53" s="48" t="inlineStr">
        <is>
          <t>Iceland</t>
        </is>
      </c>
      <c r="B53" s="54" t="inlineStr"/>
      <c r="C53" s="53" t="n">
        <v>29</v>
      </c>
      <c r="D53" s="54">
        <f>B53-C53</f>
        <v/>
      </c>
      <c r="E53" s="28">
        <f>D53/C53</f>
        <v/>
      </c>
      <c r="F53" s="54">
        <f>SUM(B53,G53,H53)</f>
        <v/>
      </c>
      <c r="G53" s="53" t="inlineStr"/>
      <c r="H53" s="54" t="inlineStr"/>
      <c r="I53" s="53">
        <f>G53+H53</f>
        <v/>
      </c>
      <c r="J53" s="30">
        <f>I53/F53</f>
        <v/>
      </c>
      <c r="K53" s="9" t="n"/>
      <c r="L53" s="9" t="n"/>
      <c r="M53" s="9" t="n"/>
    </row>
    <row r="54">
      <c r="A54" s="48" t="inlineStr">
        <is>
          <t>Leichtenstein</t>
        </is>
      </c>
      <c r="B54" s="63" t="inlineStr"/>
      <c r="C54" s="48" t="n">
        <v>17</v>
      </c>
      <c r="D54" s="54">
        <f>B54-C54</f>
        <v/>
      </c>
      <c r="E54" s="28">
        <f>D54/C54</f>
        <v/>
      </c>
      <c r="F54" s="54">
        <f>SUM(B54,G54,H54)</f>
        <v/>
      </c>
      <c r="G54" s="53" t="inlineStr"/>
      <c r="H54" s="54" t="inlineStr"/>
      <c r="I54" s="53">
        <f>G54+H54</f>
        <v/>
      </c>
      <c r="J54" s="30">
        <f>I54/F54</f>
        <v/>
      </c>
      <c r="K54" s="9" t="n"/>
      <c r="L54" s="9" t="n"/>
      <c r="M54" s="9" t="n"/>
    </row>
    <row r="55">
      <c r="A55" s="37" t="inlineStr">
        <is>
          <t>Vatican City</t>
        </is>
      </c>
      <c r="B55" s="41" t="inlineStr"/>
      <c r="C55" s="41" t="n">
        <v>12</v>
      </c>
      <c r="D55" s="67">
        <f>B55-C55</f>
        <v/>
      </c>
      <c r="E55" s="40">
        <f>D55/C55</f>
        <v/>
      </c>
      <c r="F55" s="41">
        <f>SUM(B55,G55,H55)</f>
        <v/>
      </c>
      <c r="G55" s="64" t="inlineStr"/>
      <c r="H55" s="64" t="inlineStr"/>
      <c r="I55" s="67">
        <f>G55+H55</f>
        <v/>
      </c>
      <c r="J55" s="40">
        <f>I55/F55</f>
        <v/>
      </c>
      <c r="K55" s="15" t="inlineStr">
        <is>
          <t>* Nothing recorded in 17 weeks</t>
        </is>
      </c>
      <c r="L55" s="15" t="n"/>
      <c r="M55" s="15" t="n"/>
    </row>
    <row r="56">
      <c r="A56" s="48" t="inlineStr">
        <is>
          <t>Isle Of Man</t>
        </is>
      </c>
      <c r="B56" s="63" t="inlineStr"/>
      <c r="C56" s="48" t="n">
        <v>4</v>
      </c>
      <c r="D56" s="54">
        <f>B56-C56</f>
        <v/>
      </c>
      <c r="E56" s="28">
        <f>D56/C56</f>
        <v/>
      </c>
      <c r="F56" s="63">
        <f>SUM(B56,G56,H56)</f>
        <v/>
      </c>
      <c r="G56" s="53" t="inlineStr"/>
      <c r="H56" s="54" t="inlineStr"/>
      <c r="I56" s="53">
        <f>G56+H56</f>
        <v/>
      </c>
      <c r="J56" s="30">
        <f>I56/F56</f>
        <v/>
      </c>
      <c r="K56" s="9" t="n"/>
      <c r="L56" s="9" t="n"/>
      <c r="M56" s="9" t="n"/>
    </row>
    <row r="57">
      <c r="A57" s="48" t="inlineStr">
        <is>
          <t>Faeroe Islands</t>
        </is>
      </c>
      <c r="B57" s="63" t="inlineStr"/>
      <c r="C57" s="48" t="n">
        <v>3</v>
      </c>
      <c r="D57" s="54">
        <f>B57-C57</f>
        <v/>
      </c>
      <c r="E57" s="28">
        <f>D57/C57</f>
        <v/>
      </c>
      <c r="F57" s="63">
        <f>SUM(B57,G57,H57)</f>
        <v/>
      </c>
      <c r="G57" s="53" t="inlineStr"/>
      <c r="H57" s="54" t="inlineStr"/>
      <c r="I57" s="53">
        <f>G57+H57</f>
        <v/>
      </c>
      <c r="J57" s="30">
        <f>I57/F57</f>
        <v/>
      </c>
      <c r="K57" s="9" t="n"/>
      <c r="L57" s="9" t="n"/>
      <c r="M57" s="9" t="n"/>
    </row>
    <row r="58">
      <c r="A58" s="18" t="inlineStr">
        <is>
          <t xml:space="preserve">NORTH AMERICA: </t>
        </is>
      </c>
      <c r="C58" s="79" t="n"/>
      <c r="D58" s="97" t="n"/>
      <c r="E58" s="36" t="n"/>
      <c r="G58" s="79" t="n"/>
      <c r="H58" s="79" t="n"/>
      <c r="J58" s="36" t="n"/>
      <c r="K58" s="9" t="n"/>
      <c r="L58" s="9" t="n"/>
      <c r="M58" s="9" t="n"/>
    </row>
    <row r="59">
      <c r="A59" s="48" t="inlineStr">
        <is>
          <t>USA</t>
        </is>
      </c>
      <c r="B59" s="54" t="inlineStr"/>
      <c r="C59" s="53" t="n">
        <v>9403886</v>
      </c>
      <c r="D59" s="54">
        <f>B59-C59</f>
        <v/>
      </c>
      <c r="E59" s="28">
        <f>D59/C59</f>
        <v/>
      </c>
      <c r="F59" s="54">
        <f>SUM(B59,G59,H59)</f>
        <v/>
      </c>
      <c r="G59" s="53" t="inlineStr"/>
      <c r="H59" s="54" t="inlineStr"/>
      <c r="I59" s="53">
        <f>G59+H59</f>
        <v/>
      </c>
      <c r="J59" s="30">
        <f>I59/F59</f>
        <v/>
      </c>
    </row>
    <row r="60">
      <c r="A60" s="48" t="inlineStr">
        <is>
          <t>Mexico</t>
        </is>
      </c>
      <c r="B60" s="54" t="inlineStr"/>
      <c r="C60" s="53" t="n">
        <v>264597</v>
      </c>
      <c r="D60" s="54">
        <f>B60-C60</f>
        <v/>
      </c>
      <c r="E60" s="28">
        <f>D60/C60</f>
        <v/>
      </c>
      <c r="F60" s="54">
        <f>SUM(B60,G60,H60)</f>
        <v/>
      </c>
      <c r="G60" s="53" t="inlineStr"/>
      <c r="H60" s="54" t="inlineStr"/>
      <c r="I60" s="53">
        <f>G60+H60</f>
        <v/>
      </c>
      <c r="J60" s="30">
        <f>I60/F60</f>
        <v/>
      </c>
    </row>
    <row r="61">
      <c r="A61" s="48" t="inlineStr">
        <is>
          <t>Honduras</t>
        </is>
      </c>
      <c r="B61" s="54" t="inlineStr"/>
      <c r="C61" s="53" t="n">
        <v>94343</v>
      </c>
      <c r="D61" s="54">
        <f>B61-C61</f>
        <v/>
      </c>
      <c r="E61" s="28">
        <f>D61/C61</f>
        <v/>
      </c>
      <c r="F61" s="54">
        <f>SUM(B61,G61,H61)</f>
        <v/>
      </c>
      <c r="G61" s="53" t="inlineStr"/>
      <c r="H61" s="54" t="inlineStr"/>
      <c r="I61" s="53">
        <f>G61+H61</f>
        <v/>
      </c>
      <c r="J61" s="30">
        <f>I61/F61</f>
        <v/>
      </c>
    </row>
    <row r="62">
      <c r="A62" s="48" t="inlineStr">
        <is>
          <t>Dominican Republic</t>
        </is>
      </c>
      <c r="B62" s="54" t="inlineStr"/>
      <c r="C62" s="53" t="n">
        <v>48577</v>
      </c>
      <c r="D62" s="54">
        <f>B62-C62</f>
        <v/>
      </c>
      <c r="E62" s="28">
        <f>D62/C62</f>
        <v/>
      </c>
      <c r="F62" s="54">
        <f>SUM(B62,G62,H62)</f>
        <v/>
      </c>
      <c r="G62" s="53" t="inlineStr"/>
      <c r="H62" s="54" t="inlineStr"/>
      <c r="I62" s="53">
        <f>G62+H62</f>
        <v/>
      </c>
      <c r="J62" s="30">
        <f>I62/F62</f>
        <v/>
      </c>
    </row>
    <row r="63">
      <c r="A63" s="48" t="inlineStr">
        <is>
          <t>Canada</t>
        </is>
      </c>
      <c r="B63" s="54" t="inlineStr"/>
      <c r="C63" s="53" t="n">
        <v>33972</v>
      </c>
      <c r="D63" s="54">
        <f>B63-C63</f>
        <v/>
      </c>
      <c r="E63" s="28">
        <f>D63/C63</f>
        <v/>
      </c>
      <c r="F63" s="54">
        <f>SUM(B63,G63,H63)</f>
        <v/>
      </c>
      <c r="G63" s="53" t="inlineStr"/>
      <c r="H63" s="54" t="inlineStr"/>
      <c r="I63" s="53">
        <f>G63+H63</f>
        <v/>
      </c>
      <c r="J63" s="30">
        <f>I63/F63</f>
        <v/>
      </c>
    </row>
    <row r="64">
      <c r="A64" s="48" t="inlineStr">
        <is>
          <t>Costa Rica</t>
        </is>
      </c>
      <c r="B64" s="54" t="inlineStr"/>
      <c r="C64" s="53" t="n">
        <v>32278</v>
      </c>
      <c r="D64" s="54">
        <f>B64-C64</f>
        <v/>
      </c>
      <c r="E64" s="28">
        <f>D64/C64</f>
        <v/>
      </c>
      <c r="F64" s="54">
        <f>SUM(B64,G64,H64)</f>
        <v/>
      </c>
      <c r="G64" s="53" t="inlineStr"/>
      <c r="H64" s="54" t="inlineStr"/>
      <c r="I64" s="53">
        <f>G64+H64</f>
        <v/>
      </c>
      <c r="J64" s="30">
        <f>I64/F64</f>
        <v/>
      </c>
    </row>
    <row r="65">
      <c r="A65" s="48" t="inlineStr">
        <is>
          <t>Panama</t>
        </is>
      </c>
      <c r="B65" s="54" t="inlineStr"/>
      <c r="C65" s="53" t="n">
        <v>12799</v>
      </c>
      <c r="D65" s="54">
        <f>B65-C65</f>
        <v/>
      </c>
      <c r="E65" s="43">
        <f>D65/C65</f>
        <v/>
      </c>
      <c r="F65" s="54">
        <f>SUM(B65,G65,H65)</f>
        <v/>
      </c>
      <c r="G65" s="53" t="inlineStr"/>
      <c r="H65" s="54" t="inlineStr"/>
      <c r="I65" s="53">
        <f>G65+H65</f>
        <v/>
      </c>
      <c r="J65" s="30">
        <f>I65/F65</f>
        <v/>
      </c>
      <c r="K65" s="58" t="inlineStr">
        <is>
          <t xml:space="preserve">30% decrease 1 week in a row. </t>
        </is>
      </c>
      <c r="L65" s="58" t="n"/>
      <c r="M65" s="58" t="n"/>
    </row>
    <row r="66">
      <c r="A66" s="37" t="inlineStr">
        <is>
          <t>Guadeloupe</t>
        </is>
      </c>
      <c r="B66" s="67" t="inlineStr"/>
      <c r="C66" s="67" t="n">
        <v>7128</v>
      </c>
      <c r="D66" s="67">
        <f>B66-C66</f>
        <v/>
      </c>
      <c r="E66" s="40">
        <f>D66/C66</f>
        <v/>
      </c>
      <c r="F66" s="67">
        <f>SUM(B66,G66,H66)</f>
        <v/>
      </c>
      <c r="G66" s="64" t="inlineStr"/>
      <c r="H66" s="67" t="inlineStr"/>
      <c r="I66" s="67">
        <f>G66+H66</f>
        <v/>
      </c>
      <c r="J66" s="40">
        <f>I66/F66</f>
        <v/>
      </c>
      <c r="K66" s="15" t="inlineStr">
        <is>
          <t>* No recoveries recorded in 16 weeks</t>
        </is>
      </c>
      <c r="L66" s="15" t="n"/>
      <c r="M66" s="15" t="n"/>
    </row>
    <row r="67">
      <c r="A67" s="48" t="inlineStr">
        <is>
          <t>Jamaica</t>
        </is>
      </c>
      <c r="B67" s="54" t="inlineStr"/>
      <c r="C67" s="53" t="n">
        <v>6900</v>
      </c>
      <c r="D67" s="54">
        <f>B67-C67</f>
        <v/>
      </c>
      <c r="E67" s="28">
        <f>D67/C67</f>
        <v/>
      </c>
      <c r="F67" s="54">
        <f>SUM(B67,G67,H67)</f>
        <v/>
      </c>
      <c r="G67" s="53" t="inlineStr"/>
      <c r="H67" s="54" t="inlineStr"/>
      <c r="I67" s="53">
        <f>G67+H67</f>
        <v/>
      </c>
      <c r="J67" s="30">
        <f>I67/F67</f>
        <v/>
      </c>
    </row>
    <row r="68">
      <c r="A68" s="48" t="inlineStr">
        <is>
          <t>Guatemala</t>
        </is>
      </c>
      <c r="B68" s="54" t="inlineStr"/>
      <c r="C68" s="53" t="n">
        <v>6796</v>
      </c>
      <c r="D68" s="54">
        <f>B68-C68</f>
        <v/>
      </c>
      <c r="E68" s="28">
        <f>D68/C68</f>
        <v/>
      </c>
      <c r="F68" s="54">
        <f>SUM(B68,G68,H68)</f>
        <v/>
      </c>
      <c r="G68" s="53" t="inlineStr"/>
      <c r="H68" s="54" t="inlineStr"/>
      <c r="I68" s="53">
        <f>G68+H68</f>
        <v/>
      </c>
      <c r="J68" s="30">
        <f>I68/F68</f>
        <v/>
      </c>
    </row>
    <row r="69">
      <c r="A69" s="37" t="inlineStr">
        <is>
          <t>Martinique</t>
        </is>
      </c>
      <c r="B69" s="64" t="inlineStr"/>
      <c r="C69" s="67" t="n">
        <v>6410</v>
      </c>
      <c r="D69" s="67">
        <f>B69-C69</f>
        <v/>
      </c>
      <c r="E69" s="40">
        <f>D69/C69</f>
        <v/>
      </c>
      <c r="F69" s="64">
        <f>SUM(B69,G69,H69)</f>
        <v/>
      </c>
      <c r="G69" s="64" t="inlineStr"/>
      <c r="H69" s="64" t="inlineStr"/>
      <c r="I69" s="67">
        <f>G69+H69</f>
        <v/>
      </c>
      <c r="J69" s="40">
        <f>I69/F69</f>
        <v/>
      </c>
      <c r="K69" s="15" t="inlineStr">
        <is>
          <t xml:space="preserve">* No recoveries recorded in 11 weeks, No cases or deaths recorded in 1 week. </t>
        </is>
      </c>
      <c r="L69" s="15" t="n"/>
      <c r="M69" s="15" t="n"/>
    </row>
    <row r="70">
      <c r="A70" s="48" t="inlineStr">
        <is>
          <t>Cuba</t>
        </is>
      </c>
      <c r="B70" s="54" t="inlineStr"/>
      <c r="C70" s="53" t="n">
        <v>5164</v>
      </c>
      <c r="D70" s="54">
        <f>B70-C70</f>
        <v/>
      </c>
      <c r="E70" s="28">
        <f>D70/C70</f>
        <v/>
      </c>
      <c r="F70" s="54">
        <f>SUM(B70,G70,H70)</f>
        <v/>
      </c>
      <c r="G70" s="53" t="inlineStr"/>
      <c r="H70" s="54" t="inlineStr"/>
      <c r="I70" s="53">
        <f>G70+H70</f>
        <v/>
      </c>
      <c r="J70" s="30">
        <f>I70/F70</f>
        <v/>
      </c>
      <c r="K70" s="9" t="n"/>
      <c r="L70" s="9" t="n"/>
      <c r="M70" s="9" t="n"/>
    </row>
    <row r="71">
      <c r="A71" s="48" t="inlineStr">
        <is>
          <t>El Salvador</t>
        </is>
      </c>
      <c r="B71" s="54" t="inlineStr"/>
      <c r="C71" s="53" t="n">
        <v>3568</v>
      </c>
      <c r="D71" s="54">
        <f>B71-C71</f>
        <v/>
      </c>
      <c r="E71" s="28">
        <f>D71/C71</f>
        <v/>
      </c>
      <c r="F71" s="54">
        <f>SUM(B71,G71,H71)</f>
        <v/>
      </c>
      <c r="G71" s="53" t="inlineStr"/>
      <c r="H71" s="54" t="inlineStr"/>
      <c r="I71" s="53">
        <f>G71+H71</f>
        <v/>
      </c>
      <c r="J71" s="30">
        <f>I71/F71</f>
        <v/>
      </c>
    </row>
    <row r="72">
      <c r="A72" s="48" t="inlineStr">
        <is>
          <t>Haiti</t>
        </is>
      </c>
      <c r="B72" s="54" t="inlineStr"/>
      <c r="C72" s="53" t="n">
        <v>2596</v>
      </c>
      <c r="D72" s="54">
        <f>B72-C72</f>
        <v/>
      </c>
      <c r="E72" s="28">
        <f>D72/C72</f>
        <v/>
      </c>
      <c r="F72" s="54">
        <f>SUM(B72,G72,H72)</f>
        <v/>
      </c>
      <c r="G72" s="53" t="inlineStr"/>
      <c r="H72" s="54" t="inlineStr"/>
      <c r="I72" s="53">
        <f>G72+H72</f>
        <v/>
      </c>
      <c r="J72" s="30">
        <f>I72/F72</f>
        <v/>
      </c>
    </row>
    <row r="73">
      <c r="A73" s="37" t="inlineStr">
        <is>
          <t>Nicaragua</t>
        </is>
      </c>
      <c r="B73" s="67" t="inlineStr"/>
      <c r="C73" s="67" t="n">
        <v>2001</v>
      </c>
      <c r="D73" s="67">
        <f>B73-C73</f>
        <v/>
      </c>
      <c r="E73" s="40">
        <f>D73/C73</f>
        <v/>
      </c>
      <c r="F73" s="67">
        <f>SUM(B73,G73,H73)</f>
        <v/>
      </c>
      <c r="G73" s="64" t="inlineStr"/>
      <c r="H73" s="67" t="inlineStr"/>
      <c r="I73" s="67">
        <f>G73+H73</f>
        <v/>
      </c>
      <c r="J73" s="40">
        <f>I73/F73</f>
        <v/>
      </c>
      <c r="K73" s="15" t="inlineStr">
        <is>
          <t>* No recoveries recorded in 20 weeks</t>
        </is>
      </c>
      <c r="L73" s="15" t="n"/>
      <c r="M73" s="15" t="n"/>
    </row>
    <row r="74">
      <c r="A74" s="48" t="inlineStr">
        <is>
          <t>Bahamas</t>
        </is>
      </c>
      <c r="B74" s="54" t="inlineStr"/>
      <c r="C74" s="53" t="n">
        <v>1133</v>
      </c>
      <c r="D74" s="54">
        <f>B74-C74</f>
        <v/>
      </c>
      <c r="E74" s="28">
        <f>D74/C74</f>
        <v/>
      </c>
      <c r="F74" s="54">
        <f>SUM(B74,G74,H74)</f>
        <v/>
      </c>
      <c r="G74" s="53" t="inlineStr"/>
      <c r="H74" s="54" t="inlineStr"/>
      <c r="I74" s="53">
        <f>G74+H74</f>
        <v/>
      </c>
      <c r="J74" s="30">
        <f>I74/F74</f>
        <v/>
      </c>
    </row>
    <row r="75">
      <c r="A75" s="48" t="inlineStr">
        <is>
          <t>St. Vincent &amp; Grenadines</t>
        </is>
      </c>
      <c r="B75" s="63" t="inlineStr"/>
      <c r="C75" s="48" t="n">
        <v>839</v>
      </c>
      <c r="D75" s="54">
        <f>B75-C75</f>
        <v/>
      </c>
      <c r="E75" s="28">
        <f>D75/C75</f>
        <v/>
      </c>
      <c r="F75" s="54">
        <f>SUM(B75,G75,H75)</f>
        <v/>
      </c>
      <c r="G75" s="53" t="inlineStr"/>
      <c r="H75" s="54" t="inlineStr"/>
      <c r="I75" s="53">
        <f>G75+H75</f>
        <v/>
      </c>
      <c r="J75" s="30">
        <f>I75/F75</f>
        <v/>
      </c>
      <c r="K75" s="9" t="n"/>
      <c r="L75" s="9" t="n"/>
      <c r="M75" s="9" t="n"/>
    </row>
    <row r="76">
      <c r="A76" s="48" t="inlineStr">
        <is>
          <t>Barbados</t>
        </is>
      </c>
      <c r="B76" s="63" t="inlineStr"/>
      <c r="C76" s="48" t="n">
        <v>731</v>
      </c>
      <c r="D76" s="54">
        <f>B76-C76</f>
        <v/>
      </c>
      <c r="E76" s="56">
        <f>D76/C76</f>
        <v/>
      </c>
      <c r="F76" s="54">
        <f>SUM(B76,G76,H76)</f>
        <v/>
      </c>
      <c r="G76" s="53" t="inlineStr"/>
      <c r="H76" s="54" t="inlineStr"/>
      <c r="I76" s="53">
        <f>G76+H76</f>
        <v/>
      </c>
      <c r="J76" s="30">
        <f>I76/F76</f>
        <v/>
      </c>
      <c r="K76" s="57" t="inlineStr">
        <is>
          <t xml:space="preserve">70% increase 1 week in a row. </t>
        </is>
      </c>
      <c r="L76" s="57" t="n"/>
      <c r="M76" s="57" t="n"/>
    </row>
    <row r="77">
      <c r="A77" s="37" t="inlineStr">
        <is>
          <t>Saint Martin</t>
        </is>
      </c>
      <c r="B77" s="68" t="inlineStr"/>
      <c r="C77" s="41" t="n">
        <v>346</v>
      </c>
      <c r="D77" s="67">
        <f>B77-C77</f>
        <v/>
      </c>
      <c r="E77" s="69">
        <f>D77/C77</f>
        <v/>
      </c>
      <c r="F77" s="60">
        <f>SUM(B77,G77,H77)</f>
        <v/>
      </c>
      <c r="G77" s="64" t="inlineStr"/>
      <c r="H77" s="60" t="inlineStr"/>
      <c r="I77" s="67">
        <f>G77+H77</f>
        <v/>
      </c>
      <c r="J77" s="40">
        <f>I77/F77</f>
        <v/>
      </c>
      <c r="K77" s="15" t="inlineStr">
        <is>
          <t xml:space="preserve">* No recoveries recorded in 2 weeks. </t>
        </is>
      </c>
      <c r="L77" s="15" t="n"/>
      <c r="M77" s="55" t="inlineStr">
        <is>
          <t>** Began reporting cases and deaths again</t>
        </is>
      </c>
      <c r="N77" s="3" t="n">
        <v>1</v>
      </c>
    </row>
    <row r="78">
      <c r="A78" s="48" t="inlineStr">
        <is>
          <t>Turks &amp; Caicos</t>
        </is>
      </c>
      <c r="B78" s="63" t="inlineStr"/>
      <c r="C78" s="48" t="n">
        <v>310</v>
      </c>
      <c r="D78" s="54">
        <f>B78-C78</f>
        <v/>
      </c>
      <c r="E78" s="28">
        <f>D78/C78</f>
        <v/>
      </c>
      <c r="F78" s="54">
        <f>SUM(B78,G78,H78)</f>
        <v/>
      </c>
      <c r="G78" s="53" t="inlineStr"/>
      <c r="H78" s="54" t="inlineStr"/>
      <c r="I78" s="53">
        <f>G78+H78</f>
        <v/>
      </c>
      <c r="J78" s="30">
        <f>I78/F78</f>
        <v/>
      </c>
      <c r="K78" s="9" t="n"/>
      <c r="L78" s="9" t="n"/>
      <c r="M78" s="9" t="n"/>
    </row>
    <row r="79">
      <c r="A79" s="48" t="inlineStr">
        <is>
          <t>Saint Lucia</t>
        </is>
      </c>
      <c r="B79" s="54" t="inlineStr"/>
      <c r="C79" s="53" t="n">
        <v>277</v>
      </c>
      <c r="D79" s="54">
        <f>B79-C79</f>
        <v/>
      </c>
      <c r="E79" s="43">
        <f>D79/C79</f>
        <v/>
      </c>
      <c r="F79" s="54">
        <f>SUM(B79,G79,H79)</f>
        <v/>
      </c>
      <c r="G79" s="53" t="inlineStr"/>
      <c r="H79" s="54" t="inlineStr"/>
      <c r="I79" s="53">
        <f>G79+H79</f>
        <v/>
      </c>
      <c r="J79" s="30">
        <f>I79/F79</f>
        <v/>
      </c>
      <c r="K79" s="58" t="inlineStr">
        <is>
          <t xml:space="preserve">30% decrease 1 week in a row. </t>
        </is>
      </c>
      <c r="L79" s="58" t="n"/>
      <c r="M79" s="58" t="n"/>
    </row>
    <row r="80">
      <c r="A80" s="48" t="inlineStr">
        <is>
          <t>Antigua &amp; Barbuda</t>
        </is>
      </c>
      <c r="B80" s="63" t="inlineStr"/>
      <c r="C80" s="48" t="n">
        <v>270</v>
      </c>
      <c r="D80" s="54">
        <f>B80-C80</f>
        <v/>
      </c>
      <c r="E80" s="56">
        <f>D80/C80</f>
        <v/>
      </c>
      <c r="F80" s="63">
        <f>SUM(B80,G80,H80)</f>
        <v/>
      </c>
      <c r="G80" s="53" t="inlineStr"/>
      <c r="H80" s="54" t="inlineStr"/>
      <c r="I80" s="53">
        <f>G80+H80</f>
        <v/>
      </c>
      <c r="J80" s="30">
        <f>I80/F80</f>
        <v/>
      </c>
      <c r="K80" s="57" t="inlineStr">
        <is>
          <t xml:space="preserve">70% increase 3 weeks in a row. </t>
        </is>
      </c>
      <c r="L80" s="57" t="n"/>
      <c r="M80" s="57" t="n"/>
    </row>
    <row r="81">
      <c r="A81" s="48" t="inlineStr">
        <is>
          <t>Aruba</t>
        </is>
      </c>
      <c r="B81" s="54" t="inlineStr"/>
      <c r="C81" s="53" t="n">
        <v>261</v>
      </c>
      <c r="D81" s="54">
        <f>B81-C81</f>
        <v/>
      </c>
      <c r="E81" s="28">
        <f>D81/C81</f>
        <v/>
      </c>
      <c r="F81" s="54">
        <f>SUM(B81,G81,H81)</f>
        <v/>
      </c>
      <c r="G81" s="53" t="inlineStr"/>
      <c r="H81" s="54" t="inlineStr"/>
      <c r="I81" s="53">
        <f>G81+H81</f>
        <v/>
      </c>
      <c r="J81" s="30">
        <f>I81/F81</f>
        <v/>
      </c>
      <c r="K81" s="9" t="n"/>
      <c r="L81" s="9" t="n"/>
      <c r="M81" s="9" t="n"/>
    </row>
    <row r="82">
      <c r="A82" s="37" t="inlineStr">
        <is>
          <t>Saint Barthelemy</t>
        </is>
      </c>
      <c r="B82" s="68" t="inlineStr"/>
      <c r="C82" s="41" t="n">
        <v>207</v>
      </c>
      <c r="D82" s="67">
        <f>B82-C82</f>
        <v/>
      </c>
      <c r="E82" s="56">
        <f>D82/C82</f>
        <v/>
      </c>
      <c r="F82" s="68">
        <f>SUM(B82,G82,H82)</f>
        <v/>
      </c>
      <c r="G82" s="64" t="inlineStr"/>
      <c r="H82" s="60" t="inlineStr"/>
      <c r="I82" s="67">
        <f>G82+H82</f>
        <v/>
      </c>
      <c r="J82" s="40">
        <f>I82/F82</f>
        <v/>
      </c>
      <c r="K82" s="15" t="inlineStr">
        <is>
          <t xml:space="preserve">* No recoveries recorded in 2 weeks. </t>
        </is>
      </c>
      <c r="L82" s="15" t="n"/>
      <c r="M82" s="55" t="inlineStr">
        <is>
          <t>** Began reporting cases and deaths again</t>
        </is>
      </c>
      <c r="N82" s="3" t="n">
        <v>1</v>
      </c>
    </row>
    <row r="83">
      <c r="A83" s="48" t="inlineStr">
        <is>
          <t>Belize</t>
        </is>
      </c>
      <c r="B83" s="54" t="inlineStr"/>
      <c r="C83" s="53" t="n">
        <v>193</v>
      </c>
      <c r="D83" s="54">
        <f>B83-C83</f>
        <v/>
      </c>
      <c r="E83" s="28">
        <f>D83/C83</f>
        <v/>
      </c>
      <c r="F83" s="54">
        <f>SUM(B83,G83,H83)</f>
        <v/>
      </c>
      <c r="G83" s="53" t="inlineStr"/>
      <c r="H83" s="54" t="inlineStr"/>
      <c r="I83" s="53">
        <f>G83+H83</f>
        <v/>
      </c>
      <c r="J83" s="30">
        <f>I83/F83</f>
        <v/>
      </c>
      <c r="K83" s="9" t="n"/>
      <c r="L83" s="9" t="n"/>
      <c r="M83" s="9" t="n"/>
    </row>
    <row r="84">
      <c r="A84" s="48" t="inlineStr">
        <is>
          <t>Trinidad &amp; Tobago</t>
        </is>
      </c>
      <c r="B84" s="54" t="inlineStr"/>
      <c r="C84" s="53" t="n">
        <v>156</v>
      </c>
      <c r="D84" s="54">
        <f>B84-C84</f>
        <v/>
      </c>
      <c r="E84" s="28">
        <f>D84/C84</f>
        <v/>
      </c>
      <c r="F84" s="54">
        <f>SUM(B84,G84,H84)</f>
        <v/>
      </c>
      <c r="G84" s="53" t="inlineStr"/>
      <c r="H84" s="54" t="inlineStr"/>
      <c r="I84" s="53">
        <f>G84+H84</f>
        <v/>
      </c>
      <c r="J84" s="30">
        <f>I84/F84</f>
        <v/>
      </c>
    </row>
    <row r="85">
      <c r="A85" s="37" t="inlineStr">
        <is>
          <t>Caribbean Netherlands</t>
        </is>
      </c>
      <c r="B85" s="41" t="inlineStr"/>
      <c r="C85" s="41" t="n">
        <v>113</v>
      </c>
      <c r="D85" s="67">
        <f>B85-C85</f>
        <v/>
      </c>
      <c r="E85" s="40">
        <f>D85/C85</f>
        <v/>
      </c>
      <c r="F85" s="41">
        <f>SUM(B85,G85,H85)</f>
        <v/>
      </c>
      <c r="G85" s="64" t="inlineStr"/>
      <c r="H85" s="64" t="inlineStr"/>
      <c r="I85" s="67">
        <f>G85+H85</f>
        <v/>
      </c>
      <c r="J85" s="40">
        <f>I85/F85</f>
        <v/>
      </c>
      <c r="K85" s="15" t="inlineStr">
        <is>
          <t xml:space="preserve">* Nothing recorded in 4 weeks. </t>
        </is>
      </c>
      <c r="L85" s="15" t="n"/>
      <c r="M85" s="15" t="n"/>
    </row>
    <row r="86">
      <c r="A86" s="48" t="inlineStr">
        <is>
          <t>Curacao</t>
        </is>
      </c>
      <c r="B86" s="54" t="inlineStr"/>
      <c r="C86" s="53" t="n">
        <v>62</v>
      </c>
      <c r="D86" s="54">
        <f>B86-C86</f>
        <v/>
      </c>
      <c r="E86" s="28">
        <f>D86/C86</f>
        <v/>
      </c>
      <c r="F86" s="54">
        <f>SUM(B86,G86,H86)</f>
        <v/>
      </c>
      <c r="G86" s="53" t="inlineStr"/>
      <c r="H86" s="54" t="inlineStr"/>
      <c r="I86" s="53">
        <f>G86+H86</f>
        <v/>
      </c>
      <c r="J86" s="30">
        <f>I86/F86</f>
        <v/>
      </c>
      <c r="K86" s="9" t="n"/>
      <c r="L86" s="9" t="n"/>
      <c r="M86" s="9" t="n"/>
    </row>
    <row r="87">
      <c r="A87" s="48" t="inlineStr">
        <is>
          <t>Sint Maarten</t>
        </is>
      </c>
      <c r="B87" s="63" t="inlineStr"/>
      <c r="C87" s="48" t="n">
        <v>59</v>
      </c>
      <c r="D87" s="54">
        <f>B87-C87</f>
        <v/>
      </c>
      <c r="E87" s="43">
        <f>D87/C87</f>
        <v/>
      </c>
      <c r="F87" s="54">
        <f>SUM(B87,G87,H87)</f>
        <v/>
      </c>
      <c r="G87" s="53" t="inlineStr"/>
      <c r="H87" s="54" t="inlineStr"/>
      <c r="I87" s="53">
        <f>G87+H87</f>
        <v/>
      </c>
      <c r="J87" s="30">
        <f>I87/F87</f>
        <v/>
      </c>
      <c r="K87" s="58" t="inlineStr">
        <is>
          <t xml:space="preserve">30% decrease 1 week in a row. </t>
        </is>
      </c>
      <c r="L87" s="58" t="n"/>
      <c r="M87" s="58" t="n"/>
    </row>
    <row r="88">
      <c r="A88" s="48" t="inlineStr">
        <is>
          <t>Cayman Islands</t>
        </is>
      </c>
      <c r="B88" s="63" t="inlineStr"/>
      <c r="C88" s="48" t="n">
        <v>29</v>
      </c>
      <c r="D88" s="54">
        <f>B88-C88</f>
        <v/>
      </c>
      <c r="E88" s="28">
        <f>D88/C88</f>
        <v/>
      </c>
      <c r="F88" s="63">
        <f>SUM(B88,G88,H88)</f>
        <v/>
      </c>
      <c r="G88" s="53" t="inlineStr"/>
      <c r="H88" s="54" t="inlineStr"/>
      <c r="I88" s="53">
        <f>G88+H88</f>
        <v/>
      </c>
      <c r="J88" s="30">
        <f>I88/F88</f>
        <v/>
      </c>
    </row>
    <row r="89">
      <c r="A89" s="37" t="inlineStr">
        <is>
          <t>British Virgin Islands</t>
        </is>
      </c>
      <c r="B89" s="41" t="inlineStr"/>
      <c r="C89" s="41" t="n">
        <v>18</v>
      </c>
      <c r="D89" s="67">
        <f>B89-C89</f>
        <v/>
      </c>
      <c r="E89" s="40">
        <f>D89/C89</f>
        <v/>
      </c>
      <c r="F89" s="41">
        <f>SUM(B89,G89,H89)</f>
        <v/>
      </c>
      <c r="G89" s="64" t="inlineStr"/>
      <c r="H89" s="64" t="inlineStr"/>
      <c r="I89" s="67">
        <f>G89+H89</f>
        <v/>
      </c>
      <c r="J89" s="40">
        <f>I89/F89</f>
        <v/>
      </c>
      <c r="K89" s="15" t="inlineStr">
        <is>
          <t xml:space="preserve">* Nothing recorded in 5 weeks. </t>
        </is>
      </c>
      <c r="L89" s="15" t="n"/>
      <c r="M89" s="15" t="n"/>
    </row>
    <row r="90">
      <c r="A90" s="48" t="inlineStr">
        <is>
          <t>Dominica</t>
        </is>
      </c>
      <c r="B90" s="63" t="inlineStr"/>
      <c r="C90" s="48" t="n">
        <v>13</v>
      </c>
      <c r="D90" s="54">
        <f>B90-C90</f>
        <v/>
      </c>
      <c r="E90" s="28">
        <f>D90/C90</f>
        <v/>
      </c>
      <c r="F90" s="63">
        <f>SUM(B90,G90,H90)</f>
        <v/>
      </c>
      <c r="G90" s="53" t="inlineStr"/>
      <c r="H90" s="54" t="inlineStr"/>
      <c r="I90" s="53">
        <f>G90+H90</f>
        <v/>
      </c>
      <c r="J90" s="30">
        <f>I90/F90</f>
        <v/>
      </c>
      <c r="K90" s="9" t="n"/>
      <c r="L90" s="9" t="n"/>
      <c r="M90" s="9" t="n"/>
    </row>
    <row r="91">
      <c r="A91" s="37" t="inlineStr">
        <is>
          <t>Saint Pierre Miquelon</t>
        </is>
      </c>
      <c r="B91" s="41" t="inlineStr"/>
      <c r="C91" s="41" t="n">
        <v>8</v>
      </c>
      <c r="D91" s="67">
        <f>B91-C91</f>
        <v/>
      </c>
      <c r="E91" s="40">
        <f>D91/C91</f>
        <v/>
      </c>
      <c r="F91" s="41">
        <f>SUM(B91,G91,H91)</f>
        <v/>
      </c>
      <c r="G91" s="64" t="inlineStr"/>
      <c r="H91" s="64" t="inlineStr"/>
      <c r="I91" s="67">
        <f>G91+H91</f>
        <v/>
      </c>
      <c r="J91" s="40">
        <f>I91/F91</f>
        <v/>
      </c>
      <c r="K91" s="15" t="inlineStr">
        <is>
          <t xml:space="preserve">* Nothing recorded in 2 weeks. </t>
        </is>
      </c>
      <c r="L91" s="15" t="n"/>
      <c r="M91" s="15" t="n"/>
    </row>
    <row r="92">
      <c r="A92" s="48" t="inlineStr">
        <is>
          <t>Montserrat</t>
        </is>
      </c>
      <c r="B92" s="63" t="inlineStr"/>
      <c r="C92" s="48" t="n">
        <v>6</v>
      </c>
      <c r="D92" s="54">
        <f>B92-C92</f>
        <v/>
      </c>
      <c r="E92" s="28">
        <f>D92/C92</f>
        <v/>
      </c>
      <c r="F92" s="63">
        <f>SUM(B92,G92,H92)</f>
        <v/>
      </c>
      <c r="G92" s="53" t="inlineStr"/>
      <c r="H92" s="54" t="inlineStr"/>
      <c r="I92" s="53">
        <f>G92+H92</f>
        <v/>
      </c>
      <c r="J92" s="30">
        <f>I92/F92</f>
        <v/>
      </c>
      <c r="K92" s="9" t="n"/>
      <c r="L92" s="9" t="n"/>
      <c r="M92" s="9" t="n"/>
    </row>
    <row r="93">
      <c r="A93" s="48" t="inlineStr">
        <is>
          <t>Bermuda</t>
        </is>
      </c>
      <c r="B93" s="63" t="inlineStr"/>
      <c r="C93" s="48" t="n">
        <v>4</v>
      </c>
      <c r="D93" s="54">
        <f>B93-C93</f>
        <v/>
      </c>
      <c r="E93" s="43">
        <f>D93/C93</f>
        <v/>
      </c>
      <c r="F93" s="63">
        <f>SUM(B93,G93,H93)</f>
        <v/>
      </c>
      <c r="G93" s="53" t="inlineStr"/>
      <c r="H93" s="54" t="inlineStr"/>
      <c r="I93" s="53">
        <f>G93+H93</f>
        <v/>
      </c>
      <c r="J93" s="30">
        <f>I93/F93</f>
        <v/>
      </c>
      <c r="K93" s="58" t="inlineStr">
        <is>
          <t xml:space="preserve">30% decrease 1 week in a row. </t>
        </is>
      </c>
      <c r="L93" s="58" t="n"/>
      <c r="M93" s="58" t="n"/>
    </row>
    <row r="94">
      <c r="A94" s="48" t="inlineStr">
        <is>
          <t>Saint Kitts &amp; Nevis</t>
        </is>
      </c>
      <c r="B94" s="63" t="inlineStr"/>
      <c r="C94" s="48" t="n">
        <v>2</v>
      </c>
      <c r="D94" s="54">
        <f>B94-C94</f>
        <v/>
      </c>
      <c r="E94" s="28">
        <f>D94/C94</f>
        <v/>
      </c>
      <c r="F94" s="63">
        <f>SUM(B94,G94,H94)</f>
        <v/>
      </c>
      <c r="G94" s="53" t="inlineStr"/>
      <c r="H94" s="54" t="inlineStr"/>
      <c r="I94" s="53">
        <f>G94+H94</f>
        <v/>
      </c>
      <c r="J94" s="30">
        <f>I94/F94</f>
        <v/>
      </c>
      <c r="K94" s="9" t="n"/>
      <c r="L94" s="9" t="n"/>
      <c r="M94" s="9" t="n"/>
    </row>
    <row r="95">
      <c r="A95" s="48" t="inlineStr">
        <is>
          <t>Grenada</t>
        </is>
      </c>
      <c r="B95" s="63" t="inlineStr"/>
      <c r="C95" s="48" t="n">
        <v>1</v>
      </c>
      <c r="D95" s="54">
        <f>B95-C95</f>
        <v/>
      </c>
      <c r="E95" s="28">
        <f>D95/C95</f>
        <v/>
      </c>
      <c r="F95" s="63">
        <f>SUM(B95,G95,H95)</f>
        <v/>
      </c>
      <c r="G95" s="53" t="inlineStr"/>
      <c r="H95" s="54" t="inlineStr"/>
      <c r="I95" s="53">
        <f>G95+H95</f>
        <v/>
      </c>
      <c r="J95" s="30">
        <f>I95/F95</f>
        <v/>
      </c>
      <c r="K95" s="9" t="n"/>
      <c r="L95" s="9" t="n"/>
      <c r="M95" s="9" t="n"/>
    </row>
    <row r="96">
      <c r="A96" s="70" t="inlineStr">
        <is>
          <t>Greenland</t>
        </is>
      </c>
      <c r="B96" s="70" t="inlineStr"/>
      <c r="C96" s="70" t="n">
        <v>0</v>
      </c>
      <c r="D96" s="78">
        <f>B96-C96</f>
        <v/>
      </c>
      <c r="E96" s="75">
        <f>D96/C96</f>
        <v/>
      </c>
      <c r="F96" s="70">
        <f>SUM(B96,G96,H96)</f>
        <v/>
      </c>
      <c r="G96" s="78" t="inlineStr"/>
      <c r="H96" s="78" t="inlineStr"/>
      <c r="I96" s="78">
        <f>G96+H96</f>
        <v/>
      </c>
      <c r="J96" s="75">
        <f>I96/F96</f>
        <v/>
      </c>
      <c r="K96" s="76" t="inlineStr">
        <is>
          <t xml:space="preserve">Clean of COVID for 4 weeks. </t>
        </is>
      </c>
      <c r="L96" s="76" t="n"/>
      <c r="M96" s="76" t="n"/>
    </row>
    <row r="97">
      <c r="A97" s="70" t="inlineStr">
        <is>
          <t>Anguilla</t>
        </is>
      </c>
      <c r="B97" s="70" t="inlineStr"/>
      <c r="C97" s="70" t="n">
        <v>0</v>
      </c>
      <c r="D97" s="78">
        <f>B97-C97</f>
        <v/>
      </c>
      <c r="E97" s="75">
        <f>D97/C97</f>
        <v/>
      </c>
      <c r="F97" s="70">
        <f>SUM(B97,G97,H97)</f>
        <v/>
      </c>
      <c r="G97" s="78" t="inlineStr"/>
      <c r="H97" s="78" t="inlineStr"/>
      <c r="I97" s="78">
        <f>G97+H97</f>
        <v/>
      </c>
      <c r="J97" s="75">
        <f>I97/F97</f>
        <v/>
      </c>
      <c r="K97" s="76" t="inlineStr">
        <is>
          <t xml:space="preserve">Clean of COVID for 1 week. </t>
        </is>
      </c>
      <c r="L97" s="76" t="n"/>
      <c r="M97" s="76" t="n"/>
    </row>
    <row r="98">
      <c r="A98" s="18" t="inlineStr">
        <is>
          <t>ASIA:</t>
        </is>
      </c>
      <c r="D98" s="79" t="n"/>
      <c r="E98" s="36" t="n"/>
      <c r="G98" s="79" t="n"/>
      <c r="H98" s="79" t="n"/>
      <c r="J98" s="36" t="n"/>
      <c r="K98" s="9" t="n"/>
      <c r="L98" s="9" t="n"/>
      <c r="M98" s="9" t="n"/>
    </row>
    <row r="99">
      <c r="A99" s="48" t="inlineStr">
        <is>
          <t>Iran</t>
        </is>
      </c>
      <c r="B99" s="54" t="inlineStr"/>
      <c r="C99" s="53" t="n">
        <v>165280</v>
      </c>
      <c r="D99" s="54">
        <f>B99-C99</f>
        <v/>
      </c>
      <c r="E99" s="28">
        <f>D99/C99</f>
        <v/>
      </c>
      <c r="F99" s="54">
        <f>SUM(B99,G99,H99)</f>
        <v/>
      </c>
      <c r="G99" s="53" t="inlineStr"/>
      <c r="H99" s="54" t="inlineStr"/>
      <c r="I99" s="53">
        <f>G99+H99</f>
        <v/>
      </c>
      <c r="J99" s="30">
        <f>I99/F99</f>
        <v/>
      </c>
    </row>
    <row r="100">
      <c r="A100" s="48" t="inlineStr">
        <is>
          <t>Indonesia</t>
        </is>
      </c>
      <c r="B100" s="54" t="inlineStr"/>
      <c r="C100" s="53" t="n">
        <v>162182</v>
      </c>
      <c r="D100" s="54">
        <f>B100-C100</f>
        <v/>
      </c>
      <c r="E100" s="28">
        <f>D100/C100</f>
        <v/>
      </c>
      <c r="F100" s="54">
        <f>SUM(B100,G100,H100)</f>
        <v/>
      </c>
      <c r="G100" s="53" t="inlineStr"/>
      <c r="H100" s="54" t="inlineStr"/>
      <c r="I100" s="53">
        <f>G100+H100</f>
        <v/>
      </c>
      <c r="J100" s="30">
        <f>I100/F100</f>
        <v/>
      </c>
    </row>
    <row r="101">
      <c r="A101" s="48" t="inlineStr">
        <is>
          <t>India</t>
        </is>
      </c>
      <c r="B101" s="54" t="inlineStr"/>
      <c r="C101" s="53" t="n">
        <v>138338</v>
      </c>
      <c r="D101" s="54">
        <f>B101-C101</f>
        <v/>
      </c>
      <c r="E101" s="28">
        <f>D101/C101</f>
        <v/>
      </c>
      <c r="F101" s="54">
        <f>SUM(B101,G101,H101)</f>
        <v/>
      </c>
      <c r="G101" s="53" t="inlineStr"/>
      <c r="H101" s="54" t="inlineStr"/>
      <c r="I101" s="53">
        <f>G101+H101</f>
        <v/>
      </c>
      <c r="J101" s="30">
        <f>I101/F101</f>
        <v/>
      </c>
      <c r="K101" s="9" t="n"/>
      <c r="L101" s="9" t="n"/>
      <c r="M101" s="9" t="n"/>
    </row>
    <row r="102">
      <c r="A102" s="48" t="inlineStr">
        <is>
          <t>Lebanon</t>
        </is>
      </c>
      <c r="B102" s="54" t="inlineStr"/>
      <c r="C102" s="53" t="n">
        <v>90789</v>
      </c>
      <c r="D102" s="54">
        <f>B102-C102</f>
        <v/>
      </c>
      <c r="E102" s="28">
        <f>D102/C102</f>
        <v/>
      </c>
      <c r="F102" s="54">
        <f>SUM(B102,G102,H102)</f>
        <v/>
      </c>
      <c r="G102" s="53" t="inlineStr"/>
      <c r="H102" s="54" t="inlineStr"/>
      <c r="I102" s="53">
        <f>G102+H102</f>
        <v/>
      </c>
      <c r="J102" s="30">
        <f>I102/F102</f>
        <v/>
      </c>
    </row>
    <row r="103">
      <c r="A103" s="48" t="inlineStr">
        <is>
          <t>Turkey</t>
        </is>
      </c>
      <c r="B103" s="54" t="inlineStr"/>
      <c r="C103" s="53" t="n">
        <v>84758</v>
      </c>
      <c r="D103" s="54">
        <f>B103-C103</f>
        <v/>
      </c>
      <c r="E103" s="28">
        <f>D103/C103</f>
        <v/>
      </c>
      <c r="F103" s="54">
        <f>SUM(B103,G103,H103)</f>
        <v/>
      </c>
      <c r="G103" s="53" t="inlineStr"/>
      <c r="H103" s="54" t="inlineStr"/>
      <c r="I103" s="53">
        <f>G103+H103</f>
        <v/>
      </c>
      <c r="J103" s="30">
        <f>I103/F103</f>
        <v/>
      </c>
    </row>
    <row r="104">
      <c r="A104" s="48" t="inlineStr">
        <is>
          <t>Israel</t>
        </is>
      </c>
      <c r="B104" s="54" t="inlineStr"/>
      <c r="C104" s="53" t="n">
        <v>53048</v>
      </c>
      <c r="D104" s="54">
        <f>B104-C104</f>
        <v/>
      </c>
      <c r="E104" s="28">
        <f>D104/C104</f>
        <v/>
      </c>
      <c r="F104" s="54">
        <f>SUM(B104,G104,H104)</f>
        <v/>
      </c>
      <c r="G104" s="53" t="inlineStr"/>
      <c r="H104" s="54" t="inlineStr"/>
      <c r="I104" s="53">
        <f>G104+H104</f>
        <v/>
      </c>
      <c r="J104" s="30">
        <f>I104/F104</f>
        <v/>
      </c>
    </row>
    <row r="105">
      <c r="A105" s="48" t="inlineStr">
        <is>
          <t>Bangladesh</t>
        </is>
      </c>
      <c r="B105" s="54" t="inlineStr"/>
      <c r="C105" s="53" t="n">
        <v>44309</v>
      </c>
      <c r="D105" s="54">
        <f>B105-C105</f>
        <v/>
      </c>
      <c r="E105" s="28">
        <f>D105/C105</f>
        <v/>
      </c>
      <c r="F105" s="54">
        <f>SUM(B105,G105,H105)</f>
        <v/>
      </c>
      <c r="G105" s="53" t="inlineStr"/>
      <c r="H105" s="54" t="inlineStr"/>
      <c r="I105" s="53">
        <f>G105+H105</f>
        <v/>
      </c>
      <c r="J105" s="30">
        <f>I105/F105</f>
        <v/>
      </c>
    </row>
    <row r="106">
      <c r="A106" s="48" t="inlineStr">
        <is>
          <t>Malaysia</t>
        </is>
      </c>
      <c r="B106" s="54" t="inlineStr"/>
      <c r="C106" s="53" t="n">
        <v>41396</v>
      </c>
      <c r="D106" s="54">
        <f>B106-C106</f>
        <v/>
      </c>
      <c r="E106" s="28">
        <f>D106/C106</f>
        <v/>
      </c>
      <c r="F106" s="54">
        <f>SUM(B106,G106,H106)</f>
        <v/>
      </c>
      <c r="G106" s="53" t="inlineStr"/>
      <c r="H106" s="54" t="inlineStr"/>
      <c r="I106" s="53">
        <f>G106+H106</f>
        <v/>
      </c>
      <c r="J106" s="30">
        <f>I106/F106</f>
        <v/>
      </c>
    </row>
    <row r="107">
      <c r="A107" s="37" t="inlineStr">
        <is>
          <t>Cyprus</t>
        </is>
      </c>
      <c r="B107" s="67" t="inlineStr"/>
      <c r="C107" s="67" t="n">
        <v>30425</v>
      </c>
      <c r="D107" s="67">
        <f>B107-C107</f>
        <v/>
      </c>
      <c r="E107" s="40">
        <f>D107/C107</f>
        <v/>
      </c>
      <c r="F107" s="67">
        <f>SUM(B107,G107,H107)</f>
        <v/>
      </c>
      <c r="G107" s="64" t="inlineStr"/>
      <c r="H107" s="67" t="inlineStr"/>
      <c r="I107" s="67">
        <f>G107+H107</f>
        <v/>
      </c>
      <c r="J107" s="40">
        <f>I107/F107</f>
        <v/>
      </c>
      <c r="K107" s="15" t="inlineStr">
        <is>
          <t>* No recoveries recorded in 11 weeks</t>
        </is>
      </c>
      <c r="L107" s="15" t="n"/>
      <c r="M107" s="15" t="n"/>
    </row>
    <row r="108">
      <c r="A108" s="48" t="inlineStr">
        <is>
          <t>Philippines</t>
        </is>
      </c>
      <c r="B108" s="54" t="inlineStr"/>
      <c r="C108" s="53" t="n">
        <v>29814</v>
      </c>
      <c r="D108" s="54">
        <f>B108-C108</f>
        <v/>
      </c>
      <c r="E108" s="28">
        <f>D108/C108</f>
        <v/>
      </c>
      <c r="F108" s="54">
        <f>SUM(B108,G108,H108)</f>
        <v/>
      </c>
      <c r="G108" s="53" t="inlineStr"/>
      <c r="H108" s="54" t="inlineStr"/>
      <c r="I108" s="53">
        <f>G108+H108</f>
        <v/>
      </c>
      <c r="J108" s="30">
        <f>I108/F108</f>
        <v/>
      </c>
    </row>
    <row r="109">
      <c r="A109" s="48" t="inlineStr">
        <is>
          <t>Iraq</t>
        </is>
      </c>
      <c r="B109" s="54" t="inlineStr"/>
      <c r="C109" s="53" t="n">
        <v>29317</v>
      </c>
      <c r="D109" s="54">
        <f>B109-C109</f>
        <v/>
      </c>
      <c r="E109" s="56">
        <f>D109/C109</f>
        <v/>
      </c>
      <c r="F109" s="54">
        <f>SUM(B109,G109,H109)</f>
        <v/>
      </c>
      <c r="G109" s="53" t="inlineStr"/>
      <c r="H109" s="54" t="inlineStr"/>
      <c r="I109" s="53">
        <f>G109+H109</f>
        <v/>
      </c>
      <c r="J109" s="30">
        <f>I109/F109</f>
        <v/>
      </c>
      <c r="K109" s="57" t="inlineStr">
        <is>
          <t xml:space="preserve">70% increase 1 week in a row. </t>
        </is>
      </c>
      <c r="L109" s="57" t="n"/>
      <c r="M109" s="57" t="n"/>
    </row>
    <row r="110">
      <c r="A110" s="48" t="inlineStr">
        <is>
          <t>Pakistan</t>
        </is>
      </c>
      <c r="B110" s="54" t="inlineStr"/>
      <c r="C110" s="53" t="n">
        <v>25008</v>
      </c>
      <c r="D110" s="54">
        <f>B110-C110</f>
        <v/>
      </c>
      <c r="E110" s="28">
        <f>D110/C110</f>
        <v/>
      </c>
      <c r="F110" s="54">
        <f>SUM(B110,G110,H110)</f>
        <v/>
      </c>
      <c r="G110" s="53" t="inlineStr"/>
      <c r="H110" s="54" t="inlineStr"/>
      <c r="I110" s="53">
        <f>G110+H110</f>
        <v/>
      </c>
      <c r="J110" s="30">
        <f>I110/F110</f>
        <v/>
      </c>
    </row>
    <row r="111">
      <c r="A111" s="48" t="inlineStr">
        <is>
          <t>Japan</t>
        </is>
      </c>
      <c r="B111" s="54" t="inlineStr"/>
      <c r="C111" s="53" t="n">
        <v>20705</v>
      </c>
      <c r="D111" s="54">
        <f>B111-C111</f>
        <v/>
      </c>
      <c r="E111" s="43">
        <f>D111/C111</f>
        <v/>
      </c>
      <c r="F111" s="54">
        <f>SUM(B111,G111,H111)</f>
        <v/>
      </c>
      <c r="G111" s="53" t="inlineStr"/>
      <c r="H111" s="54" t="inlineStr"/>
      <c r="I111" s="53">
        <f>G111+H111</f>
        <v/>
      </c>
      <c r="J111" s="30">
        <f>I111/F111</f>
        <v/>
      </c>
      <c r="K111" s="58" t="inlineStr">
        <is>
          <t xml:space="preserve">30% decrease 2 weeks in a row. </t>
        </is>
      </c>
      <c r="L111" s="58" t="n"/>
      <c r="M111" s="58" t="n"/>
    </row>
    <row r="112">
      <c r="A112" s="48" t="inlineStr">
        <is>
          <t>Jordan</t>
        </is>
      </c>
      <c r="B112" s="54" t="inlineStr"/>
      <c r="C112" s="53" t="n">
        <v>19798</v>
      </c>
      <c r="D112" s="54">
        <f>B112-C112</f>
        <v/>
      </c>
      <c r="E112" s="28">
        <f>D112/C112</f>
        <v/>
      </c>
      <c r="F112" s="54">
        <f>SUM(B112,G112,H112)</f>
        <v/>
      </c>
      <c r="G112" s="53" t="inlineStr"/>
      <c r="H112" s="54" t="inlineStr"/>
      <c r="I112" s="53">
        <f>G112+H112</f>
        <v/>
      </c>
      <c r="J112" s="30">
        <f>I112/F112</f>
        <v/>
      </c>
    </row>
    <row r="113">
      <c r="A113" s="37" t="inlineStr">
        <is>
          <t>Kazakhstan</t>
        </is>
      </c>
      <c r="B113" s="67" t="inlineStr"/>
      <c r="C113" s="67" t="n">
        <v>13970</v>
      </c>
      <c r="D113" s="67">
        <f>B113-C113</f>
        <v/>
      </c>
      <c r="E113" s="40">
        <f>D113/C113</f>
        <v/>
      </c>
      <c r="F113" s="67">
        <f>SUM(B113,G113,H113)</f>
        <v/>
      </c>
      <c r="G113" s="67" t="inlineStr"/>
      <c r="H113" s="64" t="inlineStr"/>
      <c r="I113" s="67">
        <f>G113+H113</f>
        <v/>
      </c>
      <c r="J113" s="40">
        <f>I113/F113</f>
        <v/>
      </c>
      <c r="K113" s="15" t="inlineStr">
        <is>
          <t xml:space="preserve">* No deaths recorded in 2 weeks. </t>
        </is>
      </c>
      <c r="L113" s="15" t="n"/>
      <c r="M113" s="15" t="n"/>
    </row>
    <row r="114">
      <c r="A114" s="48" t="inlineStr">
        <is>
          <t>UAE</t>
        </is>
      </c>
      <c r="B114" s="54" t="inlineStr"/>
      <c r="C114" s="53" t="n">
        <v>13593</v>
      </c>
      <c r="D114" s="54">
        <f>B114-C114</f>
        <v/>
      </c>
      <c r="E114" s="28">
        <f>D114/C114</f>
        <v/>
      </c>
      <c r="F114" s="54">
        <f>SUM(B114,G114,H114)</f>
        <v/>
      </c>
      <c r="G114" s="53" t="inlineStr"/>
      <c r="H114" s="54" t="inlineStr"/>
      <c r="I114" s="53">
        <f>G114+H114</f>
        <v/>
      </c>
      <c r="J114" s="30">
        <f>I114/F114</f>
        <v/>
      </c>
    </row>
    <row r="115">
      <c r="A115" s="48" t="inlineStr">
        <is>
          <t>Kuwait</t>
        </is>
      </c>
      <c r="B115" s="54" t="inlineStr"/>
      <c r="C115" s="53" t="n">
        <v>10873</v>
      </c>
      <c r="D115" s="54">
        <f>B115-C115</f>
        <v/>
      </c>
      <c r="E115" s="28">
        <f>D115/C115</f>
        <v/>
      </c>
      <c r="F115" s="54">
        <f>SUM(B115,G115,H115)</f>
        <v/>
      </c>
      <c r="G115" s="53" t="inlineStr"/>
      <c r="H115" s="54" t="inlineStr"/>
      <c r="I115" s="53">
        <f>G115+H115</f>
        <v/>
      </c>
      <c r="J115" s="30">
        <f>I115/F115</f>
        <v/>
      </c>
    </row>
    <row r="116">
      <c r="A116" s="48" t="inlineStr">
        <is>
          <t>Qatar</t>
        </is>
      </c>
      <c r="B116" s="54" t="inlineStr"/>
      <c r="C116" s="53" t="n">
        <v>9569</v>
      </c>
      <c r="D116" s="54">
        <f>B116-C116</f>
        <v/>
      </c>
      <c r="E116" s="28">
        <f>D116/C116</f>
        <v/>
      </c>
      <c r="F116" s="54">
        <f>SUM(B116,G116,H116)</f>
        <v/>
      </c>
      <c r="G116" s="53" t="inlineStr"/>
      <c r="H116" s="54" t="inlineStr"/>
      <c r="I116" s="53">
        <f>G116+H116</f>
        <v/>
      </c>
      <c r="J116" s="30">
        <f>I116/F116</f>
        <v/>
      </c>
    </row>
    <row r="117">
      <c r="A117" s="48" t="inlineStr">
        <is>
          <t>Palestine</t>
        </is>
      </c>
      <c r="B117" s="54" t="inlineStr"/>
      <c r="C117" s="53" t="n">
        <v>9563</v>
      </c>
      <c r="D117" s="54">
        <f>B117-C117</f>
        <v/>
      </c>
      <c r="E117" s="28">
        <f>D117/C117</f>
        <v/>
      </c>
      <c r="F117" s="54">
        <f>SUM(B117,G117,H117)</f>
        <v/>
      </c>
      <c r="G117" s="53" t="inlineStr"/>
      <c r="H117" s="54" t="inlineStr"/>
      <c r="I117" s="53">
        <f>G117+H117</f>
        <v/>
      </c>
      <c r="J117" s="30">
        <f>I117/F117</f>
        <v/>
      </c>
    </row>
    <row r="118">
      <c r="A118" s="48" t="inlineStr">
        <is>
          <t>South Korea</t>
        </is>
      </c>
      <c r="B118" s="54" t="inlineStr"/>
      <c r="C118" s="53" t="n">
        <v>8048</v>
      </c>
      <c r="D118" s="54">
        <f>B118-C118</f>
        <v/>
      </c>
      <c r="E118" s="28">
        <f>D118/C118</f>
        <v/>
      </c>
      <c r="F118" s="54">
        <f>SUM(B118,G118,H118)</f>
        <v/>
      </c>
      <c r="G118" s="53" t="inlineStr"/>
      <c r="H118" s="54" t="inlineStr"/>
      <c r="I118" s="53">
        <f>G118+H118</f>
        <v/>
      </c>
      <c r="J118" s="30">
        <f>I118/F118</f>
        <v/>
      </c>
    </row>
    <row r="119">
      <c r="A119" s="48" t="inlineStr">
        <is>
          <t>Myanmar</t>
        </is>
      </c>
      <c r="B119" s="54" t="inlineStr"/>
      <c r="C119" s="53" t="n">
        <v>7554</v>
      </c>
      <c r="D119" s="54">
        <f>B119-C119</f>
        <v/>
      </c>
      <c r="E119" s="28">
        <f>D119/C119</f>
        <v/>
      </c>
      <c r="F119" s="54">
        <f>SUM(B119,G119,H119)</f>
        <v/>
      </c>
      <c r="G119" s="53" t="inlineStr"/>
      <c r="H119" s="54" t="inlineStr"/>
      <c r="I119" s="53">
        <f>G119+H119</f>
        <v/>
      </c>
      <c r="J119" s="30">
        <f>I119/F119</f>
        <v/>
      </c>
    </row>
    <row r="120">
      <c r="A120" s="48" t="inlineStr">
        <is>
          <t>Bahrain</t>
        </is>
      </c>
      <c r="B120" s="54" t="inlineStr"/>
      <c r="C120" s="53" t="n">
        <v>7539</v>
      </c>
      <c r="D120" s="54">
        <f>B120-C120</f>
        <v/>
      </c>
      <c r="E120" s="28">
        <f>D120/C120</f>
        <v/>
      </c>
      <c r="F120" s="54">
        <f>SUM(B120,G120,H120)</f>
        <v/>
      </c>
      <c r="G120" s="53" t="inlineStr"/>
      <c r="H120" s="54" t="inlineStr"/>
      <c r="I120" s="53">
        <f>G120+H120</f>
        <v/>
      </c>
      <c r="J120" s="30">
        <f>I120/F120</f>
        <v/>
      </c>
      <c r="K120" s="9" t="n"/>
      <c r="L120" s="9" t="n"/>
      <c r="M120" s="9" t="n"/>
    </row>
    <row r="121">
      <c r="A121" s="48" t="inlineStr">
        <is>
          <t>Oman</t>
        </is>
      </c>
      <c r="B121" s="54" t="inlineStr"/>
      <c r="C121" s="53" t="n">
        <v>6905</v>
      </c>
      <c r="D121" s="54">
        <f>B121-C121</f>
        <v/>
      </c>
      <c r="E121" s="28">
        <f>D121/C121</f>
        <v/>
      </c>
      <c r="F121" s="54">
        <f>SUM(B121,G121,H121)</f>
        <v/>
      </c>
      <c r="G121" s="53" t="inlineStr"/>
      <c r="H121" s="54" t="inlineStr"/>
      <c r="I121" s="53">
        <f>G121+H121</f>
        <v/>
      </c>
      <c r="J121" s="30">
        <f>I121/F121</f>
        <v/>
      </c>
    </row>
    <row r="122">
      <c r="A122" s="48" t="inlineStr">
        <is>
          <t>Sri Lanka</t>
        </is>
      </c>
      <c r="B122" s="54" t="inlineStr"/>
      <c r="C122" s="53" t="n">
        <v>5968</v>
      </c>
      <c r="D122" s="54">
        <f>B122-C122</f>
        <v/>
      </c>
      <c r="E122" s="28">
        <f>D122/C122</f>
        <v/>
      </c>
      <c r="F122" s="54">
        <f>SUM(B122,G122,H122)</f>
        <v/>
      </c>
      <c r="G122" s="53" t="inlineStr"/>
      <c r="H122" s="54" t="inlineStr"/>
      <c r="I122" s="53">
        <f>G122+H122</f>
        <v/>
      </c>
      <c r="J122" s="30">
        <f>I122/F122</f>
        <v/>
      </c>
    </row>
    <row r="123">
      <c r="A123" s="48" t="inlineStr">
        <is>
          <t>Syria</t>
        </is>
      </c>
      <c r="B123" s="54" t="inlineStr"/>
      <c r="C123" s="53" t="n">
        <v>5141</v>
      </c>
      <c r="D123" s="54">
        <f>B123-C123</f>
        <v/>
      </c>
      <c r="E123" s="28">
        <f>D123/C123</f>
        <v/>
      </c>
      <c r="F123" s="54">
        <f>SUM(B123,G123,H123)</f>
        <v/>
      </c>
      <c r="G123" s="53" t="inlineStr"/>
      <c r="H123" s="54" t="inlineStr"/>
      <c r="I123" s="53">
        <f>G123+H123</f>
        <v/>
      </c>
      <c r="J123" s="30">
        <f>I123/F123</f>
        <v/>
      </c>
      <c r="K123" s="9" t="n"/>
      <c r="L123" s="9" t="n"/>
      <c r="M123" s="9" t="n"/>
    </row>
    <row r="124">
      <c r="A124" s="48" t="inlineStr">
        <is>
          <t>Armenia</t>
        </is>
      </c>
      <c r="B124" s="54" t="inlineStr"/>
      <c r="C124" s="53" t="n">
        <v>4966</v>
      </c>
      <c r="D124" s="54">
        <f>B124-C124</f>
        <v/>
      </c>
      <c r="E124" s="28">
        <f>D124/C124</f>
        <v/>
      </c>
      <c r="F124" s="54">
        <f>SUM(B124,G124,H124)</f>
        <v/>
      </c>
      <c r="G124" s="53" t="inlineStr"/>
      <c r="H124" s="54" t="inlineStr"/>
      <c r="I124" s="53">
        <f>G124+H124</f>
        <v/>
      </c>
      <c r="J124" s="30">
        <f>I124/F124</f>
        <v/>
      </c>
      <c r="K124" s="9" t="n"/>
      <c r="L124" s="9" t="n"/>
      <c r="M124" s="9" t="n"/>
    </row>
    <row r="125">
      <c r="A125" s="48" t="inlineStr">
        <is>
          <t>Afghanistan</t>
        </is>
      </c>
      <c r="B125" s="54" t="inlineStr"/>
      <c r="C125" s="53" t="n">
        <v>4501</v>
      </c>
      <c r="D125" s="54">
        <f>B125-C125</f>
        <v/>
      </c>
      <c r="E125" s="28">
        <f>D125/C125</f>
        <v/>
      </c>
      <c r="F125" s="54">
        <f>SUM(B125,G125,H125)</f>
        <v/>
      </c>
      <c r="G125" s="53" t="inlineStr"/>
      <c r="H125" s="54" t="inlineStr"/>
      <c r="I125" s="53">
        <f>G125+H125</f>
        <v/>
      </c>
      <c r="J125" s="30">
        <f>I125/F125</f>
        <v/>
      </c>
      <c r="K125" s="9" t="n"/>
      <c r="L125" s="9" t="n"/>
      <c r="M125" s="9" t="n"/>
    </row>
    <row r="126">
      <c r="A126" s="48" t="inlineStr">
        <is>
          <t>Georgia</t>
        </is>
      </c>
      <c r="B126" s="54" t="inlineStr"/>
      <c r="C126" s="53" t="n">
        <v>3831</v>
      </c>
      <c r="D126" s="54">
        <f>B126-C126</f>
        <v/>
      </c>
      <c r="E126" s="28">
        <f>D126/C126</f>
        <v/>
      </c>
      <c r="F126" s="54">
        <f>SUM(B126,G126,H126)</f>
        <v/>
      </c>
      <c r="G126" s="53" t="inlineStr"/>
      <c r="H126" s="54" t="inlineStr"/>
      <c r="I126" s="53">
        <f>G126+H126</f>
        <v/>
      </c>
      <c r="J126" s="30">
        <f>I126/F126</f>
        <v/>
      </c>
      <c r="K126" s="9" t="n"/>
      <c r="L126" s="9" t="n"/>
      <c r="M126" s="9" t="n"/>
    </row>
    <row r="127">
      <c r="A127" s="48" t="inlineStr">
        <is>
          <t>Saudi Arabia</t>
        </is>
      </c>
      <c r="B127" s="54" t="inlineStr"/>
      <c r="C127" s="53" t="n">
        <v>2611</v>
      </c>
      <c r="D127" s="54">
        <f>B127-C127</f>
        <v/>
      </c>
      <c r="E127" s="28">
        <f>D127/C127</f>
        <v/>
      </c>
      <c r="F127" s="54">
        <f>SUM(B127,G127,H127)</f>
        <v/>
      </c>
      <c r="G127" s="53" t="inlineStr"/>
      <c r="H127" s="54" t="inlineStr"/>
      <c r="I127" s="53">
        <f>G127+H127</f>
        <v/>
      </c>
      <c r="J127" s="30">
        <f>I127/F127</f>
        <v/>
      </c>
      <c r="K127" s="9" t="n"/>
      <c r="L127" s="9" t="n"/>
      <c r="M127" s="9" t="n"/>
    </row>
    <row r="128">
      <c r="A128" s="48" t="inlineStr">
        <is>
          <t>Maldives</t>
        </is>
      </c>
      <c r="B128" s="54" t="inlineStr"/>
      <c r="C128" s="53" t="n">
        <v>2391</v>
      </c>
      <c r="D128" s="54">
        <f>B128-C128</f>
        <v/>
      </c>
      <c r="E128" s="28">
        <f>D128/C128</f>
        <v/>
      </c>
      <c r="F128" s="54">
        <f>SUM(B128,G128,H128)</f>
        <v/>
      </c>
      <c r="G128" s="53" t="inlineStr"/>
      <c r="H128" s="54" t="inlineStr"/>
      <c r="I128" s="53">
        <f>G128+H128</f>
        <v/>
      </c>
      <c r="J128" s="30">
        <f>I128/F128</f>
        <v/>
      </c>
    </row>
    <row r="129">
      <c r="A129" s="48" t="inlineStr">
        <is>
          <t>Azerbaijan</t>
        </is>
      </c>
      <c r="B129" s="54" t="inlineStr"/>
      <c r="C129" s="53" t="n">
        <v>2188</v>
      </c>
      <c r="D129" s="54">
        <f>B129-C129</f>
        <v/>
      </c>
      <c r="E129" s="28">
        <f>D129/C129</f>
        <v/>
      </c>
      <c r="F129" s="54">
        <f>SUM(B129,G129,H129)</f>
        <v/>
      </c>
      <c r="G129" s="53" t="inlineStr"/>
      <c r="H129" s="54" t="inlineStr"/>
      <c r="I129" s="53">
        <f>G129+H129</f>
        <v/>
      </c>
      <c r="J129" s="30">
        <f>I129/F129</f>
        <v/>
      </c>
      <c r="K129" s="9" t="n"/>
      <c r="L129" s="9" t="n"/>
      <c r="M129" s="9" t="n"/>
    </row>
    <row r="130">
      <c r="A130" s="48" t="inlineStr">
        <is>
          <t>Kyrgyzstan</t>
        </is>
      </c>
      <c r="B130" s="54" t="inlineStr"/>
      <c r="C130" s="53" t="n">
        <v>1721</v>
      </c>
      <c r="D130" s="54">
        <f>B130-C130</f>
        <v/>
      </c>
      <c r="E130" s="28">
        <f>D130/C130</f>
        <v/>
      </c>
      <c r="F130" s="54">
        <f>SUM(B130,G130,H130)</f>
        <v/>
      </c>
      <c r="G130" s="53" t="inlineStr"/>
      <c r="H130" s="54" t="inlineStr"/>
      <c r="I130" s="53">
        <f>G130+H130</f>
        <v/>
      </c>
      <c r="J130" s="30">
        <f>I130/F130</f>
        <v/>
      </c>
    </row>
    <row r="131">
      <c r="A131" s="48" t="inlineStr">
        <is>
          <t>Nepal</t>
        </is>
      </c>
      <c r="B131" s="54" t="inlineStr"/>
      <c r="C131" s="53" t="n">
        <v>1621</v>
      </c>
      <c r="D131" s="54">
        <f>B131-C131</f>
        <v/>
      </c>
      <c r="E131" s="28">
        <f>D131/C131</f>
        <v/>
      </c>
      <c r="F131" s="54">
        <f>SUM(B131,G131,H131)</f>
        <v/>
      </c>
      <c r="G131" s="53" t="inlineStr"/>
      <c r="H131" s="54" t="inlineStr"/>
      <c r="I131" s="53">
        <f>G131+H131</f>
        <v/>
      </c>
      <c r="J131" s="30">
        <f>I131/F131</f>
        <v/>
      </c>
      <c r="K131" s="9" t="n"/>
      <c r="L131" s="9" t="n"/>
      <c r="M131" s="9" t="n"/>
    </row>
    <row r="132">
      <c r="A132" s="48" t="inlineStr">
        <is>
          <t>Thailand</t>
        </is>
      </c>
      <c r="B132" s="54" t="inlineStr"/>
      <c r="C132" s="53" t="n">
        <v>1182</v>
      </c>
      <c r="D132" s="54">
        <f>B132-C132</f>
        <v/>
      </c>
      <c r="E132" s="43">
        <f>D132/C132</f>
        <v/>
      </c>
      <c r="F132" s="54">
        <f>SUM(B132,G132,H132)</f>
        <v/>
      </c>
      <c r="G132" s="53" t="inlineStr"/>
      <c r="H132" s="54" t="inlineStr"/>
      <c r="I132" s="53">
        <f>G132+H132</f>
        <v/>
      </c>
      <c r="J132" s="30">
        <f>I132/F132</f>
        <v/>
      </c>
      <c r="K132" s="58" t="inlineStr">
        <is>
          <t xml:space="preserve">30% decrease 2 weeks in a row. </t>
        </is>
      </c>
      <c r="L132" s="58" t="n"/>
      <c r="M132" s="58" t="n"/>
    </row>
    <row r="133">
      <c r="A133" s="48" t="inlineStr">
        <is>
          <t>Uzbekistan</t>
        </is>
      </c>
      <c r="B133" s="54" t="inlineStr"/>
      <c r="C133" s="53" t="n">
        <v>882</v>
      </c>
      <c r="D133" s="54">
        <f>B133-C133</f>
        <v/>
      </c>
      <c r="E133" s="28">
        <f>D133/C133</f>
        <v/>
      </c>
      <c r="F133" s="54">
        <f>SUM(B133,G133,H133)</f>
        <v/>
      </c>
      <c r="G133" s="53" t="inlineStr"/>
      <c r="H133" s="54" t="inlineStr"/>
      <c r="I133" s="53">
        <f>G133+H133</f>
        <v/>
      </c>
      <c r="J133" s="30">
        <f>I133/F133</f>
        <v/>
      </c>
      <c r="K133" s="9" t="n"/>
      <c r="L133" s="9" t="n"/>
      <c r="M133" s="9" t="n"/>
    </row>
    <row r="134">
      <c r="A134" s="48" t="inlineStr">
        <is>
          <t>Vietnam</t>
        </is>
      </c>
      <c r="B134" s="63" t="inlineStr"/>
      <c r="C134" s="48" t="n">
        <v>720</v>
      </c>
      <c r="D134" s="54">
        <f>B134-C134</f>
        <v/>
      </c>
      <c r="E134" s="28">
        <f>D134/C134</f>
        <v/>
      </c>
      <c r="F134" s="54">
        <f>SUM(B134,G134,H134)</f>
        <v/>
      </c>
      <c r="G134" s="53" t="inlineStr"/>
      <c r="H134" s="54" t="inlineStr"/>
      <c r="I134" s="53">
        <f>G134+H134</f>
        <v/>
      </c>
      <c r="J134" s="30">
        <f>I134/F134</f>
        <v/>
      </c>
      <c r="K134" s="9" t="n"/>
      <c r="L134" s="9" t="n"/>
      <c r="M134" s="9" t="n"/>
    </row>
    <row r="135">
      <c r="A135" s="48" t="inlineStr">
        <is>
          <t>Mongolia</t>
        </is>
      </c>
      <c r="B135" s="63" t="inlineStr"/>
      <c r="C135" s="48" t="n">
        <v>665</v>
      </c>
      <c r="D135" s="54">
        <f>B135-C135</f>
        <v/>
      </c>
      <c r="E135" s="28">
        <f>D135/C135</f>
        <v/>
      </c>
      <c r="F135" s="54">
        <f>SUM(B135,G135,H135)</f>
        <v/>
      </c>
      <c r="G135" s="53" t="inlineStr"/>
      <c r="H135" s="54" t="inlineStr"/>
      <c r="I135" s="53">
        <f>G135+H135</f>
        <v/>
      </c>
      <c r="J135" s="30">
        <f>I135/F135</f>
        <v/>
      </c>
      <c r="K135" s="9" t="n"/>
      <c r="L135" s="9" t="n"/>
      <c r="M135" s="9" t="n"/>
    </row>
    <row r="136">
      <c r="A136" s="48" t="inlineStr">
        <is>
          <t>China</t>
        </is>
      </c>
      <c r="B136" s="54" t="inlineStr"/>
      <c r="C136" s="53" t="n">
        <v>557</v>
      </c>
      <c r="D136" s="54">
        <f>B136-C136</f>
        <v/>
      </c>
      <c r="E136" s="43">
        <f>D136/C136</f>
        <v/>
      </c>
      <c r="F136" s="54">
        <f>SUM(B136,G136,H136)</f>
        <v/>
      </c>
      <c r="G136" s="53" t="inlineStr"/>
      <c r="H136" s="54" t="inlineStr"/>
      <c r="I136" s="53">
        <f>G136+H136</f>
        <v/>
      </c>
      <c r="J136" s="30">
        <f>I136/F136</f>
        <v/>
      </c>
      <c r="K136" s="58" t="inlineStr">
        <is>
          <t xml:space="preserve">30% decrease 2 weeks in a row. </t>
        </is>
      </c>
      <c r="L136" s="58" t="n"/>
      <c r="M136" s="58" t="n">
        <v>3</v>
      </c>
    </row>
    <row r="137">
      <c r="A137" s="48" t="inlineStr">
        <is>
          <t>Hong Kong</t>
        </is>
      </c>
      <c r="B137" s="54" t="inlineStr"/>
      <c r="C137" s="53" t="n">
        <v>349</v>
      </c>
      <c r="D137" s="54">
        <f>B137-C137</f>
        <v/>
      </c>
      <c r="E137" s="43">
        <f>D137/C137</f>
        <v/>
      </c>
      <c r="F137" s="54">
        <f>SUM(B137,G137,H137)</f>
        <v/>
      </c>
      <c r="G137" s="53" t="inlineStr"/>
      <c r="H137" s="54" t="inlineStr"/>
      <c r="I137" s="53">
        <f>G137+H137</f>
        <v/>
      </c>
      <c r="J137" s="30">
        <f>I137/F137</f>
        <v/>
      </c>
      <c r="K137" s="58" t="inlineStr">
        <is>
          <t xml:space="preserve">30% decrease 1 week in a row. </t>
        </is>
      </c>
      <c r="L137" s="58" t="n"/>
      <c r="M137" s="58" t="n"/>
    </row>
    <row r="138">
      <c r="A138" s="48" t="inlineStr">
        <is>
          <t>Singapore</t>
        </is>
      </c>
      <c r="B138" s="54" t="inlineStr"/>
      <c r="C138" s="53" t="n">
        <v>116</v>
      </c>
      <c r="D138" s="54">
        <f>B138-C138</f>
        <v/>
      </c>
      <c r="E138" s="43">
        <f>D138/C138</f>
        <v/>
      </c>
      <c r="F138" s="54">
        <f>SUM(B138,G138,H138)</f>
        <v/>
      </c>
      <c r="G138" s="53" t="inlineStr"/>
      <c r="H138" s="54" t="inlineStr"/>
      <c r="I138" s="53">
        <f>G138+H138</f>
        <v/>
      </c>
      <c r="J138" s="30">
        <f>I138/F138</f>
        <v/>
      </c>
      <c r="K138" s="58" t="inlineStr">
        <is>
          <t xml:space="preserve">30% decrease 1 week in a row. </t>
        </is>
      </c>
      <c r="L138" s="58" t="n"/>
      <c r="M138" s="58" t="n"/>
    </row>
    <row r="139">
      <c r="A139" s="48" t="inlineStr">
        <is>
          <t>Yemen</t>
        </is>
      </c>
      <c r="B139" s="63" t="inlineStr"/>
      <c r="C139" s="48" t="n">
        <v>99</v>
      </c>
      <c r="D139" s="54">
        <f>B139-C139</f>
        <v/>
      </c>
      <c r="E139" s="28">
        <f>D139/C139</f>
        <v/>
      </c>
      <c r="F139" s="54">
        <f>SUM(B139,G139,H139)</f>
        <v/>
      </c>
      <c r="G139" s="53" t="inlineStr"/>
      <c r="H139" s="54" t="inlineStr"/>
      <c r="I139" s="53">
        <f>G139+H139</f>
        <v/>
      </c>
      <c r="J139" s="30">
        <f>I139/F139</f>
        <v/>
      </c>
      <c r="K139" s="9" t="n"/>
      <c r="L139" s="9" t="n"/>
      <c r="M139" s="9" t="n"/>
    </row>
    <row r="140">
      <c r="A140" s="48" t="inlineStr">
        <is>
          <t>Taiwan</t>
        </is>
      </c>
      <c r="B140" s="63" t="inlineStr"/>
      <c r="C140" s="48" t="n">
        <v>50</v>
      </c>
      <c r="D140" s="54">
        <f>B140-C140</f>
        <v/>
      </c>
      <c r="E140" s="43">
        <f>D140/C140</f>
        <v/>
      </c>
      <c r="F140" s="63">
        <f>SUM(B140,G140,H140)</f>
        <v/>
      </c>
      <c r="G140" s="53" t="inlineStr"/>
      <c r="H140" s="54" t="inlineStr"/>
      <c r="I140" s="53">
        <f>G140+H140</f>
        <v/>
      </c>
      <c r="J140" s="30">
        <f>I140/F140</f>
        <v/>
      </c>
      <c r="K140" s="58" t="inlineStr">
        <is>
          <t xml:space="preserve">30% decrease 1 week in a row. </t>
        </is>
      </c>
      <c r="L140" s="58" t="n"/>
      <c r="M140" s="58" t="n"/>
    </row>
    <row r="141">
      <c r="A141" s="48" t="inlineStr">
        <is>
          <t>Timor-Leste</t>
        </is>
      </c>
      <c r="B141" s="63" t="inlineStr"/>
      <c r="C141" s="48" t="n">
        <v>40</v>
      </c>
      <c r="D141" s="54">
        <f>B141-C141</f>
        <v/>
      </c>
      <c r="E141" s="28">
        <f>D141/C141</f>
        <v/>
      </c>
      <c r="F141" s="63">
        <f>SUM(B141,G141,H141)</f>
        <v/>
      </c>
      <c r="G141" s="53" t="inlineStr"/>
      <c r="H141" s="54" t="inlineStr"/>
      <c r="I141" s="53">
        <f>G141+H141</f>
        <v/>
      </c>
      <c r="J141" s="30">
        <f>I141/F141</f>
        <v/>
      </c>
      <c r="K141" s="9" t="n"/>
      <c r="L141" s="9" t="n"/>
      <c r="M141" s="9" t="n"/>
    </row>
    <row r="142">
      <c r="A142" s="48" t="inlineStr">
        <is>
          <t>Bhutan</t>
        </is>
      </c>
      <c r="B142" s="63" t="inlineStr"/>
      <c r="C142" s="48" t="n">
        <v>9</v>
      </c>
      <c r="D142" s="54">
        <f>B142-C142</f>
        <v/>
      </c>
      <c r="E142" s="28">
        <f>D142/C142</f>
        <v/>
      </c>
      <c r="F142" s="63">
        <f>SUM(B142,G142,H142)</f>
        <v/>
      </c>
      <c r="G142" s="53" t="inlineStr"/>
      <c r="H142" s="54" t="inlineStr"/>
      <c r="I142" s="53">
        <f>G142+H142</f>
        <v/>
      </c>
      <c r="J142" s="30">
        <f>I142/F142</f>
        <v/>
      </c>
      <c r="K142" s="9" t="n"/>
      <c r="L142" s="9" t="n"/>
      <c r="M142" s="9" t="n"/>
    </row>
    <row r="143">
      <c r="A143" s="48" t="inlineStr">
        <is>
          <t>Cambodia</t>
        </is>
      </c>
      <c r="B143" s="63" t="inlineStr"/>
      <c r="C143" s="48" t="n">
        <v>9</v>
      </c>
      <c r="D143" s="54">
        <f>B143-C143</f>
        <v/>
      </c>
      <c r="E143" s="43">
        <f>D143/C143</f>
        <v/>
      </c>
      <c r="F143" s="63">
        <f>SUM(B143,G143,H143)</f>
        <v/>
      </c>
      <c r="G143" s="53" t="inlineStr"/>
      <c r="H143" s="54" t="inlineStr"/>
      <c r="I143" s="53">
        <f>G143+H143</f>
        <v/>
      </c>
      <c r="J143" s="30">
        <f>I143/F143</f>
        <v/>
      </c>
      <c r="K143" s="58" t="inlineStr">
        <is>
          <t xml:space="preserve">30% decrease 1 week in a row. </t>
        </is>
      </c>
      <c r="L143" s="58" t="n"/>
      <c r="M143" s="58" t="n"/>
    </row>
    <row r="144">
      <c r="A144" s="48" t="inlineStr">
        <is>
          <t>Brunei</t>
        </is>
      </c>
      <c r="B144" s="63" t="inlineStr"/>
      <c r="C144" s="48" t="n">
        <v>4</v>
      </c>
      <c r="D144" s="54">
        <f>B144-C144</f>
        <v/>
      </c>
      <c r="E144" s="28">
        <f>D144/C144</f>
        <v/>
      </c>
      <c r="F144" s="63">
        <f>SUM(B144,G144,H144)</f>
        <v/>
      </c>
      <c r="G144" s="53" t="inlineStr"/>
      <c r="H144" s="54" t="inlineStr"/>
      <c r="I144" s="53">
        <f>G144+H144</f>
        <v/>
      </c>
      <c r="J144" s="30">
        <f>I144/F144</f>
        <v/>
      </c>
      <c r="K144" s="9" t="n"/>
      <c r="L144" s="9" t="n"/>
      <c r="M144" s="9" t="n"/>
    </row>
    <row r="145">
      <c r="A145" s="37" t="inlineStr">
        <is>
          <t>Laos</t>
        </is>
      </c>
      <c r="B145" s="41" t="inlineStr"/>
      <c r="C145" s="41" t="n">
        <v>4</v>
      </c>
      <c r="D145" s="67">
        <f>B145-C145</f>
        <v/>
      </c>
      <c r="E145" s="40">
        <f>D145/C145</f>
        <v/>
      </c>
      <c r="F145" s="41">
        <f>SUM(B145,G145,H145)</f>
        <v/>
      </c>
      <c r="G145" s="64" t="inlineStr"/>
      <c r="H145" s="64" t="inlineStr"/>
      <c r="I145" s="67">
        <f>G145+H145</f>
        <v/>
      </c>
      <c r="J145" s="40">
        <f>I145/F145</f>
        <v/>
      </c>
      <c r="K145" s="15" t="inlineStr">
        <is>
          <t xml:space="preserve">* Nothing recorded in 3 weeks. </t>
        </is>
      </c>
      <c r="L145" s="15" t="n"/>
      <c r="M145" s="15" t="n"/>
    </row>
    <row r="146">
      <c r="A146" s="48" t="inlineStr">
        <is>
          <t>Macao</t>
        </is>
      </c>
      <c r="B146" s="63" t="inlineStr"/>
      <c r="C146" s="48" t="n">
        <v>2</v>
      </c>
      <c r="D146" s="54">
        <f>B146-C146</f>
        <v/>
      </c>
      <c r="E146" s="28">
        <f>D146/C146</f>
        <v/>
      </c>
      <c r="F146" s="63">
        <f>SUM(B146,G146,H146)</f>
        <v/>
      </c>
      <c r="G146" s="53" t="inlineStr"/>
      <c r="H146" s="54" t="inlineStr"/>
      <c r="I146" s="53">
        <f>G146+H146</f>
        <v/>
      </c>
      <c r="J146" s="30">
        <f>I146/F146</f>
        <v/>
      </c>
      <c r="K146" s="9" t="n"/>
      <c r="L146" s="9" t="n"/>
      <c r="M146" s="9" t="n">
        <v>1</v>
      </c>
    </row>
    <row r="147">
      <c r="A147" s="70" t="inlineStr">
        <is>
          <t>Tajikistan</t>
        </is>
      </c>
      <c r="B147" s="78" t="inlineStr"/>
      <c r="C147" s="78" t="n">
        <v>0</v>
      </c>
      <c r="D147" s="78">
        <f>B147-C147</f>
        <v/>
      </c>
      <c r="E147" s="75">
        <f>D147/C147</f>
        <v/>
      </c>
      <c r="F147" s="78">
        <f>SUM(B147,G147,H147)</f>
        <v/>
      </c>
      <c r="G147" s="78" t="inlineStr"/>
      <c r="H147" s="78" t="inlineStr"/>
      <c r="I147" s="78">
        <f>G147+H147</f>
        <v/>
      </c>
      <c r="J147" s="75">
        <f>I147/F147</f>
        <v/>
      </c>
      <c r="K147" s="76" t="inlineStr">
        <is>
          <t xml:space="preserve">Clean of COVID for 5 weeks. </t>
        </is>
      </c>
      <c r="L147" s="76" t="n"/>
      <c r="M147" s="76" t="n"/>
    </row>
    <row r="148">
      <c r="A148" s="18" t="inlineStr">
        <is>
          <t>SOUTH AMERICA:</t>
        </is>
      </c>
      <c r="D148" s="79" t="n"/>
      <c r="E148" s="36" t="n"/>
      <c r="G148" s="79" t="n"/>
      <c r="H148" s="79" t="n"/>
      <c r="J148" s="36" t="n"/>
    </row>
    <row r="149">
      <c r="A149" s="48" t="inlineStr">
        <is>
          <t>Brazil</t>
        </is>
      </c>
      <c r="B149" s="54" t="inlineStr"/>
      <c r="C149" s="53" t="n">
        <v>797807</v>
      </c>
      <c r="D149" s="54">
        <f>B149-C149</f>
        <v/>
      </c>
      <c r="E149" s="28">
        <f>D149/C149</f>
        <v/>
      </c>
      <c r="F149" s="54">
        <f>SUM(B149,G149,H149)</f>
        <v/>
      </c>
      <c r="G149" s="53" t="inlineStr"/>
      <c r="H149" s="54" t="inlineStr"/>
      <c r="I149" s="53">
        <f>G149+H149</f>
        <v/>
      </c>
      <c r="J149" s="30">
        <f>I149/F149</f>
        <v/>
      </c>
    </row>
    <row r="150">
      <c r="A150" s="48" t="inlineStr">
        <is>
          <t>Argentina</t>
        </is>
      </c>
      <c r="B150" s="54" t="inlineStr"/>
      <c r="C150" s="53" t="n">
        <v>144337</v>
      </c>
      <c r="D150" s="54">
        <f>B150-C150</f>
        <v/>
      </c>
      <c r="E150" s="28">
        <f>D150/C150</f>
        <v/>
      </c>
      <c r="F150" s="54">
        <f>SUM(B150,G150,H150)</f>
        <v/>
      </c>
      <c r="G150" s="53" t="inlineStr"/>
      <c r="H150" s="54" t="inlineStr"/>
      <c r="I150" s="53">
        <f>G150+H150</f>
        <v/>
      </c>
      <c r="J150" s="30">
        <f>I150/F150</f>
        <v/>
      </c>
    </row>
    <row r="151">
      <c r="A151" s="48" t="inlineStr">
        <is>
          <t>Colombia</t>
        </is>
      </c>
      <c r="B151" s="54" t="inlineStr"/>
      <c r="C151" s="53" t="n">
        <v>49544</v>
      </c>
      <c r="D151" s="54">
        <f>B151-C151</f>
        <v/>
      </c>
      <c r="E151" s="28">
        <f>D151/C151</f>
        <v/>
      </c>
      <c r="F151" s="54">
        <f>SUM(B151,G151,H151)</f>
        <v/>
      </c>
      <c r="G151" s="53" t="inlineStr"/>
      <c r="H151" s="54" t="inlineStr"/>
      <c r="I151" s="53">
        <f>G151+H151</f>
        <v/>
      </c>
      <c r="J151" s="30">
        <f>I151/F151</f>
        <v/>
      </c>
    </row>
    <row r="152">
      <c r="A152" s="48" t="inlineStr">
        <is>
          <t>Bolivia</t>
        </is>
      </c>
      <c r="B152" s="54" t="inlineStr"/>
      <c r="C152" s="53" t="n">
        <v>46277</v>
      </c>
      <c r="D152" s="54">
        <f>B152-C152</f>
        <v/>
      </c>
      <c r="E152" s="28">
        <f>D152/C152</f>
        <v/>
      </c>
      <c r="F152" s="54">
        <f>SUM(B152,G152,H152)</f>
        <v/>
      </c>
      <c r="G152" s="53" t="inlineStr"/>
      <c r="H152" s="54" t="inlineStr"/>
      <c r="I152" s="53">
        <f>G152+H152</f>
        <v/>
      </c>
      <c r="J152" s="30">
        <f>I152/F152</f>
        <v/>
      </c>
    </row>
    <row r="153">
      <c r="A153" s="48" t="inlineStr">
        <is>
          <t>Peru</t>
        </is>
      </c>
      <c r="B153" s="54" t="inlineStr"/>
      <c r="C153" s="53" t="n">
        <v>44717</v>
      </c>
      <c r="D153" s="54">
        <f>B153-C153</f>
        <v/>
      </c>
      <c r="E153" s="28">
        <f>D153/C153</f>
        <v/>
      </c>
      <c r="F153" s="54">
        <f>SUM(B153,G153,H153)</f>
        <v/>
      </c>
      <c r="G153" s="53" t="inlineStr"/>
      <c r="H153" s="54" t="inlineStr"/>
      <c r="I153" s="53">
        <f>G153+H153</f>
        <v/>
      </c>
      <c r="J153" s="30">
        <f>I153/F153</f>
        <v/>
      </c>
    </row>
    <row r="154">
      <c r="A154" s="48" t="inlineStr">
        <is>
          <t>Ecuador</t>
        </is>
      </c>
      <c r="B154" s="54" t="inlineStr"/>
      <c r="C154" s="53" t="n">
        <v>22304</v>
      </c>
      <c r="D154" s="54">
        <f>B154-C154</f>
        <v/>
      </c>
      <c r="E154" s="28">
        <f>D154/C154</f>
        <v/>
      </c>
      <c r="F154" s="54">
        <f>SUM(B154,G154,H154)</f>
        <v/>
      </c>
      <c r="G154" s="53" t="inlineStr"/>
      <c r="H154" s="54" t="inlineStr"/>
      <c r="I154" s="53">
        <f>G154+H154</f>
        <v/>
      </c>
      <c r="J154" s="30">
        <f>I154/F154</f>
        <v/>
      </c>
    </row>
    <row r="155">
      <c r="A155" s="48" t="inlineStr">
        <is>
          <t>Chile</t>
        </is>
      </c>
      <c r="B155" s="54" t="inlineStr"/>
      <c r="C155" s="53" t="n">
        <v>21349</v>
      </c>
      <c r="D155" s="54">
        <f>B155-C155</f>
        <v/>
      </c>
      <c r="E155" s="28">
        <f>D155/C155</f>
        <v/>
      </c>
      <c r="F155" s="54">
        <f>SUM(B155,G155,H155)</f>
        <v/>
      </c>
      <c r="G155" s="53" t="inlineStr"/>
      <c r="H155" s="54" t="inlineStr"/>
      <c r="I155" s="53">
        <f>G155+H155</f>
        <v/>
      </c>
      <c r="J155" s="30">
        <f>I155/F155</f>
        <v/>
      </c>
    </row>
    <row r="156">
      <c r="A156" s="48" t="inlineStr">
        <is>
          <t>Paraguay</t>
        </is>
      </c>
      <c r="B156" s="54" t="inlineStr"/>
      <c r="C156" s="53" t="n">
        <v>20752</v>
      </c>
      <c r="D156" s="54">
        <f>B156-C156</f>
        <v/>
      </c>
      <c r="E156" s="28">
        <f>D156/C156</f>
        <v/>
      </c>
      <c r="F156" s="54">
        <f>SUM(B156,G156,H156)</f>
        <v/>
      </c>
      <c r="G156" s="53" t="inlineStr"/>
      <c r="H156" s="54" t="inlineStr"/>
      <c r="I156" s="53">
        <f>G156+H156</f>
        <v/>
      </c>
      <c r="J156" s="30">
        <f>I156/F156</f>
        <v/>
      </c>
    </row>
    <row r="157">
      <c r="A157" s="48" t="inlineStr">
        <is>
          <t>Venezuela</t>
        </is>
      </c>
      <c r="B157" s="54" t="inlineStr"/>
      <c r="C157" s="53" t="n">
        <v>6711</v>
      </c>
      <c r="D157" s="54">
        <f>B157-C157</f>
        <v/>
      </c>
      <c r="E157" s="28">
        <f>D157/C157</f>
        <v/>
      </c>
      <c r="F157" s="54">
        <f>SUM(B157,G157,H157)</f>
        <v/>
      </c>
      <c r="G157" s="53" t="inlineStr"/>
      <c r="H157" s="54" t="inlineStr"/>
      <c r="I157" s="53">
        <f>G157+H157</f>
        <v/>
      </c>
      <c r="J157" s="30">
        <f>I157/F157</f>
        <v/>
      </c>
    </row>
    <row r="158">
      <c r="A158" s="37" t="inlineStr">
        <is>
          <t>French Guiana</t>
        </is>
      </c>
      <c r="B158" s="67" t="inlineStr"/>
      <c r="C158" s="67" t="n">
        <v>6381</v>
      </c>
      <c r="D158" s="67">
        <f>B158-C158</f>
        <v/>
      </c>
      <c r="E158" s="40">
        <f>D158/C158</f>
        <v/>
      </c>
      <c r="F158" s="67">
        <f>SUM(B158,G158,H158)</f>
        <v/>
      </c>
      <c r="G158" s="64" t="inlineStr"/>
      <c r="H158" s="67" t="inlineStr"/>
      <c r="I158" s="67">
        <f>G158+H158</f>
        <v/>
      </c>
      <c r="J158" s="40">
        <f>I158/F158</f>
        <v/>
      </c>
      <c r="K158" s="15" t="inlineStr">
        <is>
          <t>* No recoveries recorded in 19 weeks</t>
        </is>
      </c>
      <c r="L158" s="15" t="n"/>
      <c r="M158" s="15" t="n"/>
    </row>
    <row r="159">
      <c r="A159" s="48" t="inlineStr">
        <is>
          <t>Uruguay</t>
        </is>
      </c>
      <c r="B159" s="54" t="inlineStr"/>
      <c r="C159" s="53" t="n">
        <v>5119</v>
      </c>
      <c r="D159" s="54">
        <f>B159-C159</f>
        <v/>
      </c>
      <c r="E159" s="28">
        <f>D159/C159</f>
        <v/>
      </c>
      <c r="F159" s="54">
        <f>SUM(B159,G159,H159)</f>
        <v/>
      </c>
      <c r="G159" s="53" t="inlineStr"/>
      <c r="H159" s="54" t="inlineStr"/>
      <c r="I159" s="53">
        <f>G159+H159</f>
        <v/>
      </c>
      <c r="J159" s="30">
        <f>I159/F159</f>
        <v/>
      </c>
    </row>
    <row r="160">
      <c r="A160" s="48" t="inlineStr">
        <is>
          <t>Guyana</t>
        </is>
      </c>
      <c r="B160" s="54" t="inlineStr"/>
      <c r="C160" s="53" t="n">
        <v>588</v>
      </c>
      <c r="D160" s="54">
        <f>B160-C160</f>
        <v/>
      </c>
      <c r="E160" s="28">
        <f>D160/C160</f>
        <v/>
      </c>
      <c r="F160" s="54">
        <f>SUM(B160,G160,H160)</f>
        <v/>
      </c>
      <c r="G160" s="53" t="inlineStr"/>
      <c r="H160" s="54" t="inlineStr"/>
      <c r="I160" s="53">
        <f>G160+H160</f>
        <v/>
      </c>
      <c r="J160" s="30">
        <f>I160/F160</f>
        <v/>
      </c>
      <c r="K160" s="9" t="n"/>
      <c r="L160" s="9" t="n"/>
    </row>
    <row r="161">
      <c r="A161" s="48" t="inlineStr">
        <is>
          <t>Suriname</t>
        </is>
      </c>
      <c r="B161" s="63" t="inlineStr"/>
      <c r="C161" s="48" t="n">
        <v>389</v>
      </c>
      <c r="D161" s="54">
        <f>B161-C161</f>
        <v/>
      </c>
      <c r="E161" s="28">
        <f>D161/C161</f>
        <v/>
      </c>
      <c r="F161" s="54">
        <f>SUM(B161,G161,H161)</f>
        <v/>
      </c>
      <c r="G161" s="53" t="inlineStr"/>
      <c r="H161" s="54" t="inlineStr"/>
      <c r="I161" s="53">
        <f>G161+H161</f>
        <v/>
      </c>
      <c r="J161" s="30">
        <f>I161/F161</f>
        <v/>
      </c>
      <c r="K161" s="9" t="n"/>
      <c r="L161" s="9" t="n"/>
      <c r="M161" s="9" t="n"/>
    </row>
    <row r="162">
      <c r="A162" s="48" t="inlineStr">
        <is>
          <t>Falkland Islands</t>
        </is>
      </c>
      <c r="B162" s="63" t="inlineStr"/>
      <c r="C162" s="48" t="n">
        <v>11</v>
      </c>
      <c r="D162" s="54">
        <f>B162-C162</f>
        <v/>
      </c>
      <c r="E162" s="28">
        <f>D162/C162</f>
        <v/>
      </c>
      <c r="F162" s="63">
        <f>SUM(B162,G162,H162)</f>
        <v/>
      </c>
      <c r="G162" s="53" t="inlineStr"/>
      <c r="H162" s="54" t="inlineStr"/>
      <c r="I162" s="53">
        <f>G162+H162</f>
        <v/>
      </c>
      <c r="J162" s="30">
        <f>I162/F162</f>
        <v/>
      </c>
      <c r="K162" s="9" t="n"/>
      <c r="L162" s="9" t="n"/>
      <c r="M162" s="9" t="n"/>
    </row>
    <row r="163">
      <c r="A163" s="18" t="inlineStr">
        <is>
          <t xml:space="preserve">AFRICA: </t>
        </is>
      </c>
      <c r="D163" s="79" t="n"/>
      <c r="E163" s="36" t="n"/>
      <c r="F163" s="79" t="n"/>
      <c r="G163" s="79" t="n"/>
      <c r="H163" s="79" t="n"/>
      <c r="I163" s="9" t="n"/>
      <c r="J163" s="80" t="n"/>
      <c r="K163" s="9" t="n"/>
      <c r="L163" s="9" t="n"/>
    </row>
    <row r="164">
      <c r="A164" s="48" t="inlineStr">
        <is>
          <t>South Africa</t>
        </is>
      </c>
      <c r="B164" s="54" t="inlineStr"/>
      <c r="C164" s="53" t="n">
        <v>48855</v>
      </c>
      <c r="D164" s="54">
        <f>B164-C164</f>
        <v/>
      </c>
      <c r="E164" s="28">
        <f>D164/C164</f>
        <v/>
      </c>
      <c r="F164" s="54">
        <f>SUM(B164,G164,H164)</f>
        <v/>
      </c>
      <c r="G164" s="53" t="inlineStr"/>
      <c r="H164" s="54" t="inlineStr"/>
      <c r="I164" s="53">
        <f>G164+H164</f>
        <v/>
      </c>
      <c r="J164" s="30">
        <f>I164/F164</f>
        <v/>
      </c>
      <c r="K164" s="9" t="n"/>
      <c r="L164" s="9" t="n"/>
      <c r="M164" s="9" t="n"/>
    </row>
    <row r="165">
      <c r="A165" s="48" t="inlineStr">
        <is>
          <t>Tunisia</t>
        </is>
      </c>
      <c r="B165" s="54" t="inlineStr"/>
      <c r="C165" s="53" t="n">
        <v>32213</v>
      </c>
      <c r="D165" s="54">
        <f>B165-C165</f>
        <v/>
      </c>
      <c r="E165" s="28">
        <f>D165/C165</f>
        <v/>
      </c>
      <c r="F165" s="54">
        <f>SUM(B165,G165,H165)</f>
        <v/>
      </c>
      <c r="G165" s="53" t="inlineStr"/>
      <c r="H165" s="54" t="inlineStr"/>
      <c r="I165" s="53">
        <f>G165+H165</f>
        <v/>
      </c>
      <c r="J165" s="30">
        <f>I165/F165</f>
        <v/>
      </c>
    </row>
    <row r="166">
      <c r="A166" s="48" t="inlineStr">
        <is>
          <t>Algeria</t>
        </is>
      </c>
      <c r="B166" s="54" t="inlineStr"/>
      <c r="C166" s="53" t="n">
        <v>31794</v>
      </c>
      <c r="D166" s="54">
        <f>B166-C166</f>
        <v/>
      </c>
      <c r="E166" s="28">
        <f>D166/C166</f>
        <v/>
      </c>
      <c r="F166" s="54">
        <f>SUM(B166,G166,H166)</f>
        <v/>
      </c>
      <c r="G166" s="53" t="inlineStr"/>
      <c r="H166" s="54" t="inlineStr"/>
      <c r="I166" s="53">
        <f>G166+H166</f>
        <v/>
      </c>
      <c r="J166" s="30">
        <f>I166/F166</f>
        <v/>
      </c>
    </row>
    <row r="167">
      <c r="A167" s="48" t="inlineStr">
        <is>
          <t>Egypt</t>
        </is>
      </c>
      <c r="B167" s="54" t="inlineStr"/>
      <c r="C167" s="53" t="n">
        <v>29288</v>
      </c>
      <c r="D167" s="54">
        <f>B167-C167</f>
        <v/>
      </c>
      <c r="E167" s="28">
        <f>D167/C167</f>
        <v/>
      </c>
      <c r="F167" s="54">
        <f>SUM(B167,G167,H167)</f>
        <v/>
      </c>
      <c r="G167" s="53" t="inlineStr"/>
      <c r="H167" s="54" t="inlineStr"/>
      <c r="I167" s="53">
        <f>G167+H167</f>
        <v/>
      </c>
      <c r="J167" s="30">
        <f>I167/F167</f>
        <v/>
      </c>
    </row>
    <row r="168">
      <c r="A168" s="48" t="inlineStr">
        <is>
          <t>Uganda</t>
        </is>
      </c>
      <c r="B168" s="54" t="inlineStr"/>
      <c r="C168" s="53" t="n">
        <v>25187</v>
      </c>
      <c r="D168" s="54">
        <f>B168-C168</f>
        <v/>
      </c>
      <c r="E168" s="28">
        <f>D168/C168</f>
        <v/>
      </c>
      <c r="F168" s="54">
        <f>SUM(B168,G168,H168)</f>
        <v/>
      </c>
      <c r="G168" s="53" t="inlineStr"/>
      <c r="H168" s="63" t="inlineStr"/>
      <c r="I168" s="53">
        <f>G168+H168</f>
        <v/>
      </c>
      <c r="J168" s="30">
        <f>I168/F168</f>
        <v/>
      </c>
    </row>
    <row r="169">
      <c r="A169" s="48" t="inlineStr">
        <is>
          <t>Nigeria</t>
        </is>
      </c>
      <c r="B169" s="54" t="inlineStr"/>
      <c r="C169" s="53" t="n">
        <v>22036</v>
      </c>
      <c r="D169" s="54">
        <f>B169-C169</f>
        <v/>
      </c>
      <c r="E169" s="28">
        <f>D169/C169</f>
        <v/>
      </c>
      <c r="F169" s="54">
        <f>SUM(B169,G169,H169)</f>
        <v/>
      </c>
      <c r="G169" s="53" t="inlineStr"/>
      <c r="H169" s="54" t="inlineStr"/>
      <c r="I169" s="53">
        <f>G169+H169</f>
        <v/>
      </c>
      <c r="J169" s="30">
        <f>I169/F169</f>
        <v/>
      </c>
    </row>
    <row r="170">
      <c r="A170" s="48" t="inlineStr">
        <is>
          <t>Mozambique</t>
        </is>
      </c>
      <c r="B170" s="54" t="inlineStr"/>
      <c r="C170" s="53" t="n">
        <v>18987</v>
      </c>
      <c r="D170" s="54">
        <f>B170-C170</f>
        <v/>
      </c>
      <c r="E170" s="28">
        <f>D170/C170</f>
        <v/>
      </c>
      <c r="F170" s="54">
        <f>SUM(B170,G170,H170)</f>
        <v/>
      </c>
      <c r="G170" s="53" t="inlineStr"/>
      <c r="H170" s="63" t="inlineStr"/>
      <c r="I170" s="53">
        <f>G170+H170</f>
        <v/>
      </c>
      <c r="J170" s="30">
        <f>I170/F170</f>
        <v/>
      </c>
      <c r="K170" s="9" t="n"/>
      <c r="L170" s="9" t="n"/>
      <c r="M170" s="9" t="n"/>
    </row>
    <row r="171">
      <c r="A171" s="48" t="inlineStr">
        <is>
          <t>Ethiopia</t>
        </is>
      </c>
      <c r="B171" s="54" t="inlineStr"/>
      <c r="C171" s="53" t="n">
        <v>17122</v>
      </c>
      <c r="D171" s="54">
        <f>B171-C171</f>
        <v/>
      </c>
      <c r="E171" s="28">
        <f>D171/C171</f>
        <v/>
      </c>
      <c r="F171" s="54">
        <f>SUM(B171,G171,H171)</f>
        <v/>
      </c>
      <c r="G171" s="53" t="inlineStr"/>
      <c r="H171" s="54" t="inlineStr"/>
      <c r="I171" s="53">
        <f>G171+H171</f>
        <v/>
      </c>
      <c r="J171" s="30">
        <f>I171/F171</f>
        <v/>
      </c>
    </row>
    <row r="172">
      <c r="A172" s="48" t="inlineStr">
        <is>
          <t>Kenya</t>
        </is>
      </c>
      <c r="B172" s="54" t="inlineStr"/>
      <c r="C172" s="53" t="n">
        <v>16140</v>
      </c>
      <c r="D172" s="54">
        <f>B172-C172</f>
        <v/>
      </c>
      <c r="E172" s="28">
        <f>D172/C172</f>
        <v/>
      </c>
      <c r="F172" s="54">
        <f>SUM(B172,G172,H172)</f>
        <v/>
      </c>
      <c r="G172" s="53" t="inlineStr"/>
      <c r="H172" s="54" t="inlineStr"/>
      <c r="I172" s="53">
        <f>G172+H172</f>
        <v/>
      </c>
      <c r="J172" s="30">
        <f>I172/F172</f>
        <v/>
      </c>
    </row>
    <row r="173">
      <c r="A173" s="48" t="inlineStr">
        <is>
          <t>Malawi</t>
        </is>
      </c>
      <c r="B173" s="54" t="inlineStr"/>
      <c r="C173" s="53" t="n">
        <v>13650</v>
      </c>
      <c r="D173" s="54">
        <f>B173-C173</f>
        <v/>
      </c>
      <c r="E173" s="28">
        <f>D173/C173</f>
        <v/>
      </c>
      <c r="F173" s="54">
        <f>SUM(B173,G173,H173)</f>
        <v/>
      </c>
      <c r="G173" s="53" t="inlineStr"/>
      <c r="H173" s="54" t="inlineStr"/>
      <c r="I173" s="53">
        <f>G173+H173</f>
        <v/>
      </c>
      <c r="J173" s="30">
        <f>I173/F173</f>
        <v/>
      </c>
      <c r="K173" s="9" t="n"/>
      <c r="L173" s="9" t="n"/>
      <c r="M173" s="9" t="n"/>
    </row>
    <row r="174">
      <c r="A174" s="48" t="inlineStr">
        <is>
          <t>Libya</t>
        </is>
      </c>
      <c r="B174" s="54" t="inlineStr"/>
      <c r="C174" s="53" t="n">
        <v>13561</v>
      </c>
      <c r="D174" s="54">
        <f>B174-C174</f>
        <v/>
      </c>
      <c r="E174" s="28">
        <f>D174/C174</f>
        <v/>
      </c>
      <c r="F174" s="54">
        <f>SUM(B174,G174,H174)</f>
        <v/>
      </c>
      <c r="G174" s="53" t="inlineStr"/>
      <c r="H174" s="54" t="inlineStr"/>
      <c r="I174" s="53">
        <f>G174+H174</f>
        <v/>
      </c>
      <c r="J174" s="30">
        <f>I174/F174</f>
        <v/>
      </c>
    </row>
    <row r="175">
      <c r="A175" s="37" t="inlineStr">
        <is>
          <t>Mayotte</t>
        </is>
      </c>
      <c r="B175" s="67" t="inlineStr"/>
      <c r="C175" s="67" t="n">
        <v>10988</v>
      </c>
      <c r="D175" s="67">
        <f>B175-C175</f>
        <v/>
      </c>
      <c r="E175" s="40">
        <f>D175/C175</f>
        <v/>
      </c>
      <c r="F175" s="67">
        <f>SUM(B175,G175,H175)</f>
        <v/>
      </c>
      <c r="G175" s="64" t="inlineStr"/>
      <c r="H175" s="67" t="inlineStr"/>
      <c r="I175" s="67">
        <f>G175+H175</f>
        <v/>
      </c>
      <c r="J175" s="40">
        <f>I175/F175</f>
        <v/>
      </c>
      <c r="K175" s="15" t="inlineStr">
        <is>
          <t>* No recoveries recorded in 27 weeks</t>
        </is>
      </c>
      <c r="L175" s="15" t="n"/>
      <c r="M175" s="15" t="n"/>
    </row>
    <row r="176">
      <c r="A176" s="48" t="inlineStr">
        <is>
          <t>Morocco</t>
        </is>
      </c>
      <c r="B176" s="54" t="inlineStr"/>
      <c r="C176" s="53" t="n">
        <v>9939</v>
      </c>
      <c r="D176" s="54">
        <f>B176-C176</f>
        <v/>
      </c>
      <c r="E176" s="28">
        <f>D176/C176</f>
        <v/>
      </c>
      <c r="F176" s="54">
        <f>SUM(B176,G176,H176)</f>
        <v/>
      </c>
      <c r="G176" s="53" t="inlineStr"/>
      <c r="H176" s="54" t="inlineStr"/>
      <c r="I176" s="53">
        <f>G176+H176</f>
        <v/>
      </c>
      <c r="J176" s="30">
        <f>I176/F176</f>
        <v/>
      </c>
      <c r="K176" s="9" t="n"/>
      <c r="L176" s="9" t="n"/>
      <c r="M176" s="9" t="n"/>
    </row>
    <row r="177">
      <c r="A177" s="48" t="inlineStr">
        <is>
          <t>DRC</t>
        </is>
      </c>
      <c r="B177" s="54" t="inlineStr"/>
      <c r="C177" s="53" t="n">
        <v>8347</v>
      </c>
      <c r="D177" s="54">
        <f>B177-C177</f>
        <v/>
      </c>
      <c r="E177" s="28">
        <f>D177/C177</f>
        <v/>
      </c>
      <c r="F177" s="54">
        <f>SUM(B177,G177,H177)</f>
        <v/>
      </c>
      <c r="G177" s="53" t="inlineStr"/>
      <c r="H177" s="54" t="inlineStr"/>
      <c r="I177" s="53">
        <f>G177+H177</f>
        <v/>
      </c>
      <c r="J177" s="30">
        <f>I177/F177</f>
        <v/>
      </c>
    </row>
    <row r="178">
      <c r="A178" s="48" t="inlineStr">
        <is>
          <t>Ghana</t>
        </is>
      </c>
      <c r="B178" s="54" t="inlineStr"/>
      <c r="C178" s="53" t="n">
        <v>7866</v>
      </c>
      <c r="D178" s="54">
        <f>B178-C178</f>
        <v/>
      </c>
      <c r="E178" s="28">
        <f>D178/C178</f>
        <v/>
      </c>
      <c r="F178" s="54">
        <f>SUM(B178,G178,H178)</f>
        <v/>
      </c>
      <c r="G178" s="53" t="inlineStr"/>
      <c r="H178" s="54" t="inlineStr"/>
      <c r="I178" s="53">
        <f>G178+H178</f>
        <v/>
      </c>
      <c r="J178" s="30">
        <f>I178/F178</f>
        <v/>
      </c>
      <c r="K178" s="9" t="n"/>
      <c r="L178" s="9" t="n"/>
      <c r="M178" s="9" t="n"/>
    </row>
    <row r="179">
      <c r="A179" s="48" t="inlineStr">
        <is>
          <t>Lesotho</t>
        </is>
      </c>
      <c r="B179" s="54" t="inlineStr"/>
      <c r="C179" s="53" t="n">
        <v>7101</v>
      </c>
      <c r="D179" s="54">
        <f>B179-C179</f>
        <v/>
      </c>
      <c r="E179" s="28">
        <f>D179/C179</f>
        <v/>
      </c>
      <c r="F179" s="54">
        <f>SUM(B179,G179,H179)</f>
        <v/>
      </c>
      <c r="G179" s="53" t="inlineStr"/>
      <c r="H179" s="54" t="inlineStr"/>
      <c r="I179" s="53">
        <f>G179+H179</f>
        <v/>
      </c>
      <c r="J179" s="30">
        <f>I179/F179</f>
        <v/>
      </c>
      <c r="K179" s="9" t="n"/>
      <c r="L179" s="9" t="n"/>
      <c r="M179" s="9" t="n"/>
    </row>
    <row r="180">
      <c r="A180" s="48" t="inlineStr">
        <is>
          <t>Zambia</t>
        </is>
      </c>
      <c r="B180" s="54" t="inlineStr"/>
      <c r="C180" s="53" t="n">
        <v>6654</v>
      </c>
      <c r="D180" s="54">
        <f>B180-C180</f>
        <v/>
      </c>
      <c r="E180" s="28">
        <f>D180/C180</f>
        <v/>
      </c>
      <c r="F180" s="54">
        <f>SUM(B180,G180,H180)</f>
        <v/>
      </c>
      <c r="G180" s="53" t="inlineStr"/>
      <c r="H180" s="54" t="inlineStr"/>
      <c r="I180" s="53">
        <f>G180+H180</f>
        <v/>
      </c>
      <c r="J180" s="30">
        <f>I180/F180</f>
        <v/>
      </c>
      <c r="K180" s="9" t="n"/>
      <c r="L180" s="9" t="n"/>
      <c r="M180" s="9" t="n"/>
    </row>
    <row r="181">
      <c r="A181" s="48" t="inlineStr">
        <is>
          <t>Senegal</t>
        </is>
      </c>
      <c r="B181" s="54" t="inlineStr"/>
      <c r="C181" s="53" t="n">
        <v>4907</v>
      </c>
      <c r="D181" s="54">
        <f>B181-C181</f>
        <v/>
      </c>
      <c r="E181" s="28">
        <f>D181/C181</f>
        <v/>
      </c>
      <c r="F181" s="54">
        <f>SUM(B181,G181,H181)</f>
        <v/>
      </c>
      <c r="G181" s="53" t="inlineStr"/>
      <c r="H181" s="54" t="inlineStr"/>
      <c r="I181" s="53">
        <f>G181+H181</f>
        <v/>
      </c>
      <c r="J181" s="30">
        <f>I181/F181</f>
        <v/>
      </c>
      <c r="K181" s="9" t="n"/>
      <c r="L181" s="9" t="n"/>
      <c r="M181" s="9" t="n"/>
    </row>
    <row r="182">
      <c r="A182" s="48" t="inlineStr">
        <is>
          <t>Botswana</t>
        </is>
      </c>
      <c r="B182" s="54" t="inlineStr"/>
      <c r="C182" s="53" t="n">
        <v>3683</v>
      </c>
      <c r="D182" s="54">
        <f>B182-C182</f>
        <v/>
      </c>
      <c r="E182" s="28">
        <f>D182/C182</f>
        <v/>
      </c>
      <c r="F182" s="54">
        <f>SUM(B182,G182,H182)</f>
        <v/>
      </c>
      <c r="G182" s="53" t="inlineStr"/>
      <c r="H182" s="54" t="inlineStr"/>
      <c r="I182" s="53">
        <f>G182+H182</f>
        <v/>
      </c>
      <c r="J182" s="30">
        <f>I182/F182</f>
        <v/>
      </c>
      <c r="K182" s="9" t="n"/>
      <c r="L182" s="9" t="n"/>
      <c r="M182" s="9" t="n"/>
    </row>
    <row r="183">
      <c r="A183" s="48" t="inlineStr">
        <is>
          <t>Sudan</t>
        </is>
      </c>
      <c r="B183" s="54" t="inlineStr"/>
      <c r="C183" s="53" t="n">
        <v>3599</v>
      </c>
      <c r="D183" s="54">
        <f>B183-C183</f>
        <v/>
      </c>
      <c r="E183" s="28">
        <f>D183/C183</f>
        <v/>
      </c>
      <c r="F183" s="54">
        <f>SUM(B183,G183,H183)</f>
        <v/>
      </c>
      <c r="G183" s="53" t="inlineStr"/>
      <c r="H183" s="54" t="inlineStr"/>
      <c r="I183" s="53">
        <f>G183+H183</f>
        <v/>
      </c>
      <c r="J183" s="30">
        <f>I183/F183</f>
        <v/>
      </c>
      <c r="K183" s="9" t="n"/>
      <c r="L183" s="9" t="n"/>
      <c r="M183" s="9" t="n"/>
    </row>
    <row r="184">
      <c r="A184" s="48" t="inlineStr">
        <is>
          <t>Eswatini</t>
        </is>
      </c>
      <c r="B184" s="54" t="inlineStr"/>
      <c r="C184" s="53" t="n">
        <v>3589</v>
      </c>
      <c r="D184" s="54">
        <f>B184-C184</f>
        <v/>
      </c>
      <c r="E184" s="28">
        <f>D184/C184</f>
        <v/>
      </c>
      <c r="F184" s="54">
        <f>SUM(B184,G184,H184)</f>
        <v/>
      </c>
      <c r="G184" s="53" t="inlineStr"/>
      <c r="H184" s="54" t="inlineStr"/>
      <c r="I184" s="53">
        <f>G184+H184</f>
        <v/>
      </c>
      <c r="J184" s="30">
        <f>I184/F184</f>
        <v/>
      </c>
      <c r="K184" s="9" t="n"/>
      <c r="L184" s="9" t="n"/>
      <c r="M184" s="9" t="n"/>
    </row>
    <row r="185">
      <c r="A185" s="48" t="inlineStr">
        <is>
          <t>Zimbabwe</t>
        </is>
      </c>
      <c r="B185" s="54" t="inlineStr"/>
      <c r="C185" s="53" t="n">
        <v>2922</v>
      </c>
      <c r="D185" s="54">
        <f>B185-C185</f>
        <v/>
      </c>
      <c r="E185" s="28">
        <f>D185/C185</f>
        <v/>
      </c>
      <c r="F185" s="54">
        <f>SUM(B185,G185,H185)</f>
        <v/>
      </c>
      <c r="G185" s="53" t="inlineStr"/>
      <c r="H185" s="54" t="inlineStr"/>
      <c r="I185" s="53">
        <f>G185+H185</f>
        <v/>
      </c>
      <c r="J185" s="30">
        <f>I185/F185</f>
        <v/>
      </c>
      <c r="K185" s="9" t="n"/>
      <c r="L185" s="9" t="n"/>
      <c r="M185" s="9" t="n"/>
    </row>
    <row r="186">
      <c r="A186" s="48" t="inlineStr">
        <is>
          <t>Cameroon</t>
        </is>
      </c>
      <c r="B186" s="54" t="inlineStr"/>
      <c r="C186" s="53" t="n">
        <v>2010</v>
      </c>
      <c r="D186" s="54">
        <f>B186-C186</f>
        <v/>
      </c>
      <c r="E186" s="28">
        <f>D186/C186</f>
        <v/>
      </c>
      <c r="F186" s="54">
        <f>SUM(B186,G186,H186)</f>
        <v/>
      </c>
      <c r="G186" s="53" t="inlineStr"/>
      <c r="H186" s="54" t="inlineStr"/>
      <c r="I186" s="53">
        <f>G186+H186</f>
        <v/>
      </c>
      <c r="J186" s="30">
        <f>I186/F186</f>
        <v/>
      </c>
      <c r="K186" s="9" t="n"/>
      <c r="L186" s="9" t="n"/>
      <c r="M186" s="9" t="n"/>
    </row>
    <row r="187">
      <c r="A187" s="48" t="inlineStr">
        <is>
          <t>South Sudan</t>
        </is>
      </c>
      <c r="B187" s="54" t="inlineStr"/>
      <c r="C187" s="53" t="n">
        <v>1967</v>
      </c>
      <c r="D187" s="54">
        <f>B187-C187</f>
        <v/>
      </c>
      <c r="E187" s="56">
        <f>D187/C187</f>
        <v/>
      </c>
      <c r="F187" s="54">
        <f>SUM(B187,G187,H187)</f>
        <v/>
      </c>
      <c r="G187" s="53" t="inlineStr"/>
      <c r="H187" s="54" t="inlineStr"/>
      <c r="I187" s="53">
        <f>G187+H187</f>
        <v/>
      </c>
      <c r="J187" s="30">
        <f>I187/F187</f>
        <v/>
      </c>
      <c r="K187" s="57" t="inlineStr">
        <is>
          <t xml:space="preserve">70% increase 2 weeks in a row. </t>
        </is>
      </c>
      <c r="L187" s="57" t="n"/>
      <c r="M187" s="57" t="n"/>
    </row>
    <row r="188">
      <c r="A188" s="48" t="inlineStr">
        <is>
          <t>Rwanda</t>
        </is>
      </c>
      <c r="B188" s="54" t="inlineStr"/>
      <c r="C188" s="53" t="n">
        <v>1879</v>
      </c>
      <c r="D188" s="54">
        <f>B188-C188</f>
        <v/>
      </c>
      <c r="E188" s="43">
        <f>D188/C188</f>
        <v/>
      </c>
      <c r="F188" s="54">
        <f>SUM(B188,G188,H188)</f>
        <v/>
      </c>
      <c r="G188" s="53" t="inlineStr"/>
      <c r="H188" s="54" t="inlineStr"/>
      <c r="I188" s="53">
        <f>G188+H188</f>
        <v/>
      </c>
      <c r="J188" s="30">
        <f>I188/F188</f>
        <v/>
      </c>
      <c r="K188" s="58" t="inlineStr">
        <is>
          <t xml:space="preserve">30% decrease 1 week in a row. </t>
        </is>
      </c>
      <c r="L188" s="58" t="n"/>
      <c r="M188" s="58" t="n"/>
    </row>
    <row r="189">
      <c r="A189" s="48" t="inlineStr">
        <is>
          <t>Mali</t>
        </is>
      </c>
      <c r="B189" s="54" t="inlineStr"/>
      <c r="C189" s="53" t="n">
        <v>1693</v>
      </c>
      <c r="D189" s="54">
        <f>B189-C189</f>
        <v/>
      </c>
      <c r="E189" s="28">
        <f>D189/C189</f>
        <v/>
      </c>
      <c r="F189" s="54">
        <f>SUM(B189,G189,H189)</f>
        <v/>
      </c>
      <c r="G189" s="53" t="inlineStr"/>
      <c r="H189" s="54" t="inlineStr"/>
      <c r="I189" s="53">
        <f>G189+H189</f>
        <v/>
      </c>
      <c r="J189" s="30">
        <f>I189/F189</f>
        <v/>
      </c>
      <c r="K189" s="9" t="n"/>
      <c r="L189" s="9" t="n"/>
      <c r="M189" s="9" t="n"/>
    </row>
    <row r="190">
      <c r="A190" s="48" t="inlineStr">
        <is>
          <t>Namibia</t>
        </is>
      </c>
      <c r="B190" s="54" t="inlineStr"/>
      <c r="C190" s="53" t="n">
        <v>1606</v>
      </c>
      <c r="D190" s="54">
        <f>B190-C190</f>
        <v/>
      </c>
      <c r="E190" s="28">
        <f>D190/C190</f>
        <v/>
      </c>
      <c r="F190" s="54">
        <f>SUM(B190,G190,H190)</f>
        <v/>
      </c>
      <c r="G190" s="53" t="inlineStr"/>
      <c r="H190" s="54" t="inlineStr"/>
      <c r="I190" s="53">
        <f>G190+H190</f>
        <v/>
      </c>
      <c r="J190" s="30">
        <f>I190/F190</f>
        <v/>
      </c>
      <c r="K190" s="9" t="n"/>
      <c r="L190" s="9" t="n"/>
      <c r="M190" s="9" t="n"/>
    </row>
    <row r="191">
      <c r="A191" s="48" t="inlineStr">
        <is>
          <t>Ivory Coast</t>
        </is>
      </c>
      <c r="B191" s="54" t="inlineStr"/>
      <c r="C191" s="53" t="n">
        <v>1583</v>
      </c>
      <c r="D191" s="54">
        <f>B191-C191</f>
        <v/>
      </c>
      <c r="E191" s="28">
        <f>D191/C191</f>
        <v/>
      </c>
      <c r="F191" s="54">
        <f>SUM(B191,G191,H191)</f>
        <v/>
      </c>
      <c r="G191" s="53" t="inlineStr"/>
      <c r="H191" s="54" t="inlineStr"/>
      <c r="I191" s="53">
        <f>G191+H191</f>
        <v/>
      </c>
      <c r="J191" s="30">
        <f>I191/F191</f>
        <v/>
      </c>
      <c r="K191" s="9" t="n"/>
      <c r="L191" s="9" t="n"/>
      <c r="M191" s="9" t="n"/>
    </row>
    <row r="192">
      <c r="A192" s="48" t="inlineStr">
        <is>
          <t>Somalia</t>
        </is>
      </c>
      <c r="B192" s="54" t="inlineStr"/>
      <c r="C192" s="53" t="n">
        <v>1460</v>
      </c>
      <c r="D192" s="54">
        <f>B192-C192</f>
        <v/>
      </c>
      <c r="E192" s="28">
        <f>D192/C192</f>
        <v/>
      </c>
      <c r="F192" s="54">
        <f>SUM(B192,G192,H192)</f>
        <v/>
      </c>
      <c r="G192" s="53" t="inlineStr"/>
      <c r="H192" s="54" t="inlineStr"/>
      <c r="I192" s="53">
        <f>G192+H192</f>
        <v/>
      </c>
      <c r="J192" s="30">
        <f>I192/F192</f>
        <v/>
      </c>
      <c r="K192" s="9" t="n"/>
      <c r="L192" s="9" t="n"/>
      <c r="M192" s="9" t="n"/>
    </row>
    <row r="193">
      <c r="A193" s="48" t="inlineStr">
        <is>
          <t>Congo</t>
        </is>
      </c>
      <c r="B193" s="54" t="inlineStr"/>
      <c r="C193" s="53" t="n">
        <v>1277</v>
      </c>
      <c r="D193" s="54">
        <f>B193-C193</f>
        <v/>
      </c>
      <c r="E193" s="43">
        <f>D193/C193</f>
        <v/>
      </c>
      <c r="F193" s="54">
        <f>SUM(B193,G193,H193)</f>
        <v/>
      </c>
      <c r="G193" s="81" t="inlineStr"/>
      <c r="H193" s="54" t="inlineStr"/>
      <c r="I193" s="53">
        <f>G193+H193</f>
        <v/>
      </c>
      <c r="J193" s="30">
        <f>I193/F193</f>
        <v/>
      </c>
      <c r="K193" s="55" t="inlineStr">
        <is>
          <t xml:space="preserve">** Began reporting recoveries again after 6 weeks. </t>
        </is>
      </c>
      <c r="L193" s="55" t="n"/>
      <c r="M193" s="82" t="n">
        <v>1</v>
      </c>
    </row>
    <row r="194" ht="15" customHeight="1" s="102">
      <c r="A194" s="48" t="inlineStr">
        <is>
          <t>Sierra Leone</t>
        </is>
      </c>
      <c r="B194" s="54" t="inlineStr"/>
      <c r="C194" s="53" t="n">
        <v>1163</v>
      </c>
      <c r="D194" s="54">
        <f>B194-C194</f>
        <v/>
      </c>
      <c r="E194" s="28">
        <f>D194/C194</f>
        <v/>
      </c>
      <c r="F194" s="54">
        <f>SUM(B194,G194,H194)</f>
        <v/>
      </c>
      <c r="G194" s="53" t="inlineStr"/>
      <c r="H194" s="54" t="inlineStr"/>
      <c r="I194" s="53">
        <f>G194+H194</f>
        <v/>
      </c>
      <c r="J194" s="30">
        <f>I194/F194</f>
        <v/>
      </c>
      <c r="K194" s="9" t="n"/>
      <c r="L194" s="9" t="n"/>
      <c r="M194" s="9" t="n"/>
    </row>
    <row r="195">
      <c r="A195" s="37" t="inlineStr">
        <is>
          <t>Burundi</t>
        </is>
      </c>
      <c r="B195" s="67" t="inlineStr"/>
      <c r="C195" s="37" t="n">
        <v>1079</v>
      </c>
      <c r="D195" s="67">
        <f>B195-C195</f>
        <v/>
      </c>
      <c r="E195" s="40">
        <f>D195/C195</f>
        <v/>
      </c>
      <c r="F195" s="67">
        <f>SUM(B195,G195,H195)</f>
        <v/>
      </c>
      <c r="G195" s="64" t="inlineStr"/>
      <c r="H195" s="67" t="inlineStr"/>
      <c r="I195" s="67">
        <f>G195+H195</f>
        <v/>
      </c>
      <c r="J195" s="40">
        <f>I195/F195</f>
        <v/>
      </c>
      <c r="K195" s="15" t="inlineStr">
        <is>
          <t xml:space="preserve">* No recoveries recorded in 5 weeks. </t>
        </is>
      </c>
      <c r="L195" s="15" t="n"/>
      <c r="M195" s="15" t="n"/>
    </row>
    <row r="196">
      <c r="A196" s="48" t="inlineStr">
        <is>
          <t>Gabon</t>
        </is>
      </c>
      <c r="B196" s="54" t="inlineStr"/>
      <c r="C196" s="53" t="n">
        <v>1040</v>
      </c>
      <c r="D196" s="54">
        <f>B196-C196</f>
        <v/>
      </c>
      <c r="E196" s="28">
        <f>D196/C196</f>
        <v/>
      </c>
      <c r="F196" s="54">
        <f>SUM(B196,G196,H196)</f>
        <v/>
      </c>
      <c r="G196" s="53" t="inlineStr"/>
      <c r="H196" s="54" t="inlineStr"/>
      <c r="I196" s="53">
        <f>G196+H196</f>
        <v/>
      </c>
      <c r="J196" s="30">
        <f>I196/F196</f>
        <v/>
      </c>
      <c r="K196" s="9" t="n"/>
      <c r="L196" s="9" t="n"/>
      <c r="M196" s="9" t="n"/>
    </row>
    <row r="197">
      <c r="A197" s="48" t="inlineStr">
        <is>
          <t>Angola</t>
        </is>
      </c>
      <c r="B197" s="54" t="inlineStr"/>
      <c r="C197" s="53" t="n">
        <v>966</v>
      </c>
      <c r="D197" s="54">
        <f>B197-C197</f>
        <v/>
      </c>
      <c r="E197" s="28">
        <f>D197/C197</f>
        <v/>
      </c>
      <c r="F197" s="54">
        <f>SUM(B197,G197,H197)</f>
        <v/>
      </c>
      <c r="G197" s="53" t="inlineStr"/>
      <c r="H197" s="54" t="inlineStr"/>
      <c r="I197" s="53">
        <f>G197+H197</f>
        <v/>
      </c>
      <c r="J197" s="30">
        <f>I197/F197</f>
        <v/>
      </c>
      <c r="K197" s="9" t="n"/>
      <c r="L197" s="9" t="n"/>
      <c r="M197" s="9" t="n"/>
    </row>
    <row r="198">
      <c r="A198" s="48" t="inlineStr">
        <is>
          <t>Benin</t>
        </is>
      </c>
      <c r="B198" s="63" t="inlineStr"/>
      <c r="C198" s="48" t="n">
        <v>959</v>
      </c>
      <c r="D198" s="54">
        <f>B198-C198</f>
        <v/>
      </c>
      <c r="E198" s="28">
        <f>D198/C198</f>
        <v/>
      </c>
      <c r="F198" s="54">
        <f>SUM(B198,G198,H198)</f>
        <v/>
      </c>
      <c r="G198" s="53" t="inlineStr"/>
      <c r="H198" s="54" t="inlineStr"/>
      <c r="I198" s="53">
        <f>G198+H198</f>
        <v/>
      </c>
      <c r="J198" s="30">
        <f>I198/F198</f>
        <v/>
      </c>
      <c r="K198" s="9" t="n"/>
      <c r="L198" s="9" t="n"/>
      <c r="M198" s="9" t="n"/>
    </row>
    <row r="199">
      <c r="A199" s="48" t="inlineStr">
        <is>
          <t>Reunion</t>
        </is>
      </c>
      <c r="B199" s="54" t="inlineStr"/>
      <c r="C199" s="53" t="n">
        <v>811</v>
      </c>
      <c r="D199" s="54">
        <f>B199-C199</f>
        <v/>
      </c>
      <c r="E199" s="28">
        <f>D199/C199</f>
        <v/>
      </c>
      <c r="F199" s="54">
        <f>SUM(B199,G199,H199)</f>
        <v/>
      </c>
      <c r="G199" s="53" t="inlineStr"/>
      <c r="H199" s="54" t="inlineStr"/>
      <c r="I199" s="53">
        <f>G199+H199</f>
        <v/>
      </c>
      <c r="J199" s="30">
        <f>I199/F199</f>
        <v/>
      </c>
      <c r="K199" s="9" t="n"/>
      <c r="L199" s="9" t="n"/>
      <c r="M199" s="9" t="n"/>
    </row>
    <row r="200">
      <c r="A200" s="48" t="inlineStr">
        <is>
          <t>Togo</t>
        </is>
      </c>
      <c r="B200" s="63" t="inlineStr"/>
      <c r="C200" s="48" t="n">
        <v>778</v>
      </c>
      <c r="D200" s="54">
        <f>B200-C200</f>
        <v/>
      </c>
      <c r="E200" s="28">
        <f>D200/C200</f>
        <v/>
      </c>
      <c r="F200" s="54">
        <f>SUM(B200,G200,H200)</f>
        <v/>
      </c>
      <c r="G200" s="53" t="inlineStr"/>
      <c r="H200" s="54" t="inlineStr"/>
      <c r="I200" s="53">
        <f>G200+H200</f>
        <v/>
      </c>
      <c r="J200" s="30">
        <f>I200/F200</f>
        <v/>
      </c>
    </row>
    <row r="201">
      <c r="A201" s="48" t="inlineStr">
        <is>
          <t>Eritrea</t>
        </is>
      </c>
      <c r="B201" s="63" t="inlineStr"/>
      <c r="C201" s="48" t="n">
        <v>645</v>
      </c>
      <c r="D201" s="54">
        <f>B201-C201</f>
        <v/>
      </c>
      <c r="E201" s="28">
        <f>D201/C201</f>
        <v/>
      </c>
      <c r="F201" s="54">
        <f>SUM(B201,G201,H201)</f>
        <v/>
      </c>
      <c r="G201" s="53" t="inlineStr"/>
      <c r="H201" s="54" t="inlineStr"/>
      <c r="I201" s="53">
        <f>G201+H201</f>
        <v/>
      </c>
      <c r="J201" s="30">
        <f>I201/F201</f>
        <v/>
      </c>
      <c r="K201" s="9" t="n"/>
      <c r="L201" s="9" t="n"/>
      <c r="M201" s="9" t="n"/>
    </row>
    <row r="202">
      <c r="A202" s="48" t="inlineStr">
        <is>
          <t>Burkina Faso</t>
        </is>
      </c>
      <c r="B202" s="54" t="inlineStr"/>
      <c r="C202" s="53" t="n">
        <v>513</v>
      </c>
      <c r="D202" s="54">
        <f>B202-C202</f>
        <v/>
      </c>
      <c r="E202" s="43">
        <f>D202/C202</f>
        <v/>
      </c>
      <c r="F202" s="54">
        <f>SUM(B202,G202,H202)</f>
        <v/>
      </c>
      <c r="G202" s="53" t="inlineStr"/>
      <c r="H202" s="54" t="inlineStr"/>
      <c r="I202" s="53">
        <f>G202+H202</f>
        <v/>
      </c>
      <c r="J202" s="30">
        <f>I202/F202</f>
        <v/>
      </c>
      <c r="K202" s="58" t="inlineStr">
        <is>
          <t xml:space="preserve">30% decrease 1 week in a row. </t>
        </is>
      </c>
      <c r="L202" s="58" t="n"/>
      <c r="M202" s="58" t="n"/>
    </row>
    <row r="203">
      <c r="A203" s="48" t="inlineStr">
        <is>
          <t>Seychelles</t>
        </is>
      </c>
      <c r="B203" s="63" t="inlineStr"/>
      <c r="C203" s="48" t="n">
        <v>457</v>
      </c>
      <c r="D203" s="54">
        <f>B203-C203</f>
        <v/>
      </c>
      <c r="E203" s="28">
        <f>D203/C203</f>
        <v/>
      </c>
      <c r="F203" s="54">
        <f>SUM(B203,G203,H203)</f>
        <v/>
      </c>
      <c r="G203" s="53" t="inlineStr"/>
      <c r="H203" s="54" t="inlineStr"/>
      <c r="I203" s="53">
        <f>G203+H203</f>
        <v/>
      </c>
      <c r="J203" s="30">
        <f>I203/F203</f>
        <v/>
      </c>
      <c r="K203" s="9" t="n"/>
      <c r="L203" s="9" t="n"/>
      <c r="M203" s="9" t="n"/>
    </row>
    <row r="204">
      <c r="A204" s="48" t="inlineStr">
        <is>
          <t>Guinea-Bissau</t>
        </is>
      </c>
      <c r="B204" s="54" t="inlineStr"/>
      <c r="C204" s="53" t="n">
        <v>436</v>
      </c>
      <c r="D204" s="54">
        <f>B204-C204</f>
        <v/>
      </c>
      <c r="E204" s="28">
        <f>D204/C204</f>
        <v/>
      </c>
      <c r="F204" s="54">
        <f>SUM(B204,G204,H204)</f>
        <v/>
      </c>
      <c r="G204" s="53" t="inlineStr"/>
      <c r="H204" s="54" t="inlineStr"/>
      <c r="I204" s="53">
        <f>G204+H204</f>
        <v/>
      </c>
      <c r="J204" s="30">
        <f>I204/F204</f>
        <v/>
      </c>
      <c r="K204" s="9" t="n"/>
      <c r="L204" s="9" t="n"/>
      <c r="M204" s="9" t="n"/>
    </row>
    <row r="205">
      <c r="A205" s="48" t="inlineStr">
        <is>
          <t>Guinea</t>
        </is>
      </c>
      <c r="B205" s="54" t="inlineStr"/>
      <c r="C205" s="53" t="n">
        <v>426</v>
      </c>
      <c r="D205" s="54">
        <f>B205-C205</f>
        <v/>
      </c>
      <c r="E205" s="28">
        <f>D205/C205</f>
        <v/>
      </c>
      <c r="F205" s="54">
        <f>SUM(B205,G205,H205)</f>
        <v/>
      </c>
      <c r="G205" s="53" t="inlineStr"/>
      <c r="H205" s="54" t="inlineStr"/>
      <c r="I205" s="53">
        <f>G205+H205</f>
        <v/>
      </c>
      <c r="J205" s="30">
        <f>I205/F205</f>
        <v/>
      </c>
      <c r="K205" s="9" t="n"/>
      <c r="L205" s="9" t="n"/>
      <c r="M205" s="9" t="n"/>
    </row>
    <row r="206">
      <c r="A206" s="48" t="inlineStr">
        <is>
          <t>Gambia</t>
        </is>
      </c>
      <c r="B206" s="54" t="inlineStr"/>
      <c r="C206" s="53" t="n">
        <v>419</v>
      </c>
      <c r="D206" s="54">
        <f>B206-C206</f>
        <v/>
      </c>
      <c r="E206" s="28">
        <f>D206/C206</f>
        <v/>
      </c>
      <c r="F206" s="54">
        <f>SUM(B206,G206,H206)</f>
        <v/>
      </c>
      <c r="G206" s="53" t="inlineStr"/>
      <c r="H206" s="54" t="inlineStr"/>
      <c r="I206" s="53">
        <f>G206+H206</f>
        <v/>
      </c>
      <c r="J206" s="30">
        <f>I206/F206</f>
        <v/>
      </c>
      <c r="K206" s="9" t="n"/>
      <c r="L206" s="9" t="n"/>
      <c r="M206" s="9" t="n"/>
    </row>
    <row r="207">
      <c r="A207" s="48" t="inlineStr">
        <is>
          <t>Madagascar</t>
        </is>
      </c>
      <c r="B207" s="54" t="inlineStr"/>
      <c r="C207" s="53" t="n">
        <v>391</v>
      </c>
      <c r="D207" s="54">
        <f>B207-C207</f>
        <v/>
      </c>
      <c r="E207" s="43">
        <f>D207/C207</f>
        <v/>
      </c>
      <c r="F207" s="54">
        <f>SUM(B207,G207,H207)</f>
        <v/>
      </c>
      <c r="G207" s="53" t="inlineStr"/>
      <c r="H207" s="54" t="inlineStr"/>
      <c r="I207" s="53">
        <f>G207+H207</f>
        <v/>
      </c>
      <c r="J207" s="30">
        <f>I207/F207</f>
        <v/>
      </c>
      <c r="K207" s="58" t="inlineStr">
        <is>
          <t xml:space="preserve">30% decrease 1 week in a row. </t>
        </is>
      </c>
      <c r="L207" s="58" t="n"/>
      <c r="M207" s="58" t="n"/>
    </row>
    <row r="208">
      <c r="A208" s="48" t="inlineStr">
        <is>
          <t>Sao Tome &amp; Principe</t>
        </is>
      </c>
      <c r="B208" s="63" t="inlineStr"/>
      <c r="C208" s="48" t="n">
        <v>379</v>
      </c>
      <c r="D208" s="54">
        <f>B208-C208</f>
        <v/>
      </c>
      <c r="E208" s="28">
        <f>D208/C208</f>
        <v/>
      </c>
      <c r="F208" s="54">
        <f>SUM(B208,G208,H208)</f>
        <v/>
      </c>
      <c r="G208" s="53" t="inlineStr"/>
      <c r="H208" s="54" t="inlineStr"/>
      <c r="I208" s="53">
        <f>G208+H208</f>
        <v/>
      </c>
      <c r="J208" s="30">
        <f>I208/F208</f>
        <v/>
      </c>
      <c r="K208" s="9" t="n"/>
      <c r="L208" s="9" t="n"/>
      <c r="M208" s="9" t="n"/>
    </row>
    <row r="209">
      <c r="A209" s="48" t="inlineStr">
        <is>
          <t>Niger</t>
        </is>
      </c>
      <c r="B209" s="54" t="inlineStr"/>
      <c r="C209" s="53" t="n">
        <v>373</v>
      </c>
      <c r="D209" s="54">
        <f>B209-C209</f>
        <v/>
      </c>
      <c r="E209" s="28">
        <f>D209/C209</f>
        <v/>
      </c>
      <c r="F209" s="54">
        <f>SUM(B209,G209,H209)</f>
        <v/>
      </c>
      <c r="G209" s="53" t="inlineStr"/>
      <c r="H209" s="54" t="inlineStr"/>
      <c r="I209" s="53">
        <f>G209+H209</f>
        <v/>
      </c>
      <c r="J209" s="30">
        <f>I209/F209</f>
        <v/>
      </c>
      <c r="K209" s="9" t="n"/>
      <c r="L209" s="9" t="n"/>
      <c r="M209" s="9" t="n"/>
    </row>
    <row r="210">
      <c r="A210" s="48" t="inlineStr">
        <is>
          <t>Cabo Verde</t>
        </is>
      </c>
      <c r="B210" s="54" t="inlineStr"/>
      <c r="C210" s="53" t="n">
        <v>363</v>
      </c>
      <c r="D210" s="54">
        <f>B210-C210</f>
        <v/>
      </c>
      <c r="E210" s="28">
        <f>D210/C210</f>
        <v/>
      </c>
      <c r="F210" s="54">
        <f>SUM(B210,G210,H210)</f>
        <v/>
      </c>
      <c r="G210" s="53" t="inlineStr"/>
      <c r="H210" s="54" t="inlineStr"/>
      <c r="I210" s="53">
        <f>G210+H210</f>
        <v/>
      </c>
      <c r="J210" s="30">
        <f>I210/F210</f>
        <v/>
      </c>
      <c r="K210" s="9" t="n"/>
      <c r="L210" s="9" t="n"/>
      <c r="M210" s="9" t="n"/>
    </row>
    <row r="211">
      <c r="A211" s="48" t="inlineStr">
        <is>
          <t>Chad</t>
        </is>
      </c>
      <c r="B211" s="63" t="inlineStr"/>
      <c r="C211" s="48" t="n">
        <v>349</v>
      </c>
      <c r="D211" s="54">
        <f>B211-C211</f>
        <v/>
      </c>
      <c r="E211" s="28">
        <f>D211/C211</f>
        <v/>
      </c>
      <c r="F211" s="54">
        <f>SUM(B211,G211,H211)</f>
        <v/>
      </c>
      <c r="G211" s="53" t="inlineStr"/>
      <c r="H211" s="54" t="inlineStr"/>
      <c r="I211" s="53">
        <f>G211+H211</f>
        <v/>
      </c>
      <c r="J211" s="30">
        <f>I211/F211</f>
        <v/>
      </c>
      <c r="K211" s="9" t="n"/>
      <c r="L211" s="9" t="n"/>
      <c r="M211" s="9" t="n"/>
    </row>
    <row r="212">
      <c r="A212" s="48" t="inlineStr">
        <is>
          <t>Comoros</t>
        </is>
      </c>
      <c r="B212" s="63" t="inlineStr"/>
      <c r="C212" s="48" t="n">
        <v>325</v>
      </c>
      <c r="D212" s="54">
        <f>B212-C212</f>
        <v/>
      </c>
      <c r="E212" s="43">
        <f>D212/C212</f>
        <v/>
      </c>
      <c r="F212" s="54">
        <f>SUM(B212,G212,H212)</f>
        <v/>
      </c>
      <c r="G212" s="53" t="inlineStr"/>
      <c r="H212" s="54" t="inlineStr"/>
      <c r="I212" s="53">
        <f>G212+H212</f>
        <v/>
      </c>
      <c r="J212" s="30">
        <f>I212/F212</f>
        <v/>
      </c>
      <c r="K212" s="58" t="inlineStr">
        <is>
          <t xml:space="preserve">30% decrease 2 weeks in a row. </t>
        </is>
      </c>
      <c r="L212" s="58" t="n"/>
      <c r="M212" s="58" t="n"/>
    </row>
    <row r="213">
      <c r="A213" s="37" t="inlineStr">
        <is>
          <t>Tanzania</t>
        </is>
      </c>
      <c r="B213" s="41" t="inlineStr"/>
      <c r="C213" s="41" t="n">
        <v>305</v>
      </c>
      <c r="D213" s="67">
        <f>B213-C213</f>
        <v/>
      </c>
      <c r="E213" s="40">
        <f>D213/C213</f>
        <v/>
      </c>
      <c r="F213" s="41">
        <f>SUM(B213,G213,H213)</f>
        <v/>
      </c>
      <c r="G213" s="64" t="inlineStr"/>
      <c r="H213" s="64" t="inlineStr"/>
      <c r="I213" s="67">
        <f>G213+H213</f>
        <v/>
      </c>
      <c r="J213" s="40">
        <f>I213/F213</f>
        <v/>
      </c>
      <c r="K213" s="15" t="inlineStr">
        <is>
          <t>* Nothing recorded in 41 weeks</t>
        </is>
      </c>
      <c r="L213" s="15" t="n"/>
      <c r="M213" s="15" t="n"/>
    </row>
    <row r="214">
      <c r="A214" s="48" t="inlineStr">
        <is>
          <t>Mauritania</t>
        </is>
      </c>
      <c r="B214" s="54" t="inlineStr"/>
      <c r="C214" s="53" t="n">
        <v>289</v>
      </c>
      <c r="D214" s="54">
        <f>B214-C214</f>
        <v/>
      </c>
      <c r="E214" s="28">
        <f>D214/C214</f>
        <v/>
      </c>
      <c r="F214" s="54">
        <f>SUM(B214,G214,H214)</f>
        <v/>
      </c>
      <c r="G214" s="53" t="inlineStr"/>
      <c r="H214" s="54" t="inlineStr"/>
      <c r="I214" s="53">
        <f>G214+H214</f>
        <v/>
      </c>
      <c r="J214" s="30">
        <f>I214/F214</f>
        <v/>
      </c>
      <c r="K214" s="9" t="n"/>
      <c r="L214" s="9" t="n"/>
      <c r="M214" s="9" t="n"/>
    </row>
    <row r="215">
      <c r="A215" s="48" t="inlineStr">
        <is>
          <t>Equatorial Guinea</t>
        </is>
      </c>
      <c r="B215" s="54" t="inlineStr"/>
      <c r="C215" s="53" t="n">
        <v>181</v>
      </c>
      <c r="D215" s="54">
        <f>B215-C215</f>
        <v/>
      </c>
      <c r="E215" s="28">
        <f>D215/C215</f>
        <v/>
      </c>
      <c r="F215" s="54">
        <f>SUM(B215,G215,H215)</f>
        <v/>
      </c>
      <c r="G215" s="53" t="inlineStr"/>
      <c r="H215" s="54" t="inlineStr"/>
      <c r="I215" s="53">
        <f>G215+H215</f>
        <v/>
      </c>
      <c r="J215" s="30">
        <f>I215/F215</f>
        <v/>
      </c>
    </row>
    <row r="216">
      <c r="A216" s="48" t="inlineStr">
        <is>
          <t>Liberia</t>
        </is>
      </c>
      <c r="B216" s="63" t="inlineStr"/>
      <c r="C216" s="48" t="n">
        <v>106</v>
      </c>
      <c r="D216" s="54">
        <f>B216-C216</f>
        <v/>
      </c>
      <c r="E216" s="28">
        <f>D216/C216</f>
        <v/>
      </c>
      <c r="F216" s="54">
        <f>SUM(B216,G216,H216)</f>
        <v/>
      </c>
      <c r="G216" s="53" t="inlineStr"/>
      <c r="H216" s="54" t="inlineStr"/>
      <c r="I216" s="53">
        <f>G216+H216</f>
        <v/>
      </c>
      <c r="J216" s="30">
        <f>I216/F216</f>
        <v/>
      </c>
      <c r="K216" s="9" t="n"/>
      <c r="L216" s="9" t="n"/>
      <c r="M216" s="9" t="n"/>
    </row>
    <row r="217">
      <c r="A217" s="48" t="inlineStr">
        <is>
          <t>Djibouti</t>
        </is>
      </c>
      <c r="B217" s="54" t="inlineStr"/>
      <c r="C217" s="53" t="n">
        <v>53</v>
      </c>
      <c r="D217" s="54">
        <f>B217-C217</f>
        <v/>
      </c>
      <c r="E217" s="28">
        <f>D217/C217</f>
        <v/>
      </c>
      <c r="F217" s="54">
        <f>SUM(B217,G217,H217)</f>
        <v/>
      </c>
      <c r="G217" s="53" t="inlineStr"/>
      <c r="H217" s="54" t="inlineStr"/>
      <c r="I217" s="53">
        <f>G217+H217</f>
        <v/>
      </c>
      <c r="J217" s="30">
        <f>I217/F217</f>
        <v/>
      </c>
      <c r="K217" s="9" t="n"/>
      <c r="L217" s="9" t="n"/>
      <c r="M217" s="9" t="n"/>
    </row>
    <row r="218">
      <c r="A218" s="37" t="inlineStr">
        <is>
          <t>Central African Republic</t>
        </is>
      </c>
      <c r="B218" s="60" t="inlineStr"/>
      <c r="C218" s="64" t="n">
        <v>48</v>
      </c>
      <c r="D218" s="67">
        <f>B218-C218</f>
        <v/>
      </c>
      <c r="E218" s="40">
        <f>D218/C218</f>
        <v/>
      </c>
      <c r="F218" s="60">
        <f>SUM(B218,G218,H218)</f>
        <v/>
      </c>
      <c r="G218" s="64" t="inlineStr"/>
      <c r="H218" s="60" t="inlineStr"/>
      <c r="I218" s="67">
        <f>G218+H218</f>
        <v/>
      </c>
      <c r="J218" s="40">
        <f>I218/F218</f>
        <v/>
      </c>
      <c r="K218" s="15" t="inlineStr">
        <is>
          <t>* No recoveries recorded in 5 weeks.</t>
        </is>
      </c>
      <c r="L218" s="15" t="n"/>
      <c r="M218" s="55" t="inlineStr">
        <is>
          <t xml:space="preserve">** Began reporting cases and deaths again. </t>
        </is>
      </c>
    </row>
    <row r="219">
      <c r="A219" s="48" t="inlineStr">
        <is>
          <t>Mauritius</t>
        </is>
      </c>
      <c r="B219" s="63" t="inlineStr"/>
      <c r="C219" s="48" t="n">
        <v>37</v>
      </c>
      <c r="D219" s="54">
        <f>B219-C219</f>
        <v/>
      </c>
      <c r="E219" s="28">
        <f>D219/C219</f>
        <v/>
      </c>
      <c r="F219" s="63">
        <f>SUM(B219,G219,H219)</f>
        <v/>
      </c>
      <c r="G219" s="53" t="inlineStr"/>
      <c r="H219" s="54" t="inlineStr"/>
      <c r="I219" s="53">
        <f>G219+H219</f>
        <v/>
      </c>
      <c r="J219" s="30">
        <f>I219/F219</f>
        <v/>
      </c>
      <c r="K219" s="9" t="n"/>
      <c r="L219" s="9" t="n"/>
      <c r="M219" s="9" t="n"/>
    </row>
    <row r="220">
      <c r="A220" s="37" t="inlineStr">
        <is>
          <t>Western Sahara</t>
        </is>
      </c>
      <c r="B220" s="41" t="inlineStr"/>
      <c r="C220" s="41" t="n">
        <v>1</v>
      </c>
      <c r="D220" s="67">
        <f>B220-C220</f>
        <v/>
      </c>
      <c r="E220" s="40">
        <f>D220/C220</f>
        <v/>
      </c>
      <c r="F220" s="41">
        <f>SUM(B220,G220,H220)</f>
        <v/>
      </c>
      <c r="G220" s="64" t="inlineStr"/>
      <c r="H220" s="64" t="inlineStr"/>
      <c r="I220" s="67">
        <f>G220+H220</f>
        <v/>
      </c>
      <c r="J220" s="40">
        <f>I220/F220</f>
        <v/>
      </c>
      <c r="K220" s="15" t="inlineStr">
        <is>
          <t>* Nothing record in 34 weeks</t>
        </is>
      </c>
      <c r="L220" s="15" t="n"/>
      <c r="M220" s="15" t="n"/>
    </row>
    <row r="221">
      <c r="A221" s="18" t="inlineStr">
        <is>
          <t>OCEANIC:</t>
        </is>
      </c>
      <c r="D221" s="79" t="n"/>
      <c r="E221" s="36" t="n"/>
      <c r="G221" s="79" t="n"/>
      <c r="H221" s="79" t="n"/>
      <c r="J221" s="36" t="n"/>
    </row>
    <row r="222">
      <c r="A222" s="37" t="inlineStr">
        <is>
          <t>French Polynesia</t>
        </is>
      </c>
      <c r="B222" s="67" t="inlineStr"/>
      <c r="C222" s="67" t="n">
        <v>13321</v>
      </c>
      <c r="D222" s="67">
        <f>B222-C222</f>
        <v/>
      </c>
      <c r="E222" s="40">
        <f>D222/C222</f>
        <v/>
      </c>
      <c r="F222" s="67">
        <f>SUM(B222,G222,H222)</f>
        <v/>
      </c>
      <c r="G222" s="64" t="inlineStr"/>
      <c r="H222" s="67" t="inlineStr"/>
      <c r="I222" s="67">
        <f>G222+H222</f>
        <v/>
      </c>
      <c r="J222" s="40">
        <f>I222/F222</f>
        <v/>
      </c>
      <c r="K222" s="15" t="inlineStr">
        <is>
          <t>* No recoveries recorded in 15 weeks</t>
        </is>
      </c>
      <c r="L222" s="15" t="n"/>
      <c r="M222" s="15" t="n"/>
    </row>
    <row r="223">
      <c r="A223" s="48" t="inlineStr">
        <is>
          <t>Papua New Guinea</t>
        </is>
      </c>
      <c r="B223" s="63" t="inlineStr"/>
      <c r="C223" s="48" t="n">
        <v>99</v>
      </c>
      <c r="D223" s="54">
        <f>B223-C223</f>
        <v/>
      </c>
      <c r="E223" s="56">
        <f>D223/C223</f>
        <v/>
      </c>
      <c r="F223" s="63">
        <f>SUM(B223,G223,H223)</f>
        <v/>
      </c>
      <c r="G223" s="53" t="inlineStr"/>
      <c r="H223" s="54" t="inlineStr"/>
      <c r="I223" s="53">
        <f>G223+H223</f>
        <v/>
      </c>
      <c r="J223" s="30">
        <f>I223/F223</f>
        <v/>
      </c>
      <c r="K223" s="57" t="inlineStr">
        <is>
          <t xml:space="preserve">70% increase 1 week in a row. </t>
        </is>
      </c>
      <c r="L223" s="57" t="n"/>
      <c r="M223" s="57" t="n">
        <v>1</v>
      </c>
    </row>
    <row r="224">
      <c r="A224" s="48" t="inlineStr">
        <is>
          <t>New Zealand</t>
        </is>
      </c>
      <c r="B224" s="54" t="inlineStr"/>
      <c r="C224" s="53" t="n">
        <v>49</v>
      </c>
      <c r="D224" s="54">
        <f>B224-C224</f>
        <v/>
      </c>
      <c r="E224" s="28">
        <f>D224/C224</f>
        <v/>
      </c>
      <c r="F224" s="54">
        <f>SUM(B224,G224,H224)</f>
        <v/>
      </c>
      <c r="G224" s="53" t="inlineStr"/>
      <c r="H224" s="54" t="inlineStr"/>
      <c r="I224" s="53">
        <f>G224+H224</f>
        <v/>
      </c>
      <c r="J224" s="30">
        <f>I224/F224</f>
        <v/>
      </c>
    </row>
    <row r="225">
      <c r="A225" s="48" t="inlineStr">
        <is>
          <t>Australia</t>
        </is>
      </c>
      <c r="B225" s="54" t="inlineStr"/>
      <c r="C225" s="53" t="n">
        <v>42</v>
      </c>
      <c r="D225" s="54">
        <f>B225-C225</f>
        <v/>
      </c>
      <c r="E225" s="28">
        <f>D225/C225</f>
        <v/>
      </c>
      <c r="F225" s="54">
        <f>SUM(B225,G225,H225)</f>
        <v/>
      </c>
      <c r="G225" s="53" t="inlineStr"/>
      <c r="H225" s="54" t="inlineStr"/>
      <c r="I225" s="53">
        <f>G225+H225</f>
        <v/>
      </c>
      <c r="J225" s="30">
        <f>I225/F225</f>
        <v/>
      </c>
      <c r="K225" s="9" t="n"/>
      <c r="L225" s="9" t="n"/>
      <c r="M225" s="9" t="n"/>
    </row>
    <row r="226">
      <c r="A226" s="48" t="inlineStr">
        <is>
          <t>Solomon Islands</t>
        </is>
      </c>
      <c r="B226" s="63" t="inlineStr"/>
      <c r="C226" s="68" t="n">
        <v>4</v>
      </c>
      <c r="D226" s="54">
        <f>B226-C226</f>
        <v/>
      </c>
      <c r="E226" s="28">
        <f>D226/C226</f>
        <v/>
      </c>
      <c r="F226" s="63">
        <f>SUM(B226,G226,H226)</f>
        <v/>
      </c>
      <c r="G226" s="53" t="inlineStr"/>
      <c r="H226" s="54" t="inlineStr"/>
      <c r="I226" s="53">
        <f>G226+H226</f>
        <v/>
      </c>
      <c r="J226" s="30">
        <f>I226/F226</f>
        <v/>
      </c>
      <c r="K226" s="9" t="n"/>
      <c r="L226" s="9" t="n"/>
      <c r="M226" s="9" t="n">
        <v>1</v>
      </c>
    </row>
    <row r="227">
      <c r="A227" s="48" t="inlineStr">
        <is>
          <t>Wallis &amp; Futuna</t>
        </is>
      </c>
      <c r="B227" s="63" t="inlineStr"/>
      <c r="C227" s="48" t="n">
        <v>4</v>
      </c>
      <c r="D227" s="54">
        <f>B227-C227</f>
        <v/>
      </c>
      <c r="E227" s="28">
        <f>D227/C227</f>
        <v/>
      </c>
      <c r="F227" s="63">
        <f>SUM(B227,G227,H227)</f>
        <v/>
      </c>
      <c r="G227" s="53" t="inlineStr"/>
      <c r="H227" s="54" t="inlineStr"/>
      <c r="I227" s="53">
        <f>G227+H227</f>
        <v/>
      </c>
      <c r="J227" s="30">
        <f>I227/F227</f>
        <v/>
      </c>
      <c r="K227" s="9" t="n"/>
      <c r="L227" s="9" t="n"/>
      <c r="M227" s="9" t="n"/>
    </row>
    <row r="228">
      <c r="A228" s="48" t="inlineStr">
        <is>
          <t>New Caledonia</t>
        </is>
      </c>
      <c r="B228" s="63" t="inlineStr"/>
      <c r="C228" s="48" t="n">
        <v>2</v>
      </c>
      <c r="D228" s="54">
        <f>B228-C228</f>
        <v/>
      </c>
      <c r="E228" s="28">
        <f>D228/C228</f>
        <v/>
      </c>
      <c r="F228" s="63">
        <f>SUM(B228,G228,H228)</f>
        <v/>
      </c>
      <c r="G228" s="53" t="inlineStr"/>
      <c r="H228" s="54" t="inlineStr"/>
      <c r="I228" s="53">
        <f>G228+H228</f>
        <v/>
      </c>
      <c r="J228" s="30">
        <f>I228/F228</f>
        <v/>
      </c>
      <c r="K228" s="9" t="n"/>
      <c r="L228" s="9" t="n"/>
      <c r="M228" s="9" t="n"/>
    </row>
    <row r="229">
      <c r="A229" s="83" t="inlineStr">
        <is>
          <t>Samoa</t>
        </is>
      </c>
      <c r="B229" s="83" t="inlineStr"/>
      <c r="C229" s="83" t="n">
        <v>1</v>
      </c>
      <c r="D229" s="86">
        <f>B229-C229</f>
        <v/>
      </c>
      <c r="E229" s="83">
        <f>D229/C229</f>
        <v/>
      </c>
      <c r="F229" s="83">
        <f>SUM(B229,G229,H229)</f>
        <v/>
      </c>
      <c r="G229" s="86" t="inlineStr"/>
      <c r="H229" s="86" t="inlineStr"/>
      <c r="I229" s="86">
        <f>G229+H229</f>
        <v/>
      </c>
      <c r="J229" s="87">
        <f>I229/F229</f>
        <v/>
      </c>
      <c r="K229" s="88" t="inlineStr">
        <is>
          <t xml:space="preserve">Was clean of COVID for 10 weeks. </t>
        </is>
      </c>
      <c r="L229" s="88" t="n"/>
      <c r="M229" s="88" t="n"/>
    </row>
    <row r="230">
      <c r="A230" s="70" t="inlineStr">
        <is>
          <t>Fiji</t>
        </is>
      </c>
      <c r="B230" s="70" t="inlineStr"/>
      <c r="C230" s="70" t="n">
        <v>0</v>
      </c>
      <c r="D230" s="78">
        <f>B230-C230</f>
        <v/>
      </c>
      <c r="E230" s="75">
        <f>D230/C230</f>
        <v/>
      </c>
      <c r="F230" s="70">
        <f>SUM(B230,G230,H230)</f>
        <v/>
      </c>
      <c r="G230" s="78" t="inlineStr"/>
      <c r="H230" s="78" t="inlineStr"/>
      <c r="I230" s="78">
        <f>G230+H230</f>
        <v/>
      </c>
      <c r="J230" s="75">
        <f>I230/F230</f>
        <v/>
      </c>
      <c r="K230" s="76" t="inlineStr">
        <is>
          <t xml:space="preserve">Clean of COVID for 2 weeks. </t>
        </is>
      </c>
      <c r="L230" s="76" t="n"/>
      <c r="M230" s="76" t="n"/>
    </row>
    <row r="231">
      <c r="A231" s="70" t="inlineStr">
        <is>
          <t>Marshall Islands</t>
        </is>
      </c>
      <c r="B231" s="70" t="inlineStr"/>
      <c r="C231" s="70" t="n">
        <v>0</v>
      </c>
      <c r="D231" s="78">
        <f>B231-C231</f>
        <v/>
      </c>
      <c r="E231" s="75">
        <f>D231/C231</f>
        <v/>
      </c>
      <c r="F231" s="70">
        <f>SUM(B231,G231,H231)</f>
        <v/>
      </c>
      <c r="G231" s="78" t="inlineStr"/>
      <c r="H231" s="78" t="inlineStr"/>
      <c r="I231" s="78">
        <f>G231+H231</f>
        <v/>
      </c>
      <c r="J231" s="75">
        <f>I231/F231</f>
        <v/>
      </c>
      <c r="K231" s="76" t="inlineStr">
        <is>
          <t xml:space="preserve">Clean of COVID for 12 weeks. </t>
        </is>
      </c>
      <c r="L231" s="76" t="n"/>
      <c r="M231" s="76" t="n"/>
    </row>
    <row r="232">
      <c r="A232" s="70" t="inlineStr">
        <is>
          <t>Micronesia</t>
        </is>
      </c>
      <c r="B232" s="70" t="inlineStr"/>
      <c r="C232" s="70" t="n">
        <v>0</v>
      </c>
      <c r="D232" s="78">
        <f>B232-C232</f>
        <v/>
      </c>
      <c r="E232" s="75">
        <f>D232/C232</f>
        <v/>
      </c>
      <c r="F232" s="70">
        <f>SUM(B232,G232,H232)</f>
        <v/>
      </c>
      <c r="G232" s="78" t="inlineStr"/>
      <c r="H232" s="78" t="inlineStr"/>
      <c r="I232" s="78">
        <f>G232+H232</f>
        <v/>
      </c>
      <c r="J232" s="75">
        <f>I232/F232</f>
        <v/>
      </c>
      <c r="K232" s="76" t="inlineStr">
        <is>
          <t>Clean of COVID for 3 weeks.</t>
        </is>
      </c>
      <c r="L232" s="76" t="n"/>
      <c r="M232" s="76" t="n"/>
    </row>
    <row r="233">
      <c r="A233" s="70" t="inlineStr">
        <is>
          <t>Vanuatu</t>
        </is>
      </c>
      <c r="B233" s="70" t="inlineStr"/>
      <c r="C233" s="70" t="n">
        <v>0</v>
      </c>
      <c r="D233" s="78">
        <f>B233-C233</f>
        <v/>
      </c>
      <c r="E233" s="75">
        <f>D233/C233</f>
        <v/>
      </c>
      <c r="F233" s="70">
        <f>SUM(B233,G233,H233)</f>
        <v/>
      </c>
      <c r="G233" s="78" t="inlineStr"/>
      <c r="H233" s="78" t="inlineStr"/>
      <c r="I233" s="78">
        <f>G233+H233</f>
        <v/>
      </c>
      <c r="J233" s="75">
        <f>I233/F233</f>
        <v/>
      </c>
      <c r="K233" s="76" t="inlineStr">
        <is>
          <t xml:space="preserve">Clean of COVID for 12 weeks. </t>
        </is>
      </c>
      <c r="L233" s="76" t="n"/>
      <c r="M233" s="76" t="n"/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X60"/>
  <sheetViews>
    <sheetView workbookViewId="0">
      <selection activeCell="A1" sqref="A1"/>
    </sheetView>
  </sheetViews>
  <sheetFormatPr baseColWidth="8" defaultColWidth="14.43" defaultRowHeight="15.75" customHeight="1"/>
  <cols>
    <col width="24.14" customWidth="1" style="102" min="1" max="1"/>
    <col width="33.14" customWidth="1" style="102" min="2" max="2"/>
    <col width="20.14" customWidth="1" style="102" min="3" max="3"/>
    <col width="18.71" customWidth="1" style="102" min="4" max="5"/>
    <col width="19.57" customWidth="1" style="102" min="6" max="6"/>
    <col width="19.14" customWidth="1" style="102" min="7" max="7"/>
    <col width="20.29" customWidth="1" style="102" min="8" max="8"/>
    <col width="21.43" customWidth="1" style="102" min="9" max="9"/>
    <col width="18.71" customWidth="1" style="102" min="10" max="10"/>
    <col width="44.29" customWidth="1" style="102" min="16" max="16"/>
    <col width="24.14" customWidth="1" style="102" min="17" max="17"/>
    <col width="17.57" customWidth="1" style="102" min="18" max="18"/>
    <col width="116.57" customWidth="1" style="102" min="19" max="19"/>
    <col width="23" customWidth="1" style="102" min="20" max="20"/>
    <col width="17.14" customWidth="1" style="102" min="21" max="21"/>
    <col width="116.29" customWidth="1" style="102" min="22" max="22"/>
    <col width="23" customWidth="1" style="102" min="23" max="23"/>
    <col width="117" customWidth="1" style="102" min="25" max="25"/>
    <col width="116.14" customWidth="1" style="102" min="26" max="26"/>
  </cols>
  <sheetData>
    <row r="1">
      <c r="A1" s="89" t="inlineStr">
        <is>
          <t>Contents:</t>
        </is>
      </c>
      <c r="B1" s="89" t="inlineStr">
        <is>
          <t>Past Worldwide Increases/Decreases</t>
        </is>
      </c>
      <c r="C1" s="3" t="inlineStr">
        <is>
          <t>A-C</t>
        </is>
      </c>
      <c r="I1" s="3" t="n"/>
    </row>
    <row r="2">
      <c r="A2" s="89" t="n"/>
      <c r="B2" s="89" t="inlineStr">
        <is>
          <t>Past Active Cases By Date</t>
        </is>
      </c>
      <c r="C2" s="3" t="inlineStr">
        <is>
          <t>I-K</t>
        </is>
      </c>
      <c r="I2" s="3" t="n"/>
    </row>
    <row r="3">
      <c r="A3" s="89" t="n"/>
      <c r="B3" s="89" t="inlineStr">
        <is>
          <t>Past Total Cases By Date</t>
        </is>
      </c>
      <c r="C3" s="3" t="inlineStr">
        <is>
          <t>Q-S</t>
        </is>
      </c>
      <c r="I3" s="3" t="n"/>
    </row>
    <row r="4">
      <c r="A4" s="89" t="n"/>
      <c r="B4" s="89" t="inlineStr">
        <is>
          <t>Past Recoveries By Date</t>
        </is>
      </c>
      <c r="C4" s="3" t="inlineStr">
        <is>
          <t>T-V</t>
        </is>
      </c>
      <c r="I4" s="3" t="n"/>
    </row>
    <row r="5">
      <c r="A5" s="89" t="n"/>
      <c r="B5" s="89" t="inlineStr">
        <is>
          <t>Past Deaths By Date</t>
        </is>
      </c>
      <c r="C5" s="3" t="inlineStr">
        <is>
          <t>W-Y</t>
        </is>
      </c>
      <c r="I5" s="3" t="n"/>
    </row>
    <row r="6">
      <c r="A6" s="89" t="n"/>
      <c r="B6" s="89" t="inlineStr">
        <is>
          <t>Active Cases V Recoveries V Deaths</t>
        </is>
      </c>
      <c r="C6" s="3" t="inlineStr">
        <is>
          <t>Z</t>
        </is>
      </c>
      <c r="I6" s="3" t="n"/>
    </row>
    <row r="7">
      <c r="A7" s="89" t="inlineStr">
        <is>
          <t>(Since the 11th of March, 2020)</t>
        </is>
      </c>
      <c r="B7" s="89" t="n"/>
      <c r="I7" s="3" t="inlineStr">
        <is>
          <t>(Since the 4th of March, 2020)</t>
        </is>
      </c>
      <c r="Q7" s="3" t="inlineStr">
        <is>
          <t>(Since the 15th of April.)</t>
        </is>
      </c>
      <c r="T7" s="3" t="inlineStr">
        <is>
          <t>(Since the 22nd of April)</t>
        </is>
      </c>
      <c r="W7" s="3" t="inlineStr">
        <is>
          <t>(Since 22nd of April)</t>
        </is>
      </c>
    </row>
    <row r="8">
      <c r="A8" s="90" t="inlineStr">
        <is>
          <t xml:space="preserve">Date: </t>
        </is>
      </c>
      <c r="B8" s="91" t="inlineStr">
        <is>
          <t>Past Worldwide Increases/Decreases:</t>
        </is>
      </c>
      <c r="I8" s="90" t="inlineStr">
        <is>
          <t xml:space="preserve">Date: </t>
        </is>
      </c>
      <c r="J8" s="90" t="inlineStr">
        <is>
          <t>Past Active Cases:</t>
        </is>
      </c>
      <c r="Q8" s="90" t="inlineStr">
        <is>
          <t xml:space="preserve">Date: </t>
        </is>
      </c>
      <c r="R8" s="90" t="inlineStr">
        <is>
          <t xml:space="preserve">Past Total Cases: </t>
        </is>
      </c>
      <c r="T8" s="94" t="inlineStr">
        <is>
          <t xml:space="preserve">Date: </t>
        </is>
      </c>
      <c r="U8" s="94" t="inlineStr">
        <is>
          <t xml:space="preserve">Past Recoveries: </t>
        </is>
      </c>
      <c r="W8" s="94" t="inlineStr">
        <is>
          <t xml:space="preserve">Date: </t>
        </is>
      </c>
      <c r="X8" s="94" t="inlineStr">
        <is>
          <t xml:space="preserve">Past Deaths: </t>
        </is>
      </c>
    </row>
    <row r="9">
      <c r="A9" s="94" t="inlineStr">
        <is>
          <t>11th of March 2020</t>
        </is>
      </c>
      <c r="B9" s="93" t="n">
        <v>32544</v>
      </c>
      <c r="I9" s="94" t="inlineStr">
        <is>
          <t>4th of March 2020</t>
        </is>
      </c>
      <c r="J9" s="93" t="n">
        <v>43327</v>
      </c>
      <c r="Q9" s="94" t="inlineStr">
        <is>
          <t>11th of March 2020</t>
        </is>
      </c>
      <c r="R9" s="93" t="n"/>
      <c r="T9" s="94" t="inlineStr">
        <is>
          <t>11th of March 2020</t>
        </is>
      </c>
      <c r="U9" s="94" t="n"/>
      <c r="W9" s="94" t="inlineStr">
        <is>
          <t>11th of March 2020</t>
        </is>
      </c>
      <c r="X9" s="94" t="n"/>
    </row>
    <row r="10">
      <c r="A10" s="94" t="inlineStr">
        <is>
          <t>18th of March 2020</t>
        </is>
      </c>
      <c r="B10" s="93">
        <f>J11-J10</f>
        <v/>
      </c>
      <c r="I10" s="94" t="inlineStr">
        <is>
          <t>11th of March 2020</t>
        </is>
      </c>
      <c r="J10" s="93" t="n">
        <v>75871</v>
      </c>
      <c r="Q10" s="94" t="inlineStr">
        <is>
          <t>18th of March 2020</t>
        </is>
      </c>
      <c r="R10" s="93" t="n"/>
      <c r="T10" s="94" t="inlineStr">
        <is>
          <t>18th of March 2020</t>
        </is>
      </c>
      <c r="U10" s="94" t="n"/>
      <c r="W10" s="94" t="inlineStr">
        <is>
          <t>18th of March 2020</t>
        </is>
      </c>
      <c r="X10" s="94" t="n"/>
    </row>
    <row r="11">
      <c r="A11" s="94" t="inlineStr">
        <is>
          <t>25th of March 2020</t>
        </is>
      </c>
      <c r="B11" s="93">
        <f>J12-J11</f>
        <v/>
      </c>
      <c r="I11" s="94" t="inlineStr">
        <is>
          <t>18th of March 2020</t>
        </is>
      </c>
      <c r="J11" s="93" t="n">
        <v>194253</v>
      </c>
      <c r="Q11" s="94" t="inlineStr">
        <is>
          <t>25th of March 2020</t>
        </is>
      </c>
      <c r="R11" s="93" t="n"/>
      <c r="T11" s="94" t="inlineStr">
        <is>
          <t>25th of March 2020</t>
        </is>
      </c>
      <c r="U11" s="94" t="n"/>
      <c r="W11" s="94" t="inlineStr">
        <is>
          <t>25th of March 2020</t>
        </is>
      </c>
      <c r="X11" s="94" t="n"/>
    </row>
    <row r="12">
      <c r="A12" s="94" t="inlineStr">
        <is>
          <t>1st of April 2020</t>
        </is>
      </c>
      <c r="B12" s="93">
        <f>J13-J12</f>
        <v/>
      </c>
      <c r="I12" s="94" t="inlineStr">
        <is>
          <t>25th of March 2020</t>
        </is>
      </c>
      <c r="J12" s="93" t="n">
        <v>428935</v>
      </c>
      <c r="Q12" s="94" t="inlineStr">
        <is>
          <t>1st of April 2020</t>
        </is>
      </c>
      <c r="R12" s="93" t="n"/>
      <c r="T12" s="94" t="inlineStr">
        <is>
          <t>1st of April 2020</t>
        </is>
      </c>
      <c r="U12" s="94" t="n"/>
      <c r="W12" s="94" t="inlineStr">
        <is>
          <t>1st of April 2020</t>
        </is>
      </c>
      <c r="X12" s="94" t="n"/>
    </row>
    <row r="13">
      <c r="A13" s="94" t="inlineStr">
        <is>
          <t>8th of April 2020</t>
        </is>
      </c>
      <c r="B13" s="93" t="n">
        <v>265072</v>
      </c>
      <c r="I13" s="94" t="inlineStr">
        <is>
          <t>1st of April 2020</t>
        </is>
      </c>
      <c r="J13" s="93" t="n">
        <v>790116</v>
      </c>
      <c r="Q13" s="94" t="inlineStr">
        <is>
          <t>8th of April 2020</t>
        </is>
      </c>
      <c r="R13" s="93" t="n"/>
      <c r="T13" s="94" t="inlineStr">
        <is>
          <t>8th of April 2020</t>
        </is>
      </c>
      <c r="U13" s="94" t="n"/>
      <c r="W13" s="94" t="inlineStr">
        <is>
          <t>8th of April 2020</t>
        </is>
      </c>
      <c r="X13" s="94" t="n"/>
    </row>
    <row r="14">
      <c r="A14" s="94" t="inlineStr">
        <is>
          <t>15th of April 2020</t>
        </is>
      </c>
      <c r="B14" s="93" t="n">
        <v>341646</v>
      </c>
      <c r="I14" s="94" t="inlineStr">
        <is>
          <t>8th of April 2020</t>
        </is>
      </c>
      <c r="J14" s="93" t="n">
        <v>1055188</v>
      </c>
      <c r="Q14" s="94" t="inlineStr">
        <is>
          <t>15th of April 2020</t>
        </is>
      </c>
      <c r="R14" s="93" t="n">
        <v>2016861</v>
      </c>
      <c r="T14" s="94" t="inlineStr">
        <is>
          <t>15th of April 2020</t>
        </is>
      </c>
      <c r="U14" s="94" t="n"/>
      <c r="W14" s="94" t="inlineStr">
        <is>
          <t>15th of April 2020</t>
        </is>
      </c>
      <c r="X14" s="94" t="n"/>
    </row>
    <row r="15">
      <c r="A15" s="94" t="inlineStr">
        <is>
          <t>22nd of April 2020</t>
        </is>
      </c>
      <c r="B15" s="93" t="n">
        <v>295852</v>
      </c>
      <c r="I15" s="94" t="inlineStr">
        <is>
          <t>15th of April 2020</t>
        </is>
      </c>
      <c r="J15" s="93" t="n">
        <v>1396834</v>
      </c>
      <c r="Q15" s="94" t="inlineStr">
        <is>
          <t>22nd of April 2020</t>
        </is>
      </c>
      <c r="R15" s="93" t="n">
        <v>2572776</v>
      </c>
      <c r="T15" s="94" t="inlineStr">
        <is>
          <t>22nd of April 2020</t>
        </is>
      </c>
      <c r="U15" s="93" t="n">
        <v>701540</v>
      </c>
      <c r="W15" s="94" t="inlineStr">
        <is>
          <t>22nd of April 2020</t>
        </is>
      </c>
      <c r="X15" s="93" t="n">
        <v>178550</v>
      </c>
    </row>
    <row r="16">
      <c r="A16" s="94" t="inlineStr">
        <is>
          <t>29th of April 2020</t>
        </is>
      </c>
      <c r="B16" s="93" t="n">
        <v>269941</v>
      </c>
      <c r="I16" s="94" t="inlineStr">
        <is>
          <t>22nd of April 2020</t>
        </is>
      </c>
      <c r="J16" s="93" t="n">
        <v>1692686</v>
      </c>
      <c r="Q16" s="94" t="inlineStr">
        <is>
          <t>29th of April 2020</t>
        </is>
      </c>
      <c r="R16" s="93" t="n">
        <v>3140285</v>
      </c>
      <c r="T16" s="94" t="inlineStr">
        <is>
          <t>29th of April 2020</t>
        </is>
      </c>
      <c r="U16" s="93" t="n">
        <v>959630</v>
      </c>
      <c r="W16" s="94" t="inlineStr">
        <is>
          <t>29th of April 2020</t>
        </is>
      </c>
      <c r="X16" s="93" t="n">
        <v>218028</v>
      </c>
    </row>
    <row r="17">
      <c r="A17" s="94" t="inlineStr">
        <is>
          <t>6th of May 2020</t>
        </is>
      </c>
      <c r="B17" s="93" t="n">
        <v>272284</v>
      </c>
      <c r="I17" s="94" t="inlineStr">
        <is>
          <t>29th of April 2020</t>
        </is>
      </c>
      <c r="J17" s="93" t="n">
        <v>1962627</v>
      </c>
      <c r="Q17" s="94" t="inlineStr">
        <is>
          <t>6th of May 2020</t>
        </is>
      </c>
      <c r="R17" s="93" t="n">
        <v>3740583</v>
      </c>
      <c r="T17" s="94" t="inlineStr">
        <is>
          <t>6th of May 2020</t>
        </is>
      </c>
      <c r="U17" s="93" t="n">
        <v>1247191</v>
      </c>
      <c r="W17" s="94" t="inlineStr">
        <is>
          <t>6th of May 2020</t>
        </is>
      </c>
      <c r="X17" s="93" t="n">
        <v>258481</v>
      </c>
    </row>
    <row r="18">
      <c r="A18" s="94" t="inlineStr">
        <is>
          <t>13th of May 2020</t>
        </is>
      </c>
      <c r="B18" s="93" t="n">
        <v>211683</v>
      </c>
      <c r="I18" s="94" t="inlineStr">
        <is>
          <t>6th of May 2020</t>
        </is>
      </c>
      <c r="J18" s="93" t="n">
        <v>2234911</v>
      </c>
      <c r="Q18" s="94" t="inlineStr">
        <is>
          <t>13th of May 2020</t>
        </is>
      </c>
      <c r="R18" s="93" t="n">
        <v>4344513</v>
      </c>
      <c r="T18" s="94" t="inlineStr">
        <is>
          <t>13th of May 2020</t>
        </is>
      </c>
      <c r="U18" s="93" t="n">
        <v>1604982</v>
      </c>
      <c r="W18" s="94" t="inlineStr">
        <is>
          <t>13th of May 2020</t>
        </is>
      </c>
      <c r="X18" s="93" t="n">
        <v>292937</v>
      </c>
    </row>
    <row r="19">
      <c r="A19" s="94" t="inlineStr">
        <is>
          <t>20th of May 2020</t>
        </is>
      </c>
      <c r="B19" s="93" t="n">
        <v>258275</v>
      </c>
      <c r="I19" s="94" t="inlineStr">
        <is>
          <t>13th of May 2020</t>
        </is>
      </c>
      <c r="J19" s="93" t="n">
        <v>2446594</v>
      </c>
      <c r="Q19" s="94" t="inlineStr">
        <is>
          <t>20th of May 2020</t>
        </is>
      </c>
      <c r="R19" s="93" t="n">
        <v>4989095</v>
      </c>
      <c r="T19" s="94" t="inlineStr">
        <is>
          <t>20th of May 2020</t>
        </is>
      </c>
      <c r="U19" s="93" t="n">
        <v>1959260</v>
      </c>
      <c r="W19" s="94" t="inlineStr">
        <is>
          <t>20th of May 2020</t>
        </is>
      </c>
      <c r="X19" s="93" t="n">
        <v>324966</v>
      </c>
    </row>
    <row r="20">
      <c r="A20" s="94" t="inlineStr">
        <is>
          <t>27th of May 2020</t>
        </is>
      </c>
      <c r="B20" s="93" t="n">
        <v>199448</v>
      </c>
      <c r="I20" s="94" t="inlineStr">
        <is>
          <t>20th of May 2020</t>
        </is>
      </c>
      <c r="J20" s="93" t="n">
        <v>2704869</v>
      </c>
      <c r="Q20" s="94" t="inlineStr">
        <is>
          <t>27th of May 2020</t>
        </is>
      </c>
      <c r="R20" s="93" t="n">
        <v>5688840</v>
      </c>
      <c r="T20" s="94" t="inlineStr">
        <is>
          <t>27th of May 2020</t>
        </is>
      </c>
      <c r="U20" s="93" t="n">
        <v>2432236</v>
      </c>
      <c r="W20" s="94" t="inlineStr">
        <is>
          <t>27th of May 2020</t>
        </is>
      </c>
      <c r="X20" s="93" t="n">
        <v>352287</v>
      </c>
    </row>
    <row r="21">
      <c r="A21" s="94" t="inlineStr">
        <is>
          <t>3rd of June 2020</t>
        </is>
      </c>
      <c r="B21" s="93" t="n">
        <v>102669</v>
      </c>
      <c r="I21" s="94" t="inlineStr">
        <is>
          <t>27th of May 2020</t>
        </is>
      </c>
      <c r="J21" s="93" t="n">
        <v>2904317</v>
      </c>
      <c r="Q21" s="94" t="inlineStr">
        <is>
          <t>3rd of June 2020</t>
        </is>
      </c>
      <c r="R21" s="93" t="n">
        <v>6469079</v>
      </c>
      <c r="T21" s="94" t="inlineStr">
        <is>
          <t>3rd of June 2020</t>
        </is>
      </c>
      <c r="U21" s="93" t="n">
        <v>3079282</v>
      </c>
      <c r="W21" s="94" t="inlineStr">
        <is>
          <t>3rd of June 2020</t>
        </is>
      </c>
      <c r="X21" s="93" t="n">
        <v>382811</v>
      </c>
    </row>
    <row r="22">
      <c r="A22" s="94" t="inlineStr">
        <is>
          <t>10th of June 2020</t>
        </is>
      </c>
      <c r="B22" s="93" t="n">
        <v>305097</v>
      </c>
      <c r="I22" s="94" t="inlineStr">
        <is>
          <t>3rd of June 2020</t>
        </is>
      </c>
      <c r="J22" s="93" t="n">
        <v>3006986</v>
      </c>
      <c r="Q22" s="94" t="inlineStr">
        <is>
          <t>10th of June 2020</t>
        </is>
      </c>
      <c r="R22" s="93" t="n">
        <v>7356001</v>
      </c>
      <c r="T22" s="94" t="inlineStr">
        <is>
          <t>10th of June 2020</t>
        </is>
      </c>
      <c r="U22" s="93" t="n">
        <v>3629488</v>
      </c>
      <c r="W22" s="94" t="inlineStr">
        <is>
          <t>10th of June 2020</t>
        </is>
      </c>
      <c r="X22" s="93" t="n">
        <v>414430</v>
      </c>
    </row>
    <row r="23">
      <c r="A23" s="94" t="inlineStr">
        <is>
          <t>17th of June 2020</t>
        </is>
      </c>
      <c r="B23" s="93" t="n">
        <v>186514</v>
      </c>
      <c r="I23" s="94" t="inlineStr">
        <is>
          <t>10th of June 2020</t>
        </is>
      </c>
      <c r="J23" s="93" t="n">
        <v>3312083</v>
      </c>
      <c r="Q23" s="95" t="inlineStr">
        <is>
          <t>17th of June 2020</t>
        </is>
      </c>
      <c r="R23" s="96" t="n">
        <v>8401945</v>
      </c>
      <c r="T23" s="95" t="inlineStr">
        <is>
          <t>17th of June 2020</t>
        </is>
      </c>
      <c r="U23" s="93" t="n">
        <v>4354867</v>
      </c>
      <c r="W23" s="95" t="inlineStr">
        <is>
          <t>17th of June 2020</t>
        </is>
      </c>
      <c r="X23" s="93" t="n">
        <v>447538</v>
      </c>
    </row>
    <row r="24">
      <c r="A24" s="94" t="inlineStr">
        <is>
          <t>24th of June 2020</t>
        </is>
      </c>
      <c r="B24" s="93" t="n">
        <v>336235</v>
      </c>
      <c r="I24" s="94" t="inlineStr">
        <is>
          <t>17th of June 2020</t>
        </is>
      </c>
      <c r="J24" s="93" t="n">
        <v>3498597</v>
      </c>
      <c r="Q24" s="94" t="inlineStr">
        <is>
          <t>24th of June 2020</t>
        </is>
      </c>
      <c r="R24" s="93" t="n">
        <v>9395723</v>
      </c>
      <c r="T24" s="94" t="inlineStr">
        <is>
          <t>24th of June 2020</t>
        </is>
      </c>
      <c r="U24" s="93" t="n">
        <v>5080246</v>
      </c>
      <c r="W24" s="94" t="inlineStr">
        <is>
          <t>24th of June 2020</t>
        </is>
      </c>
      <c r="X24" s="93" t="n">
        <v>480645</v>
      </c>
    </row>
    <row r="25">
      <c r="A25" s="94" t="inlineStr">
        <is>
          <t>1st of July 2020</t>
        </is>
      </c>
      <c r="B25" s="93" t="n">
        <v>442100</v>
      </c>
      <c r="I25" s="94" t="inlineStr">
        <is>
          <t>24th of June 2020</t>
        </is>
      </c>
      <c r="J25" s="93" t="n">
        <v>3834832</v>
      </c>
      <c r="Q25" s="94" t="inlineStr">
        <is>
          <t>1st of July 2020</t>
        </is>
      </c>
      <c r="R25" s="93" t="n">
        <v>10592660</v>
      </c>
      <c r="T25" s="94" t="inlineStr">
        <is>
          <t>1st of July 2020</t>
        </is>
      </c>
      <c r="U25" s="93" t="n">
        <v>5801646</v>
      </c>
      <c r="W25" s="94" t="inlineStr">
        <is>
          <t>1st of July 2020</t>
        </is>
      </c>
      <c r="X25" s="93" t="n">
        <v>514082</v>
      </c>
    </row>
    <row r="26">
      <c r="A26" s="94" t="inlineStr">
        <is>
          <t>8th of July 2020</t>
        </is>
      </c>
      <c r="B26" s="93" t="n">
        <v>229831</v>
      </c>
      <c r="I26" s="94" t="inlineStr">
        <is>
          <t>1st of July 2020</t>
        </is>
      </c>
      <c r="J26" s="93" t="n">
        <v>4276932</v>
      </c>
      <c r="Q26" s="95" t="inlineStr">
        <is>
          <t>8th of July 2020</t>
        </is>
      </c>
      <c r="R26" s="96" t="n">
        <v>12160553</v>
      </c>
      <c r="T26" s="95" t="inlineStr">
        <is>
          <t>8th of July 2020</t>
        </is>
      </c>
      <c r="U26" s="93" t="n">
        <v>6833956</v>
      </c>
      <c r="W26" s="95" t="inlineStr">
        <is>
          <t>8th of July 2020</t>
        </is>
      </c>
      <c r="X26" s="93" t="n">
        <v>547822</v>
      </c>
    </row>
    <row r="27">
      <c r="A27" s="94" t="inlineStr">
        <is>
          <t>15th of July 2020</t>
        </is>
      </c>
      <c r="B27" s="93" t="n">
        <v>517273</v>
      </c>
      <c r="I27" s="94" t="inlineStr">
        <is>
          <t>8th of July 2020</t>
        </is>
      </c>
      <c r="J27" s="93" t="n">
        <v>4506763</v>
      </c>
      <c r="Q27" s="94" t="inlineStr">
        <is>
          <t>15th of July 2020</t>
        </is>
      </c>
      <c r="R27" s="93" t="n">
        <v>13471862</v>
      </c>
      <c r="T27" s="94" t="inlineStr">
        <is>
          <t>15th of July 2020</t>
        </is>
      </c>
      <c r="U27" s="93" t="n">
        <v>7866265</v>
      </c>
      <c r="W27" s="94" t="inlineStr">
        <is>
          <t>15th of July 2020</t>
        </is>
      </c>
      <c r="X27" s="93" t="n">
        <v>581561</v>
      </c>
    </row>
    <row r="28">
      <c r="A28" s="94" t="inlineStr">
        <is>
          <t>22nd of July 2020</t>
        </is>
      </c>
      <c r="B28" s="93" t="n">
        <v>338677</v>
      </c>
      <c r="I28" s="94" t="inlineStr">
        <is>
          <t>15th of July 2020</t>
        </is>
      </c>
      <c r="J28" s="93" t="n">
        <v>5024036</v>
      </c>
      <c r="Q28" s="94" t="inlineStr">
        <is>
          <t>22nd of July 2020</t>
        </is>
      </c>
      <c r="R28" s="93" t="n">
        <v>15117078</v>
      </c>
      <c r="T28" s="94" t="inlineStr">
        <is>
          <t>22nd of July 2020</t>
        </is>
      </c>
      <c r="U28" s="93" t="n">
        <v>9134332</v>
      </c>
      <c r="W28" s="94" t="inlineStr">
        <is>
          <t>22nd of July 2020</t>
        </is>
      </c>
      <c r="X28" s="93" t="n">
        <v>620033</v>
      </c>
    </row>
    <row r="29">
      <c r="A29" s="94" t="inlineStr">
        <is>
          <t>29th of July 2020</t>
        </is>
      </c>
      <c r="B29" s="93" t="n">
        <v>410421</v>
      </c>
      <c r="I29" s="94" t="inlineStr">
        <is>
          <t>22nd of July 2020</t>
        </is>
      </c>
      <c r="J29" s="93" t="n">
        <v>5362713</v>
      </c>
      <c r="Q29" s="94" t="inlineStr">
        <is>
          <t>29th of July 2020</t>
        </is>
      </c>
      <c r="R29" s="93" t="n">
        <v>16924300</v>
      </c>
      <c r="T29" s="94" t="inlineStr">
        <is>
          <t>29th of July 2020</t>
        </is>
      </c>
      <c r="U29" s="93" t="n">
        <v>10486952</v>
      </c>
      <c r="W29" s="94" t="inlineStr">
        <is>
          <t>29th of July 2020</t>
        </is>
      </c>
      <c r="X29" s="93" t="n">
        <v>664214</v>
      </c>
    </row>
    <row r="30">
      <c r="A30" s="94" t="inlineStr">
        <is>
          <t>5th of August 2020</t>
        </is>
      </c>
      <c r="B30" s="93" t="n">
        <v>308404</v>
      </c>
      <c r="I30" s="94" t="inlineStr">
        <is>
          <t>29th of July 2020</t>
        </is>
      </c>
      <c r="J30" s="93" t="n">
        <v>5773134</v>
      </c>
      <c r="Q30" s="94" t="inlineStr">
        <is>
          <t>5th of August 2020</t>
        </is>
      </c>
      <c r="R30" s="93" t="n">
        <v>18727029</v>
      </c>
      <c r="T30" s="94" t="inlineStr">
        <is>
          <t>5th of August 2020</t>
        </is>
      </c>
      <c r="U30" s="93" t="n">
        <v>11940707</v>
      </c>
      <c r="W30" s="94" t="inlineStr">
        <is>
          <t>5th of August 2020</t>
        </is>
      </c>
      <c r="X30" s="93" t="n">
        <v>704784</v>
      </c>
    </row>
    <row r="31">
      <c r="A31" s="94" t="inlineStr">
        <is>
          <t>12th of August 2020</t>
        </is>
      </c>
      <c r="B31" s="93" t="n">
        <v>258493</v>
      </c>
      <c r="I31" s="94" t="inlineStr">
        <is>
          <t>5th of August 2020</t>
        </is>
      </c>
      <c r="J31" s="93" t="n">
        <v>6081538</v>
      </c>
      <c r="Q31" s="94" t="inlineStr">
        <is>
          <t>12th of August 2020</t>
        </is>
      </c>
      <c r="R31" s="93" t="n">
        <v>20542758</v>
      </c>
      <c r="T31" s="94" t="inlineStr">
        <is>
          <t>12th of August 2020</t>
        </is>
      </c>
      <c r="U31" s="93" t="n">
        <v>13460643</v>
      </c>
      <c r="W31" s="94" t="inlineStr">
        <is>
          <t>12th of August 2020</t>
        </is>
      </c>
      <c r="X31" s="93" t="n">
        <v>746337</v>
      </c>
    </row>
    <row r="32">
      <c r="A32" s="94" t="inlineStr">
        <is>
          <t>19th of August 2020</t>
        </is>
      </c>
      <c r="B32" s="93" t="n">
        <v>139098</v>
      </c>
      <c r="I32" s="94" t="inlineStr">
        <is>
          <t>12th of August 2020</t>
        </is>
      </c>
      <c r="J32" s="93" t="n">
        <v>6340031</v>
      </c>
      <c r="Q32" s="94" t="inlineStr">
        <is>
          <t>19th of August 2020</t>
        </is>
      </c>
      <c r="R32" s="93" t="n">
        <v>22362935</v>
      </c>
      <c r="T32" s="94" t="inlineStr">
        <is>
          <t>19th of August 2020</t>
        </is>
      </c>
      <c r="U32" s="93" t="n">
        <v>15098394</v>
      </c>
      <c r="W32" s="94" t="inlineStr">
        <is>
          <t>19th of August 2020</t>
        </is>
      </c>
      <c r="X32" s="93" t="n">
        <v>785412</v>
      </c>
    </row>
    <row r="33">
      <c r="A33" s="94" t="inlineStr">
        <is>
          <t>26th of August 2020</t>
        </is>
      </c>
      <c r="B33" s="93" t="n">
        <v>155048</v>
      </c>
      <c r="I33" s="94" t="inlineStr">
        <is>
          <t>19th of August 2020</t>
        </is>
      </c>
      <c r="J33" s="93" t="n">
        <v>6479129</v>
      </c>
      <c r="Q33" s="94" t="inlineStr">
        <is>
          <t>26th of August 2020</t>
        </is>
      </c>
      <c r="R33" s="93" t="n">
        <v>24092709</v>
      </c>
      <c r="T33" s="94" t="inlineStr">
        <is>
          <t>26th of August 2020</t>
        </is>
      </c>
      <c r="U33" s="93" t="n">
        <v>16634338</v>
      </c>
      <c r="W33" s="94" t="inlineStr">
        <is>
          <t>26th of August 2020</t>
        </is>
      </c>
      <c r="X33" s="93" t="n">
        <v>824194</v>
      </c>
    </row>
    <row r="34">
      <c r="A34" s="94" t="inlineStr">
        <is>
          <t>2nd of September 2020</t>
        </is>
      </c>
      <c r="B34" s="93" t="n">
        <v>213309</v>
      </c>
      <c r="I34" s="94" t="inlineStr">
        <is>
          <t>26th of August 2020</t>
        </is>
      </c>
      <c r="J34" s="93" t="n">
        <v>6634177</v>
      </c>
      <c r="Q34" s="94" t="inlineStr">
        <is>
          <t>2nd of September 2020</t>
        </is>
      </c>
      <c r="R34" s="93" t="n">
        <v>25914824</v>
      </c>
      <c r="T34" s="94" t="inlineStr">
        <is>
          <t>2nd of September 2020</t>
        </is>
      </c>
      <c r="U34" s="93" t="n">
        <v>18205872</v>
      </c>
      <c r="W34" s="94" t="inlineStr">
        <is>
          <t>2nd of September 2020</t>
        </is>
      </c>
      <c r="X34" s="93" t="n">
        <v>861466</v>
      </c>
    </row>
    <row r="35">
      <c r="A35" s="94" t="inlineStr">
        <is>
          <t>9th of September 2020</t>
        </is>
      </c>
      <c r="B35" s="93" t="n">
        <v>165370</v>
      </c>
      <c r="I35" s="94" t="inlineStr">
        <is>
          <t>2nd of September 2020</t>
        </is>
      </c>
      <c r="J35" s="93" t="n">
        <v>6847486</v>
      </c>
      <c r="Q35" s="94" t="inlineStr">
        <is>
          <t>9th of September 2020</t>
        </is>
      </c>
      <c r="R35" s="93" t="n">
        <v>27764017</v>
      </c>
      <c r="T35" s="94" t="inlineStr">
        <is>
          <t>9th of September 2020</t>
        </is>
      </c>
      <c r="U35" s="93" t="n">
        <v>19848805</v>
      </c>
      <c r="W35" s="94" t="inlineStr">
        <is>
          <t>9th of September 2020</t>
        </is>
      </c>
      <c r="X35" s="93" t="n">
        <v>902356</v>
      </c>
    </row>
    <row r="36">
      <c r="A36" s="94" t="inlineStr">
        <is>
          <t>16th of September 2020</t>
        </is>
      </c>
      <c r="B36" s="93" t="n">
        <v>237540</v>
      </c>
      <c r="I36" s="94" t="inlineStr">
        <is>
          <t>9th of September 2020</t>
        </is>
      </c>
      <c r="J36" s="93" t="n">
        <v>7012856</v>
      </c>
      <c r="Q36" s="94" t="inlineStr">
        <is>
          <t>16th of September 2020</t>
        </is>
      </c>
      <c r="R36" s="93" t="n">
        <v>29737991</v>
      </c>
      <c r="T36" s="94" t="inlineStr">
        <is>
          <t>16th of September 2020</t>
        </is>
      </c>
      <c r="U36" s="93" t="n">
        <v>21548231</v>
      </c>
      <c r="W36" s="94" t="inlineStr">
        <is>
          <t>16th of September 2020</t>
        </is>
      </c>
      <c r="X36" s="93" t="n">
        <v>939364</v>
      </c>
    </row>
    <row r="37">
      <c r="A37" s="94" t="inlineStr">
        <is>
          <t>23rd of September 2020</t>
        </is>
      </c>
      <c r="B37" s="93" t="n">
        <v>169744</v>
      </c>
      <c r="I37" s="94" t="inlineStr">
        <is>
          <t>16th of September 2020</t>
        </is>
      </c>
      <c r="J37" s="93" t="n">
        <v>7250396</v>
      </c>
      <c r="Q37" s="94" t="inlineStr">
        <is>
          <t>23rd of September 2020</t>
        </is>
      </c>
      <c r="R37" s="93" t="n">
        <v>31816983</v>
      </c>
      <c r="T37" s="94" t="inlineStr">
        <is>
          <t>23rd of September 2020</t>
        </is>
      </c>
      <c r="U37" s="93" t="n">
        <v>23420787</v>
      </c>
      <c r="V37" s="97" t="n"/>
      <c r="W37" s="94" t="inlineStr">
        <is>
          <t>23rd of September 2020</t>
        </is>
      </c>
      <c r="X37" s="93" t="n">
        <v>976026</v>
      </c>
    </row>
    <row r="38">
      <c r="A38" s="94" t="inlineStr">
        <is>
          <t>30th of September 2020</t>
        </is>
      </c>
      <c r="B38" s="93" t="n">
        <v>270015</v>
      </c>
      <c r="I38" s="94" t="inlineStr">
        <is>
          <t>23rd of September 2020</t>
        </is>
      </c>
      <c r="J38" s="93" t="n">
        <v>7420170</v>
      </c>
      <c r="Q38" s="94" t="inlineStr">
        <is>
          <t>30th of September 2020</t>
        </is>
      </c>
      <c r="R38" s="93" t="n">
        <v>33878590</v>
      </c>
      <c r="T38" s="94" t="inlineStr">
        <is>
          <t>30th of September 2020</t>
        </is>
      </c>
      <c r="U38" s="93" t="n">
        <v>25175170</v>
      </c>
      <c r="W38" s="94" t="inlineStr">
        <is>
          <t>30th of September 2020</t>
        </is>
      </c>
      <c r="X38" s="93" t="n">
        <v>1013235</v>
      </c>
    </row>
    <row r="39">
      <c r="A39" s="94" t="inlineStr">
        <is>
          <t>7th of October 2020</t>
        </is>
      </c>
      <c r="B39" s="93" t="n">
        <v>172751</v>
      </c>
      <c r="I39" s="94" t="inlineStr">
        <is>
          <t>30th of September 2020</t>
        </is>
      </c>
      <c r="J39" s="93" t="n">
        <v>7690185</v>
      </c>
      <c r="Q39" s="94" t="inlineStr">
        <is>
          <t>7th of October 2020</t>
        </is>
      </c>
      <c r="R39" s="93" t="n">
        <v>36097083</v>
      </c>
      <c r="T39" s="94" t="inlineStr">
        <is>
          <t>7th of October 2020</t>
        </is>
      </c>
      <c r="U39" s="93" t="n">
        <v>27178508</v>
      </c>
      <c r="W39" s="94" t="inlineStr">
        <is>
          <t>7th of October 2020</t>
        </is>
      </c>
      <c r="X39" s="93" t="n">
        <v>1055639</v>
      </c>
    </row>
    <row r="40">
      <c r="A40" s="94" t="inlineStr">
        <is>
          <t>14th of October 2020</t>
        </is>
      </c>
      <c r="B40" s="93" t="n">
        <v>589424</v>
      </c>
      <c r="I40" s="94" t="inlineStr">
        <is>
          <t>7th of October 2020</t>
        </is>
      </c>
      <c r="J40" s="93" t="n">
        <v>7862936</v>
      </c>
      <c r="Q40" s="94" t="inlineStr">
        <is>
          <t>14th of October 2020</t>
        </is>
      </c>
      <c r="R40" s="93" t="n">
        <v>38432182</v>
      </c>
      <c r="T40" s="94" t="inlineStr">
        <is>
          <t>14th of October 2020</t>
        </is>
      </c>
      <c r="U40" s="93" t="n">
        <v>28887778</v>
      </c>
      <c r="W40" s="94" t="inlineStr">
        <is>
          <t>14th of October 2020</t>
        </is>
      </c>
      <c r="X40" s="93" t="n">
        <v>1092044</v>
      </c>
    </row>
    <row r="41">
      <c r="A41" s="94" t="inlineStr">
        <is>
          <t>21st of October 2020</t>
        </is>
      </c>
      <c r="B41" s="93" t="n">
        <v>866082</v>
      </c>
      <c r="I41" s="94" t="inlineStr">
        <is>
          <t>14th of October 2020</t>
        </is>
      </c>
      <c r="J41" s="93" t="n">
        <v>8452360</v>
      </c>
      <c r="Q41" s="94" t="inlineStr">
        <is>
          <t>21st of October 2020</t>
        </is>
      </c>
      <c r="R41" s="93" t="n">
        <v>41121174</v>
      </c>
      <c r="T41" s="94" t="inlineStr">
        <is>
          <t>21st of October 2020</t>
        </is>
      </c>
      <c r="U41" s="93" t="n">
        <v>30671723</v>
      </c>
      <c r="W41" s="94" t="inlineStr">
        <is>
          <t>21st of October 2020</t>
        </is>
      </c>
      <c r="X41" s="93" t="n">
        <v>1131009</v>
      </c>
    </row>
    <row r="42">
      <c r="A42" s="94" t="inlineStr">
        <is>
          <t>28th of October 2020</t>
        </is>
      </c>
      <c r="B42" s="93" t="n">
        <v>1357728</v>
      </c>
      <c r="E42" s="79" t="n"/>
      <c r="I42" s="94" t="inlineStr">
        <is>
          <t>21st of October 2020</t>
        </is>
      </c>
      <c r="J42" s="93" t="n">
        <v>9318442</v>
      </c>
      <c r="Q42" s="94" t="inlineStr">
        <is>
          <t>28th of October 2020</t>
        </is>
      </c>
      <c r="R42" s="93" t="n">
        <v>44353098</v>
      </c>
      <c r="T42" s="94" t="inlineStr">
        <is>
          <t>28th of October 2020</t>
        </is>
      </c>
      <c r="U42" s="93" t="n">
        <v>32503150</v>
      </c>
      <c r="W42" s="94" t="inlineStr">
        <is>
          <t>28th of October 2020</t>
        </is>
      </c>
      <c r="X42" s="93" t="n">
        <v>1173778</v>
      </c>
    </row>
    <row r="43">
      <c r="A43" s="94" t="inlineStr">
        <is>
          <t>4th of November 2020</t>
        </is>
      </c>
      <c r="B43" s="93" t="n">
        <v>1649031</v>
      </c>
      <c r="E43" s="79" t="n"/>
      <c r="I43" s="94" t="inlineStr">
        <is>
          <t>28th of October 2020</t>
        </is>
      </c>
      <c r="J43" s="93" t="n">
        <v>10676170</v>
      </c>
      <c r="Q43" s="94" t="inlineStr">
        <is>
          <t>4th of November 2020</t>
        </is>
      </c>
      <c r="R43" s="93" t="n">
        <v>47970446</v>
      </c>
      <c r="T43" s="94" t="inlineStr">
        <is>
          <t>4th of November 2020</t>
        </is>
      </c>
      <c r="U43" s="93" t="n">
        <v>34422729</v>
      </c>
      <c r="W43" s="94" t="inlineStr">
        <is>
          <t>4th of November 2020</t>
        </is>
      </c>
      <c r="X43" s="93" t="n">
        <v>1222516</v>
      </c>
    </row>
    <row r="44">
      <c r="A44" s="94" t="inlineStr">
        <is>
          <t>11th of November 2020</t>
        </is>
      </c>
      <c r="B44" s="93" t="n">
        <v>1850149</v>
      </c>
      <c r="I44" s="94" t="inlineStr">
        <is>
          <t>4th of November 2020</t>
        </is>
      </c>
      <c r="J44" s="93" t="n">
        <v>12325201</v>
      </c>
      <c r="Q44" s="94" t="inlineStr">
        <is>
          <t>11th of November 2020</t>
        </is>
      </c>
      <c r="R44" s="93" t="n">
        <v>51919980</v>
      </c>
      <c r="T44" s="94" t="inlineStr">
        <is>
          <t>11th of November 2020</t>
        </is>
      </c>
      <c r="U44" s="93" t="n">
        <v>36462935</v>
      </c>
      <c r="W44" s="94" t="inlineStr">
        <is>
          <t>11th of November 2020</t>
        </is>
      </c>
      <c r="X44" s="93" t="n">
        <v>1281695</v>
      </c>
    </row>
    <row r="45">
      <c r="A45" s="94" t="inlineStr">
        <is>
          <t>18th of November 2020</t>
        </is>
      </c>
      <c r="B45" s="98" t="n">
        <v>1482716</v>
      </c>
      <c r="I45" s="94" t="inlineStr">
        <is>
          <t>11th of November 2020</t>
        </is>
      </c>
      <c r="J45" s="93" t="n">
        <v>14175350</v>
      </c>
      <c r="Q45" s="94" t="inlineStr">
        <is>
          <t>18th of November 2020</t>
        </is>
      </c>
      <c r="R45" s="93" t="n">
        <v>56068908</v>
      </c>
      <c r="T45" s="94" t="inlineStr">
        <is>
          <t>18th of November 2020</t>
        </is>
      </c>
      <c r="U45" s="93" t="n">
        <v>39064739</v>
      </c>
      <c r="W45" s="94" t="inlineStr">
        <is>
          <t>18th of November 2020</t>
        </is>
      </c>
      <c r="X45" s="93" t="n">
        <v>1346103</v>
      </c>
    </row>
    <row r="46">
      <c r="A46" s="94" t="inlineStr">
        <is>
          <t>25th of November 2020</t>
        </is>
      </c>
      <c r="B46" s="93" t="n">
        <v>1480459</v>
      </c>
      <c r="I46" s="94" t="inlineStr">
        <is>
          <t>18th of November 2020</t>
        </is>
      </c>
      <c r="J46" s="99" t="n">
        <v>15658066</v>
      </c>
      <c r="Q46" s="94" t="inlineStr">
        <is>
          <t>25th of November 2020</t>
        </is>
      </c>
      <c r="R46" s="93" t="n">
        <v>60240881</v>
      </c>
      <c r="T46" s="94" t="inlineStr">
        <is>
          <t>25th of November 2020</t>
        </is>
      </c>
      <c r="U46" s="93" t="n">
        <v>41684465</v>
      </c>
      <c r="W46" s="94" t="inlineStr">
        <is>
          <t>25th of November 2020</t>
        </is>
      </c>
      <c r="X46" s="93" t="n">
        <v>1417891</v>
      </c>
    </row>
    <row r="47">
      <c r="A47" s="94" t="inlineStr">
        <is>
          <t>2nd of December 2020</t>
        </is>
      </c>
      <c r="B47" s="93" t="n">
        <v>1118161</v>
      </c>
      <c r="I47" s="94" t="inlineStr">
        <is>
          <t>25th of November 2020</t>
        </is>
      </c>
      <c r="J47" s="93" t="n">
        <v>17138525</v>
      </c>
      <c r="Q47" s="94" t="inlineStr">
        <is>
          <t>2nd of December 2020</t>
        </is>
      </c>
      <c r="R47" s="93" t="n">
        <v>64276213</v>
      </c>
      <c r="T47" s="94" t="inlineStr">
        <is>
          <t>2nd of December 2020</t>
        </is>
      </c>
      <c r="U47" s="93" t="n">
        <v>44530737</v>
      </c>
      <c r="W47" s="94" t="inlineStr">
        <is>
          <t>2nd of December 2020</t>
        </is>
      </c>
      <c r="X47" s="93" t="n">
        <v>1488790</v>
      </c>
    </row>
    <row r="48">
      <c r="A48" s="94" t="inlineStr">
        <is>
          <t>9th of December 2020</t>
        </is>
      </c>
      <c r="B48" s="93" t="n">
        <v>1276801</v>
      </c>
      <c r="I48" s="94" t="inlineStr">
        <is>
          <t>2nd of December 2020</t>
        </is>
      </c>
      <c r="J48" s="93" t="n">
        <v>18256686</v>
      </c>
      <c r="Q48" s="94" t="inlineStr">
        <is>
          <t>9th of December 2020</t>
        </is>
      </c>
      <c r="R48" s="93" t="n">
        <v>68691002</v>
      </c>
      <c r="T48" s="94" t="inlineStr">
        <is>
          <t>9th of December 2020</t>
        </is>
      </c>
      <c r="U48" s="93" t="n">
        <v>47591002</v>
      </c>
      <c r="W48" s="94" t="inlineStr">
        <is>
          <t>9th of December 2020</t>
        </is>
      </c>
      <c r="X48" s="93" t="n">
        <v>1565820</v>
      </c>
    </row>
    <row r="49">
      <c r="A49" s="94" t="inlineStr">
        <is>
          <t>16th of December 2020</t>
        </is>
      </c>
      <c r="B49" s="93" t="n">
        <v>819779</v>
      </c>
      <c r="I49" s="94" t="inlineStr">
        <is>
          <t>9th of December 2020</t>
        </is>
      </c>
      <c r="J49" s="93" t="n">
        <v>19533487</v>
      </c>
      <c r="Q49" s="94" t="inlineStr">
        <is>
          <t>16th of December 2020</t>
        </is>
      </c>
      <c r="R49" s="93" t="n">
        <v>73912232</v>
      </c>
      <c r="T49" s="94" t="inlineStr">
        <is>
          <t>16th of December 2020</t>
        </is>
      </c>
      <c r="U49" s="93" t="n">
        <v>51914629</v>
      </c>
      <c r="W49" s="94" t="inlineStr">
        <is>
          <t>16th of December 2020</t>
        </is>
      </c>
      <c r="X49" s="93" t="n">
        <v>1644337</v>
      </c>
    </row>
    <row r="50">
      <c r="A50" s="94" t="inlineStr">
        <is>
          <t>23rd of December 2020</t>
        </is>
      </c>
      <c r="B50" s="93" t="n">
        <v>1161823</v>
      </c>
      <c r="I50" s="94" t="inlineStr">
        <is>
          <t>16th of December 2020</t>
        </is>
      </c>
      <c r="J50" s="93" t="n">
        <v>20353266</v>
      </c>
      <c r="Q50" s="94" t="inlineStr">
        <is>
          <t>23rd of December 2020</t>
        </is>
      </c>
      <c r="R50" s="93" t="n">
        <v>78459597</v>
      </c>
      <c r="T50" s="94" t="inlineStr">
        <is>
          <t>23rd of December 2020</t>
        </is>
      </c>
      <c r="U50" s="93" t="n">
        <v>55218331</v>
      </c>
      <c r="W50" s="94" t="inlineStr">
        <is>
          <t>23rd of December 2020</t>
        </is>
      </c>
      <c r="X50" s="93" t="n">
        <v>1726177</v>
      </c>
    </row>
    <row r="51">
      <c r="A51" s="94" t="inlineStr">
        <is>
          <t>30th of December 2020</t>
        </is>
      </c>
      <c r="B51" s="93" t="n">
        <v>679572</v>
      </c>
      <c r="I51" s="94" t="inlineStr">
        <is>
          <t>23rd of December 2020</t>
        </is>
      </c>
      <c r="J51" s="93" t="n">
        <v>21515089</v>
      </c>
      <c r="Q51" s="94" t="inlineStr">
        <is>
          <t>30th of December 2020</t>
        </is>
      </c>
      <c r="R51" s="93" t="n">
        <v>82445108</v>
      </c>
      <c r="T51" s="94" t="inlineStr">
        <is>
          <t>30th of December 2020</t>
        </is>
      </c>
      <c r="U51" s="93" t="n">
        <v>58450963</v>
      </c>
      <c r="W51" s="94" t="inlineStr">
        <is>
          <t>30th of December 2020</t>
        </is>
      </c>
      <c r="X51" s="93" t="n">
        <v>1799484</v>
      </c>
    </row>
    <row r="52">
      <c r="A52" s="94" t="inlineStr">
        <is>
          <t>6th of January 2021</t>
        </is>
      </c>
      <c r="B52" s="93" t="n">
        <v>1507343</v>
      </c>
      <c r="I52" s="94" t="inlineStr">
        <is>
          <t>30th of December 2020</t>
        </is>
      </c>
      <c r="J52" s="93" t="n">
        <v>22194661</v>
      </c>
      <c r="Q52" s="94" t="inlineStr">
        <is>
          <t>6th of January 2021</t>
        </is>
      </c>
      <c r="R52" s="93" t="n">
        <v>86992909</v>
      </c>
      <c r="T52" s="94" t="inlineStr">
        <is>
          <t>6th of January 2021</t>
        </is>
      </c>
      <c r="U52" s="93" t="n">
        <v>61662275</v>
      </c>
      <c r="W52" s="94" t="inlineStr">
        <is>
          <t>6th of January 2021</t>
        </is>
      </c>
      <c r="X52" s="93" t="n">
        <v>1878473</v>
      </c>
    </row>
    <row r="53">
      <c r="A53" s="94" t="inlineStr">
        <is>
          <t>13th of January 2021</t>
        </is>
      </c>
      <c r="B53" s="93" t="n">
        <v>497689</v>
      </c>
      <c r="I53" s="94" t="inlineStr">
        <is>
          <t>6th of January 2021</t>
        </is>
      </c>
      <c r="J53" s="93" t="n">
        <v>23702004</v>
      </c>
      <c r="Q53" s="94" t="inlineStr">
        <is>
          <t>13th of January 2021</t>
        </is>
      </c>
      <c r="R53" s="93" t="n">
        <v>92005446</v>
      </c>
      <c r="T53" s="94" t="inlineStr">
        <is>
          <t>13th of January 2021</t>
        </is>
      </c>
      <c r="U53" s="93" t="n">
        <v>65951587</v>
      </c>
      <c r="W53" s="94" t="inlineStr">
        <is>
          <t>13th of January 2021</t>
        </is>
      </c>
      <c r="X53" s="93" t="n">
        <v>1970600</v>
      </c>
    </row>
    <row r="54">
      <c r="A54" s="94" t="inlineStr">
        <is>
          <t>20th of January 2021</t>
        </is>
      </c>
      <c r="B54" s="93" t="n">
        <v>1058507</v>
      </c>
      <c r="I54" s="94" t="inlineStr">
        <is>
          <t>13th of January 2021</t>
        </is>
      </c>
      <c r="J54" s="93" t="n">
        <v>24199687</v>
      </c>
      <c r="Q54" s="94" t="inlineStr">
        <is>
          <t>20th of January 2021</t>
        </is>
      </c>
      <c r="R54" s="93" t="n">
        <v>96766294</v>
      </c>
      <c r="T54" s="94" t="inlineStr">
        <is>
          <t>20th of January 2021</t>
        </is>
      </c>
      <c r="U54" s="93" t="n">
        <v>69437813</v>
      </c>
      <c r="W54" s="94" t="inlineStr">
        <is>
          <t>20th of January 2021</t>
        </is>
      </c>
      <c r="X54" s="93" t="n">
        <v>2069425</v>
      </c>
    </row>
    <row r="55">
      <c r="A55" s="94" t="inlineStr">
        <is>
          <t>27th of January 2021</t>
        </is>
      </c>
      <c r="B55" s="93" t="n">
        <v>444707</v>
      </c>
      <c r="I55" s="94" t="inlineStr">
        <is>
          <t>20th of January 2021</t>
        </is>
      </c>
      <c r="J55" s="93" t="n">
        <v>25258194</v>
      </c>
      <c r="Q55" s="94" t="inlineStr">
        <is>
          <t>27th of January 2021</t>
        </is>
      </c>
      <c r="R55" s="93" t="n">
        <v>100886549</v>
      </c>
      <c r="T55" s="94" t="inlineStr">
        <is>
          <t>27th of January 2021</t>
        </is>
      </c>
      <c r="U55" s="93" t="n">
        <v>73014491</v>
      </c>
      <c r="W55" s="94" t="inlineStr">
        <is>
          <t>27th of January 2021</t>
        </is>
      </c>
      <c r="X55" s="93" t="n">
        <v>2171198</v>
      </c>
    </row>
    <row r="56">
      <c r="A56" s="94" t="inlineStr">
        <is>
          <t>3rd of February 2021</t>
        </is>
      </c>
      <c r="B56" s="93" t="n">
        <v>116089</v>
      </c>
      <c r="I56" s="94" t="inlineStr">
        <is>
          <t>27th of January 2021</t>
        </is>
      </c>
      <c r="J56" s="93" t="n">
        <v>25702901</v>
      </c>
      <c r="Q56" s="94" t="inlineStr">
        <is>
          <t>3rd of February 2021</t>
        </is>
      </c>
      <c r="R56" s="93" t="n">
        <v>104511203</v>
      </c>
      <c r="T56" s="94" t="inlineStr">
        <is>
          <t>3rd of February 2021</t>
        </is>
      </c>
      <c r="U56" s="93" t="n">
        <v>76406022</v>
      </c>
      <c r="W56" s="94" t="inlineStr">
        <is>
          <t>3rd of February 2021</t>
        </is>
      </c>
      <c r="X56" s="93" t="n">
        <v>2266809</v>
      </c>
    </row>
    <row r="57">
      <c r="A57" s="94" t="inlineStr">
        <is>
          <t>10th of February 2021</t>
        </is>
      </c>
      <c r="B57" s="93" t="n">
        <v>-180661</v>
      </c>
      <c r="I57" s="94" t="inlineStr">
        <is>
          <t>3rd of February 2021</t>
        </is>
      </c>
      <c r="J57" s="93" t="n">
        <v>25818990</v>
      </c>
      <c r="Q57" s="94" t="inlineStr">
        <is>
          <t>10th of February 2021</t>
        </is>
      </c>
      <c r="R57" s="93" t="n">
        <v>107519947</v>
      </c>
      <c r="T57" s="94" t="inlineStr">
        <is>
          <t>10th of February 2021</t>
        </is>
      </c>
      <c r="U57" s="93" t="n">
        <v>79577319</v>
      </c>
      <c r="W57" s="94" t="inlineStr">
        <is>
          <t>10th of February 2021</t>
        </is>
      </c>
      <c r="X57" s="93" t="n">
        <v>2354299</v>
      </c>
    </row>
    <row r="58">
      <c r="A58" s="94" t="inlineStr">
        <is>
          <t>17th of February 2021</t>
        </is>
      </c>
      <c r="B58" s="93" t="n">
        <v>-2858439</v>
      </c>
      <c r="I58" s="94" t="inlineStr">
        <is>
          <t>10th of February 2021</t>
        </is>
      </c>
      <c r="J58" s="93" t="n">
        <v>25638329</v>
      </c>
      <c r="Q58" s="100" t="inlineStr">
        <is>
          <t>17th of February 2021</t>
        </is>
      </c>
      <c r="R58" s="101" t="n">
        <v>110253820</v>
      </c>
      <c r="T58" s="100" t="inlineStr">
        <is>
          <t>17th of February 2021</t>
        </is>
      </c>
      <c r="U58" s="101" t="n">
        <v>85038656</v>
      </c>
      <c r="W58" s="100" t="inlineStr">
        <is>
          <t>17th of February 2021</t>
        </is>
      </c>
      <c r="X58" s="101" t="n">
        <v>2435274</v>
      </c>
    </row>
    <row r="59">
      <c r="A59" s="103" t="inlineStr">
        <is>
          <t>3rd of February</t>
        </is>
      </c>
      <c r="B59" s="104" t="n"/>
      <c r="I59" s="94" t="inlineStr">
        <is>
          <t>17th of February 2021</t>
        </is>
      </c>
      <c r="J59" s="93" t="n">
        <v>22779890</v>
      </c>
    </row>
    <row r="60">
      <c r="I60" s="103" t="inlineStr">
        <is>
          <t>3rd of February</t>
        </is>
      </c>
      <c r="J60" s="104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2021-02-24T23:48:12Z</dcterms:created>
  <dcterms:modified xsi:type="dcterms:W3CDTF">2021-02-24T23:48:12Z</dcterms:modified>
</cp:coreProperties>
</file>