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5" windowWidth="16095" windowHeight="9660" activeTab="4"/>
  </bookViews>
  <sheets>
    <sheet name="working sheet" sheetId="1" r:id="rId1"/>
    <sheet name="pivot 1" sheetId="4" r:id="rId2"/>
    <sheet name="pivot 3" sheetId="5" state="hidden" r:id="rId3"/>
    <sheet name="highest spending" sheetId="11" state="hidden" r:id="rId4"/>
    <sheet name="DASHBOARD" sheetId="6" r:id="rId5"/>
  </sheets>
  <definedNames>
    <definedName name="_xlnm._FilterDatabase" localSheetId="0" hidden="1">'working sheet'!$A$1:$F$51</definedName>
  </definedNames>
  <calcPr calcId="124519"/>
  <pivotCaches>
    <pivotCache cacheId="1" r:id="rId6"/>
  </pivotCaches>
</workbook>
</file>

<file path=xl/calcChain.xml><?xml version="1.0" encoding="utf-8"?>
<calcChain xmlns="http://schemas.openxmlformats.org/spreadsheetml/2006/main">
  <c r="F51" i="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<sst xmlns="http://schemas.openxmlformats.org/spreadsheetml/2006/main" count="201" uniqueCount="40">
  <si>
    <t>Department</t>
  </si>
  <si>
    <t>Month</t>
  </si>
  <si>
    <t>Budgeted Amount</t>
  </si>
  <si>
    <t>Actual Spend</t>
  </si>
  <si>
    <t>Variance</t>
  </si>
  <si>
    <t>HR</t>
  </si>
  <si>
    <t>IT</t>
  </si>
  <si>
    <t>Admin</t>
  </si>
  <si>
    <t>Marketing</t>
  </si>
  <si>
    <t>Finance</t>
  </si>
  <si>
    <t>January</t>
  </si>
  <si>
    <t>October</t>
  </si>
  <si>
    <t>December</t>
  </si>
  <si>
    <t>May</t>
  </si>
  <si>
    <t>April</t>
  </si>
  <si>
    <t>September</t>
  </si>
  <si>
    <t>June</t>
  </si>
  <si>
    <t>March</t>
  </si>
  <si>
    <t>February</t>
  </si>
  <si>
    <t>November</t>
  </si>
  <si>
    <t>July</t>
  </si>
  <si>
    <t>August</t>
  </si>
  <si>
    <t>Over Budget</t>
  </si>
  <si>
    <t>Performance rating</t>
  </si>
  <si>
    <t>Row Labels</t>
  </si>
  <si>
    <t>Grand Total</t>
  </si>
  <si>
    <t>Sum of Actual Spend</t>
  </si>
  <si>
    <t>Admin Total</t>
  </si>
  <si>
    <t>Finance Total</t>
  </si>
  <si>
    <t>HR Total</t>
  </si>
  <si>
    <t>IT Total</t>
  </si>
  <si>
    <t>Marketing Total</t>
  </si>
  <si>
    <t>Values</t>
  </si>
  <si>
    <t>Sum of Budgeted Amount</t>
  </si>
  <si>
    <t>Sum of Variance</t>
  </si>
  <si>
    <t>Count of Performance rating</t>
  </si>
  <si>
    <t>Under budget</t>
  </si>
  <si>
    <t>Column Labels</t>
  </si>
  <si>
    <r>
      <rPr>
        <b/>
        <sz val="36"/>
        <color theme="9" tint="0.79998168889431442"/>
        <rFont val="Algerian"/>
        <family val="5"/>
      </rPr>
      <t>BUDGET VS ACTUAL SALES DASHBOARD</t>
    </r>
    <r>
      <rPr>
        <sz val="11"/>
        <color theme="1"/>
        <rFont val="Calibri"/>
        <family val="2"/>
        <scheme val="minor"/>
      </rPr>
      <t xml:space="preserve"> </t>
    </r>
  </si>
  <si>
    <t xml:space="preserve">sales Dashboard Journal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</si>
</sst>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9" tint="0.79998168889431442"/>
      <name val="Algerian"/>
      <family val="5"/>
    </font>
    <font>
      <sz val="16"/>
      <color theme="1"/>
      <name val="Calibri"/>
      <family val="2"/>
      <scheme val="minor"/>
    </font>
    <font>
      <b/>
      <sz val="1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vertical="center"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/>
    <xf numFmtId="0" fontId="4" fillId="0" borderId="0" xfId="0" applyFont="1"/>
    <xf numFmtId="0" fontId="5" fillId="4" borderId="0" xfId="0" applyFont="1" applyFill="1" applyAlignmen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4"/>
  <c:pivotSource>
    <c:name>[Budget_vs_Actual_Report.xlsx]pivot 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Budget</a:t>
            </a:r>
            <a:r>
              <a:rPr lang="en-GB" baseline="0"/>
              <a:t> vs Actual Spend</a:t>
            </a:r>
            <a:r>
              <a:rPr lang="en-GB"/>
              <a:t> 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</c:pivotFmts>
    <c:plotArea>
      <c:layout/>
      <c:areaChart>
        <c:grouping val="stacked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Sum of Budgeted Amount</c:v>
                </c:pt>
              </c:strCache>
            </c:strRef>
          </c:tx>
          <c:cat>
            <c:strRef>
              <c:f>'pivot 1'!$A$5:$A$17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1'!$B$5:$B$17</c:f>
              <c:numCache>
                <c:formatCode>General</c:formatCode>
                <c:ptCount val="12"/>
                <c:pt idx="0">
                  <c:v>379178</c:v>
                </c:pt>
                <c:pt idx="1">
                  <c:v>684206</c:v>
                </c:pt>
                <c:pt idx="2">
                  <c:v>687725</c:v>
                </c:pt>
                <c:pt idx="3">
                  <c:v>372972</c:v>
                </c:pt>
                <c:pt idx="4">
                  <c:v>265904</c:v>
                </c:pt>
                <c:pt idx="5">
                  <c:v>461988</c:v>
                </c:pt>
                <c:pt idx="6">
                  <c:v>648106</c:v>
                </c:pt>
                <c:pt idx="7">
                  <c:v>806313</c:v>
                </c:pt>
                <c:pt idx="8">
                  <c:v>679536</c:v>
                </c:pt>
                <c:pt idx="9">
                  <c:v>406107</c:v>
                </c:pt>
                <c:pt idx="10">
                  <c:v>542127</c:v>
                </c:pt>
                <c:pt idx="11">
                  <c:v>478944</c:v>
                </c:pt>
              </c:numCache>
            </c:numRef>
          </c:val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Sum of Actual Spend</c:v>
                </c:pt>
              </c:strCache>
            </c:strRef>
          </c:tx>
          <c:cat>
            <c:strRef>
              <c:f>'pivot 1'!$A$5:$A$17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1'!$C$5:$C$17</c:f>
              <c:numCache>
                <c:formatCode>General</c:formatCode>
                <c:ptCount val="12"/>
                <c:pt idx="0">
                  <c:v>426713</c:v>
                </c:pt>
                <c:pt idx="1">
                  <c:v>715223</c:v>
                </c:pt>
                <c:pt idx="2">
                  <c:v>670104</c:v>
                </c:pt>
                <c:pt idx="3">
                  <c:v>396951</c:v>
                </c:pt>
                <c:pt idx="4">
                  <c:v>372869</c:v>
                </c:pt>
                <c:pt idx="5">
                  <c:v>331354</c:v>
                </c:pt>
                <c:pt idx="6">
                  <c:v>597031</c:v>
                </c:pt>
                <c:pt idx="7">
                  <c:v>537433</c:v>
                </c:pt>
                <c:pt idx="8">
                  <c:v>795196</c:v>
                </c:pt>
                <c:pt idx="9">
                  <c:v>657773</c:v>
                </c:pt>
                <c:pt idx="10">
                  <c:v>681739</c:v>
                </c:pt>
                <c:pt idx="11">
                  <c:v>636249</c:v>
                </c:pt>
              </c:numCache>
            </c:numRef>
          </c:val>
        </c:ser>
        <c:axId val="68627840"/>
        <c:axId val="70960640"/>
      </c:areaChart>
      <c:catAx>
        <c:axId val="6862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</c:title>
        <c:majorTickMark val="none"/>
        <c:tickLblPos val="nextTo"/>
        <c:crossAx val="70960640"/>
        <c:crosses val="autoZero"/>
        <c:auto val="1"/>
        <c:lblAlgn val="ctr"/>
        <c:lblOffset val="100"/>
      </c:catAx>
      <c:valAx>
        <c:axId val="70960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862784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1"/>
  <c:pivotSource>
    <c:name>[Budget_vs_Actual_Report.xlsx]pivot 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</a:t>
            </a:r>
            <a:r>
              <a:rPr lang="en-US" baseline="0"/>
              <a:t> Under &amp; Over Budget  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'pivot 1'!$B$23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1'!$A$24:$A$29</c:f>
              <c:strCache>
                <c:ptCount val="5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Admin</c:v>
                </c:pt>
                <c:pt idx="4">
                  <c:v>Marketing</c:v>
                </c:pt>
              </c:strCache>
            </c:strRef>
          </c:cat>
          <c:val>
            <c:numRef>
              <c:f>'pivot 1'!$B$24:$B$29</c:f>
              <c:numCache>
                <c:formatCode>General</c:formatCode>
                <c:ptCount val="5"/>
                <c:pt idx="0">
                  <c:v>63651</c:v>
                </c:pt>
                <c:pt idx="1">
                  <c:v>34996</c:v>
                </c:pt>
                <c:pt idx="2">
                  <c:v>-46083</c:v>
                </c:pt>
                <c:pt idx="3">
                  <c:v>-82052</c:v>
                </c:pt>
                <c:pt idx="4">
                  <c:v>-376041</c:v>
                </c:pt>
              </c:numCache>
            </c:numRef>
          </c:val>
        </c:ser>
        <c:gapWidth val="300"/>
        <c:overlap val="100"/>
        <c:serLines/>
        <c:axId val="133749376"/>
        <c:axId val="164152064"/>
      </c:barChart>
      <c:catAx>
        <c:axId val="13374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department</a:t>
                </a:r>
              </a:p>
            </c:rich>
          </c:tx>
        </c:title>
        <c:majorTickMark val="none"/>
        <c:tickLblPos val="nextTo"/>
        <c:crossAx val="164152064"/>
        <c:crosses val="autoZero"/>
        <c:auto val="1"/>
        <c:lblAlgn val="ctr"/>
        <c:lblOffset val="100"/>
      </c:catAx>
      <c:valAx>
        <c:axId val="16415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sum</a:t>
                </a:r>
                <a:r>
                  <a:rPr lang="en-GB" baseline="0"/>
                  <a:t> of variance</a:t>
                </a:r>
                <a:endParaRPr lang="en-GB"/>
              </a:p>
            </c:rich>
          </c:tx>
        </c:title>
        <c:numFmt formatCode="General" sourceLinked="1"/>
        <c:tickLblPos val="nextTo"/>
        <c:crossAx val="13374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2"/>
  <c:pivotSource>
    <c:name>[Budget_vs_Actual_Report.xlsx]pivot 1!PivotTable4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  <a:r>
              <a:rPr lang="en-GB" baseline="0"/>
              <a:t> departmental Budget</a:t>
            </a:r>
            <a:endParaRPr lang="en-GB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1'!$B$39:$B$40</c:f>
              <c:strCache>
                <c:ptCount val="1"/>
                <c:pt idx="0">
                  <c:v>Admin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1'!$B$41:$B$53</c:f>
              <c:numCache>
                <c:formatCode>General</c:formatCode>
                <c:ptCount val="12"/>
                <c:pt idx="0">
                  <c:v>62653</c:v>
                </c:pt>
                <c:pt idx="3">
                  <c:v>187136</c:v>
                </c:pt>
                <c:pt idx="5">
                  <c:v>169499</c:v>
                </c:pt>
                <c:pt idx="8">
                  <c:v>151479</c:v>
                </c:pt>
                <c:pt idx="11">
                  <c:v>336595</c:v>
                </c:pt>
              </c:numCache>
            </c:numRef>
          </c:val>
        </c:ser>
        <c:ser>
          <c:idx val="1"/>
          <c:order val="1"/>
          <c:tx>
            <c:strRef>
              <c:f>'pivot 1'!$C$39:$C$40</c:f>
              <c:strCache>
                <c:ptCount val="1"/>
                <c:pt idx="0">
                  <c:v>Finance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1'!$C$41:$C$53</c:f>
              <c:numCache>
                <c:formatCode>General</c:formatCode>
                <c:ptCount val="12"/>
                <c:pt idx="1">
                  <c:v>243837</c:v>
                </c:pt>
                <c:pt idx="2">
                  <c:v>242213</c:v>
                </c:pt>
                <c:pt idx="4">
                  <c:v>131868</c:v>
                </c:pt>
                <c:pt idx="5">
                  <c:v>117416</c:v>
                </c:pt>
                <c:pt idx="6">
                  <c:v>149064</c:v>
                </c:pt>
                <c:pt idx="7">
                  <c:v>193765</c:v>
                </c:pt>
                <c:pt idx="8">
                  <c:v>238759</c:v>
                </c:pt>
                <c:pt idx="10">
                  <c:v>77304</c:v>
                </c:pt>
                <c:pt idx="11">
                  <c:v>74063</c:v>
                </c:pt>
              </c:numCache>
            </c:numRef>
          </c:val>
        </c:ser>
        <c:ser>
          <c:idx val="2"/>
          <c:order val="2"/>
          <c:tx>
            <c:strRef>
              <c:f>'pivot 1'!$D$39:$D$40</c:f>
              <c:strCache>
                <c:ptCount val="1"/>
                <c:pt idx="0">
                  <c:v>HR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1'!$D$41:$D$53</c:f>
              <c:numCache>
                <c:formatCode>General</c:formatCode>
                <c:ptCount val="12"/>
                <c:pt idx="0">
                  <c:v>129176</c:v>
                </c:pt>
                <c:pt idx="1">
                  <c:v>121552</c:v>
                </c:pt>
                <c:pt idx="6">
                  <c:v>97685</c:v>
                </c:pt>
                <c:pt idx="7">
                  <c:v>103391</c:v>
                </c:pt>
                <c:pt idx="8">
                  <c:v>289298</c:v>
                </c:pt>
                <c:pt idx="10">
                  <c:v>243329</c:v>
                </c:pt>
                <c:pt idx="11">
                  <c:v>68286</c:v>
                </c:pt>
              </c:numCache>
            </c:numRef>
          </c:val>
        </c:ser>
        <c:ser>
          <c:idx val="3"/>
          <c:order val="3"/>
          <c:tx>
            <c:strRef>
              <c:f>'pivot 1'!$E$39:$E$40</c:f>
              <c:strCache>
                <c:ptCount val="1"/>
                <c:pt idx="0">
                  <c:v>IT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1'!$E$41:$E$53</c:f>
              <c:numCache>
                <c:formatCode>General</c:formatCode>
                <c:ptCount val="12"/>
                <c:pt idx="1">
                  <c:v>318817</c:v>
                </c:pt>
                <c:pt idx="2">
                  <c:v>445512</c:v>
                </c:pt>
                <c:pt idx="3">
                  <c:v>185836</c:v>
                </c:pt>
                <c:pt idx="6">
                  <c:v>194845</c:v>
                </c:pt>
                <c:pt idx="9">
                  <c:v>333808</c:v>
                </c:pt>
                <c:pt idx="10">
                  <c:v>109699</c:v>
                </c:pt>
              </c:numCache>
            </c:numRef>
          </c:val>
        </c:ser>
        <c:ser>
          <c:idx val="4"/>
          <c:order val="4"/>
          <c:tx>
            <c:strRef>
              <c:f>'pivot 1'!$F$39:$F$40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1'!$F$41:$F$53</c:f>
              <c:numCache>
                <c:formatCode>General</c:formatCode>
                <c:ptCount val="12"/>
                <c:pt idx="0">
                  <c:v>187349</c:v>
                </c:pt>
                <c:pt idx="4">
                  <c:v>134036</c:v>
                </c:pt>
                <c:pt idx="5">
                  <c:v>175073</c:v>
                </c:pt>
                <c:pt idx="6">
                  <c:v>206512</c:v>
                </c:pt>
                <c:pt idx="7">
                  <c:v>509157</c:v>
                </c:pt>
                <c:pt idx="9">
                  <c:v>72299</c:v>
                </c:pt>
                <c:pt idx="10">
                  <c:v>111795</c:v>
                </c:pt>
              </c:numCache>
            </c:numRef>
          </c:val>
        </c:ser>
        <c:gapWidth val="75"/>
        <c:overlap val="-25"/>
        <c:axId val="166856960"/>
        <c:axId val="166912000"/>
      </c:barChart>
      <c:catAx>
        <c:axId val="166856960"/>
        <c:scaling>
          <c:orientation val="minMax"/>
        </c:scaling>
        <c:axPos val="b"/>
        <c:majorTickMark val="none"/>
        <c:tickLblPos val="nextTo"/>
        <c:crossAx val="166912000"/>
        <c:crosses val="autoZero"/>
        <c:auto val="1"/>
        <c:lblAlgn val="ctr"/>
        <c:lblOffset val="100"/>
      </c:catAx>
      <c:valAx>
        <c:axId val="166912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68569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4"/>
  <c:pivotSource>
    <c:name>[Budget_vs_Actual_Report.xlsx]pivot 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PEFORMANCE RATING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3'!$C$3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multiLvlStrRef>
              <c:f>'pivot 3'!$A$4:$B$19</c:f>
              <c:multiLvlStrCache>
                <c:ptCount val="10"/>
                <c:lvl>
                  <c:pt idx="0">
                    <c:v>Over Budget</c:v>
                  </c:pt>
                  <c:pt idx="1">
                    <c:v>Under budget</c:v>
                  </c:pt>
                  <c:pt idx="2">
                    <c:v>Over Budget</c:v>
                  </c:pt>
                  <c:pt idx="3">
                    <c:v>Under budget</c:v>
                  </c:pt>
                  <c:pt idx="4">
                    <c:v>Over Budget</c:v>
                  </c:pt>
                  <c:pt idx="5">
                    <c:v>Under budget</c:v>
                  </c:pt>
                  <c:pt idx="6">
                    <c:v>Over Budget</c:v>
                  </c:pt>
                  <c:pt idx="7">
                    <c:v>Under budget</c:v>
                  </c:pt>
                  <c:pt idx="8">
                    <c:v>Over Budget</c:v>
                  </c:pt>
                  <c:pt idx="9">
                    <c:v>Under budget</c:v>
                  </c:pt>
                </c:lvl>
                <c:lvl>
                  <c:pt idx="0">
                    <c:v>Admin</c:v>
                  </c:pt>
                  <c:pt idx="2">
                    <c:v>Finance</c:v>
                  </c:pt>
                  <c:pt idx="4">
                    <c:v>HR</c:v>
                  </c:pt>
                  <c:pt idx="6">
                    <c:v>IT</c:v>
                  </c:pt>
                  <c:pt idx="8">
                    <c:v>Marketing</c:v>
                  </c:pt>
                </c:lvl>
              </c:multiLvlStrCache>
            </c:multiLvlStrRef>
          </c:cat>
          <c:val>
            <c:numRef>
              <c:f>'pivot 3'!$C$4:$C$19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dLbls>
          <c:showVal val="1"/>
        </c:dLbls>
        <c:overlap val="-25"/>
        <c:axId val="175667840"/>
        <c:axId val="73430144"/>
      </c:barChart>
      <c:catAx>
        <c:axId val="17566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DEPARTMENT</a:t>
                </a:r>
              </a:p>
            </c:rich>
          </c:tx>
          <c:layout>
            <c:manualLayout>
              <c:xMode val="edge"/>
              <c:yMode val="edge"/>
              <c:x val="0.46287423447069131"/>
              <c:y val="0.90645815106445027"/>
            </c:manualLayout>
          </c:layout>
        </c:title>
        <c:majorTickMark val="none"/>
        <c:tickLblPos val="nextTo"/>
        <c:crossAx val="73430144"/>
        <c:crosses val="autoZero"/>
        <c:auto val="1"/>
        <c:lblAlgn val="ctr"/>
        <c:lblOffset val="100"/>
      </c:catAx>
      <c:valAx>
        <c:axId val="7343014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7566784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4"/>
  <c:pivotSource>
    <c:name>[Budget_vs_Actual_Report.xlsx]pivot 3!PivotTable3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PEFORMANCE RATING</a:t>
            </a:r>
          </a:p>
        </c:rich>
      </c:tx>
      <c:layout/>
    </c:title>
    <c:pivotFmts>
      <c:pivotFmt>
        <c:idx val="0"/>
        <c:dLbl>
          <c:idx val="0"/>
          <c:dLblPos val="in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3'!$C$3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multiLvlStrRef>
              <c:f>'pivot 3'!$A$4:$B$19</c:f>
              <c:multiLvlStrCache>
                <c:ptCount val="10"/>
                <c:lvl>
                  <c:pt idx="0">
                    <c:v>Over Budget</c:v>
                  </c:pt>
                  <c:pt idx="1">
                    <c:v>Under budget</c:v>
                  </c:pt>
                  <c:pt idx="2">
                    <c:v>Over Budget</c:v>
                  </c:pt>
                  <c:pt idx="3">
                    <c:v>Under budget</c:v>
                  </c:pt>
                  <c:pt idx="4">
                    <c:v>Over Budget</c:v>
                  </c:pt>
                  <c:pt idx="5">
                    <c:v>Under budget</c:v>
                  </c:pt>
                  <c:pt idx="6">
                    <c:v>Over Budget</c:v>
                  </c:pt>
                  <c:pt idx="7">
                    <c:v>Under budget</c:v>
                  </c:pt>
                  <c:pt idx="8">
                    <c:v>Over Budget</c:v>
                  </c:pt>
                  <c:pt idx="9">
                    <c:v>Under budget</c:v>
                  </c:pt>
                </c:lvl>
                <c:lvl>
                  <c:pt idx="0">
                    <c:v>Admin</c:v>
                  </c:pt>
                  <c:pt idx="2">
                    <c:v>Finance</c:v>
                  </c:pt>
                  <c:pt idx="4">
                    <c:v>HR</c:v>
                  </c:pt>
                  <c:pt idx="6">
                    <c:v>IT</c:v>
                  </c:pt>
                  <c:pt idx="8">
                    <c:v>Marketing</c:v>
                  </c:pt>
                </c:lvl>
              </c:multiLvlStrCache>
            </c:multiLvlStrRef>
          </c:cat>
          <c:val>
            <c:numRef>
              <c:f>'pivot 3'!$C$4:$C$19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dLbls>
          <c:showVal val="1"/>
        </c:dLbls>
        <c:overlap val="-25"/>
        <c:axId val="130081152"/>
        <c:axId val="130083072"/>
      </c:barChart>
      <c:catAx>
        <c:axId val="13008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DEPARTMENT</a:t>
                </a:r>
              </a:p>
            </c:rich>
          </c:tx>
          <c:layout>
            <c:manualLayout>
              <c:xMode val="edge"/>
              <c:yMode val="edge"/>
              <c:x val="0.46287423447069131"/>
              <c:y val="0.90645815106445027"/>
            </c:manualLayout>
          </c:layout>
        </c:title>
        <c:majorTickMark val="none"/>
        <c:tickLblPos val="nextTo"/>
        <c:crossAx val="130083072"/>
        <c:crosses val="autoZero"/>
        <c:auto val="1"/>
        <c:lblAlgn val="ctr"/>
        <c:lblOffset val="100"/>
      </c:catAx>
      <c:valAx>
        <c:axId val="1300830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30081152"/>
        <c:crosses val="autoZero"/>
        <c:crossBetween val="between"/>
      </c:valAx>
    </c:plotArea>
    <c:legend>
      <c:legendPos val="t"/>
      <c:layout/>
    </c:legend>
    <c:plotVisOnly val="1"/>
  </c:chart>
  <c:spPr>
    <a:ln>
      <a:solidFill>
        <a:schemeClr val="accent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1"/>
  <c:pivotSource>
    <c:name>[Budget_vs_Actual_Report.xlsx]pivot 1!PivotTable3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</a:t>
            </a:r>
            <a:r>
              <a:rPr lang="en-US" baseline="0"/>
              <a:t> Under &amp; Over Budget  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'pivot 1'!$B$23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1'!$A$24:$A$29</c:f>
              <c:strCache>
                <c:ptCount val="5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Admin</c:v>
                </c:pt>
                <c:pt idx="4">
                  <c:v>Marketing</c:v>
                </c:pt>
              </c:strCache>
            </c:strRef>
          </c:cat>
          <c:val>
            <c:numRef>
              <c:f>'pivot 1'!$B$24:$B$29</c:f>
              <c:numCache>
                <c:formatCode>General</c:formatCode>
                <c:ptCount val="5"/>
                <c:pt idx="0">
                  <c:v>63651</c:v>
                </c:pt>
                <c:pt idx="1">
                  <c:v>34996</c:v>
                </c:pt>
                <c:pt idx="2">
                  <c:v>-46083</c:v>
                </c:pt>
                <c:pt idx="3">
                  <c:v>-82052</c:v>
                </c:pt>
                <c:pt idx="4">
                  <c:v>-376041</c:v>
                </c:pt>
              </c:numCache>
            </c:numRef>
          </c:val>
        </c:ser>
        <c:gapWidth val="300"/>
        <c:overlap val="100"/>
        <c:serLines/>
        <c:axId val="130819200"/>
        <c:axId val="130821120"/>
      </c:barChart>
      <c:catAx>
        <c:axId val="13081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department</a:t>
                </a:r>
              </a:p>
            </c:rich>
          </c:tx>
          <c:layout/>
        </c:title>
        <c:majorTickMark val="none"/>
        <c:tickLblPos val="nextTo"/>
        <c:crossAx val="130821120"/>
        <c:crosses val="autoZero"/>
        <c:auto val="1"/>
        <c:lblAlgn val="ctr"/>
        <c:lblOffset val="100"/>
      </c:catAx>
      <c:valAx>
        <c:axId val="13082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sum</a:t>
                </a:r>
                <a:r>
                  <a:rPr lang="en-GB" baseline="0"/>
                  <a:t> of variance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30819200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4"/>
  <c:pivotSource>
    <c:name>[Budget_vs_Actual_Report.xlsx]pivot 1!PivotTable2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Budget</a:t>
            </a:r>
            <a:r>
              <a:rPr lang="en-GB" baseline="0"/>
              <a:t> vs Actual Spend</a:t>
            </a:r>
            <a:r>
              <a:rPr lang="en-GB"/>
              <a:t>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Sum of Budgeted Amount</c:v>
                </c:pt>
              </c:strCache>
            </c:strRef>
          </c:tx>
          <c:cat>
            <c:strRef>
              <c:f>'pivot 1'!$A$5:$A$17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1'!$B$5:$B$17</c:f>
              <c:numCache>
                <c:formatCode>General</c:formatCode>
                <c:ptCount val="12"/>
                <c:pt idx="0">
                  <c:v>379178</c:v>
                </c:pt>
                <c:pt idx="1">
                  <c:v>684206</c:v>
                </c:pt>
                <c:pt idx="2">
                  <c:v>687725</c:v>
                </c:pt>
                <c:pt idx="3">
                  <c:v>372972</c:v>
                </c:pt>
                <c:pt idx="4">
                  <c:v>265904</c:v>
                </c:pt>
                <c:pt idx="5">
                  <c:v>461988</c:v>
                </c:pt>
                <c:pt idx="6">
                  <c:v>648106</c:v>
                </c:pt>
                <c:pt idx="7">
                  <c:v>806313</c:v>
                </c:pt>
                <c:pt idx="8">
                  <c:v>679536</c:v>
                </c:pt>
                <c:pt idx="9">
                  <c:v>406107</c:v>
                </c:pt>
                <c:pt idx="10">
                  <c:v>542127</c:v>
                </c:pt>
                <c:pt idx="11">
                  <c:v>478944</c:v>
                </c:pt>
              </c:numCache>
            </c:numRef>
          </c:val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Sum of Actual Spend</c:v>
                </c:pt>
              </c:strCache>
            </c:strRef>
          </c:tx>
          <c:cat>
            <c:strRef>
              <c:f>'pivot 1'!$A$5:$A$17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1'!$C$5:$C$17</c:f>
              <c:numCache>
                <c:formatCode>General</c:formatCode>
                <c:ptCount val="12"/>
                <c:pt idx="0">
                  <c:v>426713</c:v>
                </c:pt>
                <c:pt idx="1">
                  <c:v>715223</c:v>
                </c:pt>
                <c:pt idx="2">
                  <c:v>670104</c:v>
                </c:pt>
                <c:pt idx="3">
                  <c:v>396951</c:v>
                </c:pt>
                <c:pt idx="4">
                  <c:v>372869</c:v>
                </c:pt>
                <c:pt idx="5">
                  <c:v>331354</c:v>
                </c:pt>
                <c:pt idx="6">
                  <c:v>597031</c:v>
                </c:pt>
                <c:pt idx="7">
                  <c:v>537433</c:v>
                </c:pt>
                <c:pt idx="8">
                  <c:v>795196</c:v>
                </c:pt>
                <c:pt idx="9">
                  <c:v>657773</c:v>
                </c:pt>
                <c:pt idx="10">
                  <c:v>681739</c:v>
                </c:pt>
                <c:pt idx="11">
                  <c:v>636249</c:v>
                </c:pt>
              </c:numCache>
            </c:numRef>
          </c:val>
        </c:ser>
        <c:axId val="130871296"/>
        <c:axId val="130873216"/>
      </c:areaChart>
      <c:catAx>
        <c:axId val="13087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majorTickMark val="none"/>
        <c:tickLblPos val="nextTo"/>
        <c:crossAx val="130873216"/>
        <c:crosses val="autoZero"/>
        <c:auto val="1"/>
        <c:lblAlgn val="ctr"/>
        <c:lblOffset val="100"/>
      </c:catAx>
      <c:valAx>
        <c:axId val="130873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08712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2"/>
  <c:pivotSource>
    <c:name>[Budget_vs_Actual_Report.xlsx]pivot 1!PivotTable4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  <a:r>
              <a:rPr lang="en-GB" baseline="0"/>
              <a:t> departmental Budget</a:t>
            </a:r>
            <a:endParaRPr lang="en-GB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1'!$B$39:$B$40</c:f>
              <c:strCache>
                <c:ptCount val="1"/>
                <c:pt idx="0">
                  <c:v>Admin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1'!$B$41:$B$53</c:f>
              <c:numCache>
                <c:formatCode>General</c:formatCode>
                <c:ptCount val="12"/>
                <c:pt idx="0">
                  <c:v>62653</c:v>
                </c:pt>
                <c:pt idx="3">
                  <c:v>187136</c:v>
                </c:pt>
                <c:pt idx="5">
                  <c:v>169499</c:v>
                </c:pt>
                <c:pt idx="8">
                  <c:v>151479</c:v>
                </c:pt>
                <c:pt idx="11">
                  <c:v>336595</c:v>
                </c:pt>
              </c:numCache>
            </c:numRef>
          </c:val>
        </c:ser>
        <c:ser>
          <c:idx val="1"/>
          <c:order val="1"/>
          <c:tx>
            <c:strRef>
              <c:f>'pivot 1'!$C$39:$C$40</c:f>
              <c:strCache>
                <c:ptCount val="1"/>
                <c:pt idx="0">
                  <c:v>Finance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1'!$C$41:$C$53</c:f>
              <c:numCache>
                <c:formatCode>General</c:formatCode>
                <c:ptCount val="12"/>
                <c:pt idx="1">
                  <c:v>243837</c:v>
                </c:pt>
                <c:pt idx="2">
                  <c:v>242213</c:v>
                </c:pt>
                <c:pt idx="4">
                  <c:v>131868</c:v>
                </c:pt>
                <c:pt idx="5">
                  <c:v>117416</c:v>
                </c:pt>
                <c:pt idx="6">
                  <c:v>149064</c:v>
                </c:pt>
                <c:pt idx="7">
                  <c:v>193765</c:v>
                </c:pt>
                <c:pt idx="8">
                  <c:v>238759</c:v>
                </c:pt>
                <c:pt idx="10">
                  <c:v>77304</c:v>
                </c:pt>
                <c:pt idx="11">
                  <c:v>74063</c:v>
                </c:pt>
              </c:numCache>
            </c:numRef>
          </c:val>
        </c:ser>
        <c:ser>
          <c:idx val="2"/>
          <c:order val="2"/>
          <c:tx>
            <c:strRef>
              <c:f>'pivot 1'!$D$39:$D$40</c:f>
              <c:strCache>
                <c:ptCount val="1"/>
                <c:pt idx="0">
                  <c:v>HR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1'!$D$41:$D$53</c:f>
              <c:numCache>
                <c:formatCode>General</c:formatCode>
                <c:ptCount val="12"/>
                <c:pt idx="0">
                  <c:v>129176</c:v>
                </c:pt>
                <c:pt idx="1">
                  <c:v>121552</c:v>
                </c:pt>
                <c:pt idx="6">
                  <c:v>97685</c:v>
                </c:pt>
                <c:pt idx="7">
                  <c:v>103391</c:v>
                </c:pt>
                <c:pt idx="8">
                  <c:v>289298</c:v>
                </c:pt>
                <c:pt idx="10">
                  <c:v>243329</c:v>
                </c:pt>
                <c:pt idx="11">
                  <c:v>68286</c:v>
                </c:pt>
              </c:numCache>
            </c:numRef>
          </c:val>
        </c:ser>
        <c:ser>
          <c:idx val="3"/>
          <c:order val="3"/>
          <c:tx>
            <c:strRef>
              <c:f>'pivot 1'!$E$39:$E$40</c:f>
              <c:strCache>
                <c:ptCount val="1"/>
                <c:pt idx="0">
                  <c:v>IT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1'!$E$41:$E$53</c:f>
              <c:numCache>
                <c:formatCode>General</c:formatCode>
                <c:ptCount val="12"/>
                <c:pt idx="1">
                  <c:v>318817</c:v>
                </c:pt>
                <c:pt idx="2">
                  <c:v>445512</c:v>
                </c:pt>
                <c:pt idx="3">
                  <c:v>185836</c:v>
                </c:pt>
                <c:pt idx="6">
                  <c:v>194845</c:v>
                </c:pt>
                <c:pt idx="9">
                  <c:v>333808</c:v>
                </c:pt>
                <c:pt idx="10">
                  <c:v>109699</c:v>
                </c:pt>
              </c:numCache>
            </c:numRef>
          </c:val>
        </c:ser>
        <c:ser>
          <c:idx val="4"/>
          <c:order val="4"/>
          <c:tx>
            <c:strRef>
              <c:f>'pivot 1'!$F$39:$F$40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'pivot 1'!$A$41:$A$53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1'!$F$41:$F$53</c:f>
              <c:numCache>
                <c:formatCode>General</c:formatCode>
                <c:ptCount val="12"/>
                <c:pt idx="0">
                  <c:v>187349</c:v>
                </c:pt>
                <c:pt idx="4">
                  <c:v>134036</c:v>
                </c:pt>
                <c:pt idx="5">
                  <c:v>175073</c:v>
                </c:pt>
                <c:pt idx="6">
                  <c:v>206512</c:v>
                </c:pt>
                <c:pt idx="7">
                  <c:v>509157</c:v>
                </c:pt>
                <c:pt idx="9">
                  <c:v>72299</c:v>
                </c:pt>
                <c:pt idx="10">
                  <c:v>111795</c:v>
                </c:pt>
              </c:numCache>
            </c:numRef>
          </c:val>
        </c:ser>
        <c:gapWidth val="75"/>
        <c:overlap val="-25"/>
        <c:axId val="130978560"/>
        <c:axId val="130980096"/>
      </c:barChart>
      <c:catAx>
        <c:axId val="130978560"/>
        <c:scaling>
          <c:orientation val="minMax"/>
        </c:scaling>
        <c:axPos val="b"/>
        <c:majorTickMark val="none"/>
        <c:tickLblPos val="nextTo"/>
        <c:crossAx val="130980096"/>
        <c:crosses val="autoZero"/>
        <c:auto val="1"/>
        <c:lblAlgn val="ctr"/>
        <c:lblOffset val="100"/>
      </c:catAx>
      <c:valAx>
        <c:axId val="130980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0978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9525</xdr:rowOff>
    </xdr:from>
    <xdr:to>
      <xdr:col>10</xdr:col>
      <xdr:colOff>552450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409574</xdr:colOff>
      <xdr:row>20</xdr:row>
      <xdr:rowOff>38100</xdr:rowOff>
    </xdr:from>
    <xdr:to>
      <xdr:col>10</xdr:col>
      <xdr:colOff>457199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54</xdr:row>
      <xdr:rowOff>66675</xdr:rowOff>
    </xdr:from>
    <xdr:to>
      <xdr:col>5</xdr:col>
      <xdr:colOff>390525</xdr:colOff>
      <xdr:row>68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161925</xdr:rowOff>
    </xdr:from>
    <xdr:to>
      <xdr:col>11</xdr:col>
      <xdr:colOff>466725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120650</xdr:colOff>
      <xdr:row>1</xdr:row>
      <xdr:rowOff>63500</xdr:rowOff>
    </xdr:from>
    <xdr:ext cx="3961662" cy="436786"/>
    <xdr:sp macro="" textlink="">
      <xdr:nvSpPr>
        <xdr:cNvPr id="6" name="TextBox 5"/>
        <xdr:cNvSpPr txBox="1"/>
      </xdr:nvSpPr>
      <xdr:spPr>
        <a:xfrm>
          <a:off x="19189700" y="254000"/>
          <a:ext cx="396166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CREATED BY ALFRED ANDREW |Date Last updated:</a:t>
          </a:r>
          <a:r>
            <a:rPr lang="en-GB" sz="1100" b="1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  24 JULY 2025</a:t>
          </a:r>
          <a:endParaRPr lang="en-GB" sz="1100" b="1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twoCellAnchor>
    <xdr:from>
      <xdr:col>1</xdr:col>
      <xdr:colOff>155575</xdr:colOff>
      <xdr:row>6</xdr:row>
      <xdr:rowOff>57150</xdr:rowOff>
    </xdr:from>
    <xdr:to>
      <xdr:col>13</xdr:col>
      <xdr:colOff>28575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136525</xdr:colOff>
      <xdr:row>6</xdr:row>
      <xdr:rowOff>57150</xdr:rowOff>
    </xdr:from>
    <xdr:to>
      <xdr:col>19</xdr:col>
      <xdr:colOff>285750</xdr:colOff>
      <xdr:row>23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555624</xdr:colOff>
      <xdr:row>24</xdr:row>
      <xdr:rowOff>79374</xdr:rowOff>
    </xdr:from>
    <xdr:to>
      <xdr:col>19</xdr:col>
      <xdr:colOff>365124</xdr:colOff>
      <xdr:row>41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158749</xdr:colOff>
      <xdr:row>24</xdr:row>
      <xdr:rowOff>0</xdr:rowOff>
    </xdr:from>
    <xdr:to>
      <xdr:col>12</xdr:col>
      <xdr:colOff>460374</xdr:colOff>
      <xdr:row>41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26</xdr:col>
      <xdr:colOff>247650</xdr:colOff>
      <xdr:row>11</xdr:row>
      <xdr:rowOff>76200</xdr:rowOff>
    </xdr:from>
    <xdr:ext cx="3981450" cy="264560"/>
    <xdr:sp macro="" textlink="">
      <xdr:nvSpPr>
        <xdr:cNvPr id="8" name="TextBox 7"/>
        <xdr:cNvSpPr txBox="1"/>
      </xdr:nvSpPr>
      <xdr:spPr>
        <a:xfrm>
          <a:off x="20535900" y="2286000"/>
          <a:ext cx="3981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889000</xdr:colOff>
      <xdr:row>1</xdr:row>
      <xdr:rowOff>174624</xdr:rowOff>
    </xdr:from>
    <xdr:ext cx="3159125" cy="264560"/>
    <xdr:sp macro="" textlink="">
      <xdr:nvSpPr>
        <xdr:cNvPr id="10" name="TextBox 9"/>
        <xdr:cNvSpPr txBox="1"/>
      </xdr:nvSpPr>
      <xdr:spPr>
        <a:xfrm>
          <a:off x="6318250" y="365124"/>
          <a:ext cx="3159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25</xdr:col>
      <xdr:colOff>53974</xdr:colOff>
      <xdr:row>12</xdr:row>
      <xdr:rowOff>22225</xdr:rowOff>
    </xdr:from>
    <xdr:to>
      <xdr:col>33</xdr:col>
      <xdr:colOff>323849</xdr:colOff>
      <xdr:row>29</xdr:row>
      <xdr:rowOff>0</xdr:rowOff>
    </xdr:to>
    <xdr:sp macro="" textlink="">
      <xdr:nvSpPr>
        <xdr:cNvPr id="9" name="TextBox 8"/>
        <xdr:cNvSpPr txBox="1"/>
      </xdr:nvSpPr>
      <xdr:spPr>
        <a:xfrm>
          <a:off x="19732624" y="2632075"/>
          <a:ext cx="5146675" cy="321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600"/>
            <a:t>September is the month that has the highest budget of </a:t>
          </a:r>
          <a:r>
            <a:rPr lang="en-GB" sz="1600" b="1"/>
            <a:t>$795196</a:t>
          </a:r>
        </a:p>
        <a:p>
          <a:endParaRPr lang="en-GB" sz="1600"/>
        </a:p>
        <a:p>
          <a:endParaRPr lang="en-GB" sz="1600" b="1"/>
        </a:p>
        <a:p>
          <a:endParaRPr lang="en-GB" sz="1600"/>
        </a:p>
        <a:p>
          <a:r>
            <a:rPr lang="en-GB" sz="1600"/>
            <a:t>IT Department </a:t>
          </a:r>
          <a:r>
            <a:rPr lang="en-GB" sz="1600" baseline="0"/>
            <a:t> s</a:t>
          </a:r>
          <a:r>
            <a:rPr lang="en-GB" sz="1600"/>
            <a:t>pent the most budget income with the highest value of </a:t>
          </a:r>
          <a:r>
            <a:rPr lang="en-GB" sz="1600" b="1"/>
            <a:t>$176508</a:t>
          </a:r>
        </a:p>
        <a:p>
          <a:endParaRPr lang="en-GB" sz="1600"/>
        </a:p>
        <a:p>
          <a:endParaRPr lang="en-GB" sz="1600"/>
        </a:p>
        <a:p>
          <a:endParaRPr lang="en-GB" sz="1600"/>
        </a:p>
        <a:p>
          <a:r>
            <a:rPr lang="en-GB" sz="1600"/>
            <a:t>Marketing Department has the highest debt accumulator of -</a:t>
          </a:r>
          <a:r>
            <a:rPr lang="en-GB" sz="1600" b="1"/>
            <a:t>$376041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 keys" refreshedDate="45861.864074421297" createdVersion="3" refreshedVersion="3" minRefreshableVersion="3" recordCount="50">
  <cacheSource type="worksheet">
    <worksheetSource ref="A1:F51" sheet="working sheet"/>
  </cacheSource>
  <cacheFields count="6">
    <cacheField name="Department" numFmtId="0">
      <sharedItems count="5">
        <s v="HR"/>
        <s v="Finance"/>
        <s v="Admin"/>
        <s v="IT"/>
        <s v="Marketing"/>
      </sharedItems>
    </cacheField>
    <cacheField name="Month" numFmtId="0">
      <sharedItems count="12">
        <s v="September"/>
        <s v="March"/>
        <s v="June"/>
        <s v="November"/>
        <s v="October"/>
        <s v="August"/>
        <s v="April"/>
        <s v="January"/>
        <s v="December"/>
        <s v="February"/>
        <s v="July"/>
        <s v="May"/>
      </sharedItems>
    </cacheField>
    <cacheField name="Budgeted Amount" numFmtId="0">
      <sharedItems containsSemiMixedTypes="0" containsString="0" containsNumber="1" containsInteger="1" minValue="53000" maxValue="196125" count="50">
        <n v="161964"/>
        <n v="120541"/>
        <n v="169499"/>
        <n v="53333"/>
        <n v="72299"/>
        <n v="193765"/>
        <n v="187136"/>
        <n v="129176"/>
        <n v="117416"/>
        <n v="143793"/>
        <n v="151479"/>
        <n v="100544"/>
        <n v="103391"/>
        <n v="147061"/>
        <n v="190943"/>
        <n v="161171"/>
        <n v="108975"/>
        <n v="187349"/>
        <n v="192802"/>
        <n v="151861"/>
        <n v="134354"/>
        <n v="180151"/>
        <n v="150170"/>
        <n v="149064"/>
        <n v="194845"/>
        <n v="158841"/>
        <n v="196125"/>
        <n v="175073"/>
        <n v="62344"/>
        <n v="68294"/>
        <n v="74063"/>
        <n v="56366"/>
        <n v="62653"/>
        <n v="68286"/>
        <n v="97685"/>
        <n v="91698"/>
        <n v="111795"/>
        <n v="121552"/>
        <n v="127334"/>
        <n v="53000"/>
        <n v="121672"/>
        <n v="77304"/>
        <n v="138666"/>
        <n v="131868"/>
        <n v="134036"/>
        <n v="95728"/>
        <n v="185836"/>
        <n v="133339"/>
        <n v="73173"/>
        <n v="143293"/>
      </sharedItems>
    </cacheField>
    <cacheField name="Actual Spend" numFmtId="0">
      <sharedItems containsSemiMixedTypes="0" containsString="0" containsNumber="1" containsInteger="1" minValue="44755" maxValue="211340"/>
    </cacheField>
    <cacheField name="Variance" numFmtId="0">
      <sharedItems containsSemiMixedTypes="0" containsString="0" containsNumber="1" containsInteger="1" minValue="-147101" maxValue="130318"/>
    </cacheField>
    <cacheField name="Performance rating" numFmtId="0">
      <sharedItems count="2">
        <s v="Over Budget"/>
        <s v="Under budg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176997"/>
    <n v="-2591"/>
    <x v="0"/>
  </r>
  <r>
    <x v="1"/>
    <x v="1"/>
    <x v="1"/>
    <n v="134605"/>
    <n v="-3229"/>
    <x v="0"/>
  </r>
  <r>
    <x v="2"/>
    <x v="2"/>
    <x v="2"/>
    <n v="181303"/>
    <n v="-10201"/>
    <x v="0"/>
  </r>
  <r>
    <x v="3"/>
    <x v="3"/>
    <x v="3"/>
    <n v="63534"/>
    <n v="-11804"/>
    <x v="0"/>
  </r>
  <r>
    <x v="4"/>
    <x v="4"/>
    <x v="4"/>
    <n v="75528"/>
    <n v="-14064"/>
    <x v="0"/>
  </r>
  <r>
    <x v="1"/>
    <x v="5"/>
    <x v="5"/>
    <n v="196356"/>
    <n v="-15033"/>
    <x v="0"/>
  </r>
  <r>
    <x v="2"/>
    <x v="6"/>
    <x v="6"/>
    <n v="185611"/>
    <n v="-17401"/>
    <x v="0"/>
  </r>
  <r>
    <x v="0"/>
    <x v="7"/>
    <x v="7"/>
    <n v="118616"/>
    <n v="-20857"/>
    <x v="0"/>
  </r>
  <r>
    <x v="1"/>
    <x v="2"/>
    <x v="8"/>
    <n v="105296"/>
    <n v="-23158"/>
    <x v="0"/>
  </r>
  <r>
    <x v="2"/>
    <x v="8"/>
    <x v="9"/>
    <n v="129965"/>
    <n v="-25504"/>
    <x v="0"/>
  </r>
  <r>
    <x v="2"/>
    <x v="0"/>
    <x v="10"/>
    <n v="124890"/>
    <n v="-45226"/>
    <x v="0"/>
  </r>
  <r>
    <x v="1"/>
    <x v="9"/>
    <x v="11"/>
    <n v="72498"/>
    <n v="-52903"/>
    <x v="0"/>
  </r>
  <r>
    <x v="0"/>
    <x v="5"/>
    <x v="12"/>
    <n v="75157"/>
    <n v="-54062"/>
    <x v="0"/>
  </r>
  <r>
    <x v="1"/>
    <x v="0"/>
    <x v="13"/>
    <n v="118247"/>
    <n v="-55022"/>
    <x v="0"/>
  </r>
  <r>
    <x v="3"/>
    <x v="1"/>
    <x v="14"/>
    <n v="158953"/>
    <n v="-56143"/>
    <x v="0"/>
  </r>
  <r>
    <x v="4"/>
    <x v="5"/>
    <x v="15"/>
    <n v="111624"/>
    <n v="-64111"/>
    <x v="0"/>
  </r>
  <r>
    <x v="0"/>
    <x v="3"/>
    <x v="16"/>
    <n v="57440"/>
    <n v="-69918"/>
    <x v="0"/>
  </r>
  <r>
    <x v="4"/>
    <x v="7"/>
    <x v="17"/>
    <n v="134176"/>
    <n v="-74073"/>
    <x v="0"/>
  </r>
  <r>
    <x v="2"/>
    <x v="8"/>
    <x v="18"/>
    <n v="134764"/>
    <n v="-76778"/>
    <x v="0"/>
  </r>
  <r>
    <x v="4"/>
    <x v="5"/>
    <x v="19"/>
    <n v="77242"/>
    <n v="-78932"/>
    <x v="0"/>
  </r>
  <r>
    <x v="0"/>
    <x v="3"/>
    <x v="20"/>
    <n v="59073"/>
    <n v="-81957"/>
    <x v="0"/>
  </r>
  <r>
    <x v="3"/>
    <x v="9"/>
    <x v="21"/>
    <n v="90013"/>
    <n v="-95799"/>
    <x v="0"/>
  </r>
  <r>
    <x v="3"/>
    <x v="4"/>
    <x v="22"/>
    <n v="58483"/>
    <n v="-107373"/>
    <x v="0"/>
  </r>
  <r>
    <x v="1"/>
    <x v="10"/>
    <x v="23"/>
    <n v="56006"/>
    <n v="-111268"/>
    <x v="0"/>
  </r>
  <r>
    <x v="3"/>
    <x v="10"/>
    <x v="24"/>
    <n v="97014"/>
    <n v="-121152"/>
    <x v="0"/>
  </r>
  <r>
    <x v="3"/>
    <x v="1"/>
    <x v="25"/>
    <n v="49809"/>
    <n v="-121798"/>
    <x v="0"/>
  </r>
  <r>
    <x v="4"/>
    <x v="5"/>
    <x v="26"/>
    <n v="77054"/>
    <n v="-123105"/>
    <x v="0"/>
  </r>
  <r>
    <x v="4"/>
    <x v="2"/>
    <x v="27"/>
    <n v="44755"/>
    <n v="-147101"/>
    <x v="0"/>
  </r>
  <r>
    <x v="3"/>
    <x v="4"/>
    <x v="28"/>
    <n v="209445"/>
    <n v="130318"/>
    <x v="1"/>
  </r>
  <r>
    <x v="3"/>
    <x v="4"/>
    <x v="29"/>
    <n v="191399"/>
    <n v="119071"/>
    <x v="1"/>
  </r>
  <r>
    <x v="1"/>
    <x v="8"/>
    <x v="30"/>
    <n v="195861"/>
    <n v="109032"/>
    <x v="1"/>
  </r>
  <r>
    <x v="3"/>
    <x v="3"/>
    <x v="31"/>
    <n v="177518"/>
    <n v="97831"/>
    <x v="1"/>
  </r>
  <r>
    <x v="2"/>
    <x v="7"/>
    <x v="32"/>
    <n v="173921"/>
    <n v="93058"/>
    <x v="1"/>
  </r>
  <r>
    <x v="0"/>
    <x v="8"/>
    <x v="33"/>
    <n v="175659"/>
    <n v="91687"/>
    <x v="1"/>
  </r>
  <r>
    <x v="0"/>
    <x v="10"/>
    <x v="34"/>
    <n v="193484"/>
    <n v="90138"/>
    <x v="1"/>
  </r>
  <r>
    <x v="1"/>
    <x v="0"/>
    <x v="35"/>
    <n v="173655"/>
    <n v="75281"/>
    <x v="1"/>
  </r>
  <r>
    <x v="4"/>
    <x v="3"/>
    <x v="36"/>
    <n v="190727"/>
    <n v="74619"/>
    <x v="1"/>
  </r>
  <r>
    <x v="0"/>
    <x v="9"/>
    <x v="37"/>
    <n v="198330"/>
    <n v="58038"/>
    <x v="1"/>
  </r>
  <r>
    <x v="0"/>
    <x v="0"/>
    <x v="38"/>
    <n v="201407"/>
    <n v="53173"/>
    <x v="1"/>
  </r>
  <r>
    <x v="3"/>
    <x v="4"/>
    <x v="39"/>
    <n v="122918"/>
    <n v="51535"/>
    <x v="1"/>
  </r>
  <r>
    <x v="1"/>
    <x v="1"/>
    <x v="40"/>
    <n v="185783"/>
    <n v="49547"/>
    <x v="1"/>
  </r>
  <r>
    <x v="1"/>
    <x v="3"/>
    <x v="41"/>
    <n v="133447"/>
    <n v="31990"/>
    <x v="1"/>
  </r>
  <r>
    <x v="3"/>
    <x v="9"/>
    <x v="42"/>
    <n v="193688"/>
    <n v="28814"/>
    <x v="1"/>
  </r>
  <r>
    <x v="1"/>
    <x v="11"/>
    <x v="43"/>
    <n v="185930"/>
    <n v="28234"/>
    <x v="1"/>
  </r>
  <r>
    <x v="4"/>
    <x v="11"/>
    <x v="44"/>
    <n v="186939"/>
    <n v="28046"/>
    <x v="1"/>
  </r>
  <r>
    <x v="3"/>
    <x v="1"/>
    <x v="45"/>
    <n v="140954"/>
    <n v="26589"/>
    <x v="1"/>
  </r>
  <r>
    <x v="3"/>
    <x v="6"/>
    <x v="46"/>
    <n v="211340"/>
    <n v="13828"/>
    <x v="1"/>
  </r>
  <r>
    <x v="4"/>
    <x v="10"/>
    <x v="47"/>
    <n v="156497"/>
    <n v="12120"/>
    <x v="1"/>
  </r>
  <r>
    <x v="4"/>
    <x v="10"/>
    <x v="48"/>
    <n v="94030"/>
    <n v="10560"/>
    <x v="1"/>
  </r>
  <r>
    <x v="1"/>
    <x v="9"/>
    <x v="49"/>
    <n v="160694"/>
    <n v="1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3">
  <location ref="A23:B29" firstHeaderRow="1" firstDataRow="1" firstDataCol="1"/>
  <pivotFields count="6">
    <pivotField axis="axisRow" compact="0" outline="0" showAll="0" sortType="de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Varianc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C17" firstHeaderRow="1" firstDataRow="2" firstDataCol="1"/>
  <pivotFields count="6">
    <pivotField showAll="0"/>
    <pivotField axis="axisRow" showAll="0" sortType="ascending">
      <items count="13">
        <item x="7"/>
        <item x="9"/>
        <item x="1"/>
        <item x="6"/>
        <item x="11"/>
        <item x="2"/>
        <item x="10"/>
        <item x="5"/>
        <item x="0"/>
        <item x="4"/>
        <item x="3"/>
        <item x="8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Amount" fld="2" baseField="0" baseItem="0"/>
    <dataField name="Sum of Actual Spend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9:G53" firstHeaderRow="1" firstDataRow="2" firstDataCol="1"/>
  <pivotFields count="6">
    <pivotField axis="axisCol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12">
        <item x="7"/>
        <item x="9"/>
        <item x="1"/>
        <item x="6"/>
        <item x="11"/>
        <item x="2"/>
        <item x="10"/>
        <item x="5"/>
        <item x="0"/>
        <item x="4"/>
        <item x="3"/>
        <item x="8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">
        <item x="0"/>
        <item x="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udgeted Amount" fld="2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C19" firstHeaderRow="1" firstDataRow="1" firstDataCol="2"/>
  <pivotFields count="6">
    <pivotField axis="axisRow" compact="0" outline="0" showAll="0">
      <items count="6">
        <item x="2"/>
        <item x="1"/>
        <item x="0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2">
    <field x="0"/>
    <field x="5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Items count="1">
    <i/>
  </colItems>
  <dataFields count="1">
    <dataField name="Count of Performance rating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N10" firstHeaderRow="1" firstDataRow="2" firstDataCol="1"/>
  <pivotFields count="6"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13">
        <item x="7"/>
        <item x="9"/>
        <item x="1"/>
        <item x="6"/>
        <item x="11"/>
        <item x="2"/>
        <item x="10"/>
        <item x="5"/>
        <item x="0"/>
        <item x="4"/>
        <item x="3"/>
        <item x="8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ctual Spend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H18" sqref="H18"/>
    </sheetView>
  </sheetViews>
  <sheetFormatPr defaultRowHeight="15"/>
  <cols>
    <col min="1" max="1" width="16.28515625" bestFit="1" customWidth="1"/>
    <col min="2" max="2" width="11.5703125" bestFit="1" customWidth="1"/>
    <col min="3" max="3" width="17.42578125" bestFit="1" customWidth="1"/>
    <col min="4" max="4" width="12.5703125" bestFit="1" customWidth="1"/>
    <col min="5" max="5" width="13.28515625" bestFit="1" customWidth="1"/>
    <col min="6" max="6" width="18.28515625" bestFit="1" customWidth="1"/>
    <col min="7" max="7" width="14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/>
    </row>
    <row r="2" spans="1:7">
      <c r="A2" t="s">
        <v>8</v>
      </c>
      <c r="B2" t="s">
        <v>16</v>
      </c>
      <c r="C2">
        <v>175073</v>
      </c>
      <c r="D2">
        <v>44755</v>
      </c>
      <c r="E2">
        <v>-147101</v>
      </c>
      <c r="F2" t="str">
        <f>IF(E2&gt;0,"Under budget",IF(E2&lt;0,"Over Budget","on Budget"))</f>
        <v>Over Budget</v>
      </c>
    </row>
    <row r="3" spans="1:7">
      <c r="A3" t="s">
        <v>8</v>
      </c>
      <c r="B3" t="s">
        <v>21</v>
      </c>
      <c r="C3">
        <v>196125</v>
      </c>
      <c r="D3">
        <v>77054</v>
      </c>
      <c r="E3">
        <v>-123105</v>
      </c>
      <c r="F3" t="str">
        <f t="shared" ref="F3:F33" si="0">IF(E3&gt;0,"Under budget",IF(E3&lt;0,"Over Budget","on Budget"))</f>
        <v>Over Budget</v>
      </c>
    </row>
    <row r="4" spans="1:7">
      <c r="A4" t="s">
        <v>6</v>
      </c>
      <c r="B4" t="s">
        <v>17</v>
      </c>
      <c r="C4">
        <v>158841</v>
      </c>
      <c r="D4">
        <v>49809</v>
      </c>
      <c r="E4">
        <v>-121798</v>
      </c>
      <c r="F4" t="str">
        <f t="shared" si="0"/>
        <v>Over Budget</v>
      </c>
    </row>
    <row r="5" spans="1:7">
      <c r="A5" t="s">
        <v>6</v>
      </c>
      <c r="B5" t="s">
        <v>20</v>
      </c>
      <c r="C5">
        <v>194845</v>
      </c>
      <c r="D5">
        <v>97014</v>
      </c>
      <c r="E5">
        <v>-121152</v>
      </c>
      <c r="F5" t="str">
        <f t="shared" si="0"/>
        <v>Over Budget</v>
      </c>
    </row>
    <row r="6" spans="1:7">
      <c r="A6" t="s">
        <v>9</v>
      </c>
      <c r="B6" t="s">
        <v>20</v>
      </c>
      <c r="C6">
        <v>149064</v>
      </c>
      <c r="D6">
        <v>56006</v>
      </c>
      <c r="E6">
        <v>-111268</v>
      </c>
      <c r="F6" t="str">
        <f t="shared" si="0"/>
        <v>Over Budget</v>
      </c>
    </row>
    <row r="7" spans="1:7">
      <c r="A7" t="s">
        <v>6</v>
      </c>
      <c r="B7" t="s">
        <v>11</v>
      </c>
      <c r="C7">
        <v>150170</v>
      </c>
      <c r="D7">
        <v>58483</v>
      </c>
      <c r="E7">
        <v>-107373</v>
      </c>
      <c r="F7" t="str">
        <f t="shared" si="0"/>
        <v>Over Budget</v>
      </c>
    </row>
    <row r="8" spans="1:7">
      <c r="A8" t="s">
        <v>6</v>
      </c>
      <c r="B8" t="s">
        <v>18</v>
      </c>
      <c r="C8">
        <v>180151</v>
      </c>
      <c r="D8">
        <v>90013</v>
      </c>
      <c r="E8">
        <v>-95799</v>
      </c>
      <c r="F8" t="str">
        <f t="shared" si="0"/>
        <v>Over Budget</v>
      </c>
    </row>
    <row r="9" spans="1:7">
      <c r="A9" t="s">
        <v>5</v>
      </c>
      <c r="B9" t="s">
        <v>19</v>
      </c>
      <c r="C9">
        <v>134354</v>
      </c>
      <c r="D9">
        <v>59073</v>
      </c>
      <c r="E9">
        <v>-81957</v>
      </c>
      <c r="F9" t="str">
        <f t="shared" si="0"/>
        <v>Over Budget</v>
      </c>
    </row>
    <row r="10" spans="1:7">
      <c r="A10" t="s">
        <v>8</v>
      </c>
      <c r="B10" t="s">
        <v>21</v>
      </c>
      <c r="C10">
        <v>151861</v>
      </c>
      <c r="D10">
        <v>77242</v>
      </c>
      <c r="E10">
        <v>-78932</v>
      </c>
      <c r="F10" t="str">
        <f t="shared" si="0"/>
        <v>Over Budget</v>
      </c>
    </row>
    <row r="11" spans="1:7">
      <c r="A11" t="s">
        <v>7</v>
      </c>
      <c r="B11" t="s">
        <v>12</v>
      </c>
      <c r="C11">
        <v>192802</v>
      </c>
      <c r="D11">
        <v>134764</v>
      </c>
      <c r="E11">
        <v>-76778</v>
      </c>
      <c r="F11" t="str">
        <f t="shared" si="0"/>
        <v>Over Budget</v>
      </c>
    </row>
    <row r="12" spans="1:7">
      <c r="A12" t="s">
        <v>8</v>
      </c>
      <c r="B12" t="s">
        <v>10</v>
      </c>
      <c r="C12">
        <v>187349</v>
      </c>
      <c r="D12">
        <v>134176</v>
      </c>
      <c r="E12">
        <v>-74073</v>
      </c>
      <c r="F12" t="str">
        <f t="shared" si="0"/>
        <v>Over Budget</v>
      </c>
    </row>
    <row r="13" spans="1:7">
      <c r="A13" t="s">
        <v>5</v>
      </c>
      <c r="B13" t="s">
        <v>19</v>
      </c>
      <c r="C13">
        <v>108975</v>
      </c>
      <c r="D13">
        <v>57440</v>
      </c>
      <c r="E13">
        <v>-69918</v>
      </c>
      <c r="F13" t="str">
        <f t="shared" si="0"/>
        <v>Over Budget</v>
      </c>
    </row>
    <row r="14" spans="1:7">
      <c r="A14" t="s">
        <v>8</v>
      </c>
      <c r="B14" t="s">
        <v>21</v>
      </c>
      <c r="C14">
        <v>161171</v>
      </c>
      <c r="D14">
        <v>111624</v>
      </c>
      <c r="E14">
        <v>-64111</v>
      </c>
      <c r="F14" t="str">
        <f t="shared" si="0"/>
        <v>Over Budget</v>
      </c>
    </row>
    <row r="15" spans="1:7">
      <c r="A15" t="s">
        <v>6</v>
      </c>
      <c r="B15" t="s">
        <v>17</v>
      </c>
      <c r="C15">
        <v>190943</v>
      </c>
      <c r="D15">
        <v>158953</v>
      </c>
      <c r="E15">
        <v>-56143</v>
      </c>
      <c r="F15" t="str">
        <f t="shared" si="0"/>
        <v>Over Budget</v>
      </c>
    </row>
    <row r="16" spans="1:7">
      <c r="A16" t="s">
        <v>9</v>
      </c>
      <c r="B16" t="s">
        <v>15</v>
      </c>
      <c r="C16">
        <v>147061</v>
      </c>
      <c r="D16">
        <v>118247</v>
      </c>
      <c r="E16">
        <v>-55022</v>
      </c>
      <c r="F16" t="str">
        <f t="shared" si="0"/>
        <v>Over Budget</v>
      </c>
    </row>
    <row r="17" spans="1:6">
      <c r="A17" t="s">
        <v>5</v>
      </c>
      <c r="B17" t="s">
        <v>21</v>
      </c>
      <c r="C17">
        <v>103391</v>
      </c>
      <c r="D17">
        <v>75157</v>
      </c>
      <c r="E17">
        <v>-54062</v>
      </c>
      <c r="F17" t="str">
        <f t="shared" si="0"/>
        <v>Over Budget</v>
      </c>
    </row>
    <row r="18" spans="1:6">
      <c r="A18" t="s">
        <v>9</v>
      </c>
      <c r="B18" t="s">
        <v>18</v>
      </c>
      <c r="C18">
        <v>100544</v>
      </c>
      <c r="D18">
        <v>72498</v>
      </c>
      <c r="E18">
        <v>-52903</v>
      </c>
      <c r="F18" t="str">
        <f t="shared" si="0"/>
        <v>Over Budget</v>
      </c>
    </row>
    <row r="19" spans="1:6">
      <c r="A19" t="s">
        <v>7</v>
      </c>
      <c r="B19" t="s">
        <v>15</v>
      </c>
      <c r="C19">
        <v>151479</v>
      </c>
      <c r="D19">
        <v>124890</v>
      </c>
      <c r="E19">
        <v>-45226</v>
      </c>
      <c r="F19" t="str">
        <f t="shared" si="0"/>
        <v>Over Budget</v>
      </c>
    </row>
    <row r="20" spans="1:6">
      <c r="A20" t="s">
        <v>7</v>
      </c>
      <c r="B20" t="s">
        <v>12</v>
      </c>
      <c r="C20">
        <v>143793</v>
      </c>
      <c r="D20">
        <v>129965</v>
      </c>
      <c r="E20">
        <v>-25504</v>
      </c>
      <c r="F20" t="str">
        <f t="shared" si="0"/>
        <v>Over Budget</v>
      </c>
    </row>
    <row r="21" spans="1:6">
      <c r="A21" t="s">
        <v>9</v>
      </c>
      <c r="B21" t="s">
        <v>16</v>
      </c>
      <c r="C21">
        <v>117416</v>
      </c>
      <c r="D21">
        <v>105296</v>
      </c>
      <c r="E21">
        <v>-23158</v>
      </c>
      <c r="F21" t="str">
        <f t="shared" si="0"/>
        <v>Over Budget</v>
      </c>
    </row>
    <row r="22" spans="1:6">
      <c r="A22" t="s">
        <v>5</v>
      </c>
      <c r="B22" t="s">
        <v>10</v>
      </c>
      <c r="C22">
        <v>129176</v>
      </c>
      <c r="D22">
        <v>118616</v>
      </c>
      <c r="E22">
        <v>-20857</v>
      </c>
      <c r="F22" t="str">
        <f t="shared" si="0"/>
        <v>Over Budget</v>
      </c>
    </row>
    <row r="23" spans="1:6">
      <c r="A23" t="s">
        <v>7</v>
      </c>
      <c r="B23" t="s">
        <v>14</v>
      </c>
      <c r="C23">
        <v>187136</v>
      </c>
      <c r="D23">
        <v>185611</v>
      </c>
      <c r="E23">
        <v>-17401</v>
      </c>
      <c r="F23" t="str">
        <f t="shared" si="0"/>
        <v>Over Budget</v>
      </c>
    </row>
    <row r="24" spans="1:6">
      <c r="A24" t="s">
        <v>9</v>
      </c>
      <c r="B24" t="s">
        <v>21</v>
      </c>
      <c r="C24">
        <v>193765</v>
      </c>
      <c r="D24">
        <v>196356</v>
      </c>
      <c r="E24">
        <v>-15033</v>
      </c>
      <c r="F24" t="str">
        <f t="shared" si="0"/>
        <v>Over Budget</v>
      </c>
    </row>
    <row r="25" spans="1:6">
      <c r="A25" t="s">
        <v>8</v>
      </c>
      <c r="B25" t="s">
        <v>11</v>
      </c>
      <c r="C25">
        <v>72299</v>
      </c>
      <c r="D25">
        <v>75528</v>
      </c>
      <c r="E25">
        <v>-14064</v>
      </c>
      <c r="F25" t="str">
        <f t="shared" si="0"/>
        <v>Over Budget</v>
      </c>
    </row>
    <row r="26" spans="1:6">
      <c r="A26" t="s">
        <v>6</v>
      </c>
      <c r="B26" t="s">
        <v>19</v>
      </c>
      <c r="C26">
        <v>53333</v>
      </c>
      <c r="D26">
        <v>63534</v>
      </c>
      <c r="E26">
        <v>-11804</v>
      </c>
      <c r="F26" t="str">
        <f t="shared" si="0"/>
        <v>Over Budget</v>
      </c>
    </row>
    <row r="27" spans="1:6">
      <c r="A27" t="s">
        <v>7</v>
      </c>
      <c r="B27" t="s">
        <v>16</v>
      </c>
      <c r="C27">
        <v>169499</v>
      </c>
      <c r="D27">
        <v>181303</v>
      </c>
      <c r="E27">
        <v>-10201</v>
      </c>
      <c r="F27" t="str">
        <f t="shared" si="0"/>
        <v>Over Budget</v>
      </c>
    </row>
    <row r="28" spans="1:6">
      <c r="A28" t="s">
        <v>9</v>
      </c>
      <c r="B28" t="s">
        <v>17</v>
      </c>
      <c r="C28">
        <v>120541</v>
      </c>
      <c r="D28">
        <v>134605</v>
      </c>
      <c r="E28">
        <v>-3229</v>
      </c>
      <c r="F28" t="str">
        <f t="shared" si="0"/>
        <v>Over Budget</v>
      </c>
    </row>
    <row r="29" spans="1:6">
      <c r="A29" t="s">
        <v>5</v>
      </c>
      <c r="B29" t="s">
        <v>15</v>
      </c>
      <c r="C29">
        <v>161964</v>
      </c>
      <c r="D29">
        <v>176997</v>
      </c>
      <c r="E29">
        <v>-2591</v>
      </c>
      <c r="F29" t="str">
        <f t="shared" si="0"/>
        <v>Over Budget</v>
      </c>
    </row>
    <row r="30" spans="1:6">
      <c r="A30" t="s">
        <v>9</v>
      </c>
      <c r="B30" t="s">
        <v>18</v>
      </c>
      <c r="C30">
        <v>143293</v>
      </c>
      <c r="D30">
        <v>160694</v>
      </c>
      <c r="E30">
        <v>1525</v>
      </c>
      <c r="F30" t="str">
        <f t="shared" si="0"/>
        <v>Under budget</v>
      </c>
    </row>
    <row r="31" spans="1:6">
      <c r="A31" t="s">
        <v>8</v>
      </c>
      <c r="B31" t="s">
        <v>20</v>
      </c>
      <c r="C31">
        <v>73173</v>
      </c>
      <c r="D31">
        <v>94030</v>
      </c>
      <c r="E31">
        <v>10560</v>
      </c>
      <c r="F31" t="str">
        <f t="shared" si="0"/>
        <v>Under budget</v>
      </c>
    </row>
    <row r="32" spans="1:6">
      <c r="A32" t="s">
        <v>8</v>
      </c>
      <c r="B32" t="s">
        <v>20</v>
      </c>
      <c r="C32">
        <v>133339</v>
      </c>
      <c r="D32">
        <v>156497</v>
      </c>
      <c r="E32">
        <v>12120</v>
      </c>
      <c r="F32" t="str">
        <f t="shared" si="0"/>
        <v>Under budget</v>
      </c>
    </row>
    <row r="33" spans="1:6">
      <c r="A33" t="s">
        <v>6</v>
      </c>
      <c r="B33" t="s">
        <v>14</v>
      </c>
      <c r="C33">
        <v>185836</v>
      </c>
      <c r="D33">
        <v>211340</v>
      </c>
      <c r="E33">
        <v>13828</v>
      </c>
      <c r="F33" t="str">
        <f t="shared" si="0"/>
        <v>Under budget</v>
      </c>
    </row>
    <row r="34" spans="1:6">
      <c r="A34" t="s">
        <v>6</v>
      </c>
      <c r="B34" t="s">
        <v>17</v>
      </c>
      <c r="C34">
        <v>95728</v>
      </c>
      <c r="D34">
        <v>140954</v>
      </c>
      <c r="E34">
        <v>26589</v>
      </c>
      <c r="F34" t="str">
        <f t="shared" ref="F34:F51" si="1">IF(E34&gt;0,"Under budget",IF(E34&lt;0,"Over Budget","on Budget"))</f>
        <v>Under budget</v>
      </c>
    </row>
    <row r="35" spans="1:6">
      <c r="A35" t="s">
        <v>8</v>
      </c>
      <c r="B35" t="s">
        <v>13</v>
      </c>
      <c r="C35">
        <v>134036</v>
      </c>
      <c r="D35">
        <v>186939</v>
      </c>
      <c r="E35">
        <v>28046</v>
      </c>
      <c r="F35" t="str">
        <f t="shared" si="1"/>
        <v>Under budget</v>
      </c>
    </row>
    <row r="36" spans="1:6">
      <c r="A36" t="s">
        <v>9</v>
      </c>
      <c r="B36" t="s">
        <v>13</v>
      </c>
      <c r="C36">
        <v>131868</v>
      </c>
      <c r="D36">
        <v>185930</v>
      </c>
      <c r="E36">
        <v>28234</v>
      </c>
      <c r="F36" t="str">
        <f t="shared" si="1"/>
        <v>Under budget</v>
      </c>
    </row>
    <row r="37" spans="1:6">
      <c r="A37" t="s">
        <v>6</v>
      </c>
      <c r="B37" t="s">
        <v>18</v>
      </c>
      <c r="C37">
        <v>138666</v>
      </c>
      <c r="D37">
        <v>193688</v>
      </c>
      <c r="E37">
        <v>28814</v>
      </c>
      <c r="F37" t="str">
        <f t="shared" si="1"/>
        <v>Under budget</v>
      </c>
    </row>
    <row r="38" spans="1:6">
      <c r="A38" t="s">
        <v>9</v>
      </c>
      <c r="B38" t="s">
        <v>19</v>
      </c>
      <c r="C38">
        <v>77304</v>
      </c>
      <c r="D38">
        <v>133447</v>
      </c>
      <c r="E38">
        <v>31990</v>
      </c>
      <c r="F38" t="str">
        <f t="shared" si="1"/>
        <v>Under budget</v>
      </c>
    </row>
    <row r="39" spans="1:6">
      <c r="A39" t="s">
        <v>9</v>
      </c>
      <c r="B39" t="s">
        <v>17</v>
      </c>
      <c r="C39">
        <v>121672</v>
      </c>
      <c r="D39">
        <v>185783</v>
      </c>
      <c r="E39">
        <v>49547</v>
      </c>
      <c r="F39" t="str">
        <f t="shared" si="1"/>
        <v>Under budget</v>
      </c>
    </row>
    <row r="40" spans="1:6">
      <c r="A40" t="s">
        <v>6</v>
      </c>
      <c r="B40" t="s">
        <v>11</v>
      </c>
      <c r="C40">
        <v>53000</v>
      </c>
      <c r="D40">
        <v>122918</v>
      </c>
      <c r="E40">
        <v>51535</v>
      </c>
      <c r="F40" t="str">
        <f t="shared" si="1"/>
        <v>Under budget</v>
      </c>
    </row>
    <row r="41" spans="1:6">
      <c r="A41" t="s">
        <v>5</v>
      </c>
      <c r="B41" t="s">
        <v>15</v>
      </c>
      <c r="C41">
        <v>127334</v>
      </c>
      <c r="D41">
        <v>201407</v>
      </c>
      <c r="E41">
        <v>53173</v>
      </c>
      <c r="F41" t="str">
        <f t="shared" si="1"/>
        <v>Under budget</v>
      </c>
    </row>
    <row r="42" spans="1:6">
      <c r="A42" t="s">
        <v>5</v>
      </c>
      <c r="B42" t="s">
        <v>18</v>
      </c>
      <c r="C42">
        <v>121552</v>
      </c>
      <c r="D42">
        <v>198330</v>
      </c>
      <c r="E42">
        <v>58038</v>
      </c>
      <c r="F42" t="str">
        <f t="shared" si="1"/>
        <v>Under budget</v>
      </c>
    </row>
    <row r="43" spans="1:6">
      <c r="A43" t="s">
        <v>8</v>
      </c>
      <c r="B43" t="s">
        <v>19</v>
      </c>
      <c r="C43">
        <v>111795</v>
      </c>
      <c r="D43">
        <v>190727</v>
      </c>
      <c r="E43">
        <v>74619</v>
      </c>
      <c r="F43" t="str">
        <f t="shared" si="1"/>
        <v>Under budget</v>
      </c>
    </row>
    <row r="44" spans="1:6">
      <c r="A44" t="s">
        <v>9</v>
      </c>
      <c r="B44" t="s">
        <v>15</v>
      </c>
      <c r="C44">
        <v>91698</v>
      </c>
      <c r="D44">
        <v>173655</v>
      </c>
      <c r="E44">
        <v>75281</v>
      </c>
      <c r="F44" t="str">
        <f t="shared" si="1"/>
        <v>Under budget</v>
      </c>
    </row>
    <row r="45" spans="1:6">
      <c r="A45" t="s">
        <v>5</v>
      </c>
      <c r="B45" t="s">
        <v>20</v>
      </c>
      <c r="C45">
        <v>97685</v>
      </c>
      <c r="D45">
        <v>193484</v>
      </c>
      <c r="E45">
        <v>90138</v>
      </c>
      <c r="F45" t="str">
        <f t="shared" si="1"/>
        <v>Under budget</v>
      </c>
    </row>
    <row r="46" spans="1:6">
      <c r="A46" t="s">
        <v>5</v>
      </c>
      <c r="B46" t="s">
        <v>12</v>
      </c>
      <c r="C46">
        <v>68286</v>
      </c>
      <c r="D46">
        <v>175659</v>
      </c>
      <c r="E46">
        <v>91687</v>
      </c>
      <c r="F46" t="str">
        <f t="shared" si="1"/>
        <v>Under budget</v>
      </c>
    </row>
    <row r="47" spans="1:6">
      <c r="A47" t="s">
        <v>7</v>
      </c>
      <c r="B47" t="s">
        <v>10</v>
      </c>
      <c r="C47">
        <v>62653</v>
      </c>
      <c r="D47">
        <v>173921</v>
      </c>
      <c r="E47">
        <v>93058</v>
      </c>
      <c r="F47" t="str">
        <f t="shared" si="1"/>
        <v>Under budget</v>
      </c>
    </row>
    <row r="48" spans="1:6">
      <c r="A48" t="s">
        <v>6</v>
      </c>
      <c r="B48" t="s">
        <v>19</v>
      </c>
      <c r="C48">
        <v>56366</v>
      </c>
      <c r="D48">
        <v>177518</v>
      </c>
      <c r="E48">
        <v>97831</v>
      </c>
      <c r="F48" t="str">
        <f t="shared" si="1"/>
        <v>Under budget</v>
      </c>
    </row>
    <row r="49" spans="1:6">
      <c r="A49" t="s">
        <v>9</v>
      </c>
      <c r="B49" t="s">
        <v>12</v>
      </c>
      <c r="C49">
        <v>74063</v>
      </c>
      <c r="D49">
        <v>195861</v>
      </c>
      <c r="E49">
        <v>109032</v>
      </c>
      <c r="F49" t="str">
        <f t="shared" si="1"/>
        <v>Under budget</v>
      </c>
    </row>
    <row r="50" spans="1:6">
      <c r="A50" t="s">
        <v>6</v>
      </c>
      <c r="B50" t="s">
        <v>11</v>
      </c>
      <c r="C50">
        <v>68294</v>
      </c>
      <c r="D50">
        <v>191399</v>
      </c>
      <c r="E50">
        <v>119071</v>
      </c>
      <c r="F50" t="str">
        <f t="shared" si="1"/>
        <v>Under budget</v>
      </c>
    </row>
    <row r="51" spans="1:6">
      <c r="A51" t="s">
        <v>6</v>
      </c>
      <c r="B51" t="s">
        <v>11</v>
      </c>
      <c r="C51">
        <v>62344</v>
      </c>
      <c r="D51">
        <v>209445</v>
      </c>
      <c r="E51">
        <v>130318</v>
      </c>
      <c r="F51" t="str">
        <f t="shared" si="1"/>
        <v>Under budget</v>
      </c>
    </row>
  </sheetData>
  <autoFilter ref="A1:F51">
    <sortState ref="A2:F51">
      <sortCondition ref="E1:E51"/>
    </sortState>
  </autoFilter>
  <dataConsolidate/>
  <conditionalFormatting sqref="A1:XFD1048576">
    <cfRule type="duplicateValues" dxfId="4" priority="5"/>
  </conditionalFormatting>
  <conditionalFormatting sqref="E1">
    <cfRule type="cellIs" dxfId="3" priority="4" operator="lessThan">
      <formula>"-"</formula>
    </cfRule>
  </conditionalFormatting>
  <conditionalFormatting sqref="E1:E51">
    <cfRule type="cellIs" dxfId="2" priority="3" operator="greaterThan">
      <formula>-1</formula>
    </cfRule>
    <cfRule type="cellIs" dxfId="1" priority="2" operator="lessThan">
      <formula>-1</formula>
    </cfRule>
  </conditionalFormatting>
  <conditionalFormatting sqref="A1:F5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53"/>
  <sheetViews>
    <sheetView topLeftCell="A24" workbookViewId="0">
      <selection activeCell="A39" sqref="A39"/>
    </sheetView>
  </sheetViews>
  <sheetFormatPr defaultRowHeight="15"/>
  <cols>
    <col min="1" max="1" width="24.140625" customWidth="1"/>
    <col min="2" max="5" width="14" customWidth="1"/>
    <col min="6" max="6" width="14" bestFit="1" customWidth="1"/>
    <col min="7" max="7" width="11.28515625" bestFit="1" customWidth="1"/>
  </cols>
  <sheetData>
    <row r="3" spans="1:3">
      <c r="B3" s="3" t="s">
        <v>32</v>
      </c>
    </row>
    <row r="4" spans="1:3">
      <c r="A4" s="3" t="s">
        <v>24</v>
      </c>
      <c r="B4" t="s">
        <v>33</v>
      </c>
      <c r="C4" t="s">
        <v>26</v>
      </c>
    </row>
    <row r="5" spans="1:3">
      <c r="A5" s="4" t="s">
        <v>10</v>
      </c>
      <c r="B5" s="5">
        <v>379178</v>
      </c>
      <c r="C5" s="5">
        <v>426713</v>
      </c>
    </row>
    <row r="6" spans="1:3">
      <c r="A6" s="4" t="s">
        <v>18</v>
      </c>
      <c r="B6" s="5">
        <v>684206</v>
      </c>
      <c r="C6" s="5">
        <v>715223</v>
      </c>
    </row>
    <row r="7" spans="1:3">
      <c r="A7" s="4" t="s">
        <v>17</v>
      </c>
      <c r="B7" s="5">
        <v>687725</v>
      </c>
      <c r="C7" s="5">
        <v>670104</v>
      </c>
    </row>
    <row r="8" spans="1:3">
      <c r="A8" s="4" t="s">
        <v>14</v>
      </c>
      <c r="B8" s="5">
        <v>372972</v>
      </c>
      <c r="C8" s="5">
        <v>396951</v>
      </c>
    </row>
    <row r="9" spans="1:3">
      <c r="A9" s="4" t="s">
        <v>13</v>
      </c>
      <c r="B9" s="5">
        <v>265904</v>
      </c>
      <c r="C9" s="5">
        <v>372869</v>
      </c>
    </row>
    <row r="10" spans="1:3">
      <c r="A10" s="4" t="s">
        <v>16</v>
      </c>
      <c r="B10" s="5">
        <v>461988</v>
      </c>
      <c r="C10" s="5">
        <v>331354</v>
      </c>
    </row>
    <row r="11" spans="1:3">
      <c r="A11" s="4" t="s">
        <v>20</v>
      </c>
      <c r="B11" s="5">
        <v>648106</v>
      </c>
      <c r="C11" s="5">
        <v>597031</v>
      </c>
    </row>
    <row r="12" spans="1:3">
      <c r="A12" s="4" t="s">
        <v>21</v>
      </c>
      <c r="B12" s="5">
        <v>806313</v>
      </c>
      <c r="C12" s="5">
        <v>537433</v>
      </c>
    </row>
    <row r="13" spans="1:3">
      <c r="A13" s="4" t="s">
        <v>15</v>
      </c>
      <c r="B13" s="5">
        <v>679536</v>
      </c>
      <c r="C13" s="5">
        <v>795196</v>
      </c>
    </row>
    <row r="14" spans="1:3">
      <c r="A14" s="4" t="s">
        <v>11</v>
      </c>
      <c r="B14" s="5">
        <v>406107</v>
      </c>
      <c r="C14" s="5">
        <v>657773</v>
      </c>
    </row>
    <row r="15" spans="1:3">
      <c r="A15" s="4" t="s">
        <v>19</v>
      </c>
      <c r="B15" s="5">
        <v>542127</v>
      </c>
      <c r="C15" s="5">
        <v>681739</v>
      </c>
    </row>
    <row r="16" spans="1:3">
      <c r="A16" s="4" t="s">
        <v>12</v>
      </c>
      <c r="B16" s="5">
        <v>478944</v>
      </c>
      <c r="C16" s="5">
        <v>636249</v>
      </c>
    </row>
    <row r="17" spans="1:3">
      <c r="A17" s="4" t="s">
        <v>25</v>
      </c>
      <c r="B17" s="5">
        <v>6413106</v>
      </c>
      <c r="C17" s="5">
        <v>6818635</v>
      </c>
    </row>
    <row r="23" spans="1:3">
      <c r="A23" s="3" t="s">
        <v>0</v>
      </c>
      <c r="B23" t="s">
        <v>34</v>
      </c>
    </row>
    <row r="24" spans="1:3">
      <c r="A24" t="s">
        <v>5</v>
      </c>
      <c r="B24" s="5">
        <v>63651</v>
      </c>
    </row>
    <row r="25" spans="1:3">
      <c r="A25" t="s">
        <v>9</v>
      </c>
      <c r="B25" s="5">
        <v>34996</v>
      </c>
    </row>
    <row r="26" spans="1:3">
      <c r="A26" t="s">
        <v>6</v>
      </c>
      <c r="B26" s="5">
        <v>-46083</v>
      </c>
    </row>
    <row r="27" spans="1:3">
      <c r="A27" t="s">
        <v>7</v>
      </c>
      <c r="B27" s="5">
        <v>-82052</v>
      </c>
    </row>
    <row r="28" spans="1:3">
      <c r="A28" t="s">
        <v>8</v>
      </c>
      <c r="B28" s="5">
        <v>-376041</v>
      </c>
    </row>
    <row r="29" spans="1:3">
      <c r="A29" t="s">
        <v>25</v>
      </c>
      <c r="B29" s="5">
        <v>-405529</v>
      </c>
    </row>
    <row r="39" spans="1:7">
      <c r="A39" s="3" t="s">
        <v>33</v>
      </c>
      <c r="B39" s="3" t="s">
        <v>0</v>
      </c>
    </row>
    <row r="40" spans="1:7">
      <c r="A40" s="3" t="s">
        <v>1</v>
      </c>
      <c r="B40" t="s">
        <v>7</v>
      </c>
      <c r="C40" t="s">
        <v>9</v>
      </c>
      <c r="D40" t="s">
        <v>5</v>
      </c>
      <c r="E40" t="s">
        <v>6</v>
      </c>
      <c r="F40" t="s">
        <v>8</v>
      </c>
      <c r="G40" t="s">
        <v>25</v>
      </c>
    </row>
    <row r="41" spans="1:7">
      <c r="A41" t="s">
        <v>10</v>
      </c>
      <c r="B41" s="5">
        <v>62653</v>
      </c>
      <c r="C41" s="5"/>
      <c r="D41" s="5">
        <v>129176</v>
      </c>
      <c r="E41" s="5"/>
      <c r="F41" s="5">
        <v>187349</v>
      </c>
      <c r="G41" s="5">
        <v>379178</v>
      </c>
    </row>
    <row r="42" spans="1:7">
      <c r="A42" t="s">
        <v>18</v>
      </c>
      <c r="B42" s="5"/>
      <c r="C42" s="5">
        <v>243837</v>
      </c>
      <c r="D42" s="5">
        <v>121552</v>
      </c>
      <c r="E42" s="5">
        <v>318817</v>
      </c>
      <c r="F42" s="5"/>
      <c r="G42" s="5">
        <v>684206</v>
      </c>
    </row>
    <row r="43" spans="1:7">
      <c r="A43" t="s">
        <v>17</v>
      </c>
      <c r="B43" s="5"/>
      <c r="C43" s="5">
        <v>242213</v>
      </c>
      <c r="D43" s="5"/>
      <c r="E43" s="5">
        <v>445512</v>
      </c>
      <c r="F43" s="5"/>
      <c r="G43" s="5">
        <v>687725</v>
      </c>
    </row>
    <row r="44" spans="1:7">
      <c r="A44" t="s">
        <v>14</v>
      </c>
      <c r="B44" s="5">
        <v>187136</v>
      </c>
      <c r="C44" s="5"/>
      <c r="D44" s="5"/>
      <c r="E44" s="5">
        <v>185836</v>
      </c>
      <c r="F44" s="5"/>
      <c r="G44" s="5">
        <v>372972</v>
      </c>
    </row>
    <row r="45" spans="1:7">
      <c r="A45" t="s">
        <v>13</v>
      </c>
      <c r="B45" s="5"/>
      <c r="C45" s="5">
        <v>131868</v>
      </c>
      <c r="D45" s="5"/>
      <c r="E45" s="5"/>
      <c r="F45" s="5">
        <v>134036</v>
      </c>
      <c r="G45" s="5">
        <v>265904</v>
      </c>
    </row>
    <row r="46" spans="1:7">
      <c r="A46" t="s">
        <v>16</v>
      </c>
      <c r="B46" s="5">
        <v>169499</v>
      </c>
      <c r="C46" s="5">
        <v>117416</v>
      </c>
      <c r="D46" s="5"/>
      <c r="E46" s="5"/>
      <c r="F46" s="5">
        <v>175073</v>
      </c>
      <c r="G46" s="5">
        <v>461988</v>
      </c>
    </row>
    <row r="47" spans="1:7">
      <c r="A47" t="s">
        <v>20</v>
      </c>
      <c r="B47" s="5"/>
      <c r="C47" s="5">
        <v>149064</v>
      </c>
      <c r="D47" s="5">
        <v>97685</v>
      </c>
      <c r="E47" s="5">
        <v>194845</v>
      </c>
      <c r="F47" s="5">
        <v>206512</v>
      </c>
      <c r="G47" s="5">
        <v>648106</v>
      </c>
    </row>
    <row r="48" spans="1:7">
      <c r="A48" t="s">
        <v>21</v>
      </c>
      <c r="B48" s="5"/>
      <c r="C48" s="5">
        <v>193765</v>
      </c>
      <c r="D48" s="5">
        <v>103391</v>
      </c>
      <c r="E48" s="5"/>
      <c r="F48" s="5">
        <v>509157</v>
      </c>
      <c r="G48" s="5">
        <v>806313</v>
      </c>
    </row>
    <row r="49" spans="1:7">
      <c r="A49" t="s">
        <v>15</v>
      </c>
      <c r="B49" s="5">
        <v>151479</v>
      </c>
      <c r="C49" s="5">
        <v>238759</v>
      </c>
      <c r="D49" s="5">
        <v>289298</v>
      </c>
      <c r="E49" s="5"/>
      <c r="F49" s="5"/>
      <c r="G49" s="5">
        <v>679536</v>
      </c>
    </row>
    <row r="50" spans="1:7">
      <c r="A50" t="s">
        <v>11</v>
      </c>
      <c r="B50" s="5"/>
      <c r="C50" s="5"/>
      <c r="D50" s="5"/>
      <c r="E50" s="5">
        <v>333808</v>
      </c>
      <c r="F50" s="5">
        <v>72299</v>
      </c>
      <c r="G50" s="5">
        <v>406107</v>
      </c>
    </row>
    <row r="51" spans="1:7">
      <c r="A51" t="s">
        <v>19</v>
      </c>
      <c r="B51" s="5"/>
      <c r="C51" s="5">
        <v>77304</v>
      </c>
      <c r="D51" s="5">
        <v>243329</v>
      </c>
      <c r="E51" s="5">
        <v>109699</v>
      </c>
      <c r="F51" s="5">
        <v>111795</v>
      </c>
      <c r="G51" s="5">
        <v>542127</v>
      </c>
    </row>
    <row r="52" spans="1:7">
      <c r="A52" t="s">
        <v>12</v>
      </c>
      <c r="B52" s="5">
        <v>336595</v>
      </c>
      <c r="C52" s="5">
        <v>74063</v>
      </c>
      <c r="D52" s="5">
        <v>68286</v>
      </c>
      <c r="E52" s="5"/>
      <c r="F52" s="5"/>
      <c r="G52" s="5">
        <v>478944</v>
      </c>
    </row>
    <row r="53" spans="1:7">
      <c r="A53" t="s">
        <v>25</v>
      </c>
      <c r="B53" s="5">
        <v>907362</v>
      </c>
      <c r="C53" s="5">
        <v>1468289</v>
      </c>
      <c r="D53" s="5">
        <v>1052717</v>
      </c>
      <c r="E53" s="5">
        <v>1588517</v>
      </c>
      <c r="F53" s="5">
        <v>1396221</v>
      </c>
      <c r="G53" s="5">
        <v>6413106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9"/>
  <sheetViews>
    <sheetView workbookViewId="0">
      <selection activeCell="G21" sqref="G21"/>
    </sheetView>
  </sheetViews>
  <sheetFormatPr defaultRowHeight="15"/>
  <cols>
    <col min="1" max="1" width="17" customWidth="1"/>
    <col min="2" max="2" width="20.5703125" customWidth="1"/>
    <col min="3" max="3" width="26.5703125" bestFit="1" customWidth="1"/>
  </cols>
  <sheetData>
    <row r="3" spans="1:3">
      <c r="A3" s="3" t="s">
        <v>0</v>
      </c>
      <c r="B3" s="3" t="s">
        <v>23</v>
      </c>
      <c r="C3" t="s">
        <v>35</v>
      </c>
    </row>
    <row r="4" spans="1:3">
      <c r="A4" t="s">
        <v>7</v>
      </c>
      <c r="B4" t="s">
        <v>22</v>
      </c>
      <c r="C4" s="5">
        <v>5</v>
      </c>
    </row>
    <row r="5" spans="1:3">
      <c r="B5" t="s">
        <v>36</v>
      </c>
      <c r="C5" s="5">
        <v>1</v>
      </c>
    </row>
    <row r="6" spans="1:3">
      <c r="A6" t="s">
        <v>27</v>
      </c>
      <c r="C6" s="5">
        <v>6</v>
      </c>
    </row>
    <row r="7" spans="1:3">
      <c r="A7" t="s">
        <v>9</v>
      </c>
      <c r="B7" t="s">
        <v>22</v>
      </c>
      <c r="C7" s="5">
        <v>6</v>
      </c>
    </row>
    <row r="8" spans="1:3">
      <c r="B8" t="s">
        <v>36</v>
      </c>
      <c r="C8" s="5">
        <v>6</v>
      </c>
    </row>
    <row r="9" spans="1:3">
      <c r="A9" t="s">
        <v>28</v>
      </c>
      <c r="C9" s="5">
        <v>12</v>
      </c>
    </row>
    <row r="10" spans="1:3">
      <c r="A10" t="s">
        <v>5</v>
      </c>
      <c r="B10" t="s">
        <v>22</v>
      </c>
      <c r="C10" s="5">
        <v>5</v>
      </c>
    </row>
    <row r="11" spans="1:3">
      <c r="B11" t="s">
        <v>36</v>
      </c>
      <c r="C11" s="5">
        <v>4</v>
      </c>
    </row>
    <row r="12" spans="1:3">
      <c r="A12" t="s">
        <v>29</v>
      </c>
      <c r="C12" s="5">
        <v>9</v>
      </c>
    </row>
    <row r="13" spans="1:3">
      <c r="A13" t="s">
        <v>6</v>
      </c>
      <c r="B13" t="s">
        <v>22</v>
      </c>
      <c r="C13" s="5">
        <v>6</v>
      </c>
    </row>
    <row r="14" spans="1:3">
      <c r="B14" t="s">
        <v>36</v>
      </c>
      <c r="C14" s="5">
        <v>7</v>
      </c>
    </row>
    <row r="15" spans="1:3">
      <c r="A15" t="s">
        <v>30</v>
      </c>
      <c r="C15" s="5">
        <v>13</v>
      </c>
    </row>
    <row r="16" spans="1:3">
      <c r="A16" t="s">
        <v>8</v>
      </c>
      <c r="B16" t="s">
        <v>22</v>
      </c>
      <c r="C16" s="5">
        <v>6</v>
      </c>
    </row>
    <row r="17" spans="1:3">
      <c r="B17" t="s">
        <v>36</v>
      </c>
      <c r="C17" s="5">
        <v>4</v>
      </c>
    </row>
    <row r="18" spans="1:3">
      <c r="A18" t="s">
        <v>31</v>
      </c>
      <c r="C18" s="5">
        <v>10</v>
      </c>
    </row>
    <row r="19" spans="1:3">
      <c r="A19" t="s">
        <v>25</v>
      </c>
      <c r="C19" s="5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N8" sqref="N8"/>
    </sheetView>
  </sheetViews>
  <sheetFormatPr defaultRowHeight="15"/>
  <cols>
    <col min="1" max="1" width="19.42578125" bestFit="1" customWidth="1"/>
    <col min="2" max="2" width="16.28515625" bestFit="1" customWidth="1"/>
    <col min="3" max="3" width="8.85546875" customWidth="1"/>
    <col min="4" max="8" width="7" customWidth="1"/>
    <col min="9" max="9" width="7.140625" customWidth="1"/>
    <col min="10" max="10" width="10.85546875" bestFit="1" customWidth="1"/>
    <col min="11" max="11" width="8.140625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3" spans="1:14">
      <c r="A3" s="3" t="s">
        <v>26</v>
      </c>
      <c r="B3" s="3" t="s">
        <v>37</v>
      </c>
    </row>
    <row r="4" spans="1:14">
      <c r="A4" s="3" t="s">
        <v>24</v>
      </c>
      <c r="B4" t="s">
        <v>10</v>
      </c>
      <c r="C4" t="s">
        <v>18</v>
      </c>
      <c r="D4" t="s">
        <v>17</v>
      </c>
      <c r="E4" t="s">
        <v>14</v>
      </c>
      <c r="F4" t="s">
        <v>13</v>
      </c>
      <c r="G4" t="s">
        <v>16</v>
      </c>
      <c r="H4" t="s">
        <v>20</v>
      </c>
      <c r="I4" t="s">
        <v>21</v>
      </c>
      <c r="J4" t="s">
        <v>15</v>
      </c>
      <c r="K4" t="s">
        <v>11</v>
      </c>
      <c r="L4" t="s">
        <v>19</v>
      </c>
      <c r="M4" t="s">
        <v>12</v>
      </c>
      <c r="N4" t="s">
        <v>25</v>
      </c>
    </row>
    <row r="5" spans="1:14">
      <c r="A5" s="4" t="s">
        <v>7</v>
      </c>
      <c r="B5" s="5">
        <v>173921</v>
      </c>
      <c r="C5" s="5"/>
      <c r="D5" s="5"/>
      <c r="E5" s="5">
        <v>185611</v>
      </c>
      <c r="F5" s="5"/>
      <c r="G5" s="5">
        <v>181303</v>
      </c>
      <c r="H5" s="5"/>
      <c r="I5" s="5"/>
      <c r="J5" s="5">
        <v>124890</v>
      </c>
      <c r="K5" s="5"/>
      <c r="L5" s="5"/>
      <c r="M5" s="5">
        <v>264729</v>
      </c>
      <c r="N5" s="5">
        <v>930454</v>
      </c>
    </row>
    <row r="6" spans="1:14">
      <c r="A6" s="4" t="s">
        <v>9</v>
      </c>
      <c r="B6" s="5"/>
      <c r="C6" s="5">
        <v>233192</v>
      </c>
      <c r="D6" s="5">
        <v>320388</v>
      </c>
      <c r="E6" s="5"/>
      <c r="F6" s="5">
        <v>185930</v>
      </c>
      <c r="G6" s="5">
        <v>105296</v>
      </c>
      <c r="H6" s="5">
        <v>56006</v>
      </c>
      <c r="I6" s="5">
        <v>196356</v>
      </c>
      <c r="J6" s="5">
        <v>291902</v>
      </c>
      <c r="K6" s="5"/>
      <c r="L6" s="5">
        <v>133447</v>
      </c>
      <c r="M6" s="5">
        <v>195861</v>
      </c>
      <c r="N6" s="5">
        <v>1718378</v>
      </c>
    </row>
    <row r="7" spans="1:14">
      <c r="A7" s="4" t="s">
        <v>5</v>
      </c>
      <c r="B7" s="5">
        <v>118616</v>
      </c>
      <c r="C7" s="5">
        <v>198330</v>
      </c>
      <c r="D7" s="5"/>
      <c r="E7" s="5"/>
      <c r="F7" s="5"/>
      <c r="G7" s="5"/>
      <c r="H7" s="5">
        <v>193484</v>
      </c>
      <c r="I7" s="5">
        <v>75157</v>
      </c>
      <c r="J7" s="5">
        <v>378404</v>
      </c>
      <c r="K7" s="5"/>
      <c r="L7" s="5">
        <v>116513</v>
      </c>
      <c r="M7" s="5">
        <v>175659</v>
      </c>
      <c r="N7" s="5">
        <v>1256163</v>
      </c>
    </row>
    <row r="8" spans="1:14">
      <c r="A8" s="4" t="s">
        <v>6</v>
      </c>
      <c r="B8" s="5"/>
      <c r="C8" s="5">
        <v>283701</v>
      </c>
      <c r="D8" s="5">
        <v>349716</v>
      </c>
      <c r="E8" s="5">
        <v>211340</v>
      </c>
      <c r="F8" s="5"/>
      <c r="G8" s="5"/>
      <c r="H8" s="5">
        <v>97014</v>
      </c>
      <c r="I8" s="5"/>
      <c r="J8" s="5"/>
      <c r="K8" s="5">
        <v>582245</v>
      </c>
      <c r="L8" s="5">
        <v>241052</v>
      </c>
      <c r="M8" s="5"/>
      <c r="N8" s="5">
        <v>1765068</v>
      </c>
    </row>
    <row r="9" spans="1:14">
      <c r="A9" s="4" t="s">
        <v>8</v>
      </c>
      <c r="B9" s="5">
        <v>134176</v>
      </c>
      <c r="C9" s="5"/>
      <c r="D9" s="5"/>
      <c r="E9" s="5"/>
      <c r="F9" s="5">
        <v>186939</v>
      </c>
      <c r="G9" s="5">
        <v>44755</v>
      </c>
      <c r="H9" s="5">
        <v>250527</v>
      </c>
      <c r="I9" s="5">
        <v>265920</v>
      </c>
      <c r="J9" s="5"/>
      <c r="K9" s="5">
        <v>75528</v>
      </c>
      <c r="L9" s="5">
        <v>190727</v>
      </c>
      <c r="M9" s="5"/>
      <c r="N9" s="5">
        <v>1148572</v>
      </c>
    </row>
    <row r="10" spans="1:14">
      <c r="A10" s="4" t="s">
        <v>25</v>
      </c>
      <c r="B10" s="5">
        <v>426713</v>
      </c>
      <c r="C10" s="5">
        <v>715223</v>
      </c>
      <c r="D10" s="5">
        <v>670104</v>
      </c>
      <c r="E10" s="5">
        <v>396951</v>
      </c>
      <c r="F10" s="5">
        <v>372869</v>
      </c>
      <c r="G10" s="5">
        <v>331354</v>
      </c>
      <c r="H10" s="5">
        <v>597031</v>
      </c>
      <c r="I10" s="5">
        <v>537433</v>
      </c>
      <c r="J10" s="5">
        <v>795196</v>
      </c>
      <c r="K10" s="5">
        <v>657773</v>
      </c>
      <c r="L10" s="5">
        <v>681739</v>
      </c>
      <c r="M10" s="5">
        <v>636249</v>
      </c>
      <c r="N10" s="5">
        <v>6818635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53"/>
  <sheetViews>
    <sheetView tabSelected="1" zoomScale="50" zoomScaleNormal="50" workbookViewId="0">
      <selection activeCell="AD43" sqref="AD43"/>
    </sheetView>
  </sheetViews>
  <sheetFormatPr defaultRowHeight="15"/>
  <cols>
    <col min="10" max="10" width="14.85546875" customWidth="1"/>
    <col min="18" max="18" width="49.28515625" customWidth="1"/>
    <col min="20" max="20" width="18.28515625" bestFit="1" customWidth="1"/>
    <col min="21" max="21" width="20.5703125" bestFit="1" customWidth="1"/>
  </cols>
  <sheetData>
    <row r="1" spans="1:34" ht="15" customHeight="1">
      <c r="A1" s="12"/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34" ht="15" customHeight="1">
      <c r="A2" s="12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34" ht="15" customHeight="1">
      <c r="A3" s="12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34">
      <c r="A4" s="1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8"/>
      <c r="V4" s="8"/>
      <c r="W4" s="8"/>
      <c r="X4" s="8"/>
    </row>
    <row r="5" spans="1:34">
      <c r="A5" s="1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9"/>
      <c r="W5" s="9"/>
      <c r="X5" s="9"/>
    </row>
    <row r="6" spans="1:34" ht="21">
      <c r="A6" s="1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  <c r="V6" s="9"/>
      <c r="W6" s="9"/>
      <c r="X6" s="9"/>
      <c r="Z6" s="17"/>
    </row>
    <row r="7" spans="1:34">
      <c r="A7" s="12"/>
      <c r="R7" s="9"/>
      <c r="S7" s="9"/>
      <c r="T7" s="10"/>
      <c r="U7" s="9"/>
      <c r="V7" s="9"/>
      <c r="W7" s="9"/>
      <c r="X7" s="9"/>
    </row>
    <row r="8" spans="1:34">
      <c r="A8" s="12"/>
      <c r="R8" s="8"/>
      <c r="S8" s="8"/>
      <c r="T8" s="8"/>
      <c r="U8" s="8"/>
      <c r="V8" s="8"/>
      <c r="W8" s="8"/>
      <c r="X8" s="9"/>
      <c r="Y8" s="14"/>
      <c r="Z8" s="14"/>
      <c r="AA8" s="14"/>
      <c r="AB8" s="14"/>
      <c r="AC8" s="14"/>
      <c r="AD8" s="14"/>
      <c r="AE8" s="14"/>
    </row>
    <row r="9" spans="1:34">
      <c r="A9" s="12"/>
      <c r="X9" s="14"/>
      <c r="Y9" s="16"/>
      <c r="Z9" s="16"/>
      <c r="AA9" s="16"/>
      <c r="AB9" s="16"/>
      <c r="AC9" s="16"/>
      <c r="AD9" s="16"/>
      <c r="AE9" s="16"/>
      <c r="AF9" s="13"/>
      <c r="AG9" s="15"/>
      <c r="AH9" s="15"/>
    </row>
    <row r="10" spans="1:34" ht="25.5">
      <c r="A10" s="12"/>
      <c r="R10" s="6"/>
      <c r="X10" s="14"/>
      <c r="Y10" s="16"/>
      <c r="Z10" s="16"/>
      <c r="AA10" s="18" t="s">
        <v>39</v>
      </c>
      <c r="AB10" s="16"/>
      <c r="AC10" s="16"/>
      <c r="AD10" s="16"/>
      <c r="AE10" s="16"/>
      <c r="AF10" s="13"/>
      <c r="AG10" s="15"/>
      <c r="AH10" s="15"/>
    </row>
    <row r="11" spans="1:34" ht="18.75">
      <c r="A11" s="12"/>
      <c r="R11" s="7"/>
      <c r="X11" s="14"/>
      <c r="Y11" s="16"/>
      <c r="Z11" s="16"/>
      <c r="AA11" s="16"/>
      <c r="AB11" s="16"/>
      <c r="AC11" s="16"/>
      <c r="AD11" s="16"/>
      <c r="AE11" s="16"/>
      <c r="AF11" s="13"/>
      <c r="AG11" s="15"/>
      <c r="AH11" s="15"/>
    </row>
    <row r="12" spans="1:34" ht="18.75">
      <c r="A12" s="12"/>
      <c r="R12" s="7"/>
    </row>
    <row r="13" spans="1:34">
      <c r="A13" s="12"/>
    </row>
    <row r="14" spans="1:34">
      <c r="A14" s="12"/>
    </row>
    <row r="15" spans="1:34">
      <c r="A15" s="12"/>
    </row>
    <row r="16" spans="1:34">
      <c r="A16" s="12"/>
    </row>
    <row r="17" spans="1:21">
      <c r="A17" s="12"/>
    </row>
    <row r="18" spans="1:21">
      <c r="A18" s="12"/>
      <c r="S18" s="5"/>
      <c r="T18" s="5"/>
      <c r="U18" s="5"/>
    </row>
    <row r="19" spans="1:21">
      <c r="A19" s="12"/>
      <c r="S19" s="5"/>
      <c r="T19" s="5"/>
      <c r="U19" s="5"/>
    </row>
    <row r="20" spans="1:21">
      <c r="A20" s="12"/>
      <c r="S20" s="5"/>
      <c r="T20" s="5"/>
      <c r="U20" s="5"/>
    </row>
    <row r="21" spans="1:21">
      <c r="A21" s="12"/>
      <c r="S21" s="5"/>
      <c r="T21" s="5"/>
      <c r="U21" s="5"/>
    </row>
    <row r="22" spans="1:21">
      <c r="A22" s="12"/>
      <c r="S22" s="5"/>
      <c r="T22" s="5"/>
      <c r="U22" s="5"/>
    </row>
    <row r="23" spans="1:21">
      <c r="A23" s="12"/>
      <c r="S23" s="5"/>
      <c r="T23" s="5"/>
      <c r="U23" s="5"/>
    </row>
    <row r="24" spans="1:21">
      <c r="A24" s="12"/>
    </row>
    <row r="25" spans="1:21">
      <c r="A25" s="12"/>
    </row>
    <row r="26" spans="1:21">
      <c r="A26" s="12"/>
    </row>
    <row r="27" spans="1:21">
      <c r="A27" s="12"/>
    </row>
    <row r="28" spans="1:21">
      <c r="A28" s="12"/>
    </row>
    <row r="29" spans="1:21">
      <c r="A29" s="12"/>
    </row>
    <row r="30" spans="1:21">
      <c r="A30" s="12"/>
    </row>
    <row r="31" spans="1:21">
      <c r="A31" s="12"/>
    </row>
    <row r="32" spans="1:2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</sheetData>
  <mergeCells count="1">
    <mergeCell ref="B1:T5"/>
  </mergeCells>
  <conditionalFormatting sqref="Q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1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R10:Y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sheet</vt:lpstr>
      <vt:lpstr>pivot 1</vt:lpstr>
      <vt:lpstr>pivot 3</vt:lpstr>
      <vt:lpstr>highest spending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josh keys</cp:lastModifiedBy>
  <dcterms:created xsi:type="dcterms:W3CDTF">2025-07-18T06:46:08Z</dcterms:created>
  <dcterms:modified xsi:type="dcterms:W3CDTF">2025-07-25T15:42:55Z</dcterms:modified>
</cp:coreProperties>
</file>