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15" windowWidth="16095" windowHeight="9660" activeTab="2"/>
  </bookViews>
  <sheets>
    <sheet name="Raw data" sheetId="1" r:id="rId1"/>
    <sheet name="Pivot" sheetId="9" r:id="rId2"/>
    <sheet name="Dashboard" sheetId="6" r:id="rId3"/>
  </sheets>
  <definedNames>
    <definedName name="_xlnm._FilterDatabase" localSheetId="0" hidden="1">'Raw data'!$A$1:$J$51</definedName>
  </definedNames>
  <calcPr calcId="124519"/>
  <pivotCaches>
    <pivotCache cacheId="8" r:id="rId4"/>
  </pivotCaches>
  <fileRecoveryPr repairLoad="1"/>
</workbook>
</file>

<file path=xl/calcChain.xml><?xml version="1.0" encoding="utf-8"?>
<calcChain xmlns="http://schemas.openxmlformats.org/spreadsheetml/2006/main">
  <c r="I51" i="1"/>
  <c r="H51"/>
  <c r="J50" s="1"/>
  <c r="I50"/>
  <c r="H50"/>
  <c r="J49" s="1"/>
  <c r="I49"/>
  <c r="H49"/>
  <c r="J48" s="1"/>
  <c r="I48"/>
  <c r="H48"/>
  <c r="J47" s="1"/>
  <c r="I47"/>
  <c r="H47"/>
  <c r="J46" s="1"/>
  <c r="I46"/>
  <c r="H46"/>
  <c r="J45" s="1"/>
  <c r="I45"/>
  <c r="H45"/>
  <c r="J44" s="1"/>
  <c r="I44"/>
  <c r="H44"/>
  <c r="J43" s="1"/>
  <c r="I43"/>
  <c r="H43"/>
  <c r="J42" s="1"/>
  <c r="I42"/>
  <c r="H42"/>
  <c r="J41" s="1"/>
  <c r="I41"/>
  <c r="H41"/>
  <c r="J40" s="1"/>
  <c r="I40"/>
  <c r="H40"/>
  <c r="J39" s="1"/>
  <c r="I39"/>
  <c r="H39"/>
  <c r="J38" s="1"/>
  <c r="I38"/>
  <c r="H38"/>
  <c r="J37" s="1"/>
  <c r="I37"/>
  <c r="H37"/>
  <c r="J36" s="1"/>
  <c r="I36"/>
  <c r="H36"/>
  <c r="J35" s="1"/>
  <c r="I35"/>
  <c r="H35"/>
  <c r="J34" s="1"/>
  <c r="I34"/>
  <c r="H34"/>
  <c r="J33" s="1"/>
  <c r="I33"/>
  <c r="H33"/>
  <c r="J32" s="1"/>
  <c r="I32"/>
  <c r="H32"/>
  <c r="J31" s="1"/>
  <c r="I31"/>
  <c r="H31"/>
  <c r="J30" s="1"/>
  <c r="I30"/>
  <c r="H30"/>
  <c r="J29" s="1"/>
  <c r="I29"/>
  <c r="H29"/>
  <c r="J28" s="1"/>
  <c r="I28"/>
  <c r="H28"/>
  <c r="J27" s="1"/>
  <c r="I27"/>
  <c r="H27"/>
  <c r="J26" s="1"/>
  <c r="I26"/>
  <c r="H26"/>
  <c r="J25" s="1"/>
  <c r="I25"/>
  <c r="H25"/>
  <c r="J24" s="1"/>
  <c r="I24"/>
  <c r="H24"/>
  <c r="J23" s="1"/>
  <c r="I23"/>
  <c r="H23"/>
  <c r="J22" s="1"/>
  <c r="I22"/>
  <c r="H22"/>
  <c r="J21" s="1"/>
  <c r="I21"/>
  <c r="H21"/>
  <c r="J20" s="1"/>
  <c r="I20"/>
  <c r="H20"/>
  <c r="J19" s="1"/>
  <c r="I19"/>
  <c r="H19"/>
  <c r="J18" s="1"/>
  <c r="I18"/>
  <c r="H18"/>
  <c r="J17" s="1"/>
  <c r="I17"/>
  <c r="H17"/>
  <c r="J16" s="1"/>
  <c r="I16"/>
  <c r="H16"/>
  <c r="J15" s="1"/>
  <c r="I15"/>
  <c r="H15"/>
  <c r="J14" s="1"/>
  <c r="I14"/>
  <c r="H14"/>
  <c r="J13" s="1"/>
  <c r="I13"/>
  <c r="H13"/>
  <c r="J12" s="1"/>
  <c r="I12"/>
  <c r="H12"/>
  <c r="J11" s="1"/>
  <c r="I11"/>
  <c r="H11"/>
  <c r="J10" s="1"/>
  <c r="I10"/>
  <c r="H10"/>
  <c r="J9" s="1"/>
  <c r="I9"/>
  <c r="H9"/>
  <c r="J8" s="1"/>
  <c r="I8"/>
  <c r="H8"/>
  <c r="J7" s="1"/>
  <c r="I7"/>
  <c r="H7"/>
  <c r="J6" s="1"/>
  <c r="I6"/>
  <c r="H6"/>
  <c r="J5" s="1"/>
  <c r="I5"/>
  <c r="H5"/>
  <c r="J4" s="1"/>
  <c r="I4"/>
  <c r="H4"/>
  <c r="J3" s="1"/>
  <c r="I3"/>
  <c r="H3"/>
  <c r="J2" s="1"/>
  <c r="I2"/>
  <c r="H2"/>
</calcChain>
</file>

<file path=xl/sharedStrings.xml><?xml version="1.0" encoding="utf-8"?>
<sst xmlns="http://schemas.openxmlformats.org/spreadsheetml/2006/main" count="469" uniqueCount="90">
  <si>
    <t>Student ID</t>
  </si>
  <si>
    <t>Gender</t>
  </si>
  <si>
    <t>Term</t>
  </si>
  <si>
    <t>Math</t>
  </si>
  <si>
    <t>English</t>
  </si>
  <si>
    <t>Science</t>
  </si>
  <si>
    <t>Attendance (%)</t>
  </si>
  <si>
    <t>STU1000</t>
  </si>
  <si>
    <t>STU1001</t>
  </si>
  <si>
    <t>STU1002</t>
  </si>
  <si>
    <t>STU1003</t>
  </si>
  <si>
    <t>STU1004</t>
  </si>
  <si>
    <t>STU1005</t>
  </si>
  <si>
    <t>STU1006</t>
  </si>
  <si>
    <t>STU1007</t>
  </si>
  <si>
    <t>STU1008</t>
  </si>
  <si>
    <t>STU1009</t>
  </si>
  <si>
    <t>STU1010</t>
  </si>
  <si>
    <t>STU1011</t>
  </si>
  <si>
    <t>STU1012</t>
  </si>
  <si>
    <t>STU1013</t>
  </si>
  <si>
    <t>STU1014</t>
  </si>
  <si>
    <t>STU1015</t>
  </si>
  <si>
    <t>STU1016</t>
  </si>
  <si>
    <t>STU1017</t>
  </si>
  <si>
    <t>STU1018</t>
  </si>
  <si>
    <t>STU1019</t>
  </si>
  <si>
    <t>STU1020</t>
  </si>
  <si>
    <t>STU1021</t>
  </si>
  <si>
    <t>STU1022</t>
  </si>
  <si>
    <t>STU1023</t>
  </si>
  <si>
    <t>STU1024</t>
  </si>
  <si>
    <t>STU1025</t>
  </si>
  <si>
    <t>STU1026</t>
  </si>
  <si>
    <t>STU1027</t>
  </si>
  <si>
    <t>STU1028</t>
  </si>
  <si>
    <t>STU1029</t>
  </si>
  <si>
    <t>STU1030</t>
  </si>
  <si>
    <t>STU1031</t>
  </si>
  <si>
    <t>STU1032</t>
  </si>
  <si>
    <t>STU1033</t>
  </si>
  <si>
    <t>STU1034</t>
  </si>
  <si>
    <t>STU1035</t>
  </si>
  <si>
    <t>STU1036</t>
  </si>
  <si>
    <t>STU1037</t>
  </si>
  <si>
    <t>STU1038</t>
  </si>
  <si>
    <t>STU1039</t>
  </si>
  <si>
    <t>STU1040</t>
  </si>
  <si>
    <t>STU1041</t>
  </si>
  <si>
    <t>STU1042</t>
  </si>
  <si>
    <t>STU1043</t>
  </si>
  <si>
    <t>STU1044</t>
  </si>
  <si>
    <t>STU1045</t>
  </si>
  <si>
    <t>STU1046</t>
  </si>
  <si>
    <t>STU1047</t>
  </si>
  <si>
    <t>STU1048</t>
  </si>
  <si>
    <t>STU1049</t>
  </si>
  <si>
    <t>Male</t>
  </si>
  <si>
    <t>Female</t>
  </si>
  <si>
    <t>Third</t>
  </si>
  <si>
    <t>First</t>
  </si>
  <si>
    <t>Second</t>
  </si>
  <si>
    <t>Total Scores</t>
  </si>
  <si>
    <t>Average Scores</t>
  </si>
  <si>
    <t>Grades</t>
  </si>
  <si>
    <t>Sum of Total Scores</t>
  </si>
  <si>
    <t>Values</t>
  </si>
  <si>
    <t>Sum of Average Scores</t>
  </si>
  <si>
    <t>Sum of Math</t>
  </si>
  <si>
    <t>SCHOOL PERFORMANCE REPORT DASHBOARD</t>
  </si>
  <si>
    <t>PERFORMANCE</t>
  </si>
  <si>
    <t>STUDENT</t>
  </si>
  <si>
    <t>A</t>
  </si>
  <si>
    <t>B</t>
  </si>
  <si>
    <t>C</t>
  </si>
  <si>
    <t>D</t>
  </si>
  <si>
    <t>E</t>
  </si>
  <si>
    <t>Grand Total</t>
  </si>
  <si>
    <t>Sum of English</t>
  </si>
  <si>
    <t>Sum of Science</t>
  </si>
  <si>
    <t>Sum of Attendance (%)</t>
  </si>
  <si>
    <t>TOP JOURNAL REPORT</t>
  </si>
  <si>
    <t>F</t>
  </si>
  <si>
    <t>Lowest Position Avg. Score</t>
  </si>
  <si>
    <t>Highest Position Avg. Score</t>
  </si>
  <si>
    <t>Best Science Student</t>
  </si>
  <si>
    <t>OVERALL SCORE</t>
  </si>
  <si>
    <t>Best Mathematics Student</t>
  </si>
  <si>
    <t>STU1039 and STU1025</t>
  </si>
  <si>
    <t>Best English Students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</si>
</sst>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Algerian"/>
      <family val="5"/>
    </font>
    <font>
      <b/>
      <sz val="18"/>
      <color theme="1"/>
      <name val="Calibri"/>
      <family val="2"/>
      <scheme val="minor"/>
    </font>
    <font>
      <b/>
      <sz val="22"/>
      <color theme="5" tint="-0.499984740745262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3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6FFFF"/>
      <color rgb="FFCC33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pivotSource>
    <c:name>[School_Performance_Report.xlsx]Pivot!PivotTable2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GB" baseline="0"/>
              <a:t>Top Performance in Mathematics  </a:t>
            </a:r>
            <a:endParaRPr lang="en-GB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ln w="25400">
            <a:noFill/>
          </a:ln>
        </c:spPr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Pivot!$C$54:$C$55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Pivot!$C$56:$C$105</c:f>
              <c:numCache>
                <c:formatCode>General</c:formatCode>
                <c:ptCount val="50"/>
                <c:pt idx="1">
                  <c:v>88</c:v>
                </c:pt>
                <c:pt idx="7">
                  <c:v>89</c:v>
                </c:pt>
                <c:pt idx="11">
                  <c:v>90</c:v>
                </c:pt>
                <c:pt idx="13">
                  <c:v>85</c:v>
                </c:pt>
                <c:pt idx="16">
                  <c:v>89</c:v>
                </c:pt>
                <c:pt idx="23">
                  <c:v>78</c:v>
                </c:pt>
                <c:pt idx="25">
                  <c:v>76</c:v>
                </c:pt>
                <c:pt idx="29">
                  <c:v>99</c:v>
                </c:pt>
                <c:pt idx="35">
                  <c:v>88</c:v>
                </c:pt>
                <c:pt idx="39">
                  <c:v>93</c:v>
                </c:pt>
                <c:pt idx="45">
                  <c:v>90</c:v>
                </c:pt>
                <c:pt idx="46">
                  <c:v>85</c:v>
                </c:pt>
              </c:numCache>
            </c:numRef>
          </c:val>
        </c:ser>
        <c:ser>
          <c:idx val="1"/>
          <c:order val="1"/>
          <c:tx>
            <c:strRef>
              <c:f>Pivot!$D$54:$D$55</c:f>
              <c:strCache>
                <c:ptCount val="1"/>
                <c:pt idx="0">
                  <c:v>B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Pivot!$D$56:$D$105</c:f>
              <c:numCache>
                <c:formatCode>General</c:formatCode>
                <c:ptCount val="50"/>
                <c:pt idx="8">
                  <c:v>63</c:v>
                </c:pt>
                <c:pt idx="9">
                  <c:v>69</c:v>
                </c:pt>
                <c:pt idx="22">
                  <c:v>75</c:v>
                </c:pt>
                <c:pt idx="36">
                  <c:v>77</c:v>
                </c:pt>
                <c:pt idx="42">
                  <c:v>84</c:v>
                </c:pt>
                <c:pt idx="48">
                  <c:v>69</c:v>
                </c:pt>
              </c:numCache>
            </c:numRef>
          </c:val>
        </c:ser>
        <c:ser>
          <c:idx val="2"/>
          <c:order val="2"/>
          <c:tx>
            <c:strRef>
              <c:f>Pivot!$E$54:$E$55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Pivot!$E$56:$E$105</c:f>
              <c:numCache>
                <c:formatCode>General</c:formatCode>
                <c:ptCount val="50"/>
                <c:pt idx="4">
                  <c:v>66</c:v>
                </c:pt>
                <c:pt idx="6">
                  <c:v>71</c:v>
                </c:pt>
                <c:pt idx="10">
                  <c:v>51</c:v>
                </c:pt>
                <c:pt idx="14">
                  <c:v>60</c:v>
                </c:pt>
                <c:pt idx="15">
                  <c:v>52</c:v>
                </c:pt>
                <c:pt idx="18">
                  <c:v>38</c:v>
                </c:pt>
                <c:pt idx="19">
                  <c:v>80</c:v>
                </c:pt>
                <c:pt idx="26">
                  <c:v>64</c:v>
                </c:pt>
                <c:pt idx="31">
                  <c:v>54</c:v>
                </c:pt>
                <c:pt idx="32">
                  <c:v>71</c:v>
                </c:pt>
                <c:pt idx="34">
                  <c:v>43</c:v>
                </c:pt>
                <c:pt idx="37">
                  <c:v>44</c:v>
                </c:pt>
                <c:pt idx="38">
                  <c:v>75</c:v>
                </c:pt>
                <c:pt idx="41">
                  <c:v>63</c:v>
                </c:pt>
                <c:pt idx="47">
                  <c:v>84</c:v>
                </c:pt>
              </c:numCache>
            </c:numRef>
          </c:val>
        </c:ser>
        <c:ser>
          <c:idx val="3"/>
          <c:order val="3"/>
          <c:tx>
            <c:strRef>
              <c:f>Pivot!$F$54:$F$55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Pivot!$F$56:$F$105</c:f>
              <c:numCache>
                <c:formatCode>General</c:formatCode>
                <c:ptCount val="50"/>
                <c:pt idx="0">
                  <c:v>33</c:v>
                </c:pt>
                <c:pt idx="2">
                  <c:v>60</c:v>
                </c:pt>
                <c:pt idx="12">
                  <c:v>40</c:v>
                </c:pt>
                <c:pt idx="17">
                  <c:v>62</c:v>
                </c:pt>
                <c:pt idx="20">
                  <c:v>54</c:v>
                </c:pt>
                <c:pt idx="24">
                  <c:v>36</c:v>
                </c:pt>
                <c:pt idx="27">
                  <c:v>44</c:v>
                </c:pt>
                <c:pt idx="28">
                  <c:v>61</c:v>
                </c:pt>
                <c:pt idx="30">
                  <c:v>59</c:v>
                </c:pt>
                <c:pt idx="33">
                  <c:v>33</c:v>
                </c:pt>
                <c:pt idx="40">
                  <c:v>47</c:v>
                </c:pt>
                <c:pt idx="43">
                  <c:v>48</c:v>
                </c:pt>
              </c:numCache>
            </c:numRef>
          </c:val>
        </c:ser>
        <c:ser>
          <c:idx val="4"/>
          <c:order val="4"/>
          <c:tx>
            <c:strRef>
              <c:f>Pivot!$G$54:$G$55</c:f>
              <c:strCache>
                <c:ptCount val="1"/>
                <c:pt idx="0">
                  <c:v>E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Pivot!$G$56:$G$105</c:f>
              <c:numCache>
                <c:formatCode>General</c:formatCode>
                <c:ptCount val="50"/>
                <c:pt idx="5">
                  <c:v>46</c:v>
                </c:pt>
                <c:pt idx="21">
                  <c:v>46</c:v>
                </c:pt>
                <c:pt idx="44">
                  <c:v>32</c:v>
                </c:pt>
              </c:numCache>
            </c:numRef>
          </c:val>
        </c:ser>
        <c:ser>
          <c:idx val="5"/>
          <c:order val="5"/>
          <c:tx>
            <c:strRef>
              <c:f>Pivot!$H$54:$H$55</c:f>
              <c:strCache>
                <c:ptCount val="1"/>
                <c:pt idx="0">
                  <c:v>F</c:v>
                </c:pt>
              </c:strCache>
            </c:strRef>
          </c:tx>
          <c:spPr>
            <a:ln w="25400">
              <a:noFill/>
            </a:ln>
          </c:spPr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Pivot!$H$56:$H$105</c:f>
              <c:numCache>
                <c:formatCode>General</c:formatCode>
                <c:ptCount val="50"/>
                <c:pt idx="3">
                  <c:v>36</c:v>
                </c:pt>
                <c:pt idx="49">
                  <c:v>32</c:v>
                </c:pt>
              </c:numCache>
            </c:numRef>
          </c:val>
        </c:ser>
        <c:axId val="182931840"/>
        <c:axId val="182934144"/>
      </c:areaChart>
      <c:catAx>
        <c:axId val="182931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students</a:t>
                </a:r>
              </a:p>
            </c:rich>
          </c:tx>
          <c:layout/>
        </c:title>
        <c:tickLblPos val="nextTo"/>
        <c:crossAx val="182934144"/>
        <c:crosses val="autoZero"/>
        <c:auto val="1"/>
        <c:lblAlgn val="ctr"/>
        <c:lblOffset val="100"/>
      </c:catAx>
      <c:valAx>
        <c:axId val="182934144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scores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2018737241178186"/>
            </c:manualLayout>
          </c:layout>
        </c:title>
        <c:numFmt formatCode="General" sourceLinked="1"/>
        <c:tickLblPos val="nextTo"/>
        <c:crossAx val="182931840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pivotSource>
    <c:name>[School_Performance_Report.xlsx]Pivot!PivotTable2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Top Performance in English Course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Pivot!$C$54:$C$55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Pivot!$C$56:$C$105</c:f>
              <c:numCache>
                <c:formatCode>General</c:formatCode>
                <c:ptCount val="50"/>
                <c:pt idx="1">
                  <c:v>88</c:v>
                </c:pt>
                <c:pt idx="7">
                  <c:v>89</c:v>
                </c:pt>
                <c:pt idx="11">
                  <c:v>90</c:v>
                </c:pt>
                <c:pt idx="13">
                  <c:v>85</c:v>
                </c:pt>
                <c:pt idx="16">
                  <c:v>89</c:v>
                </c:pt>
                <c:pt idx="23">
                  <c:v>78</c:v>
                </c:pt>
                <c:pt idx="25">
                  <c:v>76</c:v>
                </c:pt>
                <c:pt idx="29">
                  <c:v>99</c:v>
                </c:pt>
                <c:pt idx="35">
                  <c:v>88</c:v>
                </c:pt>
                <c:pt idx="39">
                  <c:v>93</c:v>
                </c:pt>
                <c:pt idx="45">
                  <c:v>90</c:v>
                </c:pt>
                <c:pt idx="46">
                  <c:v>85</c:v>
                </c:pt>
              </c:numCache>
            </c:numRef>
          </c:val>
        </c:ser>
        <c:ser>
          <c:idx val="1"/>
          <c:order val="1"/>
          <c:tx>
            <c:strRef>
              <c:f>Pivot!$D$54:$D$55</c:f>
              <c:strCache>
                <c:ptCount val="1"/>
                <c:pt idx="0">
                  <c:v>B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Pivot!$D$56:$D$105</c:f>
              <c:numCache>
                <c:formatCode>General</c:formatCode>
                <c:ptCount val="50"/>
                <c:pt idx="8">
                  <c:v>63</c:v>
                </c:pt>
                <c:pt idx="9">
                  <c:v>69</c:v>
                </c:pt>
                <c:pt idx="22">
                  <c:v>75</c:v>
                </c:pt>
                <c:pt idx="36">
                  <c:v>77</c:v>
                </c:pt>
                <c:pt idx="42">
                  <c:v>84</c:v>
                </c:pt>
                <c:pt idx="48">
                  <c:v>69</c:v>
                </c:pt>
              </c:numCache>
            </c:numRef>
          </c:val>
        </c:ser>
        <c:ser>
          <c:idx val="2"/>
          <c:order val="2"/>
          <c:tx>
            <c:strRef>
              <c:f>Pivot!$E$54:$E$55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Pivot!$E$56:$E$105</c:f>
              <c:numCache>
                <c:formatCode>General</c:formatCode>
                <c:ptCount val="50"/>
                <c:pt idx="4">
                  <c:v>66</c:v>
                </c:pt>
                <c:pt idx="6">
                  <c:v>71</c:v>
                </c:pt>
                <c:pt idx="10">
                  <c:v>51</c:v>
                </c:pt>
                <c:pt idx="14">
                  <c:v>60</c:v>
                </c:pt>
                <c:pt idx="15">
                  <c:v>52</c:v>
                </c:pt>
                <c:pt idx="18">
                  <c:v>38</c:v>
                </c:pt>
                <c:pt idx="19">
                  <c:v>80</c:v>
                </c:pt>
                <c:pt idx="26">
                  <c:v>64</c:v>
                </c:pt>
                <c:pt idx="31">
                  <c:v>54</c:v>
                </c:pt>
                <c:pt idx="32">
                  <c:v>71</c:v>
                </c:pt>
                <c:pt idx="34">
                  <c:v>43</c:v>
                </c:pt>
                <c:pt idx="37">
                  <c:v>44</c:v>
                </c:pt>
                <c:pt idx="38">
                  <c:v>75</c:v>
                </c:pt>
                <c:pt idx="41">
                  <c:v>63</c:v>
                </c:pt>
                <c:pt idx="47">
                  <c:v>84</c:v>
                </c:pt>
              </c:numCache>
            </c:numRef>
          </c:val>
        </c:ser>
        <c:ser>
          <c:idx val="3"/>
          <c:order val="3"/>
          <c:tx>
            <c:strRef>
              <c:f>Pivot!$F$54:$F$55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Pivot!$F$56:$F$105</c:f>
              <c:numCache>
                <c:formatCode>General</c:formatCode>
                <c:ptCount val="50"/>
                <c:pt idx="0">
                  <c:v>33</c:v>
                </c:pt>
                <c:pt idx="2">
                  <c:v>60</c:v>
                </c:pt>
                <c:pt idx="12">
                  <c:v>40</c:v>
                </c:pt>
                <c:pt idx="17">
                  <c:v>62</c:v>
                </c:pt>
                <c:pt idx="20">
                  <c:v>54</c:v>
                </c:pt>
                <c:pt idx="24">
                  <c:v>36</c:v>
                </c:pt>
                <c:pt idx="27">
                  <c:v>44</c:v>
                </c:pt>
                <c:pt idx="28">
                  <c:v>61</c:v>
                </c:pt>
                <c:pt idx="30">
                  <c:v>59</c:v>
                </c:pt>
                <c:pt idx="33">
                  <c:v>33</c:v>
                </c:pt>
                <c:pt idx="40">
                  <c:v>47</c:v>
                </c:pt>
                <c:pt idx="43">
                  <c:v>48</c:v>
                </c:pt>
              </c:numCache>
            </c:numRef>
          </c:val>
        </c:ser>
        <c:ser>
          <c:idx val="4"/>
          <c:order val="4"/>
          <c:tx>
            <c:strRef>
              <c:f>Pivot!$G$54:$G$55</c:f>
              <c:strCache>
                <c:ptCount val="1"/>
                <c:pt idx="0">
                  <c:v>E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Pivot!$G$56:$G$105</c:f>
              <c:numCache>
                <c:formatCode>General</c:formatCode>
                <c:ptCount val="50"/>
                <c:pt idx="5">
                  <c:v>46</c:v>
                </c:pt>
                <c:pt idx="21">
                  <c:v>46</c:v>
                </c:pt>
                <c:pt idx="44">
                  <c:v>32</c:v>
                </c:pt>
              </c:numCache>
            </c:numRef>
          </c:val>
        </c:ser>
        <c:ser>
          <c:idx val="5"/>
          <c:order val="5"/>
          <c:tx>
            <c:strRef>
              <c:f>Pivot!$H$54:$H$55</c:f>
              <c:strCache>
                <c:ptCount val="1"/>
                <c:pt idx="0">
                  <c:v>F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Pivot!$H$56:$H$105</c:f>
              <c:numCache>
                <c:formatCode>General</c:formatCode>
                <c:ptCount val="50"/>
                <c:pt idx="3">
                  <c:v>36</c:v>
                </c:pt>
                <c:pt idx="49">
                  <c:v>32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pivotSource>
    <c:name>[School_Performance_Report.xlsx]Pivot!PivotTable1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Position</a:t>
            </a:r>
            <a:r>
              <a:rPr lang="en-US" baseline="0"/>
              <a:t> Average </a:t>
            </a:r>
            <a:r>
              <a:rPr lang="en-US"/>
              <a:t>Scores</a:t>
            </a:r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/>
      <c:pieChart>
        <c:varyColors val="1"/>
        <c:ser>
          <c:idx val="0"/>
          <c:order val="0"/>
          <c:tx>
            <c:strRef>
              <c:f>Pivot!$C$1:$C$2</c:f>
              <c:strCache>
                <c:ptCount val="1"/>
                <c:pt idx="0">
                  <c:v>Sum of Total Scores</c:v>
                </c:pt>
              </c:strCache>
            </c:strRef>
          </c:tx>
          <c:cat>
            <c:multiLvlStrRef>
              <c:f>Pivot!$A$3:$B$52</c:f>
              <c:multiLvlStrCache>
                <c:ptCount val="50"/>
                <c:lvl>
                  <c:pt idx="0">
                    <c:v>STU1000</c:v>
                  </c:pt>
                  <c:pt idx="1">
                    <c:v>STU1001</c:v>
                  </c:pt>
                  <c:pt idx="2">
                    <c:v>STU1003</c:v>
                  </c:pt>
                  <c:pt idx="3">
                    <c:v>STU1006</c:v>
                  </c:pt>
                  <c:pt idx="4">
                    <c:v>STU1007</c:v>
                  </c:pt>
                  <c:pt idx="5">
                    <c:v>STU1009</c:v>
                  </c:pt>
                  <c:pt idx="6">
                    <c:v>STU1010</c:v>
                  </c:pt>
                  <c:pt idx="7">
                    <c:v>STU1011</c:v>
                  </c:pt>
                  <c:pt idx="8">
                    <c:v>STU1013</c:v>
                  </c:pt>
                  <c:pt idx="9">
                    <c:v>STU1014</c:v>
                  </c:pt>
                  <c:pt idx="10">
                    <c:v>STU1015</c:v>
                  </c:pt>
                  <c:pt idx="11">
                    <c:v>STU1016</c:v>
                  </c:pt>
                  <c:pt idx="12">
                    <c:v>STU1019</c:v>
                  </c:pt>
                  <c:pt idx="13">
                    <c:v>STU1021</c:v>
                  </c:pt>
                  <c:pt idx="14">
                    <c:v>STU1024</c:v>
                  </c:pt>
                  <c:pt idx="15">
                    <c:v>STU1026</c:v>
                  </c:pt>
                  <c:pt idx="16">
                    <c:v>STU1027</c:v>
                  </c:pt>
                  <c:pt idx="17">
                    <c:v>STU1029</c:v>
                  </c:pt>
                  <c:pt idx="18">
                    <c:v>STU1030</c:v>
                  </c:pt>
                  <c:pt idx="19">
                    <c:v>STU1032</c:v>
                  </c:pt>
                  <c:pt idx="20">
                    <c:v>STU1034</c:v>
                  </c:pt>
                  <c:pt idx="21">
                    <c:v>STU1038</c:v>
                  </c:pt>
                  <c:pt idx="22">
                    <c:v>STU1039</c:v>
                  </c:pt>
                  <c:pt idx="23">
                    <c:v>STU1040</c:v>
                  </c:pt>
                  <c:pt idx="24">
                    <c:v>STU1041</c:v>
                  </c:pt>
                  <c:pt idx="25">
                    <c:v>STU1042</c:v>
                  </c:pt>
                  <c:pt idx="26">
                    <c:v>STU1043</c:v>
                  </c:pt>
                  <c:pt idx="27">
                    <c:v>STU1044</c:v>
                  </c:pt>
                  <c:pt idx="28">
                    <c:v>STU1045</c:v>
                  </c:pt>
                  <c:pt idx="29">
                    <c:v>STU1046</c:v>
                  </c:pt>
                  <c:pt idx="30">
                    <c:v>STU1047</c:v>
                  </c:pt>
                  <c:pt idx="31">
                    <c:v>STU1002</c:v>
                  </c:pt>
                  <c:pt idx="32">
                    <c:v>STU1004</c:v>
                  </c:pt>
                  <c:pt idx="33">
                    <c:v>STU1005</c:v>
                  </c:pt>
                  <c:pt idx="34">
                    <c:v>STU1008</c:v>
                  </c:pt>
                  <c:pt idx="35">
                    <c:v>STU1012</c:v>
                  </c:pt>
                  <c:pt idx="36">
                    <c:v>STU1017</c:v>
                  </c:pt>
                  <c:pt idx="37">
                    <c:v>STU1018</c:v>
                  </c:pt>
                  <c:pt idx="38">
                    <c:v>STU1020</c:v>
                  </c:pt>
                  <c:pt idx="39">
                    <c:v>STU1022</c:v>
                  </c:pt>
                  <c:pt idx="40">
                    <c:v>STU1023</c:v>
                  </c:pt>
                  <c:pt idx="41">
                    <c:v>STU1025</c:v>
                  </c:pt>
                  <c:pt idx="42">
                    <c:v>STU1028</c:v>
                  </c:pt>
                  <c:pt idx="43">
                    <c:v>STU1031</c:v>
                  </c:pt>
                  <c:pt idx="44">
                    <c:v>STU1033</c:v>
                  </c:pt>
                  <c:pt idx="45">
                    <c:v>STU1035</c:v>
                  </c:pt>
                  <c:pt idx="46">
                    <c:v>STU1036</c:v>
                  </c:pt>
                  <c:pt idx="47">
                    <c:v>STU1037</c:v>
                  </c:pt>
                  <c:pt idx="48">
                    <c:v>STU1048</c:v>
                  </c:pt>
                  <c:pt idx="49">
                    <c:v>STU1049</c:v>
                  </c:pt>
                </c:lvl>
                <c:lvl>
                  <c:pt idx="0">
                    <c:v>Male</c:v>
                  </c:pt>
                  <c:pt idx="31">
                    <c:v>Female</c:v>
                  </c:pt>
                </c:lvl>
              </c:multiLvlStrCache>
            </c:multiLvlStrRef>
          </c:cat>
          <c:val>
            <c:numRef>
              <c:f>Pivot!$C$3:$C$52</c:f>
              <c:numCache>
                <c:formatCode>General</c:formatCode>
                <c:ptCount val="50"/>
                <c:pt idx="0">
                  <c:v>215</c:v>
                </c:pt>
                <c:pt idx="1">
                  <c:v>359</c:v>
                </c:pt>
                <c:pt idx="2">
                  <c:v>178</c:v>
                </c:pt>
                <c:pt idx="3">
                  <c:v>249</c:v>
                </c:pt>
                <c:pt idx="4">
                  <c:v>323</c:v>
                </c:pt>
                <c:pt idx="5">
                  <c:v>287</c:v>
                </c:pt>
                <c:pt idx="6">
                  <c:v>261</c:v>
                </c:pt>
                <c:pt idx="7">
                  <c:v>366</c:v>
                </c:pt>
                <c:pt idx="8">
                  <c:v>340</c:v>
                </c:pt>
                <c:pt idx="9">
                  <c:v>271</c:v>
                </c:pt>
                <c:pt idx="10">
                  <c:v>245</c:v>
                </c:pt>
                <c:pt idx="11">
                  <c:v>331</c:v>
                </c:pt>
                <c:pt idx="12">
                  <c:v>275</c:v>
                </c:pt>
                <c:pt idx="13">
                  <c:v>189</c:v>
                </c:pt>
                <c:pt idx="14">
                  <c:v>234</c:v>
                </c:pt>
                <c:pt idx="15">
                  <c:v>258</c:v>
                </c:pt>
                <c:pt idx="16">
                  <c:v>229</c:v>
                </c:pt>
                <c:pt idx="17">
                  <c:v>359</c:v>
                </c:pt>
                <c:pt idx="18">
                  <c:v>234</c:v>
                </c:pt>
                <c:pt idx="19">
                  <c:v>273</c:v>
                </c:pt>
                <c:pt idx="20">
                  <c:v>243</c:v>
                </c:pt>
                <c:pt idx="21">
                  <c:v>277</c:v>
                </c:pt>
                <c:pt idx="22">
                  <c:v>390</c:v>
                </c:pt>
                <c:pt idx="23">
                  <c:v>218</c:v>
                </c:pt>
                <c:pt idx="24">
                  <c:v>255</c:v>
                </c:pt>
                <c:pt idx="25">
                  <c:v>297</c:v>
                </c:pt>
                <c:pt idx="26">
                  <c:v>230</c:v>
                </c:pt>
                <c:pt idx="27">
                  <c:v>176</c:v>
                </c:pt>
                <c:pt idx="28">
                  <c:v>326</c:v>
                </c:pt>
                <c:pt idx="29">
                  <c:v>339</c:v>
                </c:pt>
                <c:pt idx="30">
                  <c:v>279</c:v>
                </c:pt>
                <c:pt idx="31">
                  <c:v>232</c:v>
                </c:pt>
                <c:pt idx="32">
                  <c:v>262</c:v>
                </c:pt>
                <c:pt idx="33">
                  <c:v>199</c:v>
                </c:pt>
                <c:pt idx="34">
                  <c:v>298</c:v>
                </c:pt>
                <c:pt idx="35">
                  <c:v>239</c:v>
                </c:pt>
                <c:pt idx="36">
                  <c:v>238</c:v>
                </c:pt>
                <c:pt idx="37">
                  <c:v>240</c:v>
                </c:pt>
                <c:pt idx="38">
                  <c:v>223</c:v>
                </c:pt>
                <c:pt idx="39">
                  <c:v>302</c:v>
                </c:pt>
                <c:pt idx="40">
                  <c:v>331</c:v>
                </c:pt>
                <c:pt idx="41">
                  <c:v>332</c:v>
                </c:pt>
                <c:pt idx="42">
                  <c:v>236</c:v>
                </c:pt>
                <c:pt idx="43">
                  <c:v>253</c:v>
                </c:pt>
                <c:pt idx="44">
                  <c:v>218</c:v>
                </c:pt>
                <c:pt idx="45">
                  <c:v>347</c:v>
                </c:pt>
                <c:pt idx="46">
                  <c:v>305</c:v>
                </c:pt>
                <c:pt idx="47">
                  <c:v>251</c:v>
                </c:pt>
                <c:pt idx="48">
                  <c:v>291</c:v>
                </c:pt>
                <c:pt idx="49">
                  <c:v>159</c:v>
                </c:pt>
              </c:numCache>
            </c:numRef>
          </c:val>
        </c:ser>
        <c:ser>
          <c:idx val="1"/>
          <c:order val="1"/>
          <c:tx>
            <c:strRef>
              <c:f>Pivot!$D$1:$D$2</c:f>
              <c:strCache>
                <c:ptCount val="1"/>
                <c:pt idx="0">
                  <c:v>Sum of Average Scores</c:v>
                </c:pt>
              </c:strCache>
            </c:strRef>
          </c:tx>
          <c:cat>
            <c:multiLvlStrRef>
              <c:f>Pivot!$A$3:$B$52</c:f>
              <c:multiLvlStrCache>
                <c:ptCount val="50"/>
                <c:lvl>
                  <c:pt idx="0">
                    <c:v>STU1000</c:v>
                  </c:pt>
                  <c:pt idx="1">
                    <c:v>STU1001</c:v>
                  </c:pt>
                  <c:pt idx="2">
                    <c:v>STU1003</c:v>
                  </c:pt>
                  <c:pt idx="3">
                    <c:v>STU1006</c:v>
                  </c:pt>
                  <c:pt idx="4">
                    <c:v>STU1007</c:v>
                  </c:pt>
                  <c:pt idx="5">
                    <c:v>STU1009</c:v>
                  </c:pt>
                  <c:pt idx="6">
                    <c:v>STU1010</c:v>
                  </c:pt>
                  <c:pt idx="7">
                    <c:v>STU1011</c:v>
                  </c:pt>
                  <c:pt idx="8">
                    <c:v>STU1013</c:v>
                  </c:pt>
                  <c:pt idx="9">
                    <c:v>STU1014</c:v>
                  </c:pt>
                  <c:pt idx="10">
                    <c:v>STU1015</c:v>
                  </c:pt>
                  <c:pt idx="11">
                    <c:v>STU1016</c:v>
                  </c:pt>
                  <c:pt idx="12">
                    <c:v>STU1019</c:v>
                  </c:pt>
                  <c:pt idx="13">
                    <c:v>STU1021</c:v>
                  </c:pt>
                  <c:pt idx="14">
                    <c:v>STU1024</c:v>
                  </c:pt>
                  <c:pt idx="15">
                    <c:v>STU1026</c:v>
                  </c:pt>
                  <c:pt idx="16">
                    <c:v>STU1027</c:v>
                  </c:pt>
                  <c:pt idx="17">
                    <c:v>STU1029</c:v>
                  </c:pt>
                  <c:pt idx="18">
                    <c:v>STU1030</c:v>
                  </c:pt>
                  <c:pt idx="19">
                    <c:v>STU1032</c:v>
                  </c:pt>
                  <c:pt idx="20">
                    <c:v>STU1034</c:v>
                  </c:pt>
                  <c:pt idx="21">
                    <c:v>STU1038</c:v>
                  </c:pt>
                  <c:pt idx="22">
                    <c:v>STU1039</c:v>
                  </c:pt>
                  <c:pt idx="23">
                    <c:v>STU1040</c:v>
                  </c:pt>
                  <c:pt idx="24">
                    <c:v>STU1041</c:v>
                  </c:pt>
                  <c:pt idx="25">
                    <c:v>STU1042</c:v>
                  </c:pt>
                  <c:pt idx="26">
                    <c:v>STU1043</c:v>
                  </c:pt>
                  <c:pt idx="27">
                    <c:v>STU1044</c:v>
                  </c:pt>
                  <c:pt idx="28">
                    <c:v>STU1045</c:v>
                  </c:pt>
                  <c:pt idx="29">
                    <c:v>STU1046</c:v>
                  </c:pt>
                  <c:pt idx="30">
                    <c:v>STU1047</c:v>
                  </c:pt>
                  <c:pt idx="31">
                    <c:v>STU1002</c:v>
                  </c:pt>
                  <c:pt idx="32">
                    <c:v>STU1004</c:v>
                  </c:pt>
                  <c:pt idx="33">
                    <c:v>STU1005</c:v>
                  </c:pt>
                  <c:pt idx="34">
                    <c:v>STU1008</c:v>
                  </c:pt>
                  <c:pt idx="35">
                    <c:v>STU1012</c:v>
                  </c:pt>
                  <c:pt idx="36">
                    <c:v>STU1017</c:v>
                  </c:pt>
                  <c:pt idx="37">
                    <c:v>STU1018</c:v>
                  </c:pt>
                  <c:pt idx="38">
                    <c:v>STU1020</c:v>
                  </c:pt>
                  <c:pt idx="39">
                    <c:v>STU1022</c:v>
                  </c:pt>
                  <c:pt idx="40">
                    <c:v>STU1023</c:v>
                  </c:pt>
                  <c:pt idx="41">
                    <c:v>STU1025</c:v>
                  </c:pt>
                  <c:pt idx="42">
                    <c:v>STU1028</c:v>
                  </c:pt>
                  <c:pt idx="43">
                    <c:v>STU1031</c:v>
                  </c:pt>
                  <c:pt idx="44">
                    <c:v>STU1033</c:v>
                  </c:pt>
                  <c:pt idx="45">
                    <c:v>STU1035</c:v>
                  </c:pt>
                  <c:pt idx="46">
                    <c:v>STU1036</c:v>
                  </c:pt>
                  <c:pt idx="47">
                    <c:v>STU1037</c:v>
                  </c:pt>
                  <c:pt idx="48">
                    <c:v>STU1048</c:v>
                  </c:pt>
                  <c:pt idx="49">
                    <c:v>STU1049</c:v>
                  </c:pt>
                </c:lvl>
                <c:lvl>
                  <c:pt idx="0">
                    <c:v>Male</c:v>
                  </c:pt>
                  <c:pt idx="31">
                    <c:v>Female</c:v>
                  </c:pt>
                </c:lvl>
              </c:multiLvlStrCache>
            </c:multiLvlStrRef>
          </c:cat>
          <c:val>
            <c:numRef>
              <c:f>Pivot!$D$3:$D$52</c:f>
              <c:numCache>
                <c:formatCode>General</c:formatCode>
                <c:ptCount val="50"/>
                <c:pt idx="0">
                  <c:v>53.75</c:v>
                </c:pt>
                <c:pt idx="1">
                  <c:v>89.75</c:v>
                </c:pt>
                <c:pt idx="2">
                  <c:v>44.5</c:v>
                </c:pt>
                <c:pt idx="3">
                  <c:v>62.25</c:v>
                </c:pt>
                <c:pt idx="4">
                  <c:v>80.75</c:v>
                </c:pt>
                <c:pt idx="5">
                  <c:v>71.75</c:v>
                </c:pt>
                <c:pt idx="6">
                  <c:v>65.25</c:v>
                </c:pt>
                <c:pt idx="7">
                  <c:v>91.5</c:v>
                </c:pt>
                <c:pt idx="8">
                  <c:v>85</c:v>
                </c:pt>
                <c:pt idx="9">
                  <c:v>67.75</c:v>
                </c:pt>
                <c:pt idx="10">
                  <c:v>61.25</c:v>
                </c:pt>
                <c:pt idx="11">
                  <c:v>82.75</c:v>
                </c:pt>
                <c:pt idx="12">
                  <c:v>68.75</c:v>
                </c:pt>
                <c:pt idx="13">
                  <c:v>47.25</c:v>
                </c:pt>
                <c:pt idx="14">
                  <c:v>58.5</c:v>
                </c:pt>
                <c:pt idx="15">
                  <c:v>64.5</c:v>
                </c:pt>
                <c:pt idx="16">
                  <c:v>57.25</c:v>
                </c:pt>
                <c:pt idx="17">
                  <c:v>89.75</c:v>
                </c:pt>
                <c:pt idx="18">
                  <c:v>58.5</c:v>
                </c:pt>
                <c:pt idx="19">
                  <c:v>68.25</c:v>
                </c:pt>
                <c:pt idx="20">
                  <c:v>60.75</c:v>
                </c:pt>
                <c:pt idx="21">
                  <c:v>69.25</c:v>
                </c:pt>
                <c:pt idx="22">
                  <c:v>97.5</c:v>
                </c:pt>
                <c:pt idx="23">
                  <c:v>54.5</c:v>
                </c:pt>
                <c:pt idx="24">
                  <c:v>63.75</c:v>
                </c:pt>
                <c:pt idx="25">
                  <c:v>74.25</c:v>
                </c:pt>
                <c:pt idx="26">
                  <c:v>57.5</c:v>
                </c:pt>
                <c:pt idx="27">
                  <c:v>44</c:v>
                </c:pt>
                <c:pt idx="28">
                  <c:v>81.5</c:v>
                </c:pt>
                <c:pt idx="29">
                  <c:v>84.75</c:v>
                </c:pt>
                <c:pt idx="30">
                  <c:v>69.75</c:v>
                </c:pt>
                <c:pt idx="31">
                  <c:v>58</c:v>
                </c:pt>
                <c:pt idx="32">
                  <c:v>65.5</c:v>
                </c:pt>
                <c:pt idx="33">
                  <c:v>49.75</c:v>
                </c:pt>
                <c:pt idx="34">
                  <c:v>74.5</c:v>
                </c:pt>
                <c:pt idx="35">
                  <c:v>59.75</c:v>
                </c:pt>
                <c:pt idx="36">
                  <c:v>59.5</c:v>
                </c:pt>
                <c:pt idx="37">
                  <c:v>60</c:v>
                </c:pt>
                <c:pt idx="38">
                  <c:v>55.75</c:v>
                </c:pt>
                <c:pt idx="39">
                  <c:v>75.5</c:v>
                </c:pt>
                <c:pt idx="40">
                  <c:v>82.75</c:v>
                </c:pt>
                <c:pt idx="41">
                  <c:v>83</c:v>
                </c:pt>
                <c:pt idx="42">
                  <c:v>59</c:v>
                </c:pt>
                <c:pt idx="43">
                  <c:v>63.25</c:v>
                </c:pt>
                <c:pt idx="44">
                  <c:v>54.5</c:v>
                </c:pt>
                <c:pt idx="45">
                  <c:v>86.75</c:v>
                </c:pt>
                <c:pt idx="46">
                  <c:v>76.25</c:v>
                </c:pt>
                <c:pt idx="47">
                  <c:v>62.75</c:v>
                </c:pt>
                <c:pt idx="48">
                  <c:v>72.75</c:v>
                </c:pt>
                <c:pt idx="49">
                  <c:v>39.75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4"/>
  <c:pivotSource>
    <c:name>[School_Performance_Report.xlsx]Pivot!PivotTable4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Top Performance in Science Course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ln w="25400">
            <a:noFill/>
          </a:ln>
        </c:spPr>
        <c:marker>
          <c:symbol val="none"/>
        </c:marker>
      </c:pivotFmt>
    </c:pivotFmts>
    <c:plotArea>
      <c:layout/>
      <c:areaChart>
        <c:grouping val="standard"/>
        <c:ser>
          <c:idx val="0"/>
          <c:order val="0"/>
          <c:tx>
            <c:strRef>
              <c:f>Pivot!$E$163:$E$164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Pivot!$E$165:$E$215</c:f>
              <c:numCache>
                <c:formatCode>General</c:formatCode>
                <c:ptCount val="50"/>
                <c:pt idx="3">
                  <c:v>77</c:v>
                </c:pt>
                <c:pt idx="4">
                  <c:v>96</c:v>
                </c:pt>
                <c:pt idx="10">
                  <c:v>97</c:v>
                </c:pt>
                <c:pt idx="14">
                  <c:v>89</c:v>
                </c:pt>
                <c:pt idx="20">
                  <c:v>98</c:v>
                </c:pt>
                <c:pt idx="24">
                  <c:v>69</c:v>
                </c:pt>
                <c:pt idx="26">
                  <c:v>72</c:v>
                </c:pt>
                <c:pt idx="33">
                  <c:v>92</c:v>
                </c:pt>
                <c:pt idx="36">
                  <c:v>83</c:v>
                </c:pt>
                <c:pt idx="38">
                  <c:v>95</c:v>
                </c:pt>
                <c:pt idx="42">
                  <c:v>90</c:v>
                </c:pt>
                <c:pt idx="48">
                  <c:v>88</c:v>
                </c:pt>
              </c:numCache>
            </c:numRef>
          </c:val>
        </c:ser>
        <c:ser>
          <c:idx val="1"/>
          <c:order val="1"/>
          <c:tx>
            <c:strRef>
              <c:f>Pivot!$F$163:$F$164</c:f>
              <c:strCache>
                <c:ptCount val="1"/>
                <c:pt idx="0">
                  <c:v>B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Pivot!$F$165:$F$215</c:f>
              <c:numCache>
                <c:formatCode>General</c:formatCode>
                <c:ptCount val="50"/>
                <c:pt idx="1">
                  <c:v>60</c:v>
                </c:pt>
                <c:pt idx="7">
                  <c:v>77</c:v>
                </c:pt>
                <c:pt idx="13">
                  <c:v>70</c:v>
                </c:pt>
                <c:pt idx="27">
                  <c:v>66</c:v>
                </c:pt>
                <c:pt idx="40">
                  <c:v>62</c:v>
                </c:pt>
                <c:pt idx="41">
                  <c:v>54</c:v>
                </c:pt>
              </c:numCache>
            </c:numRef>
          </c:val>
        </c:ser>
        <c:ser>
          <c:idx val="2"/>
          <c:order val="2"/>
          <c:tx>
            <c:strRef>
              <c:f>Pivot!$G$163:$G$164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Pivot!$G$165:$G$215</c:f>
              <c:numCache>
                <c:formatCode>General</c:formatCode>
                <c:ptCount val="50"/>
                <c:pt idx="2">
                  <c:v>75</c:v>
                </c:pt>
                <c:pt idx="8">
                  <c:v>57</c:v>
                </c:pt>
                <c:pt idx="11">
                  <c:v>68</c:v>
                </c:pt>
                <c:pt idx="12">
                  <c:v>40</c:v>
                </c:pt>
                <c:pt idx="15">
                  <c:v>39</c:v>
                </c:pt>
                <c:pt idx="17">
                  <c:v>64</c:v>
                </c:pt>
                <c:pt idx="18">
                  <c:v>42</c:v>
                </c:pt>
                <c:pt idx="23">
                  <c:v>58</c:v>
                </c:pt>
                <c:pt idx="30">
                  <c:v>73</c:v>
                </c:pt>
                <c:pt idx="31">
                  <c:v>35</c:v>
                </c:pt>
                <c:pt idx="34">
                  <c:v>42</c:v>
                </c:pt>
                <c:pt idx="35">
                  <c:v>50</c:v>
                </c:pt>
                <c:pt idx="39">
                  <c:v>42</c:v>
                </c:pt>
                <c:pt idx="43">
                  <c:v>62</c:v>
                </c:pt>
                <c:pt idx="45">
                  <c:v>58</c:v>
                </c:pt>
              </c:numCache>
            </c:numRef>
          </c:val>
        </c:ser>
        <c:ser>
          <c:idx val="3"/>
          <c:order val="3"/>
          <c:tx>
            <c:strRef>
              <c:f>Pivot!$H$163:$H$164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Pivot!$H$165:$H$215</c:f>
              <c:numCache>
                <c:formatCode>General</c:formatCode>
                <c:ptCount val="50"/>
                <c:pt idx="6">
                  <c:v>41</c:v>
                </c:pt>
                <c:pt idx="9">
                  <c:v>40</c:v>
                </c:pt>
                <c:pt idx="16">
                  <c:v>32</c:v>
                </c:pt>
                <c:pt idx="19">
                  <c:v>48</c:v>
                </c:pt>
                <c:pt idx="21">
                  <c:v>53</c:v>
                </c:pt>
                <c:pt idx="22">
                  <c:v>39</c:v>
                </c:pt>
                <c:pt idx="25">
                  <c:v>33</c:v>
                </c:pt>
                <c:pt idx="29">
                  <c:v>44</c:v>
                </c:pt>
                <c:pt idx="32">
                  <c:v>54</c:v>
                </c:pt>
                <c:pt idx="37">
                  <c:v>36</c:v>
                </c:pt>
                <c:pt idx="47">
                  <c:v>48</c:v>
                </c:pt>
                <c:pt idx="49">
                  <c:v>32</c:v>
                </c:pt>
              </c:numCache>
            </c:numRef>
          </c:val>
        </c:ser>
        <c:ser>
          <c:idx val="4"/>
          <c:order val="4"/>
          <c:tx>
            <c:strRef>
              <c:f>Pivot!$I$163:$I$164</c:f>
              <c:strCache>
                <c:ptCount val="1"/>
                <c:pt idx="0">
                  <c:v>E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Pivot!$I$165:$I$215</c:f>
              <c:numCache>
                <c:formatCode>General</c:formatCode>
                <c:ptCount val="50"/>
                <c:pt idx="5">
                  <c:v>30</c:v>
                </c:pt>
                <c:pt idx="28">
                  <c:v>40</c:v>
                </c:pt>
                <c:pt idx="44">
                  <c:v>40</c:v>
                </c:pt>
              </c:numCache>
            </c:numRef>
          </c:val>
        </c:ser>
        <c:ser>
          <c:idx val="5"/>
          <c:order val="5"/>
          <c:tx>
            <c:strRef>
              <c:f>Pivot!$J$163:$J$164</c:f>
              <c:strCache>
                <c:ptCount val="1"/>
                <c:pt idx="0">
                  <c:v>F</c:v>
                </c:pt>
              </c:strCache>
            </c:strRef>
          </c:tx>
          <c:spPr>
            <a:ln w="25400">
              <a:noFill/>
            </a:ln>
          </c:spPr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Pivot!$J$165:$J$215</c:f>
              <c:numCache>
                <c:formatCode>General</c:formatCode>
                <c:ptCount val="50"/>
                <c:pt idx="0">
                  <c:v>31</c:v>
                </c:pt>
                <c:pt idx="46">
                  <c:v>33</c:v>
                </c:pt>
              </c:numCache>
            </c:numRef>
          </c:val>
        </c:ser>
        <c:axId val="47634304"/>
        <c:axId val="116798976"/>
      </c:areaChart>
      <c:catAx>
        <c:axId val="47634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students</a:t>
                </a:r>
              </a:p>
            </c:rich>
          </c:tx>
          <c:layout/>
        </c:title>
        <c:tickLblPos val="nextTo"/>
        <c:crossAx val="116798976"/>
        <c:crosses val="autoZero"/>
        <c:auto val="1"/>
        <c:lblAlgn val="ctr"/>
        <c:lblOffset val="100"/>
      </c:catAx>
      <c:valAx>
        <c:axId val="116798976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scores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6000218722659668"/>
            </c:manualLayout>
          </c:layout>
        </c:title>
        <c:numFmt formatCode="General" sourceLinked="1"/>
        <c:tickLblPos val="nextTo"/>
        <c:crossAx val="47634304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8"/>
  <c:pivotSource>
    <c:name>[School_Performance_Report.xlsx]Pivot!PivotTable5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Students</a:t>
            </a:r>
            <a:r>
              <a:rPr lang="en-GB" baseline="0"/>
              <a:t> </a:t>
            </a:r>
            <a:r>
              <a:rPr lang="en-GB"/>
              <a:t>Attendance</a:t>
            </a:r>
            <a:r>
              <a:rPr lang="en-GB" baseline="0"/>
              <a:t> Performance </a:t>
            </a:r>
            <a:endParaRPr lang="en-GB"/>
          </a:p>
        </c:rich>
      </c:tx>
      <c:layout/>
    </c:title>
    <c:pivotFmts>
      <c:pivotFmt>
        <c:idx val="0"/>
      </c:pivotFmt>
      <c:pivotFmt>
        <c:idx val="1"/>
        <c:dLbl>
          <c:idx val="0"/>
          <c:delete val="1"/>
        </c:dLbl>
      </c:pivotFmt>
      <c:pivotFmt>
        <c:idx val="2"/>
      </c:pivotFmt>
      <c:pivotFmt>
        <c:idx val="3"/>
      </c:pivotFmt>
    </c:pivotFmts>
    <c:plotArea>
      <c:layout/>
      <c:lineChart>
        <c:grouping val="standard"/>
        <c:ser>
          <c:idx val="0"/>
          <c:order val="0"/>
          <c:tx>
            <c:strRef>
              <c:f>Pivot!$F$220:$F$221</c:f>
              <c:strCache>
                <c:ptCount val="1"/>
                <c:pt idx="0">
                  <c:v>Female</c:v>
                </c:pt>
              </c:strCache>
            </c:strRef>
          </c:tx>
          <c:cat>
            <c:strRef>
              <c:f>Pivot!$E$222:$E$272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Pivot!$F$222:$F$272</c:f>
              <c:numCache>
                <c:formatCode>General</c:formatCode>
                <c:ptCount val="50"/>
                <c:pt idx="2">
                  <c:v>77</c:v>
                </c:pt>
                <c:pt idx="4">
                  <c:v>82</c:v>
                </c:pt>
                <c:pt idx="5">
                  <c:v>72</c:v>
                </c:pt>
                <c:pt idx="8">
                  <c:v>81</c:v>
                </c:pt>
                <c:pt idx="12">
                  <c:v>68</c:v>
                </c:pt>
                <c:pt idx="17">
                  <c:v>79</c:v>
                </c:pt>
                <c:pt idx="18">
                  <c:v>68</c:v>
                </c:pt>
                <c:pt idx="20">
                  <c:v>76</c:v>
                </c:pt>
                <c:pt idx="22">
                  <c:v>86</c:v>
                </c:pt>
                <c:pt idx="23">
                  <c:v>88</c:v>
                </c:pt>
                <c:pt idx="25">
                  <c:v>87</c:v>
                </c:pt>
                <c:pt idx="28">
                  <c:v>79</c:v>
                </c:pt>
                <c:pt idx="31">
                  <c:v>76</c:v>
                </c:pt>
                <c:pt idx="33">
                  <c:v>64</c:v>
                </c:pt>
                <c:pt idx="35">
                  <c:v>96</c:v>
                </c:pt>
                <c:pt idx="36">
                  <c:v>88</c:v>
                </c:pt>
                <c:pt idx="37">
                  <c:v>71</c:v>
                </c:pt>
                <c:pt idx="48">
                  <c:v>83</c:v>
                </c:pt>
                <c:pt idx="49">
                  <c:v>64</c:v>
                </c:pt>
              </c:numCache>
            </c:numRef>
          </c:val>
        </c:ser>
        <c:ser>
          <c:idx val="1"/>
          <c:order val="1"/>
          <c:tx>
            <c:strRef>
              <c:f>Pivot!$G$220:$G$221</c:f>
              <c:strCache>
                <c:ptCount val="1"/>
                <c:pt idx="0">
                  <c:v>Male</c:v>
                </c:pt>
              </c:strCache>
            </c:strRef>
          </c:tx>
          <c:cat>
            <c:strRef>
              <c:f>Pivot!$E$222:$E$272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Pivot!$G$222:$G$272</c:f>
              <c:numCache>
                <c:formatCode>General</c:formatCode>
                <c:ptCount val="50"/>
                <c:pt idx="0">
                  <c:v>64</c:v>
                </c:pt>
                <c:pt idx="1">
                  <c:v>94</c:v>
                </c:pt>
                <c:pt idx="3">
                  <c:v>66</c:v>
                </c:pt>
                <c:pt idx="6">
                  <c:v>85</c:v>
                </c:pt>
                <c:pt idx="7">
                  <c:v>97</c:v>
                </c:pt>
                <c:pt idx="9">
                  <c:v>83</c:v>
                </c:pt>
                <c:pt idx="10">
                  <c:v>74</c:v>
                </c:pt>
                <c:pt idx="11">
                  <c:v>99</c:v>
                </c:pt>
                <c:pt idx="13">
                  <c:v>94</c:v>
                </c:pt>
                <c:pt idx="14">
                  <c:v>78</c:v>
                </c:pt>
                <c:pt idx="15">
                  <c:v>75</c:v>
                </c:pt>
                <c:pt idx="16">
                  <c:v>98</c:v>
                </c:pt>
                <c:pt idx="19">
                  <c:v>88</c:v>
                </c:pt>
                <c:pt idx="21">
                  <c:v>71</c:v>
                </c:pt>
                <c:pt idx="24">
                  <c:v>66</c:v>
                </c:pt>
                <c:pt idx="26">
                  <c:v>82</c:v>
                </c:pt>
                <c:pt idx="27">
                  <c:v>70</c:v>
                </c:pt>
                <c:pt idx="29">
                  <c:v>100</c:v>
                </c:pt>
                <c:pt idx="30">
                  <c:v>77</c:v>
                </c:pt>
                <c:pt idx="32">
                  <c:v>86</c:v>
                </c:pt>
                <c:pt idx="34">
                  <c:v>69</c:v>
                </c:pt>
                <c:pt idx="38">
                  <c:v>87</c:v>
                </c:pt>
                <c:pt idx="39">
                  <c:v>100</c:v>
                </c:pt>
                <c:pt idx="40">
                  <c:v>73</c:v>
                </c:pt>
                <c:pt idx="41">
                  <c:v>82</c:v>
                </c:pt>
                <c:pt idx="42">
                  <c:v>90</c:v>
                </c:pt>
                <c:pt idx="43">
                  <c:v>74</c:v>
                </c:pt>
                <c:pt idx="44">
                  <c:v>60</c:v>
                </c:pt>
                <c:pt idx="45">
                  <c:v>100</c:v>
                </c:pt>
                <c:pt idx="46">
                  <c:v>93</c:v>
                </c:pt>
                <c:pt idx="47">
                  <c:v>90</c:v>
                </c:pt>
              </c:numCache>
            </c:numRef>
          </c:val>
        </c:ser>
        <c:dLbls/>
        <c:marker val="1"/>
        <c:axId val="117217152"/>
        <c:axId val="117218688"/>
      </c:lineChart>
      <c:catAx>
        <c:axId val="117217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students</a:t>
                </a:r>
              </a:p>
            </c:rich>
          </c:tx>
          <c:layout/>
        </c:title>
        <c:tickLblPos val="nextTo"/>
        <c:crossAx val="117218688"/>
        <c:crosses val="autoZero"/>
        <c:auto val="1"/>
        <c:lblAlgn val="ctr"/>
        <c:lblOffset val="100"/>
      </c:catAx>
      <c:valAx>
        <c:axId val="117218688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attendance</a:t>
                </a:r>
              </a:p>
            </c:rich>
          </c:tx>
          <c:layout/>
        </c:title>
        <c:numFmt formatCode="General" sourceLinked="1"/>
        <c:tickLblPos val="nextTo"/>
        <c:crossAx val="117217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pivotSource>
    <c:name>[School_Performance_Report.xlsx]Pivot!PivotTable1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Position</a:t>
            </a:r>
            <a:r>
              <a:rPr lang="en-US" baseline="0"/>
              <a:t> Average </a:t>
            </a:r>
            <a:r>
              <a:rPr lang="en-US"/>
              <a:t>Scores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Pivot!$C$1:$C$2</c:f>
              <c:strCache>
                <c:ptCount val="1"/>
                <c:pt idx="0">
                  <c:v>Sum of Total Scores</c:v>
                </c:pt>
              </c:strCache>
            </c:strRef>
          </c:tx>
          <c:cat>
            <c:multiLvlStrRef>
              <c:f>Pivot!$A$3:$B$52</c:f>
              <c:multiLvlStrCache>
                <c:ptCount val="50"/>
                <c:lvl>
                  <c:pt idx="0">
                    <c:v>STU1000</c:v>
                  </c:pt>
                  <c:pt idx="1">
                    <c:v>STU1001</c:v>
                  </c:pt>
                  <c:pt idx="2">
                    <c:v>STU1003</c:v>
                  </c:pt>
                  <c:pt idx="3">
                    <c:v>STU1006</c:v>
                  </c:pt>
                  <c:pt idx="4">
                    <c:v>STU1007</c:v>
                  </c:pt>
                  <c:pt idx="5">
                    <c:v>STU1009</c:v>
                  </c:pt>
                  <c:pt idx="6">
                    <c:v>STU1010</c:v>
                  </c:pt>
                  <c:pt idx="7">
                    <c:v>STU1011</c:v>
                  </c:pt>
                  <c:pt idx="8">
                    <c:v>STU1013</c:v>
                  </c:pt>
                  <c:pt idx="9">
                    <c:v>STU1014</c:v>
                  </c:pt>
                  <c:pt idx="10">
                    <c:v>STU1015</c:v>
                  </c:pt>
                  <c:pt idx="11">
                    <c:v>STU1016</c:v>
                  </c:pt>
                  <c:pt idx="12">
                    <c:v>STU1019</c:v>
                  </c:pt>
                  <c:pt idx="13">
                    <c:v>STU1021</c:v>
                  </c:pt>
                  <c:pt idx="14">
                    <c:v>STU1024</c:v>
                  </c:pt>
                  <c:pt idx="15">
                    <c:v>STU1026</c:v>
                  </c:pt>
                  <c:pt idx="16">
                    <c:v>STU1027</c:v>
                  </c:pt>
                  <c:pt idx="17">
                    <c:v>STU1029</c:v>
                  </c:pt>
                  <c:pt idx="18">
                    <c:v>STU1030</c:v>
                  </c:pt>
                  <c:pt idx="19">
                    <c:v>STU1032</c:v>
                  </c:pt>
                  <c:pt idx="20">
                    <c:v>STU1034</c:v>
                  </c:pt>
                  <c:pt idx="21">
                    <c:v>STU1038</c:v>
                  </c:pt>
                  <c:pt idx="22">
                    <c:v>STU1039</c:v>
                  </c:pt>
                  <c:pt idx="23">
                    <c:v>STU1040</c:v>
                  </c:pt>
                  <c:pt idx="24">
                    <c:v>STU1041</c:v>
                  </c:pt>
                  <c:pt idx="25">
                    <c:v>STU1042</c:v>
                  </c:pt>
                  <c:pt idx="26">
                    <c:v>STU1043</c:v>
                  </c:pt>
                  <c:pt idx="27">
                    <c:v>STU1044</c:v>
                  </c:pt>
                  <c:pt idx="28">
                    <c:v>STU1045</c:v>
                  </c:pt>
                  <c:pt idx="29">
                    <c:v>STU1046</c:v>
                  </c:pt>
                  <c:pt idx="30">
                    <c:v>STU1047</c:v>
                  </c:pt>
                  <c:pt idx="31">
                    <c:v>STU1002</c:v>
                  </c:pt>
                  <c:pt idx="32">
                    <c:v>STU1004</c:v>
                  </c:pt>
                  <c:pt idx="33">
                    <c:v>STU1005</c:v>
                  </c:pt>
                  <c:pt idx="34">
                    <c:v>STU1008</c:v>
                  </c:pt>
                  <c:pt idx="35">
                    <c:v>STU1012</c:v>
                  </c:pt>
                  <c:pt idx="36">
                    <c:v>STU1017</c:v>
                  </c:pt>
                  <c:pt idx="37">
                    <c:v>STU1018</c:v>
                  </c:pt>
                  <c:pt idx="38">
                    <c:v>STU1020</c:v>
                  </c:pt>
                  <c:pt idx="39">
                    <c:v>STU1022</c:v>
                  </c:pt>
                  <c:pt idx="40">
                    <c:v>STU1023</c:v>
                  </c:pt>
                  <c:pt idx="41">
                    <c:v>STU1025</c:v>
                  </c:pt>
                  <c:pt idx="42">
                    <c:v>STU1028</c:v>
                  </c:pt>
                  <c:pt idx="43">
                    <c:v>STU1031</c:v>
                  </c:pt>
                  <c:pt idx="44">
                    <c:v>STU1033</c:v>
                  </c:pt>
                  <c:pt idx="45">
                    <c:v>STU1035</c:v>
                  </c:pt>
                  <c:pt idx="46">
                    <c:v>STU1036</c:v>
                  </c:pt>
                  <c:pt idx="47">
                    <c:v>STU1037</c:v>
                  </c:pt>
                  <c:pt idx="48">
                    <c:v>STU1048</c:v>
                  </c:pt>
                  <c:pt idx="49">
                    <c:v>STU1049</c:v>
                  </c:pt>
                </c:lvl>
                <c:lvl>
                  <c:pt idx="0">
                    <c:v>Male</c:v>
                  </c:pt>
                  <c:pt idx="31">
                    <c:v>Female</c:v>
                  </c:pt>
                </c:lvl>
              </c:multiLvlStrCache>
            </c:multiLvlStrRef>
          </c:cat>
          <c:val>
            <c:numRef>
              <c:f>Pivot!$C$3:$C$52</c:f>
              <c:numCache>
                <c:formatCode>General</c:formatCode>
                <c:ptCount val="50"/>
                <c:pt idx="0">
                  <c:v>215</c:v>
                </c:pt>
                <c:pt idx="1">
                  <c:v>359</c:v>
                </c:pt>
                <c:pt idx="2">
                  <c:v>178</c:v>
                </c:pt>
                <c:pt idx="3">
                  <c:v>249</c:v>
                </c:pt>
                <c:pt idx="4">
                  <c:v>323</c:v>
                </c:pt>
                <c:pt idx="5">
                  <c:v>287</c:v>
                </c:pt>
                <c:pt idx="6">
                  <c:v>261</c:v>
                </c:pt>
                <c:pt idx="7">
                  <c:v>366</c:v>
                </c:pt>
                <c:pt idx="8">
                  <c:v>340</c:v>
                </c:pt>
                <c:pt idx="9">
                  <c:v>271</c:v>
                </c:pt>
                <c:pt idx="10">
                  <c:v>245</c:v>
                </c:pt>
                <c:pt idx="11">
                  <c:v>331</c:v>
                </c:pt>
                <c:pt idx="12">
                  <c:v>275</c:v>
                </c:pt>
                <c:pt idx="13">
                  <c:v>189</c:v>
                </c:pt>
                <c:pt idx="14">
                  <c:v>234</c:v>
                </c:pt>
                <c:pt idx="15">
                  <c:v>258</c:v>
                </c:pt>
                <c:pt idx="16">
                  <c:v>229</c:v>
                </c:pt>
                <c:pt idx="17">
                  <c:v>359</c:v>
                </c:pt>
                <c:pt idx="18">
                  <c:v>234</c:v>
                </c:pt>
                <c:pt idx="19">
                  <c:v>273</c:v>
                </c:pt>
                <c:pt idx="20">
                  <c:v>243</c:v>
                </c:pt>
                <c:pt idx="21">
                  <c:v>277</c:v>
                </c:pt>
                <c:pt idx="22">
                  <c:v>390</c:v>
                </c:pt>
                <c:pt idx="23">
                  <c:v>218</c:v>
                </c:pt>
                <c:pt idx="24">
                  <c:v>255</c:v>
                </c:pt>
                <c:pt idx="25">
                  <c:v>297</c:v>
                </c:pt>
                <c:pt idx="26">
                  <c:v>230</c:v>
                </c:pt>
                <c:pt idx="27">
                  <c:v>176</c:v>
                </c:pt>
                <c:pt idx="28">
                  <c:v>326</c:v>
                </c:pt>
                <c:pt idx="29">
                  <c:v>339</c:v>
                </c:pt>
                <c:pt idx="30">
                  <c:v>279</c:v>
                </c:pt>
                <c:pt idx="31">
                  <c:v>232</c:v>
                </c:pt>
                <c:pt idx="32">
                  <c:v>262</c:v>
                </c:pt>
                <c:pt idx="33">
                  <c:v>199</c:v>
                </c:pt>
                <c:pt idx="34">
                  <c:v>298</c:v>
                </c:pt>
                <c:pt idx="35">
                  <c:v>239</c:v>
                </c:pt>
                <c:pt idx="36">
                  <c:v>238</c:v>
                </c:pt>
                <c:pt idx="37">
                  <c:v>240</c:v>
                </c:pt>
                <c:pt idx="38">
                  <c:v>223</c:v>
                </c:pt>
                <c:pt idx="39">
                  <c:v>302</c:v>
                </c:pt>
                <c:pt idx="40">
                  <c:v>331</c:v>
                </c:pt>
                <c:pt idx="41">
                  <c:v>332</c:v>
                </c:pt>
                <c:pt idx="42">
                  <c:v>236</c:v>
                </c:pt>
                <c:pt idx="43">
                  <c:v>253</c:v>
                </c:pt>
                <c:pt idx="44">
                  <c:v>218</c:v>
                </c:pt>
                <c:pt idx="45">
                  <c:v>347</c:v>
                </c:pt>
                <c:pt idx="46">
                  <c:v>305</c:v>
                </c:pt>
                <c:pt idx="47">
                  <c:v>251</c:v>
                </c:pt>
                <c:pt idx="48">
                  <c:v>291</c:v>
                </c:pt>
                <c:pt idx="49">
                  <c:v>159</c:v>
                </c:pt>
              </c:numCache>
            </c:numRef>
          </c:val>
        </c:ser>
        <c:ser>
          <c:idx val="1"/>
          <c:order val="1"/>
          <c:tx>
            <c:strRef>
              <c:f>Pivot!$D$1:$D$2</c:f>
              <c:strCache>
                <c:ptCount val="1"/>
                <c:pt idx="0">
                  <c:v>Sum of Average Scores</c:v>
                </c:pt>
              </c:strCache>
            </c:strRef>
          </c:tx>
          <c:cat>
            <c:multiLvlStrRef>
              <c:f>Pivot!$A$3:$B$52</c:f>
              <c:multiLvlStrCache>
                <c:ptCount val="50"/>
                <c:lvl>
                  <c:pt idx="0">
                    <c:v>STU1000</c:v>
                  </c:pt>
                  <c:pt idx="1">
                    <c:v>STU1001</c:v>
                  </c:pt>
                  <c:pt idx="2">
                    <c:v>STU1003</c:v>
                  </c:pt>
                  <c:pt idx="3">
                    <c:v>STU1006</c:v>
                  </c:pt>
                  <c:pt idx="4">
                    <c:v>STU1007</c:v>
                  </c:pt>
                  <c:pt idx="5">
                    <c:v>STU1009</c:v>
                  </c:pt>
                  <c:pt idx="6">
                    <c:v>STU1010</c:v>
                  </c:pt>
                  <c:pt idx="7">
                    <c:v>STU1011</c:v>
                  </c:pt>
                  <c:pt idx="8">
                    <c:v>STU1013</c:v>
                  </c:pt>
                  <c:pt idx="9">
                    <c:v>STU1014</c:v>
                  </c:pt>
                  <c:pt idx="10">
                    <c:v>STU1015</c:v>
                  </c:pt>
                  <c:pt idx="11">
                    <c:v>STU1016</c:v>
                  </c:pt>
                  <c:pt idx="12">
                    <c:v>STU1019</c:v>
                  </c:pt>
                  <c:pt idx="13">
                    <c:v>STU1021</c:v>
                  </c:pt>
                  <c:pt idx="14">
                    <c:v>STU1024</c:v>
                  </c:pt>
                  <c:pt idx="15">
                    <c:v>STU1026</c:v>
                  </c:pt>
                  <c:pt idx="16">
                    <c:v>STU1027</c:v>
                  </c:pt>
                  <c:pt idx="17">
                    <c:v>STU1029</c:v>
                  </c:pt>
                  <c:pt idx="18">
                    <c:v>STU1030</c:v>
                  </c:pt>
                  <c:pt idx="19">
                    <c:v>STU1032</c:v>
                  </c:pt>
                  <c:pt idx="20">
                    <c:v>STU1034</c:v>
                  </c:pt>
                  <c:pt idx="21">
                    <c:v>STU1038</c:v>
                  </c:pt>
                  <c:pt idx="22">
                    <c:v>STU1039</c:v>
                  </c:pt>
                  <c:pt idx="23">
                    <c:v>STU1040</c:v>
                  </c:pt>
                  <c:pt idx="24">
                    <c:v>STU1041</c:v>
                  </c:pt>
                  <c:pt idx="25">
                    <c:v>STU1042</c:v>
                  </c:pt>
                  <c:pt idx="26">
                    <c:v>STU1043</c:v>
                  </c:pt>
                  <c:pt idx="27">
                    <c:v>STU1044</c:v>
                  </c:pt>
                  <c:pt idx="28">
                    <c:v>STU1045</c:v>
                  </c:pt>
                  <c:pt idx="29">
                    <c:v>STU1046</c:v>
                  </c:pt>
                  <c:pt idx="30">
                    <c:v>STU1047</c:v>
                  </c:pt>
                  <c:pt idx="31">
                    <c:v>STU1002</c:v>
                  </c:pt>
                  <c:pt idx="32">
                    <c:v>STU1004</c:v>
                  </c:pt>
                  <c:pt idx="33">
                    <c:v>STU1005</c:v>
                  </c:pt>
                  <c:pt idx="34">
                    <c:v>STU1008</c:v>
                  </c:pt>
                  <c:pt idx="35">
                    <c:v>STU1012</c:v>
                  </c:pt>
                  <c:pt idx="36">
                    <c:v>STU1017</c:v>
                  </c:pt>
                  <c:pt idx="37">
                    <c:v>STU1018</c:v>
                  </c:pt>
                  <c:pt idx="38">
                    <c:v>STU1020</c:v>
                  </c:pt>
                  <c:pt idx="39">
                    <c:v>STU1022</c:v>
                  </c:pt>
                  <c:pt idx="40">
                    <c:v>STU1023</c:v>
                  </c:pt>
                  <c:pt idx="41">
                    <c:v>STU1025</c:v>
                  </c:pt>
                  <c:pt idx="42">
                    <c:v>STU1028</c:v>
                  </c:pt>
                  <c:pt idx="43">
                    <c:v>STU1031</c:v>
                  </c:pt>
                  <c:pt idx="44">
                    <c:v>STU1033</c:v>
                  </c:pt>
                  <c:pt idx="45">
                    <c:v>STU1035</c:v>
                  </c:pt>
                  <c:pt idx="46">
                    <c:v>STU1036</c:v>
                  </c:pt>
                  <c:pt idx="47">
                    <c:v>STU1037</c:v>
                  </c:pt>
                  <c:pt idx="48">
                    <c:v>STU1048</c:v>
                  </c:pt>
                  <c:pt idx="49">
                    <c:v>STU1049</c:v>
                  </c:pt>
                </c:lvl>
                <c:lvl>
                  <c:pt idx="0">
                    <c:v>Male</c:v>
                  </c:pt>
                  <c:pt idx="31">
                    <c:v>Female</c:v>
                  </c:pt>
                </c:lvl>
              </c:multiLvlStrCache>
            </c:multiLvlStrRef>
          </c:cat>
          <c:val>
            <c:numRef>
              <c:f>Pivot!$D$3:$D$52</c:f>
              <c:numCache>
                <c:formatCode>General</c:formatCode>
                <c:ptCount val="50"/>
                <c:pt idx="0">
                  <c:v>53.75</c:v>
                </c:pt>
                <c:pt idx="1">
                  <c:v>89.75</c:v>
                </c:pt>
                <c:pt idx="2">
                  <c:v>44.5</c:v>
                </c:pt>
                <c:pt idx="3">
                  <c:v>62.25</c:v>
                </c:pt>
                <c:pt idx="4">
                  <c:v>80.75</c:v>
                </c:pt>
                <c:pt idx="5">
                  <c:v>71.75</c:v>
                </c:pt>
                <c:pt idx="6">
                  <c:v>65.25</c:v>
                </c:pt>
                <c:pt idx="7">
                  <c:v>91.5</c:v>
                </c:pt>
                <c:pt idx="8">
                  <c:v>85</c:v>
                </c:pt>
                <c:pt idx="9">
                  <c:v>67.75</c:v>
                </c:pt>
                <c:pt idx="10">
                  <c:v>61.25</c:v>
                </c:pt>
                <c:pt idx="11">
                  <c:v>82.75</c:v>
                </c:pt>
                <c:pt idx="12">
                  <c:v>68.75</c:v>
                </c:pt>
                <c:pt idx="13">
                  <c:v>47.25</c:v>
                </c:pt>
                <c:pt idx="14">
                  <c:v>58.5</c:v>
                </c:pt>
                <c:pt idx="15">
                  <c:v>64.5</c:v>
                </c:pt>
                <c:pt idx="16">
                  <c:v>57.25</c:v>
                </c:pt>
                <c:pt idx="17">
                  <c:v>89.75</c:v>
                </c:pt>
                <c:pt idx="18">
                  <c:v>58.5</c:v>
                </c:pt>
                <c:pt idx="19">
                  <c:v>68.25</c:v>
                </c:pt>
                <c:pt idx="20">
                  <c:v>60.75</c:v>
                </c:pt>
                <c:pt idx="21">
                  <c:v>69.25</c:v>
                </c:pt>
                <c:pt idx="22">
                  <c:v>97.5</c:v>
                </c:pt>
                <c:pt idx="23">
                  <c:v>54.5</c:v>
                </c:pt>
                <c:pt idx="24">
                  <c:v>63.75</c:v>
                </c:pt>
                <c:pt idx="25">
                  <c:v>74.25</c:v>
                </c:pt>
                <c:pt idx="26">
                  <c:v>57.5</c:v>
                </c:pt>
                <c:pt idx="27">
                  <c:v>44</c:v>
                </c:pt>
                <c:pt idx="28">
                  <c:v>81.5</c:v>
                </c:pt>
                <c:pt idx="29">
                  <c:v>84.75</c:v>
                </c:pt>
                <c:pt idx="30">
                  <c:v>69.75</c:v>
                </c:pt>
                <c:pt idx="31">
                  <c:v>58</c:v>
                </c:pt>
                <c:pt idx="32">
                  <c:v>65.5</c:v>
                </c:pt>
                <c:pt idx="33">
                  <c:v>49.75</c:v>
                </c:pt>
                <c:pt idx="34">
                  <c:v>74.5</c:v>
                </c:pt>
                <c:pt idx="35">
                  <c:v>59.75</c:v>
                </c:pt>
                <c:pt idx="36">
                  <c:v>59.5</c:v>
                </c:pt>
                <c:pt idx="37">
                  <c:v>60</c:v>
                </c:pt>
                <c:pt idx="38">
                  <c:v>55.75</c:v>
                </c:pt>
                <c:pt idx="39">
                  <c:v>75.5</c:v>
                </c:pt>
                <c:pt idx="40">
                  <c:v>82.75</c:v>
                </c:pt>
                <c:pt idx="41">
                  <c:v>83</c:v>
                </c:pt>
                <c:pt idx="42">
                  <c:v>59</c:v>
                </c:pt>
                <c:pt idx="43">
                  <c:v>63.25</c:v>
                </c:pt>
                <c:pt idx="44">
                  <c:v>54.5</c:v>
                </c:pt>
                <c:pt idx="45">
                  <c:v>86.75</c:v>
                </c:pt>
                <c:pt idx="46">
                  <c:v>76.25</c:v>
                </c:pt>
                <c:pt idx="47">
                  <c:v>62.75</c:v>
                </c:pt>
                <c:pt idx="48">
                  <c:v>72.75</c:v>
                </c:pt>
                <c:pt idx="49">
                  <c:v>39.75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spPr>
    <a:solidFill>
      <a:srgbClr val="4F81BD">
        <a:lumMod val="75000"/>
      </a:srgbClr>
    </a:solidFill>
    <a:ln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pivotSource>
    <c:name>[School_Performance_Report.xlsx]Pivot!PivotTable2</c:name>
    <c:fmtId val="10"/>
  </c:pivotSource>
  <c:chart>
    <c:title>
      <c:tx>
        <c:rich>
          <a:bodyPr/>
          <a:lstStyle/>
          <a:p>
            <a:pPr>
              <a:defRPr/>
            </a:pPr>
            <a:r>
              <a:rPr lang="en-GB" baseline="0"/>
              <a:t>Top Performance in Mathematics  </a:t>
            </a:r>
            <a:endParaRPr lang="en-GB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spPr>
          <a:ln w="25400">
            <a:noFill/>
          </a:ln>
        </c:spPr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Pivot!$C$54:$C$55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Pivot!$C$56:$C$105</c:f>
              <c:numCache>
                <c:formatCode>General</c:formatCode>
                <c:ptCount val="50"/>
                <c:pt idx="1">
                  <c:v>88</c:v>
                </c:pt>
                <c:pt idx="7">
                  <c:v>89</c:v>
                </c:pt>
                <c:pt idx="11">
                  <c:v>90</c:v>
                </c:pt>
                <c:pt idx="13">
                  <c:v>85</c:v>
                </c:pt>
                <c:pt idx="16">
                  <c:v>89</c:v>
                </c:pt>
                <c:pt idx="23">
                  <c:v>78</c:v>
                </c:pt>
                <c:pt idx="25">
                  <c:v>76</c:v>
                </c:pt>
                <c:pt idx="29">
                  <c:v>99</c:v>
                </c:pt>
                <c:pt idx="35">
                  <c:v>88</c:v>
                </c:pt>
                <c:pt idx="39">
                  <c:v>93</c:v>
                </c:pt>
                <c:pt idx="45">
                  <c:v>90</c:v>
                </c:pt>
                <c:pt idx="46">
                  <c:v>85</c:v>
                </c:pt>
              </c:numCache>
            </c:numRef>
          </c:val>
        </c:ser>
        <c:ser>
          <c:idx val="1"/>
          <c:order val="1"/>
          <c:tx>
            <c:strRef>
              <c:f>Pivot!$D$54:$D$55</c:f>
              <c:strCache>
                <c:ptCount val="1"/>
                <c:pt idx="0">
                  <c:v>B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Pivot!$D$56:$D$105</c:f>
              <c:numCache>
                <c:formatCode>General</c:formatCode>
                <c:ptCount val="50"/>
                <c:pt idx="8">
                  <c:v>63</c:v>
                </c:pt>
                <c:pt idx="9">
                  <c:v>69</c:v>
                </c:pt>
                <c:pt idx="22">
                  <c:v>75</c:v>
                </c:pt>
                <c:pt idx="36">
                  <c:v>77</c:v>
                </c:pt>
                <c:pt idx="42">
                  <c:v>84</c:v>
                </c:pt>
                <c:pt idx="48">
                  <c:v>69</c:v>
                </c:pt>
              </c:numCache>
            </c:numRef>
          </c:val>
        </c:ser>
        <c:ser>
          <c:idx val="2"/>
          <c:order val="2"/>
          <c:tx>
            <c:strRef>
              <c:f>Pivot!$E$54:$E$55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Pivot!$E$56:$E$105</c:f>
              <c:numCache>
                <c:formatCode>General</c:formatCode>
                <c:ptCount val="50"/>
                <c:pt idx="4">
                  <c:v>66</c:v>
                </c:pt>
                <c:pt idx="6">
                  <c:v>71</c:v>
                </c:pt>
                <c:pt idx="10">
                  <c:v>51</c:v>
                </c:pt>
                <c:pt idx="14">
                  <c:v>60</c:v>
                </c:pt>
                <c:pt idx="15">
                  <c:v>52</c:v>
                </c:pt>
                <c:pt idx="18">
                  <c:v>38</c:v>
                </c:pt>
                <c:pt idx="19">
                  <c:v>80</c:v>
                </c:pt>
                <c:pt idx="26">
                  <c:v>64</c:v>
                </c:pt>
                <c:pt idx="31">
                  <c:v>54</c:v>
                </c:pt>
                <c:pt idx="32">
                  <c:v>71</c:v>
                </c:pt>
                <c:pt idx="34">
                  <c:v>43</c:v>
                </c:pt>
                <c:pt idx="37">
                  <c:v>44</c:v>
                </c:pt>
                <c:pt idx="38">
                  <c:v>75</c:v>
                </c:pt>
                <c:pt idx="41">
                  <c:v>63</c:v>
                </c:pt>
                <c:pt idx="47">
                  <c:v>84</c:v>
                </c:pt>
              </c:numCache>
            </c:numRef>
          </c:val>
        </c:ser>
        <c:ser>
          <c:idx val="3"/>
          <c:order val="3"/>
          <c:tx>
            <c:strRef>
              <c:f>Pivot!$F$54:$F$55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Pivot!$F$56:$F$105</c:f>
              <c:numCache>
                <c:formatCode>General</c:formatCode>
                <c:ptCount val="50"/>
                <c:pt idx="0">
                  <c:v>33</c:v>
                </c:pt>
                <c:pt idx="2">
                  <c:v>60</c:v>
                </c:pt>
                <c:pt idx="12">
                  <c:v>40</c:v>
                </c:pt>
                <c:pt idx="17">
                  <c:v>62</c:v>
                </c:pt>
                <c:pt idx="20">
                  <c:v>54</c:v>
                </c:pt>
                <c:pt idx="24">
                  <c:v>36</c:v>
                </c:pt>
                <c:pt idx="27">
                  <c:v>44</c:v>
                </c:pt>
                <c:pt idx="28">
                  <c:v>61</c:v>
                </c:pt>
                <c:pt idx="30">
                  <c:v>59</c:v>
                </c:pt>
                <c:pt idx="33">
                  <c:v>33</c:v>
                </c:pt>
                <c:pt idx="40">
                  <c:v>47</c:v>
                </c:pt>
                <c:pt idx="43">
                  <c:v>48</c:v>
                </c:pt>
              </c:numCache>
            </c:numRef>
          </c:val>
        </c:ser>
        <c:ser>
          <c:idx val="4"/>
          <c:order val="4"/>
          <c:tx>
            <c:strRef>
              <c:f>Pivot!$G$54:$G$55</c:f>
              <c:strCache>
                <c:ptCount val="1"/>
                <c:pt idx="0">
                  <c:v>E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Pivot!$G$56:$G$105</c:f>
              <c:numCache>
                <c:formatCode>General</c:formatCode>
                <c:ptCount val="50"/>
                <c:pt idx="5">
                  <c:v>46</c:v>
                </c:pt>
                <c:pt idx="21">
                  <c:v>46</c:v>
                </c:pt>
                <c:pt idx="44">
                  <c:v>32</c:v>
                </c:pt>
              </c:numCache>
            </c:numRef>
          </c:val>
        </c:ser>
        <c:ser>
          <c:idx val="5"/>
          <c:order val="5"/>
          <c:tx>
            <c:strRef>
              <c:f>Pivot!$H$54:$H$55</c:f>
              <c:strCache>
                <c:ptCount val="1"/>
                <c:pt idx="0">
                  <c:v>F</c:v>
                </c:pt>
              </c:strCache>
            </c:strRef>
          </c:tx>
          <c:spPr>
            <a:ln w="25400">
              <a:noFill/>
            </a:ln>
          </c:spPr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Pivot!$H$56:$H$105</c:f>
              <c:numCache>
                <c:formatCode>General</c:formatCode>
                <c:ptCount val="50"/>
                <c:pt idx="3">
                  <c:v>36</c:v>
                </c:pt>
                <c:pt idx="49">
                  <c:v>32</c:v>
                </c:pt>
              </c:numCache>
            </c:numRef>
          </c:val>
        </c:ser>
        <c:axId val="231854080"/>
        <c:axId val="231856384"/>
      </c:areaChart>
      <c:catAx>
        <c:axId val="231854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students</a:t>
                </a:r>
              </a:p>
            </c:rich>
          </c:tx>
          <c:layout/>
        </c:title>
        <c:tickLblPos val="nextTo"/>
        <c:crossAx val="231856384"/>
        <c:crosses val="autoZero"/>
        <c:auto val="1"/>
        <c:lblAlgn val="ctr"/>
        <c:lblOffset val="100"/>
      </c:catAx>
      <c:valAx>
        <c:axId val="231856384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scores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2018737241178186"/>
            </c:manualLayout>
          </c:layout>
        </c:title>
        <c:numFmt formatCode="General" sourceLinked="1"/>
        <c:tickLblPos val="nextTo"/>
        <c:crossAx val="231854080"/>
        <c:crosses val="autoZero"/>
        <c:crossBetween val="midCat"/>
      </c:valAx>
    </c:plotArea>
    <c:legend>
      <c:legendPos val="t"/>
      <c:layout/>
    </c:legend>
    <c:plotVisOnly val="1"/>
  </c:chart>
  <c:spPr>
    <a:solidFill>
      <a:srgbClr val="4F81BD">
        <a:lumMod val="75000"/>
      </a:srgbClr>
    </a:solidFill>
    <a:ln>
      <a:solidFill>
        <a:srgbClr val="4F81BD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pivotSource>
    <c:name>[School_Performance_Report.xlsx]Pivot!PivotTable2</c:name>
    <c:fmtId val="12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Top Performance in English Course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861168581008775"/>
          <c:y val="0.14805565819315888"/>
          <c:w val="0.59227091715653368"/>
          <c:h val="0.80379620770014359"/>
        </c:manualLayout>
      </c:layout>
      <c:doughnutChart>
        <c:varyColors val="1"/>
        <c:ser>
          <c:idx val="0"/>
          <c:order val="0"/>
          <c:tx>
            <c:strRef>
              <c:f>Pivot!$C$54:$C$55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Pivot!$C$56:$C$105</c:f>
              <c:numCache>
                <c:formatCode>General</c:formatCode>
                <c:ptCount val="50"/>
                <c:pt idx="1">
                  <c:v>88</c:v>
                </c:pt>
                <c:pt idx="7">
                  <c:v>89</c:v>
                </c:pt>
                <c:pt idx="11">
                  <c:v>90</c:v>
                </c:pt>
                <c:pt idx="13">
                  <c:v>85</c:v>
                </c:pt>
                <c:pt idx="16">
                  <c:v>89</c:v>
                </c:pt>
                <c:pt idx="23">
                  <c:v>78</c:v>
                </c:pt>
                <c:pt idx="25">
                  <c:v>76</c:v>
                </c:pt>
                <c:pt idx="29">
                  <c:v>99</c:v>
                </c:pt>
                <c:pt idx="35">
                  <c:v>88</c:v>
                </c:pt>
                <c:pt idx="39">
                  <c:v>93</c:v>
                </c:pt>
                <c:pt idx="45">
                  <c:v>90</c:v>
                </c:pt>
                <c:pt idx="46">
                  <c:v>85</c:v>
                </c:pt>
              </c:numCache>
            </c:numRef>
          </c:val>
        </c:ser>
        <c:ser>
          <c:idx val="1"/>
          <c:order val="1"/>
          <c:tx>
            <c:strRef>
              <c:f>Pivot!$D$54:$D$55</c:f>
              <c:strCache>
                <c:ptCount val="1"/>
                <c:pt idx="0">
                  <c:v>B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Pivot!$D$56:$D$105</c:f>
              <c:numCache>
                <c:formatCode>General</c:formatCode>
                <c:ptCount val="50"/>
                <c:pt idx="8">
                  <c:v>63</c:v>
                </c:pt>
                <c:pt idx="9">
                  <c:v>69</c:v>
                </c:pt>
                <c:pt idx="22">
                  <c:v>75</c:v>
                </c:pt>
                <c:pt idx="36">
                  <c:v>77</c:v>
                </c:pt>
                <c:pt idx="42">
                  <c:v>84</c:v>
                </c:pt>
                <c:pt idx="48">
                  <c:v>69</c:v>
                </c:pt>
              </c:numCache>
            </c:numRef>
          </c:val>
        </c:ser>
        <c:ser>
          <c:idx val="2"/>
          <c:order val="2"/>
          <c:tx>
            <c:strRef>
              <c:f>Pivot!$E$54:$E$55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Pivot!$E$56:$E$105</c:f>
              <c:numCache>
                <c:formatCode>General</c:formatCode>
                <c:ptCount val="50"/>
                <c:pt idx="4">
                  <c:v>66</c:v>
                </c:pt>
                <c:pt idx="6">
                  <c:v>71</c:v>
                </c:pt>
                <c:pt idx="10">
                  <c:v>51</c:v>
                </c:pt>
                <c:pt idx="14">
                  <c:v>60</c:v>
                </c:pt>
                <c:pt idx="15">
                  <c:v>52</c:v>
                </c:pt>
                <c:pt idx="18">
                  <c:v>38</c:v>
                </c:pt>
                <c:pt idx="19">
                  <c:v>80</c:v>
                </c:pt>
                <c:pt idx="26">
                  <c:v>64</c:v>
                </c:pt>
                <c:pt idx="31">
                  <c:v>54</c:v>
                </c:pt>
                <c:pt idx="32">
                  <c:v>71</c:v>
                </c:pt>
                <c:pt idx="34">
                  <c:v>43</c:v>
                </c:pt>
                <c:pt idx="37">
                  <c:v>44</c:v>
                </c:pt>
                <c:pt idx="38">
                  <c:v>75</c:v>
                </c:pt>
                <c:pt idx="41">
                  <c:v>63</c:v>
                </c:pt>
                <c:pt idx="47">
                  <c:v>84</c:v>
                </c:pt>
              </c:numCache>
            </c:numRef>
          </c:val>
        </c:ser>
        <c:ser>
          <c:idx val="3"/>
          <c:order val="3"/>
          <c:tx>
            <c:strRef>
              <c:f>Pivot!$F$54:$F$55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Pivot!$F$56:$F$105</c:f>
              <c:numCache>
                <c:formatCode>General</c:formatCode>
                <c:ptCount val="50"/>
                <c:pt idx="0">
                  <c:v>33</c:v>
                </c:pt>
                <c:pt idx="2">
                  <c:v>60</c:v>
                </c:pt>
                <c:pt idx="12">
                  <c:v>40</c:v>
                </c:pt>
                <c:pt idx="17">
                  <c:v>62</c:v>
                </c:pt>
                <c:pt idx="20">
                  <c:v>54</c:v>
                </c:pt>
                <c:pt idx="24">
                  <c:v>36</c:v>
                </c:pt>
                <c:pt idx="27">
                  <c:v>44</c:v>
                </c:pt>
                <c:pt idx="28">
                  <c:v>61</c:v>
                </c:pt>
                <c:pt idx="30">
                  <c:v>59</c:v>
                </c:pt>
                <c:pt idx="33">
                  <c:v>33</c:v>
                </c:pt>
                <c:pt idx="40">
                  <c:v>47</c:v>
                </c:pt>
                <c:pt idx="43">
                  <c:v>48</c:v>
                </c:pt>
              </c:numCache>
            </c:numRef>
          </c:val>
        </c:ser>
        <c:ser>
          <c:idx val="4"/>
          <c:order val="4"/>
          <c:tx>
            <c:strRef>
              <c:f>Pivot!$G$54:$G$55</c:f>
              <c:strCache>
                <c:ptCount val="1"/>
                <c:pt idx="0">
                  <c:v>E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Pivot!$G$56:$G$105</c:f>
              <c:numCache>
                <c:formatCode>General</c:formatCode>
                <c:ptCount val="50"/>
                <c:pt idx="5">
                  <c:v>46</c:v>
                </c:pt>
                <c:pt idx="21">
                  <c:v>46</c:v>
                </c:pt>
                <c:pt idx="44">
                  <c:v>32</c:v>
                </c:pt>
              </c:numCache>
            </c:numRef>
          </c:val>
        </c:ser>
        <c:ser>
          <c:idx val="5"/>
          <c:order val="5"/>
          <c:tx>
            <c:strRef>
              <c:f>Pivot!$H$54:$H$55</c:f>
              <c:strCache>
                <c:ptCount val="1"/>
                <c:pt idx="0">
                  <c:v>F</c:v>
                </c:pt>
              </c:strCache>
            </c:strRef>
          </c:tx>
          <c:cat>
            <c:strRef>
              <c:f>Pivot!$B$56:$B$105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Pivot!$H$56:$H$105</c:f>
              <c:numCache>
                <c:formatCode>General</c:formatCode>
                <c:ptCount val="50"/>
                <c:pt idx="3">
                  <c:v>36</c:v>
                </c:pt>
                <c:pt idx="49">
                  <c:v>32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spPr>
    <a:solidFill>
      <a:schemeClr val="accent1">
        <a:lumMod val="75000"/>
      </a:schemeClr>
    </a:solidFill>
    <a:ln>
      <a:solidFill>
        <a:schemeClr val="accent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4"/>
  <c:pivotSource>
    <c:name>[School_Performance_Report.xlsx]Pivot!PivotTable4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Top Performance in Science Course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spPr>
          <a:ln w="25400">
            <a:noFill/>
          </a:ln>
        </c:spPr>
        <c:marker>
          <c:symbol val="none"/>
        </c:marker>
      </c:pivotFmt>
    </c:pivotFmts>
    <c:plotArea>
      <c:layout/>
      <c:areaChart>
        <c:grouping val="standard"/>
        <c:ser>
          <c:idx val="0"/>
          <c:order val="0"/>
          <c:tx>
            <c:strRef>
              <c:f>Pivot!$E$163:$E$164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Pivot!$E$165:$E$215</c:f>
              <c:numCache>
                <c:formatCode>General</c:formatCode>
                <c:ptCount val="50"/>
                <c:pt idx="3">
                  <c:v>77</c:v>
                </c:pt>
                <c:pt idx="4">
                  <c:v>96</c:v>
                </c:pt>
                <c:pt idx="10">
                  <c:v>97</c:v>
                </c:pt>
                <c:pt idx="14">
                  <c:v>89</c:v>
                </c:pt>
                <c:pt idx="20">
                  <c:v>98</c:v>
                </c:pt>
                <c:pt idx="24">
                  <c:v>69</c:v>
                </c:pt>
                <c:pt idx="26">
                  <c:v>72</c:v>
                </c:pt>
                <c:pt idx="33">
                  <c:v>92</c:v>
                </c:pt>
                <c:pt idx="36">
                  <c:v>83</c:v>
                </c:pt>
                <c:pt idx="38">
                  <c:v>95</c:v>
                </c:pt>
                <c:pt idx="42">
                  <c:v>90</c:v>
                </c:pt>
                <c:pt idx="48">
                  <c:v>88</c:v>
                </c:pt>
              </c:numCache>
            </c:numRef>
          </c:val>
        </c:ser>
        <c:ser>
          <c:idx val="1"/>
          <c:order val="1"/>
          <c:tx>
            <c:strRef>
              <c:f>Pivot!$F$163:$F$164</c:f>
              <c:strCache>
                <c:ptCount val="1"/>
                <c:pt idx="0">
                  <c:v>B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Pivot!$F$165:$F$215</c:f>
              <c:numCache>
                <c:formatCode>General</c:formatCode>
                <c:ptCount val="50"/>
                <c:pt idx="1">
                  <c:v>60</c:v>
                </c:pt>
                <c:pt idx="7">
                  <c:v>77</c:v>
                </c:pt>
                <c:pt idx="13">
                  <c:v>70</c:v>
                </c:pt>
                <c:pt idx="27">
                  <c:v>66</c:v>
                </c:pt>
                <c:pt idx="40">
                  <c:v>62</c:v>
                </c:pt>
                <c:pt idx="41">
                  <c:v>54</c:v>
                </c:pt>
              </c:numCache>
            </c:numRef>
          </c:val>
        </c:ser>
        <c:ser>
          <c:idx val="2"/>
          <c:order val="2"/>
          <c:tx>
            <c:strRef>
              <c:f>Pivot!$G$163:$G$164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Pivot!$G$165:$G$215</c:f>
              <c:numCache>
                <c:formatCode>General</c:formatCode>
                <c:ptCount val="50"/>
                <c:pt idx="2">
                  <c:v>75</c:v>
                </c:pt>
                <c:pt idx="8">
                  <c:v>57</c:v>
                </c:pt>
                <c:pt idx="11">
                  <c:v>68</c:v>
                </c:pt>
                <c:pt idx="12">
                  <c:v>40</c:v>
                </c:pt>
                <c:pt idx="15">
                  <c:v>39</c:v>
                </c:pt>
                <c:pt idx="17">
                  <c:v>64</c:v>
                </c:pt>
                <c:pt idx="18">
                  <c:v>42</c:v>
                </c:pt>
                <c:pt idx="23">
                  <c:v>58</c:v>
                </c:pt>
                <c:pt idx="30">
                  <c:v>73</c:v>
                </c:pt>
                <c:pt idx="31">
                  <c:v>35</c:v>
                </c:pt>
                <c:pt idx="34">
                  <c:v>42</c:v>
                </c:pt>
                <c:pt idx="35">
                  <c:v>50</c:v>
                </c:pt>
                <c:pt idx="39">
                  <c:v>42</c:v>
                </c:pt>
                <c:pt idx="43">
                  <c:v>62</c:v>
                </c:pt>
                <c:pt idx="45">
                  <c:v>58</c:v>
                </c:pt>
              </c:numCache>
            </c:numRef>
          </c:val>
        </c:ser>
        <c:ser>
          <c:idx val="3"/>
          <c:order val="3"/>
          <c:tx>
            <c:strRef>
              <c:f>Pivot!$H$163:$H$164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Pivot!$H$165:$H$215</c:f>
              <c:numCache>
                <c:formatCode>General</c:formatCode>
                <c:ptCount val="50"/>
                <c:pt idx="6">
                  <c:v>41</c:v>
                </c:pt>
                <c:pt idx="9">
                  <c:v>40</c:v>
                </c:pt>
                <c:pt idx="16">
                  <c:v>32</c:v>
                </c:pt>
                <c:pt idx="19">
                  <c:v>48</c:v>
                </c:pt>
                <c:pt idx="21">
                  <c:v>53</c:v>
                </c:pt>
                <c:pt idx="22">
                  <c:v>39</c:v>
                </c:pt>
                <c:pt idx="25">
                  <c:v>33</c:v>
                </c:pt>
                <c:pt idx="29">
                  <c:v>44</c:v>
                </c:pt>
                <c:pt idx="32">
                  <c:v>54</c:v>
                </c:pt>
                <c:pt idx="37">
                  <c:v>36</c:v>
                </c:pt>
                <c:pt idx="47">
                  <c:v>48</c:v>
                </c:pt>
                <c:pt idx="49">
                  <c:v>32</c:v>
                </c:pt>
              </c:numCache>
            </c:numRef>
          </c:val>
        </c:ser>
        <c:ser>
          <c:idx val="4"/>
          <c:order val="4"/>
          <c:tx>
            <c:strRef>
              <c:f>Pivot!$I$163:$I$164</c:f>
              <c:strCache>
                <c:ptCount val="1"/>
                <c:pt idx="0">
                  <c:v>E</c:v>
                </c:pt>
              </c:strCache>
            </c:strRef>
          </c:tx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Pivot!$I$165:$I$215</c:f>
              <c:numCache>
                <c:formatCode>General</c:formatCode>
                <c:ptCount val="50"/>
                <c:pt idx="5">
                  <c:v>30</c:v>
                </c:pt>
                <c:pt idx="28">
                  <c:v>40</c:v>
                </c:pt>
                <c:pt idx="44">
                  <c:v>40</c:v>
                </c:pt>
              </c:numCache>
            </c:numRef>
          </c:val>
        </c:ser>
        <c:ser>
          <c:idx val="5"/>
          <c:order val="5"/>
          <c:tx>
            <c:strRef>
              <c:f>Pivot!$J$163:$J$164</c:f>
              <c:strCache>
                <c:ptCount val="1"/>
                <c:pt idx="0">
                  <c:v>F</c:v>
                </c:pt>
              </c:strCache>
            </c:strRef>
          </c:tx>
          <c:spPr>
            <a:ln w="25400">
              <a:noFill/>
            </a:ln>
          </c:spPr>
          <c:cat>
            <c:strRef>
              <c:f>Pivot!$D$165:$D$215</c:f>
              <c:strCache>
                <c:ptCount val="50"/>
                <c:pt idx="0">
                  <c:v>STU1049</c:v>
                </c:pt>
                <c:pt idx="1">
                  <c:v>STU1048</c:v>
                </c:pt>
                <c:pt idx="2">
                  <c:v>STU1047</c:v>
                </c:pt>
                <c:pt idx="3">
                  <c:v>STU1046</c:v>
                </c:pt>
                <c:pt idx="4">
                  <c:v>STU1045</c:v>
                </c:pt>
                <c:pt idx="5">
                  <c:v>STU1044</c:v>
                </c:pt>
                <c:pt idx="6">
                  <c:v>STU1043</c:v>
                </c:pt>
                <c:pt idx="7">
                  <c:v>STU1042</c:v>
                </c:pt>
                <c:pt idx="8">
                  <c:v>STU1041</c:v>
                </c:pt>
                <c:pt idx="9">
                  <c:v>STU1040</c:v>
                </c:pt>
                <c:pt idx="10">
                  <c:v>STU1039</c:v>
                </c:pt>
                <c:pt idx="11">
                  <c:v>STU1038</c:v>
                </c:pt>
                <c:pt idx="12">
                  <c:v>STU1037</c:v>
                </c:pt>
                <c:pt idx="13">
                  <c:v>STU1036</c:v>
                </c:pt>
                <c:pt idx="14">
                  <c:v>STU1035</c:v>
                </c:pt>
                <c:pt idx="15">
                  <c:v>STU1034</c:v>
                </c:pt>
                <c:pt idx="16">
                  <c:v>STU1033</c:v>
                </c:pt>
                <c:pt idx="17">
                  <c:v>STU1032</c:v>
                </c:pt>
                <c:pt idx="18">
                  <c:v>STU1031</c:v>
                </c:pt>
                <c:pt idx="19">
                  <c:v>STU1030</c:v>
                </c:pt>
                <c:pt idx="20">
                  <c:v>STU1029</c:v>
                </c:pt>
                <c:pt idx="21">
                  <c:v>STU1028</c:v>
                </c:pt>
                <c:pt idx="22">
                  <c:v>STU1027</c:v>
                </c:pt>
                <c:pt idx="23">
                  <c:v>STU1026</c:v>
                </c:pt>
                <c:pt idx="24">
                  <c:v>STU1025</c:v>
                </c:pt>
                <c:pt idx="25">
                  <c:v>STU1024</c:v>
                </c:pt>
                <c:pt idx="26">
                  <c:v>STU1023</c:v>
                </c:pt>
                <c:pt idx="27">
                  <c:v>STU1022</c:v>
                </c:pt>
                <c:pt idx="28">
                  <c:v>STU1021</c:v>
                </c:pt>
                <c:pt idx="29">
                  <c:v>STU1020</c:v>
                </c:pt>
                <c:pt idx="30">
                  <c:v>STU1019</c:v>
                </c:pt>
                <c:pt idx="31">
                  <c:v>STU1018</c:v>
                </c:pt>
                <c:pt idx="32">
                  <c:v>STU1017</c:v>
                </c:pt>
                <c:pt idx="33">
                  <c:v>STU1016</c:v>
                </c:pt>
                <c:pt idx="34">
                  <c:v>STU1015</c:v>
                </c:pt>
                <c:pt idx="35">
                  <c:v>STU1014</c:v>
                </c:pt>
                <c:pt idx="36">
                  <c:v>STU1013</c:v>
                </c:pt>
                <c:pt idx="37">
                  <c:v>STU1012</c:v>
                </c:pt>
                <c:pt idx="38">
                  <c:v>STU1011</c:v>
                </c:pt>
                <c:pt idx="39">
                  <c:v>STU1010</c:v>
                </c:pt>
                <c:pt idx="40">
                  <c:v>STU1009</c:v>
                </c:pt>
                <c:pt idx="41">
                  <c:v>STU1008</c:v>
                </c:pt>
                <c:pt idx="42">
                  <c:v>STU1007</c:v>
                </c:pt>
                <c:pt idx="43">
                  <c:v>STU1006</c:v>
                </c:pt>
                <c:pt idx="44">
                  <c:v>STU1005</c:v>
                </c:pt>
                <c:pt idx="45">
                  <c:v>STU1004</c:v>
                </c:pt>
                <c:pt idx="46">
                  <c:v>STU1003</c:v>
                </c:pt>
                <c:pt idx="47">
                  <c:v>STU1002</c:v>
                </c:pt>
                <c:pt idx="48">
                  <c:v>STU1001</c:v>
                </c:pt>
                <c:pt idx="49">
                  <c:v>STU1000</c:v>
                </c:pt>
              </c:strCache>
            </c:strRef>
          </c:cat>
          <c:val>
            <c:numRef>
              <c:f>Pivot!$J$165:$J$215</c:f>
              <c:numCache>
                <c:formatCode>General</c:formatCode>
                <c:ptCount val="50"/>
                <c:pt idx="0">
                  <c:v>31</c:v>
                </c:pt>
                <c:pt idx="46">
                  <c:v>33</c:v>
                </c:pt>
              </c:numCache>
            </c:numRef>
          </c:val>
        </c:ser>
        <c:axId val="243091328"/>
        <c:axId val="236498944"/>
      </c:areaChart>
      <c:catAx>
        <c:axId val="243091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students</a:t>
                </a:r>
              </a:p>
            </c:rich>
          </c:tx>
          <c:layout/>
        </c:title>
        <c:tickLblPos val="nextTo"/>
        <c:crossAx val="236498944"/>
        <c:crosses val="autoZero"/>
        <c:auto val="1"/>
        <c:lblAlgn val="ctr"/>
        <c:lblOffset val="100"/>
      </c:catAx>
      <c:valAx>
        <c:axId val="236498944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scores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6000218722659668"/>
            </c:manualLayout>
          </c:layout>
        </c:title>
        <c:numFmt formatCode="General" sourceLinked="1"/>
        <c:tickLblPos val="nextTo"/>
        <c:crossAx val="243091328"/>
        <c:crosses val="autoZero"/>
        <c:crossBetween val="midCat"/>
      </c:valAx>
    </c:plotArea>
    <c:legend>
      <c:legendPos val="t"/>
      <c:layout/>
    </c:legend>
    <c:plotVisOnly val="1"/>
  </c:chart>
  <c:spPr>
    <a:solidFill>
      <a:srgbClr val="4F81BD">
        <a:lumMod val="75000"/>
      </a:srgbClr>
    </a:solidFill>
    <a:ln>
      <a:solidFill>
        <a:srgbClr val="4F81BD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8"/>
  <c:pivotSource>
    <c:name>[School_Performance_Report.xlsx]Pivot!PivotTable5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Students</a:t>
            </a:r>
            <a:r>
              <a:rPr lang="en-GB" baseline="0"/>
              <a:t> </a:t>
            </a:r>
            <a:r>
              <a:rPr lang="en-GB"/>
              <a:t>Attendance</a:t>
            </a:r>
            <a:r>
              <a:rPr lang="en-GB" baseline="0"/>
              <a:t> Performance </a:t>
            </a:r>
            <a:endParaRPr lang="en-GB"/>
          </a:p>
        </c:rich>
      </c:tx>
      <c:layout/>
    </c:title>
    <c:pivotFmts>
      <c:pivotFmt>
        <c:idx val="0"/>
      </c:pivotFmt>
      <c:pivotFmt>
        <c:idx val="1"/>
        <c:dLbl>
          <c:idx val="0"/>
          <c:delete val="1"/>
        </c:dLbl>
      </c:pivotFmt>
      <c:pivotFmt>
        <c:idx val="2"/>
      </c:pivotFmt>
      <c:pivotFmt>
        <c:idx val="3"/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</c:pivotFmt>
      <c:pivotFmt>
        <c:idx val="7"/>
      </c:pivotFmt>
    </c:pivotFmts>
    <c:plotArea>
      <c:layout/>
      <c:lineChart>
        <c:grouping val="standard"/>
        <c:ser>
          <c:idx val="0"/>
          <c:order val="0"/>
          <c:tx>
            <c:strRef>
              <c:f>Pivot!$F$220:$F$221</c:f>
              <c:strCache>
                <c:ptCount val="1"/>
                <c:pt idx="0">
                  <c:v>Female</c:v>
                </c:pt>
              </c:strCache>
            </c:strRef>
          </c:tx>
          <c:cat>
            <c:strRef>
              <c:f>Pivot!$E$222:$E$272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Pivot!$F$222:$F$272</c:f>
              <c:numCache>
                <c:formatCode>General</c:formatCode>
                <c:ptCount val="50"/>
                <c:pt idx="2">
                  <c:v>77</c:v>
                </c:pt>
                <c:pt idx="4">
                  <c:v>82</c:v>
                </c:pt>
                <c:pt idx="5">
                  <c:v>72</c:v>
                </c:pt>
                <c:pt idx="8">
                  <c:v>81</c:v>
                </c:pt>
                <c:pt idx="12">
                  <c:v>68</c:v>
                </c:pt>
                <c:pt idx="17">
                  <c:v>79</c:v>
                </c:pt>
                <c:pt idx="18">
                  <c:v>68</c:v>
                </c:pt>
                <c:pt idx="20">
                  <c:v>76</c:v>
                </c:pt>
                <c:pt idx="22">
                  <c:v>86</c:v>
                </c:pt>
                <c:pt idx="23">
                  <c:v>88</c:v>
                </c:pt>
                <c:pt idx="25">
                  <c:v>87</c:v>
                </c:pt>
                <c:pt idx="28">
                  <c:v>79</c:v>
                </c:pt>
                <c:pt idx="31">
                  <c:v>76</c:v>
                </c:pt>
                <c:pt idx="33">
                  <c:v>64</c:v>
                </c:pt>
                <c:pt idx="35">
                  <c:v>96</c:v>
                </c:pt>
                <c:pt idx="36">
                  <c:v>88</c:v>
                </c:pt>
                <c:pt idx="37">
                  <c:v>71</c:v>
                </c:pt>
                <c:pt idx="48">
                  <c:v>83</c:v>
                </c:pt>
                <c:pt idx="49">
                  <c:v>64</c:v>
                </c:pt>
              </c:numCache>
            </c:numRef>
          </c:val>
        </c:ser>
        <c:ser>
          <c:idx val="1"/>
          <c:order val="1"/>
          <c:tx>
            <c:strRef>
              <c:f>Pivot!$G$220:$G$221</c:f>
              <c:strCache>
                <c:ptCount val="1"/>
                <c:pt idx="0">
                  <c:v>Male</c:v>
                </c:pt>
              </c:strCache>
            </c:strRef>
          </c:tx>
          <c:cat>
            <c:strRef>
              <c:f>Pivot!$E$222:$E$272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Pivot!$G$222:$G$272</c:f>
              <c:numCache>
                <c:formatCode>General</c:formatCode>
                <c:ptCount val="50"/>
                <c:pt idx="0">
                  <c:v>64</c:v>
                </c:pt>
                <c:pt idx="1">
                  <c:v>94</c:v>
                </c:pt>
                <c:pt idx="3">
                  <c:v>66</c:v>
                </c:pt>
                <c:pt idx="6">
                  <c:v>85</c:v>
                </c:pt>
                <c:pt idx="7">
                  <c:v>97</c:v>
                </c:pt>
                <c:pt idx="9">
                  <c:v>83</c:v>
                </c:pt>
                <c:pt idx="10">
                  <c:v>74</c:v>
                </c:pt>
                <c:pt idx="11">
                  <c:v>99</c:v>
                </c:pt>
                <c:pt idx="13">
                  <c:v>94</c:v>
                </c:pt>
                <c:pt idx="14">
                  <c:v>78</c:v>
                </c:pt>
                <c:pt idx="15">
                  <c:v>75</c:v>
                </c:pt>
                <c:pt idx="16">
                  <c:v>98</c:v>
                </c:pt>
                <c:pt idx="19">
                  <c:v>88</c:v>
                </c:pt>
                <c:pt idx="21">
                  <c:v>71</c:v>
                </c:pt>
                <c:pt idx="24">
                  <c:v>66</c:v>
                </c:pt>
                <c:pt idx="26">
                  <c:v>82</c:v>
                </c:pt>
                <c:pt idx="27">
                  <c:v>70</c:v>
                </c:pt>
                <c:pt idx="29">
                  <c:v>100</c:v>
                </c:pt>
                <c:pt idx="30">
                  <c:v>77</c:v>
                </c:pt>
                <c:pt idx="32">
                  <c:v>86</c:v>
                </c:pt>
                <c:pt idx="34">
                  <c:v>69</c:v>
                </c:pt>
                <c:pt idx="38">
                  <c:v>87</c:v>
                </c:pt>
                <c:pt idx="39">
                  <c:v>100</c:v>
                </c:pt>
                <c:pt idx="40">
                  <c:v>73</c:v>
                </c:pt>
                <c:pt idx="41">
                  <c:v>82</c:v>
                </c:pt>
                <c:pt idx="42">
                  <c:v>90</c:v>
                </c:pt>
                <c:pt idx="43">
                  <c:v>74</c:v>
                </c:pt>
                <c:pt idx="44">
                  <c:v>60</c:v>
                </c:pt>
                <c:pt idx="45">
                  <c:v>100</c:v>
                </c:pt>
                <c:pt idx="46">
                  <c:v>93</c:v>
                </c:pt>
                <c:pt idx="47">
                  <c:v>90</c:v>
                </c:pt>
              </c:numCache>
            </c:numRef>
          </c:val>
        </c:ser>
        <c:marker val="1"/>
        <c:axId val="231750272"/>
        <c:axId val="236182912"/>
      </c:lineChart>
      <c:catAx>
        <c:axId val="231750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students</a:t>
                </a:r>
              </a:p>
            </c:rich>
          </c:tx>
          <c:layout/>
        </c:title>
        <c:tickLblPos val="nextTo"/>
        <c:crossAx val="236182912"/>
        <c:crosses val="autoZero"/>
        <c:auto val="1"/>
        <c:lblAlgn val="ctr"/>
        <c:lblOffset val="100"/>
      </c:catAx>
      <c:valAx>
        <c:axId val="236182912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attendance</a:t>
                </a:r>
              </a:p>
            </c:rich>
          </c:tx>
          <c:layout/>
        </c:title>
        <c:numFmt formatCode="General" sourceLinked="1"/>
        <c:tickLblPos val="nextTo"/>
        <c:crossAx val="231750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8"/>
  <c:pivotSource>
    <c:name>[School_Performance_Report.xlsx]Pivot!PivotTable5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Students</a:t>
            </a:r>
            <a:r>
              <a:rPr lang="en-GB" baseline="0"/>
              <a:t> </a:t>
            </a:r>
            <a:r>
              <a:rPr lang="en-GB"/>
              <a:t>Attendance</a:t>
            </a:r>
            <a:r>
              <a:rPr lang="en-GB" baseline="0"/>
              <a:t> Performance </a:t>
            </a:r>
            <a:endParaRPr lang="en-GB"/>
          </a:p>
        </c:rich>
      </c:tx>
      <c:layout/>
    </c:title>
    <c:pivotFmts>
      <c:pivotFmt>
        <c:idx val="0"/>
      </c:pivotFmt>
      <c:pivotFmt>
        <c:idx val="1"/>
        <c:dLbl>
          <c:idx val="0"/>
          <c:delete val="1"/>
        </c:dLbl>
      </c:pivotFmt>
      <c:pivotFmt>
        <c:idx val="2"/>
      </c:pivotFmt>
      <c:pivotFmt>
        <c:idx val="3"/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</c:pivotFmt>
      <c:pivotFmt>
        <c:idx val="7"/>
      </c:pivotFmt>
    </c:pivotFmts>
    <c:plotArea>
      <c:layout/>
      <c:lineChart>
        <c:grouping val="standard"/>
        <c:ser>
          <c:idx val="0"/>
          <c:order val="0"/>
          <c:tx>
            <c:strRef>
              <c:f>Pivot!$F$220:$F$221</c:f>
              <c:strCache>
                <c:ptCount val="1"/>
                <c:pt idx="0">
                  <c:v>Female</c:v>
                </c:pt>
              </c:strCache>
            </c:strRef>
          </c:tx>
          <c:cat>
            <c:strRef>
              <c:f>Pivot!$E$222:$E$272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Pivot!$F$222:$F$272</c:f>
              <c:numCache>
                <c:formatCode>General</c:formatCode>
                <c:ptCount val="50"/>
                <c:pt idx="2">
                  <c:v>77</c:v>
                </c:pt>
                <c:pt idx="4">
                  <c:v>82</c:v>
                </c:pt>
                <c:pt idx="5">
                  <c:v>72</c:v>
                </c:pt>
                <c:pt idx="8">
                  <c:v>81</c:v>
                </c:pt>
                <c:pt idx="12">
                  <c:v>68</c:v>
                </c:pt>
                <c:pt idx="17">
                  <c:v>79</c:v>
                </c:pt>
                <c:pt idx="18">
                  <c:v>68</c:v>
                </c:pt>
                <c:pt idx="20">
                  <c:v>76</c:v>
                </c:pt>
                <c:pt idx="22">
                  <c:v>86</c:v>
                </c:pt>
                <c:pt idx="23">
                  <c:v>88</c:v>
                </c:pt>
                <c:pt idx="25">
                  <c:v>87</c:v>
                </c:pt>
                <c:pt idx="28">
                  <c:v>79</c:v>
                </c:pt>
                <c:pt idx="31">
                  <c:v>76</c:v>
                </c:pt>
                <c:pt idx="33">
                  <c:v>64</c:v>
                </c:pt>
                <c:pt idx="35">
                  <c:v>96</c:v>
                </c:pt>
                <c:pt idx="36">
                  <c:v>88</c:v>
                </c:pt>
                <c:pt idx="37">
                  <c:v>71</c:v>
                </c:pt>
                <c:pt idx="48">
                  <c:v>83</c:v>
                </c:pt>
                <c:pt idx="49">
                  <c:v>64</c:v>
                </c:pt>
              </c:numCache>
            </c:numRef>
          </c:val>
        </c:ser>
        <c:ser>
          <c:idx val="1"/>
          <c:order val="1"/>
          <c:tx>
            <c:strRef>
              <c:f>Pivot!$G$220:$G$221</c:f>
              <c:strCache>
                <c:ptCount val="1"/>
                <c:pt idx="0">
                  <c:v>Male</c:v>
                </c:pt>
              </c:strCache>
            </c:strRef>
          </c:tx>
          <c:cat>
            <c:strRef>
              <c:f>Pivot!$E$222:$E$272</c:f>
              <c:strCache>
                <c:ptCount val="50"/>
                <c:pt idx="0">
                  <c:v>STU1000</c:v>
                </c:pt>
                <c:pt idx="1">
                  <c:v>STU1001</c:v>
                </c:pt>
                <c:pt idx="2">
                  <c:v>STU1002</c:v>
                </c:pt>
                <c:pt idx="3">
                  <c:v>STU1003</c:v>
                </c:pt>
                <c:pt idx="4">
                  <c:v>STU1004</c:v>
                </c:pt>
                <c:pt idx="5">
                  <c:v>STU1005</c:v>
                </c:pt>
                <c:pt idx="6">
                  <c:v>STU1006</c:v>
                </c:pt>
                <c:pt idx="7">
                  <c:v>STU1007</c:v>
                </c:pt>
                <c:pt idx="8">
                  <c:v>STU1008</c:v>
                </c:pt>
                <c:pt idx="9">
                  <c:v>STU1009</c:v>
                </c:pt>
                <c:pt idx="10">
                  <c:v>STU1010</c:v>
                </c:pt>
                <c:pt idx="11">
                  <c:v>STU1011</c:v>
                </c:pt>
                <c:pt idx="12">
                  <c:v>STU1012</c:v>
                </c:pt>
                <c:pt idx="13">
                  <c:v>STU1013</c:v>
                </c:pt>
                <c:pt idx="14">
                  <c:v>STU1014</c:v>
                </c:pt>
                <c:pt idx="15">
                  <c:v>STU1015</c:v>
                </c:pt>
                <c:pt idx="16">
                  <c:v>STU1016</c:v>
                </c:pt>
                <c:pt idx="17">
                  <c:v>STU1017</c:v>
                </c:pt>
                <c:pt idx="18">
                  <c:v>STU1018</c:v>
                </c:pt>
                <c:pt idx="19">
                  <c:v>STU1019</c:v>
                </c:pt>
                <c:pt idx="20">
                  <c:v>STU1020</c:v>
                </c:pt>
                <c:pt idx="21">
                  <c:v>STU1021</c:v>
                </c:pt>
                <c:pt idx="22">
                  <c:v>STU1022</c:v>
                </c:pt>
                <c:pt idx="23">
                  <c:v>STU1023</c:v>
                </c:pt>
                <c:pt idx="24">
                  <c:v>STU1024</c:v>
                </c:pt>
                <c:pt idx="25">
                  <c:v>STU1025</c:v>
                </c:pt>
                <c:pt idx="26">
                  <c:v>STU1026</c:v>
                </c:pt>
                <c:pt idx="27">
                  <c:v>STU1027</c:v>
                </c:pt>
                <c:pt idx="28">
                  <c:v>STU1028</c:v>
                </c:pt>
                <c:pt idx="29">
                  <c:v>STU1029</c:v>
                </c:pt>
                <c:pt idx="30">
                  <c:v>STU1030</c:v>
                </c:pt>
                <c:pt idx="31">
                  <c:v>STU1031</c:v>
                </c:pt>
                <c:pt idx="32">
                  <c:v>STU1032</c:v>
                </c:pt>
                <c:pt idx="33">
                  <c:v>STU1033</c:v>
                </c:pt>
                <c:pt idx="34">
                  <c:v>STU1034</c:v>
                </c:pt>
                <c:pt idx="35">
                  <c:v>STU1035</c:v>
                </c:pt>
                <c:pt idx="36">
                  <c:v>STU1036</c:v>
                </c:pt>
                <c:pt idx="37">
                  <c:v>STU1037</c:v>
                </c:pt>
                <c:pt idx="38">
                  <c:v>STU1038</c:v>
                </c:pt>
                <c:pt idx="39">
                  <c:v>STU1039</c:v>
                </c:pt>
                <c:pt idx="40">
                  <c:v>STU1040</c:v>
                </c:pt>
                <c:pt idx="41">
                  <c:v>STU1041</c:v>
                </c:pt>
                <c:pt idx="42">
                  <c:v>STU1042</c:v>
                </c:pt>
                <c:pt idx="43">
                  <c:v>STU1043</c:v>
                </c:pt>
                <c:pt idx="44">
                  <c:v>STU1044</c:v>
                </c:pt>
                <c:pt idx="45">
                  <c:v>STU1045</c:v>
                </c:pt>
                <c:pt idx="46">
                  <c:v>STU1046</c:v>
                </c:pt>
                <c:pt idx="47">
                  <c:v>STU1047</c:v>
                </c:pt>
                <c:pt idx="48">
                  <c:v>STU1048</c:v>
                </c:pt>
                <c:pt idx="49">
                  <c:v>STU1049</c:v>
                </c:pt>
              </c:strCache>
            </c:strRef>
          </c:cat>
          <c:val>
            <c:numRef>
              <c:f>Pivot!$G$222:$G$272</c:f>
              <c:numCache>
                <c:formatCode>General</c:formatCode>
                <c:ptCount val="50"/>
                <c:pt idx="0">
                  <c:v>64</c:v>
                </c:pt>
                <c:pt idx="1">
                  <c:v>94</c:v>
                </c:pt>
                <c:pt idx="3">
                  <c:v>66</c:v>
                </c:pt>
                <c:pt idx="6">
                  <c:v>85</c:v>
                </c:pt>
                <c:pt idx="7">
                  <c:v>97</c:v>
                </c:pt>
                <c:pt idx="9">
                  <c:v>83</c:v>
                </c:pt>
                <c:pt idx="10">
                  <c:v>74</c:v>
                </c:pt>
                <c:pt idx="11">
                  <c:v>99</c:v>
                </c:pt>
                <c:pt idx="13">
                  <c:v>94</c:v>
                </c:pt>
                <c:pt idx="14">
                  <c:v>78</c:v>
                </c:pt>
                <c:pt idx="15">
                  <c:v>75</c:v>
                </c:pt>
                <c:pt idx="16">
                  <c:v>98</c:v>
                </c:pt>
                <c:pt idx="19">
                  <c:v>88</c:v>
                </c:pt>
                <c:pt idx="21">
                  <c:v>71</c:v>
                </c:pt>
                <c:pt idx="24">
                  <c:v>66</c:v>
                </c:pt>
                <c:pt idx="26">
                  <c:v>82</c:v>
                </c:pt>
                <c:pt idx="27">
                  <c:v>70</c:v>
                </c:pt>
                <c:pt idx="29">
                  <c:v>100</c:v>
                </c:pt>
                <c:pt idx="30">
                  <c:v>77</c:v>
                </c:pt>
                <c:pt idx="32">
                  <c:v>86</c:v>
                </c:pt>
                <c:pt idx="34">
                  <c:v>69</c:v>
                </c:pt>
                <c:pt idx="38">
                  <c:v>87</c:v>
                </c:pt>
                <c:pt idx="39">
                  <c:v>100</c:v>
                </c:pt>
                <c:pt idx="40">
                  <c:v>73</c:v>
                </c:pt>
                <c:pt idx="41">
                  <c:v>82</c:v>
                </c:pt>
                <c:pt idx="42">
                  <c:v>90</c:v>
                </c:pt>
                <c:pt idx="43">
                  <c:v>74</c:v>
                </c:pt>
                <c:pt idx="44">
                  <c:v>60</c:v>
                </c:pt>
                <c:pt idx="45">
                  <c:v>100</c:v>
                </c:pt>
                <c:pt idx="46">
                  <c:v>93</c:v>
                </c:pt>
                <c:pt idx="47">
                  <c:v>90</c:v>
                </c:pt>
              </c:numCache>
            </c:numRef>
          </c:val>
        </c:ser>
        <c:marker val="1"/>
        <c:axId val="242429952"/>
        <c:axId val="242431872"/>
      </c:lineChart>
      <c:catAx>
        <c:axId val="242429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students</a:t>
                </a:r>
              </a:p>
            </c:rich>
          </c:tx>
          <c:layout/>
        </c:title>
        <c:tickLblPos val="nextTo"/>
        <c:crossAx val="242431872"/>
        <c:crosses val="autoZero"/>
        <c:auto val="1"/>
        <c:lblAlgn val="ctr"/>
        <c:lblOffset val="100"/>
      </c:catAx>
      <c:valAx>
        <c:axId val="242431872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attendance</a:t>
                </a:r>
              </a:p>
            </c:rich>
          </c:tx>
          <c:layout/>
        </c:title>
        <c:numFmt formatCode="General" sourceLinked="1"/>
        <c:tickLblPos val="nextTo"/>
        <c:crossAx val="242429952"/>
        <c:crosses val="autoZero"/>
        <c:crossBetween val="between"/>
      </c:valAx>
    </c:plotArea>
    <c:legend>
      <c:legendPos val="r"/>
      <c:layout/>
    </c:legend>
    <c:plotVisOnly val="1"/>
  </c:chart>
  <c:spPr>
    <a:ln>
      <a:solidFill>
        <a:srgbClr val="4F81BD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53</xdr:row>
      <xdr:rowOff>85725</xdr:rowOff>
    </xdr:from>
    <xdr:to>
      <xdr:col>16</xdr:col>
      <xdr:colOff>495300</xdr:colOff>
      <xdr:row>67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276225</xdr:colOff>
      <xdr:row>107</xdr:row>
      <xdr:rowOff>19050</xdr:rowOff>
    </xdr:from>
    <xdr:to>
      <xdr:col>17</xdr:col>
      <xdr:colOff>180975</xdr:colOff>
      <xdr:row>126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1419225</xdr:colOff>
      <xdr:row>3</xdr:row>
      <xdr:rowOff>133350</xdr:rowOff>
    </xdr:from>
    <xdr:to>
      <xdr:col>13</xdr:col>
      <xdr:colOff>133350</xdr:colOff>
      <xdr:row>18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323850</xdr:colOff>
      <xdr:row>162</xdr:row>
      <xdr:rowOff>9525</xdr:rowOff>
    </xdr:from>
    <xdr:to>
      <xdr:col>19</xdr:col>
      <xdr:colOff>161925</xdr:colOff>
      <xdr:row>176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161925</xdr:colOff>
      <xdr:row>219</xdr:row>
      <xdr:rowOff>123824</xdr:rowOff>
    </xdr:from>
    <xdr:to>
      <xdr:col>14</xdr:col>
      <xdr:colOff>361950</xdr:colOff>
      <xdr:row>234</xdr:row>
      <xdr:rowOff>38099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13607</xdr:colOff>
      <xdr:row>52</xdr:row>
      <xdr:rowOff>95250</xdr:rowOff>
    </xdr:from>
    <xdr:ext cx="3934923" cy="264560"/>
    <xdr:sp macro="" textlink="">
      <xdr:nvSpPr>
        <xdr:cNvPr id="8" name="TextBox 7"/>
        <xdr:cNvSpPr txBox="1"/>
      </xdr:nvSpPr>
      <xdr:spPr>
        <a:xfrm>
          <a:off x="16573500" y="10232571"/>
          <a:ext cx="3934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GB" sz="1100">
              <a:solidFill>
                <a:schemeClr val="bg2">
                  <a:lumMod val="50000"/>
                </a:schemeClr>
              </a:solidFill>
            </a:rPr>
            <a:t>CRREATED BY ALFRED ANDREW |Date Last updated:</a:t>
          </a:r>
          <a:r>
            <a:rPr lang="en-GB" sz="1100" baseline="0">
              <a:solidFill>
                <a:schemeClr val="bg2">
                  <a:lumMod val="50000"/>
                </a:schemeClr>
              </a:solidFill>
            </a:rPr>
            <a:t> 18 JULY 2025</a:t>
          </a:r>
          <a:endParaRPr lang="en-GB" sz="11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87124</xdr:colOff>
      <xdr:row>34</xdr:row>
      <xdr:rowOff>72194</xdr:rowOff>
    </xdr:from>
    <xdr:to>
      <xdr:col>16</xdr:col>
      <xdr:colOff>360628</xdr:colOff>
      <xdr:row>48</xdr:row>
      <xdr:rowOff>148394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133047</xdr:colOff>
      <xdr:row>3</xdr:row>
      <xdr:rowOff>114904</xdr:rowOff>
    </xdr:from>
    <xdr:to>
      <xdr:col>8</xdr:col>
      <xdr:colOff>201082</xdr:colOff>
      <xdr:row>18</xdr:row>
      <xdr:rowOff>182940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317498</xdr:colOff>
      <xdr:row>3</xdr:row>
      <xdr:rowOff>104320</xdr:rowOff>
    </xdr:from>
    <xdr:to>
      <xdr:col>16</xdr:col>
      <xdr:colOff>349250</xdr:colOff>
      <xdr:row>18</xdr:row>
      <xdr:rowOff>179917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162717</xdr:colOff>
      <xdr:row>34</xdr:row>
      <xdr:rowOff>97894</xdr:rowOff>
    </xdr:from>
    <xdr:to>
      <xdr:col>7</xdr:col>
      <xdr:colOff>533135</xdr:colOff>
      <xdr:row>49</xdr:row>
      <xdr:rowOff>23812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57</xdr:row>
      <xdr:rowOff>0</xdr:rowOff>
    </xdr:from>
    <xdr:to>
      <xdr:col>15</xdr:col>
      <xdr:colOff>285750</xdr:colOff>
      <xdr:row>71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154781</xdr:colOff>
      <xdr:row>19</xdr:row>
      <xdr:rowOff>95250</xdr:rowOff>
    </xdr:from>
    <xdr:to>
      <xdr:col>16</xdr:col>
      <xdr:colOff>392906</xdr:colOff>
      <xdr:row>33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18</xdr:col>
      <xdr:colOff>869155</xdr:colOff>
      <xdr:row>12</xdr:row>
      <xdr:rowOff>190499</xdr:rowOff>
    </xdr:from>
    <xdr:ext cx="3774281" cy="2315506"/>
    <xdr:sp macro="" textlink="">
      <xdr:nvSpPr>
        <xdr:cNvPr id="11" name="TextBox 10"/>
        <xdr:cNvSpPr txBox="1"/>
      </xdr:nvSpPr>
      <xdr:spPr>
        <a:xfrm>
          <a:off x="11799093" y="2714624"/>
          <a:ext cx="3774281" cy="2315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GB" sz="12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Attendance Performance Report</a:t>
          </a:r>
        </a:p>
        <a:p>
          <a:endParaRPr lang="en-GB" sz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STU1029,  STU1039, and STU1045</a:t>
          </a:r>
          <a:r>
            <a:rPr lang="en-GB" sz="1200"/>
            <a:t> are  the three  Students</a:t>
          </a:r>
          <a:r>
            <a:rPr lang="en-GB" sz="1200" baseline="0"/>
            <a:t> who are regular  to school and always present to mark attendance .</a:t>
          </a:r>
        </a:p>
        <a:p>
          <a:endParaRPr lang="en-GB" sz="1200" baseline="0"/>
        </a:p>
        <a:p>
          <a:r>
            <a:rPr lang="en-GB" sz="1200" baseline="0"/>
            <a:t>Total attendance record  of student present in school everyday is 4,050 and out of it, is 1,485 are the females while 2,565 are the males . This shows that ,the female misssed school more than the males.</a:t>
          </a:r>
        </a:p>
        <a:p>
          <a:endParaRPr lang="en-GB" sz="1100" baseline="0"/>
        </a:p>
        <a:p>
          <a:endParaRPr lang="en-GB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h keys" refreshedDate="45864.156958564818" createdVersion="3" refreshedVersion="3" minRefreshableVersion="3" recordCount="50">
  <cacheSource type="worksheet">
    <worksheetSource ref="A1:J51" sheet="Raw data"/>
  </cacheSource>
  <cacheFields count="10">
    <cacheField name="Student ID" numFmtId="0">
      <sharedItems count="50">
        <s v="STU1029"/>
        <s v="STU1039"/>
        <s v="STU1045"/>
        <s v="STU1011"/>
        <s v="STU1016"/>
        <s v="STU1007"/>
        <s v="STU1035"/>
        <s v="STU1001"/>
        <s v="STU1013"/>
        <s v="STU1046"/>
        <s v="STU1042"/>
        <s v="STU1047"/>
        <s v="STU1019"/>
        <s v="STU1023"/>
        <s v="STU1036"/>
        <s v="STU1025"/>
        <s v="STU1038"/>
        <s v="STU1022"/>
        <s v="STU1032"/>
        <s v="STU1006"/>
        <s v="STU1009"/>
        <s v="STU1048"/>
        <s v="STU1004"/>
        <s v="STU1026"/>
        <s v="STU1041"/>
        <s v="STU1008"/>
        <s v="STU1017"/>
        <s v="STU1028"/>
        <s v="STU1014"/>
        <s v="STU1002"/>
        <s v="STU1030"/>
        <s v="STU1020"/>
        <s v="STU1031"/>
        <s v="STU1015"/>
        <s v="STU1010"/>
        <s v="STU1043"/>
        <s v="STU1040"/>
        <s v="STU1005"/>
        <s v="STU1021"/>
        <s v="STU1037"/>
        <s v="STU1027"/>
        <s v="STU1034"/>
        <s v="STU1012"/>
        <s v="STU1018"/>
        <s v="STU1003"/>
        <s v="STU1024"/>
        <s v="STU1000"/>
        <s v="STU1033"/>
        <s v="STU1049"/>
        <s v="STU1044"/>
      </sharedItems>
    </cacheField>
    <cacheField name="Gender" numFmtId="0">
      <sharedItems count="2">
        <s v="Male"/>
        <s v="Female"/>
      </sharedItems>
    </cacheField>
    <cacheField name="Term" numFmtId="0">
      <sharedItems/>
    </cacheField>
    <cacheField name="Math" numFmtId="0">
      <sharedItems containsSemiMixedTypes="0" containsString="0" containsNumber="1" containsInteger="1" minValue="32" maxValue="99"/>
    </cacheField>
    <cacheField name="English" numFmtId="0">
      <sharedItems containsSemiMixedTypes="0" containsString="0" containsNumber="1" containsInteger="1" minValue="30" maxValue="100"/>
    </cacheField>
    <cacheField name="Science" numFmtId="0">
      <sharedItems containsSemiMixedTypes="0" containsString="0" containsNumber="1" containsInteger="1" minValue="30" maxValue="98"/>
    </cacheField>
    <cacheField name="Attendance (%)" numFmtId="0">
      <sharedItems containsSemiMixedTypes="0" containsString="0" containsNumber="1" containsInteger="1" minValue="60" maxValue="100"/>
    </cacheField>
    <cacheField name="Total Scores" numFmtId="0">
      <sharedItems containsSemiMixedTypes="0" containsString="0" containsNumber="1" containsInteger="1" minValue="159" maxValue="390"/>
    </cacheField>
    <cacheField name="Average Scores" numFmtId="0">
      <sharedItems containsSemiMixedTypes="0" containsString="0" containsNumber="1" minValue="39.75" maxValue="97.5"/>
    </cacheField>
    <cacheField name="Grades" numFmtId="0">
      <sharedItems count="6">
        <s v="A"/>
        <s v="B"/>
        <s v="C"/>
        <s v="D"/>
        <s v="E"/>
        <s v="F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s v="First"/>
    <n v="99"/>
    <n v="62"/>
    <n v="98"/>
    <n v="100"/>
    <n v="359"/>
    <n v="89.75"/>
    <x v="0"/>
  </r>
  <r>
    <x v="1"/>
    <x v="0"/>
    <s v="Third"/>
    <n v="93"/>
    <n v="100"/>
    <n v="97"/>
    <n v="100"/>
    <n v="390"/>
    <n v="97.5"/>
    <x v="0"/>
  </r>
  <r>
    <x v="2"/>
    <x v="0"/>
    <s v="Second"/>
    <n v="90"/>
    <n v="40"/>
    <n v="96"/>
    <n v="100"/>
    <n v="326"/>
    <n v="81.5"/>
    <x v="0"/>
  </r>
  <r>
    <x v="3"/>
    <x v="0"/>
    <s v="Second"/>
    <n v="90"/>
    <n v="82"/>
    <n v="95"/>
    <n v="99"/>
    <n v="366"/>
    <n v="91.5"/>
    <x v="0"/>
  </r>
  <r>
    <x v="4"/>
    <x v="0"/>
    <s v="Third"/>
    <n v="89"/>
    <n v="52"/>
    <n v="92"/>
    <n v="98"/>
    <n v="331"/>
    <n v="82.75"/>
    <x v="0"/>
  </r>
  <r>
    <x v="5"/>
    <x v="0"/>
    <s v="Second"/>
    <n v="89"/>
    <n v="47"/>
    <n v="90"/>
    <n v="97"/>
    <n v="323"/>
    <n v="80.75"/>
    <x v="0"/>
  </r>
  <r>
    <x v="6"/>
    <x v="1"/>
    <s v="First"/>
    <n v="88"/>
    <n v="74"/>
    <n v="89"/>
    <n v="96"/>
    <n v="347"/>
    <n v="86.75"/>
    <x v="0"/>
  </r>
  <r>
    <x v="7"/>
    <x v="0"/>
    <s v="First"/>
    <n v="88"/>
    <n v="89"/>
    <n v="88"/>
    <n v="94"/>
    <n v="359"/>
    <n v="89.75"/>
    <x v="0"/>
  </r>
  <r>
    <x v="8"/>
    <x v="0"/>
    <s v="Second"/>
    <n v="85"/>
    <n v="78"/>
    <n v="83"/>
    <n v="94"/>
    <n v="340"/>
    <n v="85"/>
    <x v="0"/>
  </r>
  <r>
    <x v="9"/>
    <x v="0"/>
    <s v="Third"/>
    <n v="85"/>
    <n v="84"/>
    <n v="77"/>
    <n v="93"/>
    <n v="339"/>
    <n v="84.75"/>
    <x v="0"/>
  </r>
  <r>
    <x v="10"/>
    <x v="0"/>
    <s v="First"/>
    <n v="84"/>
    <n v="46"/>
    <n v="77"/>
    <n v="90"/>
    <n v="297"/>
    <n v="74.25"/>
    <x v="1"/>
  </r>
  <r>
    <x v="11"/>
    <x v="0"/>
    <s v="Second"/>
    <n v="84"/>
    <n v="30"/>
    <n v="75"/>
    <n v="90"/>
    <n v="279"/>
    <n v="69.75"/>
    <x v="2"/>
  </r>
  <r>
    <x v="12"/>
    <x v="0"/>
    <s v="Third"/>
    <n v="80"/>
    <n v="34"/>
    <n v="73"/>
    <n v="88"/>
    <n v="275"/>
    <n v="68.75"/>
    <x v="2"/>
  </r>
  <r>
    <x v="13"/>
    <x v="1"/>
    <s v="First"/>
    <n v="78"/>
    <n v="93"/>
    <n v="72"/>
    <n v="88"/>
    <n v="331"/>
    <n v="82.75"/>
    <x v="0"/>
  </r>
  <r>
    <x v="14"/>
    <x v="1"/>
    <s v="Third"/>
    <n v="77"/>
    <n v="70"/>
    <n v="70"/>
    <n v="88"/>
    <n v="305"/>
    <n v="76.25"/>
    <x v="1"/>
  </r>
  <r>
    <x v="15"/>
    <x v="1"/>
    <s v="Second"/>
    <n v="76"/>
    <n v="100"/>
    <n v="69"/>
    <n v="87"/>
    <n v="332"/>
    <n v="83"/>
    <x v="0"/>
  </r>
  <r>
    <x v="16"/>
    <x v="0"/>
    <s v="Second"/>
    <n v="75"/>
    <n v="47"/>
    <n v="68"/>
    <n v="87"/>
    <n v="277"/>
    <n v="69.25"/>
    <x v="2"/>
  </r>
  <r>
    <x v="17"/>
    <x v="1"/>
    <s v="Second"/>
    <n v="75"/>
    <n v="75"/>
    <n v="66"/>
    <n v="86"/>
    <n v="302"/>
    <n v="75.5"/>
    <x v="1"/>
  </r>
  <r>
    <x v="18"/>
    <x v="0"/>
    <s v="Third"/>
    <n v="71"/>
    <n v="52"/>
    <n v="64"/>
    <n v="86"/>
    <n v="273"/>
    <n v="68.25"/>
    <x v="2"/>
  </r>
  <r>
    <x v="19"/>
    <x v="0"/>
    <s v="Third"/>
    <n v="71"/>
    <n v="31"/>
    <n v="62"/>
    <n v="85"/>
    <n v="249"/>
    <n v="62.25"/>
    <x v="2"/>
  </r>
  <r>
    <x v="20"/>
    <x v="0"/>
    <s v="First"/>
    <n v="69"/>
    <n v="73"/>
    <n v="62"/>
    <n v="83"/>
    <n v="287"/>
    <n v="71.75"/>
    <x v="1"/>
  </r>
  <r>
    <x v="21"/>
    <x v="1"/>
    <s v="Third"/>
    <n v="69"/>
    <n v="79"/>
    <n v="60"/>
    <n v="83"/>
    <n v="291"/>
    <n v="72.75"/>
    <x v="1"/>
  </r>
  <r>
    <x v="22"/>
    <x v="1"/>
    <s v="Third"/>
    <n v="66"/>
    <n v="56"/>
    <n v="58"/>
    <n v="82"/>
    <n v="262"/>
    <n v="65.5"/>
    <x v="2"/>
  </r>
  <r>
    <x v="23"/>
    <x v="0"/>
    <s v="Second"/>
    <n v="64"/>
    <n v="54"/>
    <n v="58"/>
    <n v="82"/>
    <n v="258"/>
    <n v="64.5"/>
    <x v="2"/>
  </r>
  <r>
    <x v="24"/>
    <x v="0"/>
    <s v="Second"/>
    <n v="63"/>
    <n v="53"/>
    <n v="57"/>
    <n v="82"/>
    <n v="255"/>
    <n v="63.75"/>
    <x v="2"/>
  </r>
  <r>
    <x v="25"/>
    <x v="1"/>
    <s v="First"/>
    <n v="63"/>
    <n v="100"/>
    <n v="54"/>
    <n v="81"/>
    <n v="298"/>
    <n v="74.5"/>
    <x v="1"/>
  </r>
  <r>
    <x v="26"/>
    <x v="1"/>
    <s v="Third"/>
    <n v="62"/>
    <n v="43"/>
    <n v="54"/>
    <n v="79"/>
    <n v="238"/>
    <n v="59.5"/>
    <x v="3"/>
  </r>
  <r>
    <x v="27"/>
    <x v="1"/>
    <s v="First"/>
    <n v="61"/>
    <n v="43"/>
    <n v="53"/>
    <n v="79"/>
    <n v="236"/>
    <n v="59"/>
    <x v="3"/>
  </r>
  <r>
    <x v="28"/>
    <x v="0"/>
    <s v="Second"/>
    <n v="60"/>
    <n v="83"/>
    <n v="50"/>
    <n v="78"/>
    <n v="271"/>
    <n v="67.75"/>
    <x v="2"/>
  </r>
  <r>
    <x v="29"/>
    <x v="1"/>
    <s v="Third"/>
    <n v="60"/>
    <n v="47"/>
    <n v="48"/>
    <n v="77"/>
    <n v="232"/>
    <n v="58"/>
    <x v="3"/>
  </r>
  <r>
    <x v="30"/>
    <x v="0"/>
    <s v="Third"/>
    <n v="59"/>
    <n v="50"/>
    <n v="48"/>
    <n v="77"/>
    <n v="234"/>
    <n v="58.5"/>
    <x v="3"/>
  </r>
  <r>
    <x v="31"/>
    <x v="1"/>
    <s v="First"/>
    <n v="54"/>
    <n v="49"/>
    <n v="44"/>
    <n v="76"/>
    <n v="223"/>
    <n v="55.75"/>
    <x v="3"/>
  </r>
  <r>
    <x v="32"/>
    <x v="1"/>
    <s v="Second"/>
    <n v="54"/>
    <n v="81"/>
    <n v="42"/>
    <n v="76"/>
    <n v="253"/>
    <n v="63.25"/>
    <x v="2"/>
  </r>
  <r>
    <x v="33"/>
    <x v="0"/>
    <s v="Second"/>
    <n v="52"/>
    <n v="76"/>
    <n v="42"/>
    <n v="75"/>
    <n v="245"/>
    <n v="61.25"/>
    <x v="2"/>
  </r>
  <r>
    <x v="34"/>
    <x v="0"/>
    <s v="First"/>
    <n v="51"/>
    <n v="94"/>
    <n v="42"/>
    <n v="74"/>
    <n v="261"/>
    <n v="65.25"/>
    <x v="2"/>
  </r>
  <r>
    <x v="35"/>
    <x v="0"/>
    <s v="Third"/>
    <n v="48"/>
    <n v="67"/>
    <n v="41"/>
    <n v="74"/>
    <n v="230"/>
    <n v="57.5"/>
    <x v="3"/>
  </r>
  <r>
    <x v="36"/>
    <x v="0"/>
    <s v="Third"/>
    <n v="47"/>
    <n v="58"/>
    <n v="40"/>
    <n v="73"/>
    <n v="218"/>
    <n v="54.5"/>
    <x v="3"/>
  </r>
  <r>
    <x v="37"/>
    <x v="1"/>
    <s v="Second"/>
    <n v="46"/>
    <n v="41"/>
    <n v="40"/>
    <n v="72"/>
    <n v="199"/>
    <n v="49.75"/>
    <x v="4"/>
  </r>
  <r>
    <x v="38"/>
    <x v="0"/>
    <s v="First"/>
    <n v="46"/>
    <n v="32"/>
    <n v="40"/>
    <n v="71"/>
    <n v="189"/>
    <n v="47.25"/>
    <x v="4"/>
  </r>
  <r>
    <x v="39"/>
    <x v="1"/>
    <s v="Third"/>
    <n v="44"/>
    <n v="96"/>
    <n v="40"/>
    <n v="71"/>
    <n v="251"/>
    <n v="62.75"/>
    <x v="2"/>
  </r>
  <r>
    <x v="40"/>
    <x v="0"/>
    <s v="Third"/>
    <n v="44"/>
    <n v="76"/>
    <n v="39"/>
    <n v="70"/>
    <n v="229"/>
    <n v="57.25"/>
    <x v="3"/>
  </r>
  <r>
    <x v="41"/>
    <x v="0"/>
    <s v="Second"/>
    <n v="43"/>
    <n v="92"/>
    <n v="39"/>
    <n v="69"/>
    <n v="243"/>
    <n v="60.75"/>
    <x v="2"/>
  </r>
  <r>
    <x v="42"/>
    <x v="1"/>
    <s v="Second"/>
    <n v="40"/>
    <n v="95"/>
    <n v="36"/>
    <n v="68"/>
    <n v="239"/>
    <n v="59.75"/>
    <x v="3"/>
  </r>
  <r>
    <x v="43"/>
    <x v="1"/>
    <s v="First"/>
    <n v="38"/>
    <n v="99"/>
    <n v="35"/>
    <n v="68"/>
    <n v="240"/>
    <n v="60"/>
    <x v="2"/>
  </r>
  <r>
    <x v="44"/>
    <x v="0"/>
    <s v="Third"/>
    <n v="36"/>
    <n v="43"/>
    <n v="33"/>
    <n v="66"/>
    <n v="178"/>
    <n v="44.5"/>
    <x v="5"/>
  </r>
  <r>
    <x v="45"/>
    <x v="0"/>
    <s v="Second"/>
    <n v="36"/>
    <n v="99"/>
    <n v="33"/>
    <n v="66"/>
    <n v="234"/>
    <n v="58.5"/>
    <x v="3"/>
  </r>
  <r>
    <x v="46"/>
    <x v="0"/>
    <s v="Third"/>
    <n v="33"/>
    <n v="86"/>
    <n v="32"/>
    <n v="64"/>
    <n v="215"/>
    <n v="53.75"/>
    <x v="3"/>
  </r>
  <r>
    <x v="47"/>
    <x v="1"/>
    <s v="First"/>
    <n v="33"/>
    <n v="89"/>
    <n v="32"/>
    <n v="64"/>
    <n v="218"/>
    <n v="54.5"/>
    <x v="3"/>
  </r>
  <r>
    <x v="48"/>
    <x v="1"/>
    <s v="First"/>
    <n v="32"/>
    <n v="32"/>
    <n v="31"/>
    <n v="64"/>
    <n v="159"/>
    <n v="39.75"/>
    <x v="5"/>
  </r>
  <r>
    <x v="49"/>
    <x v="0"/>
    <s v="Third"/>
    <n v="32"/>
    <n v="54"/>
    <n v="30"/>
    <n v="60"/>
    <n v="176"/>
    <n v="4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3" minRefreshableVersion="3" showCalcMbrs="0" useAutoFormatting="1" colGrandTotals="0" itemPrintTitles="1" createdVersion="3" indent="0" compact="0" compactData="0" multipleFieldFilters="0" chartFormat="6">
  <location ref="E220:G272" firstHeaderRow="1" firstDataRow="2" firstDataCol="1"/>
  <pivotFields count="10">
    <pivotField axis="axisRow" compact="0" outline="0" showAll="0" defaultSubtotal="0">
      <items count="50">
        <item x="46"/>
        <item x="7"/>
        <item x="29"/>
        <item x="44"/>
        <item x="22"/>
        <item x="37"/>
        <item x="19"/>
        <item x="5"/>
        <item x="25"/>
        <item x="20"/>
        <item x="34"/>
        <item x="3"/>
        <item x="42"/>
        <item x="8"/>
        <item x="28"/>
        <item x="33"/>
        <item x="4"/>
        <item x="26"/>
        <item x="43"/>
        <item x="12"/>
        <item x="31"/>
        <item x="38"/>
        <item x="17"/>
        <item x="13"/>
        <item x="45"/>
        <item x="15"/>
        <item x="23"/>
        <item x="40"/>
        <item x="27"/>
        <item x="0"/>
        <item x="30"/>
        <item x="32"/>
        <item x="18"/>
        <item x="47"/>
        <item x="41"/>
        <item x="6"/>
        <item x="14"/>
        <item x="39"/>
        <item x="16"/>
        <item x="1"/>
        <item x="36"/>
        <item x="24"/>
        <item x="10"/>
        <item x="35"/>
        <item x="49"/>
        <item x="2"/>
        <item x="9"/>
        <item x="11"/>
        <item x="21"/>
        <item x="48"/>
      </items>
    </pivotField>
    <pivotField axis="axisCol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"/>
  </colFields>
  <colItems count="2">
    <i>
      <x/>
    </i>
    <i>
      <x v="1"/>
    </i>
  </colItems>
  <dataFields count="1">
    <dataField name="Sum of Attendance (%)" fld="6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3">
  <location ref="D163:K215" firstHeaderRow="1" firstDataRow="2" firstDataCol="1"/>
  <pivotFields count="10">
    <pivotField axis="axisRow" compact="0" outline="0" showAll="0" sortType="descending">
      <items count="51">
        <item x="48"/>
        <item x="21"/>
        <item x="11"/>
        <item x="9"/>
        <item x="2"/>
        <item x="49"/>
        <item x="35"/>
        <item x="10"/>
        <item x="24"/>
        <item x="36"/>
        <item x="1"/>
        <item x="16"/>
        <item x="39"/>
        <item x="14"/>
        <item x="6"/>
        <item x="41"/>
        <item x="47"/>
        <item x="18"/>
        <item x="32"/>
        <item x="30"/>
        <item x="0"/>
        <item x="27"/>
        <item x="40"/>
        <item x="23"/>
        <item x="15"/>
        <item x="45"/>
        <item x="13"/>
        <item x="17"/>
        <item x="38"/>
        <item x="31"/>
        <item x="12"/>
        <item x="43"/>
        <item x="26"/>
        <item x="4"/>
        <item x="33"/>
        <item x="28"/>
        <item x="8"/>
        <item x="42"/>
        <item x="3"/>
        <item x="34"/>
        <item x="20"/>
        <item x="25"/>
        <item x="5"/>
        <item x="19"/>
        <item x="37"/>
        <item x="22"/>
        <item x="44"/>
        <item x="29"/>
        <item x="7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cience" fld="5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multipleFieldFilters="0" chartFormat="4">
  <location ref="A1:D52" firstHeaderRow="1" firstDataRow="2" firstDataCol="2"/>
  <pivotFields count="10">
    <pivotField axis="axisRow" compact="0" outline="0" showAll="0" defaultSubtotal="0">
      <items count="50">
        <item x="46"/>
        <item x="7"/>
        <item x="29"/>
        <item x="44"/>
        <item x="22"/>
        <item x="37"/>
        <item x="19"/>
        <item x="5"/>
        <item x="25"/>
        <item x="20"/>
        <item x="34"/>
        <item x="3"/>
        <item x="42"/>
        <item x="8"/>
        <item x="28"/>
        <item x="33"/>
        <item x="4"/>
        <item x="26"/>
        <item x="43"/>
        <item x="12"/>
        <item x="31"/>
        <item x="38"/>
        <item x="17"/>
        <item x="13"/>
        <item x="45"/>
        <item x="15"/>
        <item x="23"/>
        <item x="40"/>
        <item x="27"/>
        <item x="0"/>
        <item x="30"/>
        <item x="32"/>
        <item x="18"/>
        <item x="47"/>
        <item x="41"/>
        <item x="6"/>
        <item x="14"/>
        <item x="39"/>
        <item x="16"/>
        <item x="1"/>
        <item x="36"/>
        <item x="24"/>
        <item x="10"/>
        <item x="35"/>
        <item x="49"/>
        <item x="2"/>
        <item x="9"/>
        <item x="11"/>
        <item x="21"/>
        <item x="48"/>
      </items>
    </pivotField>
    <pivotField axis="axisRow" compact="0" outline="0" showAll="0" sortType="descending" defaultSubtotal="0">
      <items count="2">
        <item x="1"/>
        <item x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</pivotFields>
  <rowFields count="2">
    <field x="1"/>
    <field x="0"/>
  </rowFields>
  <rowItems count="50">
    <i>
      <x v="1"/>
      <x/>
    </i>
    <i r="1">
      <x v="1"/>
    </i>
    <i r="1">
      <x v="3"/>
    </i>
    <i r="1">
      <x v="6"/>
    </i>
    <i r="1">
      <x v="7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9"/>
    </i>
    <i r="1">
      <x v="21"/>
    </i>
    <i r="1">
      <x v="24"/>
    </i>
    <i r="1">
      <x v="26"/>
    </i>
    <i r="1">
      <x v="27"/>
    </i>
    <i r="1">
      <x v="29"/>
    </i>
    <i r="1">
      <x v="30"/>
    </i>
    <i r="1">
      <x v="32"/>
    </i>
    <i r="1">
      <x v="34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/>
      <x v="2"/>
    </i>
    <i r="1">
      <x v="4"/>
    </i>
    <i r="1">
      <x v="5"/>
    </i>
    <i r="1">
      <x v="8"/>
    </i>
    <i r="1">
      <x v="12"/>
    </i>
    <i r="1">
      <x v="17"/>
    </i>
    <i r="1">
      <x v="18"/>
    </i>
    <i r="1">
      <x v="20"/>
    </i>
    <i r="1">
      <x v="22"/>
    </i>
    <i r="1">
      <x v="23"/>
    </i>
    <i r="1">
      <x v="25"/>
    </i>
    <i r="1">
      <x v="28"/>
    </i>
    <i r="1">
      <x v="31"/>
    </i>
    <i r="1">
      <x v="33"/>
    </i>
    <i r="1">
      <x v="35"/>
    </i>
    <i r="1">
      <x v="36"/>
    </i>
    <i r="1">
      <x v="37"/>
    </i>
    <i r="1">
      <x v="48"/>
    </i>
    <i r="1">
      <x v="49"/>
    </i>
  </rowItems>
  <colFields count="1">
    <field x="-2"/>
  </colFields>
  <colItems count="2">
    <i>
      <x/>
    </i>
    <i i="1">
      <x v="1"/>
    </i>
  </colItems>
  <dataFields count="2">
    <dataField name="Sum of Total Scores" fld="7" baseField="0" baseItem="0"/>
    <dataField name="Sum of Average Scores" fld="8" baseField="0" baseItem="0"/>
  </dataFields>
  <conditionalFormats count="1">
    <conditionalFormat type="all" priority="1">
      <pivotAreas count="1">
        <pivotArea outline="0" fieldPosition="0">
          <references count="1">
            <reference field="4294967294" count="1">
              <x v="1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3" minRefreshableVersion="3" showCalcMbrs="0" useAutoFormatting="1" rowGrandTotals="0" itemPrintTitles="1" createdVersion="3" indent="0" compact="0" compactData="0" multipleFieldFilters="0">
  <location ref="B108:I159" firstHeaderRow="1" firstDataRow="2" firstDataCol="1"/>
  <pivotFields count="10">
    <pivotField axis="axisRow" compact="0" outline="0" showAll="0">
      <items count="51">
        <item x="46"/>
        <item x="7"/>
        <item x="29"/>
        <item x="44"/>
        <item x="22"/>
        <item x="37"/>
        <item x="19"/>
        <item x="5"/>
        <item x="25"/>
        <item x="20"/>
        <item x="34"/>
        <item x="3"/>
        <item x="42"/>
        <item x="8"/>
        <item x="28"/>
        <item x="33"/>
        <item x="4"/>
        <item x="26"/>
        <item x="43"/>
        <item x="12"/>
        <item x="31"/>
        <item x="38"/>
        <item x="17"/>
        <item x="13"/>
        <item x="45"/>
        <item x="15"/>
        <item x="23"/>
        <item x="40"/>
        <item x="27"/>
        <item x="0"/>
        <item x="30"/>
        <item x="32"/>
        <item x="18"/>
        <item x="47"/>
        <item x="41"/>
        <item x="6"/>
        <item x="14"/>
        <item x="39"/>
        <item x="16"/>
        <item x="1"/>
        <item x="36"/>
        <item x="24"/>
        <item x="10"/>
        <item x="35"/>
        <item x="49"/>
        <item x="2"/>
        <item x="9"/>
        <item x="11"/>
        <item x="21"/>
        <item x="48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nglish" fld="4" baseField="0" baseItem="0"/>
  </dataFields>
  <conditionalFormats count="1">
    <conditionalFormat type="all" priority="2">
      <pivotAreas count="1">
        <pivotArea type="data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3" minRefreshableVersion="3" showCalcMbrs="0" useAutoFormatting="1" rowGrandTotals="0" itemPrintTitles="1" createdVersion="3" indent="0" compact="0" compactData="0" multipleFieldFilters="0" chartFormat="13">
  <location ref="B54:I105" firstHeaderRow="1" firstDataRow="2" firstDataCol="1"/>
  <pivotFields count="10">
    <pivotField axis="axisRow" compact="0" outline="0" showAll="0" defaultSubtotal="0">
      <items count="50">
        <item x="46"/>
        <item x="7"/>
        <item x="29"/>
        <item x="44"/>
        <item x="22"/>
        <item x="37"/>
        <item x="19"/>
        <item x="5"/>
        <item x="25"/>
        <item x="20"/>
        <item x="34"/>
        <item x="3"/>
        <item x="42"/>
        <item x="8"/>
        <item x="28"/>
        <item x="33"/>
        <item x="4"/>
        <item x="26"/>
        <item x="43"/>
        <item x="12"/>
        <item x="31"/>
        <item x="38"/>
        <item x="17"/>
        <item x="13"/>
        <item x="45"/>
        <item x="15"/>
        <item x="23"/>
        <item x="40"/>
        <item x="27"/>
        <item x="0"/>
        <item x="30"/>
        <item x="32"/>
        <item x="18"/>
        <item x="47"/>
        <item x="41"/>
        <item x="6"/>
        <item x="14"/>
        <item x="39"/>
        <item x="16"/>
        <item x="1"/>
        <item x="36"/>
        <item x="24"/>
        <item x="10"/>
        <item x="35"/>
        <item x="49"/>
        <item x="2"/>
        <item x="9"/>
        <item x="11"/>
        <item x="21"/>
        <item x="48"/>
      </items>
    </pivotField>
    <pivotField compact="0" outline="0" showAll="0" defaultSubtotal="0"/>
    <pivotField compact="0" outline="0" showAll="0" defaultSubtotal="0"/>
    <pivotField dataField="1" compact="0" outline="0" showAll="0" sortType="descending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ath" fld="3" baseField="0" baseItem="0"/>
  </dataFields>
  <chartFormats count="49">
    <chartFormat chart="4" format="5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4" format="7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4" format="8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4" format="9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3" format="7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3" format="8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3" format="9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1" format="8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1" format="9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9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9" count="1" selected="0">
            <x v="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9" count="1" selected="0">
            <x v="2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9" count="1" selected="0">
            <x v="3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9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0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A4" sqref="A4"/>
    </sheetView>
  </sheetViews>
  <sheetFormatPr defaultRowHeight="15"/>
  <cols>
    <col min="7" max="7" width="14.85546875" bestFit="1" customWidth="1"/>
    <col min="8" max="8" width="11.5703125" bestFit="1" customWidth="1"/>
    <col min="9" max="9" width="14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62</v>
      </c>
      <c r="I1" s="2" t="s">
        <v>63</v>
      </c>
      <c r="J1" s="2" t="s">
        <v>64</v>
      </c>
      <c r="K1" s="2"/>
    </row>
    <row r="2" spans="1:11">
      <c r="A2" t="s">
        <v>36</v>
      </c>
      <c r="B2" t="s">
        <v>57</v>
      </c>
      <c r="C2" t="s">
        <v>60</v>
      </c>
      <c r="D2">
        <v>99</v>
      </c>
      <c r="E2">
        <v>62</v>
      </c>
      <c r="F2">
        <v>98</v>
      </c>
      <c r="G2">
        <v>100</v>
      </c>
      <c r="H2">
        <f t="shared" ref="H2:H33" si="0">SUM(D2:G2)</f>
        <v>359</v>
      </c>
      <c r="I2">
        <f t="shared" ref="I2:I33" si="1">AVERAGE(D2:G2)</f>
        <v>89.75</v>
      </c>
      <c r="J2" s="3" t="str">
        <f>LOOKUP(I2,{0,45,50,60,70,80},{"F","E","D","C","B","A"})</f>
        <v>A</v>
      </c>
    </row>
    <row r="3" spans="1:11">
      <c r="A3" t="s">
        <v>46</v>
      </c>
      <c r="B3" t="s">
        <v>57</v>
      </c>
      <c r="C3" t="s">
        <v>59</v>
      </c>
      <c r="D3">
        <v>93</v>
      </c>
      <c r="E3">
        <v>100</v>
      </c>
      <c r="F3">
        <v>97</v>
      </c>
      <c r="G3">
        <v>100</v>
      </c>
      <c r="H3">
        <f t="shared" si="0"/>
        <v>390</v>
      </c>
      <c r="I3">
        <f t="shared" si="1"/>
        <v>97.5</v>
      </c>
      <c r="J3" s="3" t="str">
        <f>LOOKUP(I3,{0,45,50,60,70,80},{"F","E","D","C","B","A"})</f>
        <v>A</v>
      </c>
    </row>
    <row r="4" spans="1:11">
      <c r="A4" t="s">
        <v>52</v>
      </c>
      <c r="B4" t="s">
        <v>57</v>
      </c>
      <c r="C4" t="s">
        <v>61</v>
      </c>
      <c r="D4">
        <v>90</v>
      </c>
      <c r="E4">
        <v>40</v>
      </c>
      <c r="F4">
        <v>96</v>
      </c>
      <c r="G4">
        <v>100</v>
      </c>
      <c r="H4">
        <f t="shared" si="0"/>
        <v>326</v>
      </c>
      <c r="I4">
        <f t="shared" si="1"/>
        <v>81.5</v>
      </c>
      <c r="J4" s="3" t="str">
        <f>LOOKUP(I4,{0,45,50,60,70,80},{"F","E","D","C","B","A"})</f>
        <v>A</v>
      </c>
    </row>
    <row r="5" spans="1:11">
      <c r="A5" t="s">
        <v>18</v>
      </c>
      <c r="B5" t="s">
        <v>57</v>
      </c>
      <c r="C5" t="s">
        <v>61</v>
      </c>
      <c r="D5">
        <v>90</v>
      </c>
      <c r="E5">
        <v>82</v>
      </c>
      <c r="F5">
        <v>95</v>
      </c>
      <c r="G5">
        <v>99</v>
      </c>
      <c r="H5">
        <f t="shared" si="0"/>
        <v>366</v>
      </c>
      <c r="I5">
        <f t="shared" si="1"/>
        <v>91.5</v>
      </c>
      <c r="J5" s="3" t="str">
        <f>LOOKUP(I5,{0,45,50,60,70,80},{"F","E","D","C","B","A"})</f>
        <v>A</v>
      </c>
    </row>
    <row r="6" spans="1:11">
      <c r="A6" t="s">
        <v>23</v>
      </c>
      <c r="B6" t="s">
        <v>57</v>
      </c>
      <c r="C6" t="s">
        <v>59</v>
      </c>
      <c r="D6">
        <v>89</v>
      </c>
      <c r="E6">
        <v>52</v>
      </c>
      <c r="F6">
        <v>92</v>
      </c>
      <c r="G6">
        <v>98</v>
      </c>
      <c r="H6">
        <f t="shared" si="0"/>
        <v>331</v>
      </c>
      <c r="I6">
        <f t="shared" si="1"/>
        <v>82.75</v>
      </c>
      <c r="J6" s="3" t="str">
        <f>LOOKUP(I6,{0,45,50,60,70,80},{"F","E","D","C","B","A"})</f>
        <v>A</v>
      </c>
    </row>
    <row r="7" spans="1:11">
      <c r="A7" t="s">
        <v>14</v>
      </c>
      <c r="B7" t="s">
        <v>57</v>
      </c>
      <c r="C7" t="s">
        <v>61</v>
      </c>
      <c r="D7">
        <v>89</v>
      </c>
      <c r="E7">
        <v>47</v>
      </c>
      <c r="F7">
        <v>90</v>
      </c>
      <c r="G7">
        <v>97</v>
      </c>
      <c r="H7">
        <f t="shared" si="0"/>
        <v>323</v>
      </c>
      <c r="I7">
        <f t="shared" si="1"/>
        <v>80.75</v>
      </c>
      <c r="J7" s="3" t="str">
        <f>LOOKUP(I7,{0,45,50,60,70,80},{"F","E","D","C","B","A"})</f>
        <v>A</v>
      </c>
    </row>
    <row r="8" spans="1:11">
      <c r="A8" t="s">
        <v>42</v>
      </c>
      <c r="B8" t="s">
        <v>58</v>
      </c>
      <c r="C8" t="s">
        <v>60</v>
      </c>
      <c r="D8">
        <v>88</v>
      </c>
      <c r="E8">
        <v>74</v>
      </c>
      <c r="F8">
        <v>89</v>
      </c>
      <c r="G8">
        <v>96</v>
      </c>
      <c r="H8">
        <f t="shared" si="0"/>
        <v>347</v>
      </c>
      <c r="I8">
        <f t="shared" si="1"/>
        <v>86.75</v>
      </c>
      <c r="J8" s="3" t="str">
        <f>LOOKUP(I8,{0,45,50,60,70,80},{"F","E","D","C","B","A"})</f>
        <v>A</v>
      </c>
    </row>
    <row r="9" spans="1:11">
      <c r="A9" t="s">
        <v>8</v>
      </c>
      <c r="B9" t="s">
        <v>57</v>
      </c>
      <c r="C9" t="s">
        <v>60</v>
      </c>
      <c r="D9">
        <v>88</v>
      </c>
      <c r="E9">
        <v>89</v>
      </c>
      <c r="F9">
        <v>88</v>
      </c>
      <c r="G9">
        <v>94</v>
      </c>
      <c r="H9">
        <f t="shared" si="0"/>
        <v>359</v>
      </c>
      <c r="I9">
        <f t="shared" si="1"/>
        <v>89.75</v>
      </c>
      <c r="J9" s="3" t="str">
        <f>LOOKUP(I9,{0,45,50,60,70,80},{"F","E","D","C","B","A"})</f>
        <v>A</v>
      </c>
    </row>
    <row r="10" spans="1:11">
      <c r="A10" t="s">
        <v>20</v>
      </c>
      <c r="B10" t="s">
        <v>57</v>
      </c>
      <c r="C10" t="s">
        <v>61</v>
      </c>
      <c r="D10">
        <v>85</v>
      </c>
      <c r="E10">
        <v>78</v>
      </c>
      <c r="F10">
        <v>83</v>
      </c>
      <c r="G10">
        <v>94</v>
      </c>
      <c r="H10">
        <f t="shared" si="0"/>
        <v>340</v>
      </c>
      <c r="I10">
        <f t="shared" si="1"/>
        <v>85</v>
      </c>
      <c r="J10" s="3" t="str">
        <f>LOOKUP(I10,{0,45,50,60,70,80},{"F","E","D","C","B","A"})</f>
        <v>A</v>
      </c>
    </row>
    <row r="11" spans="1:11">
      <c r="A11" t="s">
        <v>53</v>
      </c>
      <c r="B11" t="s">
        <v>57</v>
      </c>
      <c r="C11" t="s">
        <v>59</v>
      </c>
      <c r="D11">
        <v>85</v>
      </c>
      <c r="E11">
        <v>84</v>
      </c>
      <c r="F11">
        <v>77</v>
      </c>
      <c r="G11">
        <v>93</v>
      </c>
      <c r="H11">
        <f t="shared" si="0"/>
        <v>339</v>
      </c>
      <c r="I11">
        <f t="shared" si="1"/>
        <v>84.75</v>
      </c>
      <c r="J11" s="3" t="str">
        <f>LOOKUP(I11,{0,45,50,60,70,80},{"F","E","D","C","B","A"})</f>
        <v>A</v>
      </c>
    </row>
    <row r="12" spans="1:11">
      <c r="A12" t="s">
        <v>49</v>
      </c>
      <c r="B12" t="s">
        <v>57</v>
      </c>
      <c r="C12" t="s">
        <v>60</v>
      </c>
      <c r="D12">
        <v>84</v>
      </c>
      <c r="E12">
        <v>46</v>
      </c>
      <c r="F12">
        <v>77</v>
      </c>
      <c r="G12">
        <v>90</v>
      </c>
      <c r="H12">
        <f t="shared" si="0"/>
        <v>297</v>
      </c>
      <c r="I12">
        <f t="shared" si="1"/>
        <v>74.25</v>
      </c>
      <c r="J12" s="3" t="str">
        <f>LOOKUP(I12,{0,45,50,60,70,80},{"F","E","D","C","B","A"})</f>
        <v>B</v>
      </c>
    </row>
    <row r="13" spans="1:11">
      <c r="A13" t="s">
        <v>54</v>
      </c>
      <c r="B13" t="s">
        <v>57</v>
      </c>
      <c r="C13" t="s">
        <v>61</v>
      </c>
      <c r="D13">
        <v>84</v>
      </c>
      <c r="E13">
        <v>30</v>
      </c>
      <c r="F13">
        <v>75</v>
      </c>
      <c r="G13">
        <v>90</v>
      </c>
      <c r="H13">
        <f t="shared" si="0"/>
        <v>279</v>
      </c>
      <c r="I13">
        <f t="shared" si="1"/>
        <v>69.75</v>
      </c>
      <c r="J13" s="3" t="str">
        <f>LOOKUP(I13,{0,45,50,60,70,80},{"F","E","D","C","B","A"})</f>
        <v>C</v>
      </c>
    </row>
    <row r="14" spans="1:11">
      <c r="A14" t="s">
        <v>26</v>
      </c>
      <c r="B14" t="s">
        <v>57</v>
      </c>
      <c r="C14" t="s">
        <v>59</v>
      </c>
      <c r="D14">
        <v>80</v>
      </c>
      <c r="E14">
        <v>34</v>
      </c>
      <c r="F14">
        <v>73</v>
      </c>
      <c r="G14">
        <v>88</v>
      </c>
      <c r="H14">
        <f t="shared" si="0"/>
        <v>275</v>
      </c>
      <c r="I14">
        <f t="shared" si="1"/>
        <v>68.75</v>
      </c>
      <c r="J14" s="3" t="str">
        <f>LOOKUP(I14,{0,45,50,60,70,80},{"F","E","D","C","B","A"})</f>
        <v>C</v>
      </c>
    </row>
    <row r="15" spans="1:11">
      <c r="A15" t="s">
        <v>30</v>
      </c>
      <c r="B15" t="s">
        <v>58</v>
      </c>
      <c r="C15" t="s">
        <v>60</v>
      </c>
      <c r="D15">
        <v>78</v>
      </c>
      <c r="E15">
        <v>93</v>
      </c>
      <c r="F15">
        <v>72</v>
      </c>
      <c r="G15">
        <v>88</v>
      </c>
      <c r="H15">
        <f t="shared" si="0"/>
        <v>331</v>
      </c>
      <c r="I15">
        <f t="shared" si="1"/>
        <v>82.75</v>
      </c>
      <c r="J15" s="3" t="str">
        <f>LOOKUP(I15,{0,45,50,60,70,80},{"F","E","D","C","B","A"})</f>
        <v>A</v>
      </c>
    </row>
    <row r="16" spans="1:11">
      <c r="A16" t="s">
        <v>43</v>
      </c>
      <c r="B16" t="s">
        <v>58</v>
      </c>
      <c r="C16" t="s">
        <v>59</v>
      </c>
      <c r="D16">
        <v>77</v>
      </c>
      <c r="E16">
        <v>70</v>
      </c>
      <c r="F16">
        <v>70</v>
      </c>
      <c r="G16">
        <v>88</v>
      </c>
      <c r="H16">
        <f t="shared" si="0"/>
        <v>305</v>
      </c>
      <c r="I16">
        <f t="shared" si="1"/>
        <v>76.25</v>
      </c>
      <c r="J16" s="3" t="str">
        <f>LOOKUP(I16,{0,45,50,60,70,80},{"F","E","D","C","B","A"})</f>
        <v>B</v>
      </c>
    </row>
    <row r="17" spans="1:10">
      <c r="A17" t="s">
        <v>32</v>
      </c>
      <c r="B17" t="s">
        <v>58</v>
      </c>
      <c r="C17" t="s">
        <v>61</v>
      </c>
      <c r="D17">
        <v>76</v>
      </c>
      <c r="E17">
        <v>100</v>
      </c>
      <c r="F17">
        <v>69</v>
      </c>
      <c r="G17">
        <v>87</v>
      </c>
      <c r="H17">
        <f t="shared" si="0"/>
        <v>332</v>
      </c>
      <c r="I17">
        <f t="shared" si="1"/>
        <v>83</v>
      </c>
      <c r="J17" s="3" t="str">
        <f>LOOKUP(I17,{0,45,50,60,70,80},{"F","E","D","C","B","A"})</f>
        <v>A</v>
      </c>
    </row>
    <row r="18" spans="1:10">
      <c r="A18" t="s">
        <v>45</v>
      </c>
      <c r="B18" t="s">
        <v>57</v>
      </c>
      <c r="C18" t="s">
        <v>61</v>
      </c>
      <c r="D18">
        <v>75</v>
      </c>
      <c r="E18">
        <v>47</v>
      </c>
      <c r="F18">
        <v>68</v>
      </c>
      <c r="G18">
        <v>87</v>
      </c>
      <c r="H18">
        <f t="shared" si="0"/>
        <v>277</v>
      </c>
      <c r="I18">
        <f t="shared" si="1"/>
        <v>69.25</v>
      </c>
      <c r="J18" s="3" t="str">
        <f>LOOKUP(I18,{0,45,50,60,70,80},{"F","E","D","C","B","A"})</f>
        <v>C</v>
      </c>
    </row>
    <row r="19" spans="1:10">
      <c r="A19" t="s">
        <v>29</v>
      </c>
      <c r="B19" t="s">
        <v>58</v>
      </c>
      <c r="C19" t="s">
        <v>61</v>
      </c>
      <c r="D19">
        <v>75</v>
      </c>
      <c r="E19">
        <v>75</v>
      </c>
      <c r="F19">
        <v>66</v>
      </c>
      <c r="G19">
        <v>86</v>
      </c>
      <c r="H19">
        <f t="shared" si="0"/>
        <v>302</v>
      </c>
      <c r="I19">
        <f t="shared" si="1"/>
        <v>75.5</v>
      </c>
      <c r="J19" s="3" t="str">
        <f>LOOKUP(I19,{0,45,50,60,70,80},{"F","E","D","C","B","A"})</f>
        <v>B</v>
      </c>
    </row>
    <row r="20" spans="1:10">
      <c r="A20" t="s">
        <v>39</v>
      </c>
      <c r="B20" t="s">
        <v>57</v>
      </c>
      <c r="C20" t="s">
        <v>59</v>
      </c>
      <c r="D20">
        <v>71</v>
      </c>
      <c r="E20">
        <v>52</v>
      </c>
      <c r="F20">
        <v>64</v>
      </c>
      <c r="G20">
        <v>86</v>
      </c>
      <c r="H20">
        <f t="shared" si="0"/>
        <v>273</v>
      </c>
      <c r="I20">
        <f t="shared" si="1"/>
        <v>68.25</v>
      </c>
      <c r="J20" s="3" t="str">
        <f>LOOKUP(I20,{0,45,50,60,70,80},{"F","E","D","C","B","A"})</f>
        <v>C</v>
      </c>
    </row>
    <row r="21" spans="1:10">
      <c r="A21" t="s">
        <v>13</v>
      </c>
      <c r="B21" t="s">
        <v>57</v>
      </c>
      <c r="C21" t="s">
        <v>59</v>
      </c>
      <c r="D21">
        <v>71</v>
      </c>
      <c r="E21">
        <v>31</v>
      </c>
      <c r="F21">
        <v>62</v>
      </c>
      <c r="G21">
        <v>85</v>
      </c>
      <c r="H21">
        <f t="shared" si="0"/>
        <v>249</v>
      </c>
      <c r="I21">
        <f t="shared" si="1"/>
        <v>62.25</v>
      </c>
      <c r="J21" s="3" t="str">
        <f>LOOKUP(I21,{0,45,50,60,70,80},{"F","E","D","C","B","A"})</f>
        <v>C</v>
      </c>
    </row>
    <row r="22" spans="1:10">
      <c r="A22" t="s">
        <v>16</v>
      </c>
      <c r="B22" t="s">
        <v>57</v>
      </c>
      <c r="C22" t="s">
        <v>60</v>
      </c>
      <c r="D22">
        <v>69</v>
      </c>
      <c r="E22">
        <v>73</v>
      </c>
      <c r="F22">
        <v>62</v>
      </c>
      <c r="G22">
        <v>83</v>
      </c>
      <c r="H22">
        <f t="shared" si="0"/>
        <v>287</v>
      </c>
      <c r="I22">
        <f t="shared" si="1"/>
        <v>71.75</v>
      </c>
      <c r="J22" s="3" t="str">
        <f>LOOKUP(I22,{0,45,50,60,70,80},{"F","E","D","C","B","A"})</f>
        <v>B</v>
      </c>
    </row>
    <row r="23" spans="1:10">
      <c r="A23" t="s">
        <v>55</v>
      </c>
      <c r="B23" t="s">
        <v>58</v>
      </c>
      <c r="C23" t="s">
        <v>59</v>
      </c>
      <c r="D23">
        <v>69</v>
      </c>
      <c r="E23">
        <v>79</v>
      </c>
      <c r="F23">
        <v>60</v>
      </c>
      <c r="G23">
        <v>83</v>
      </c>
      <c r="H23">
        <f t="shared" si="0"/>
        <v>291</v>
      </c>
      <c r="I23">
        <f t="shared" si="1"/>
        <v>72.75</v>
      </c>
      <c r="J23" s="3" t="str">
        <f>LOOKUP(I23,{0,45,50,60,70,80},{"F","E","D","C","B","A"})</f>
        <v>B</v>
      </c>
    </row>
    <row r="24" spans="1:10">
      <c r="A24" t="s">
        <v>11</v>
      </c>
      <c r="B24" t="s">
        <v>58</v>
      </c>
      <c r="C24" t="s">
        <v>59</v>
      </c>
      <c r="D24">
        <v>66</v>
      </c>
      <c r="E24">
        <v>56</v>
      </c>
      <c r="F24">
        <v>58</v>
      </c>
      <c r="G24">
        <v>82</v>
      </c>
      <c r="H24">
        <f t="shared" si="0"/>
        <v>262</v>
      </c>
      <c r="I24">
        <f t="shared" si="1"/>
        <v>65.5</v>
      </c>
      <c r="J24" s="3" t="str">
        <f>LOOKUP(I24,{0,45,50,60,70,80},{"F","E","D","C","B","A"})</f>
        <v>C</v>
      </c>
    </row>
    <row r="25" spans="1:10">
      <c r="A25" t="s">
        <v>33</v>
      </c>
      <c r="B25" t="s">
        <v>57</v>
      </c>
      <c r="C25" t="s">
        <v>61</v>
      </c>
      <c r="D25">
        <v>64</v>
      </c>
      <c r="E25">
        <v>54</v>
      </c>
      <c r="F25">
        <v>58</v>
      </c>
      <c r="G25">
        <v>82</v>
      </c>
      <c r="H25">
        <f t="shared" si="0"/>
        <v>258</v>
      </c>
      <c r="I25">
        <f t="shared" si="1"/>
        <v>64.5</v>
      </c>
      <c r="J25" s="3" t="str">
        <f>LOOKUP(I25,{0,45,50,60,70,80},{"F","E","D","C","B","A"})</f>
        <v>C</v>
      </c>
    </row>
    <row r="26" spans="1:10">
      <c r="A26" t="s">
        <v>48</v>
      </c>
      <c r="B26" t="s">
        <v>57</v>
      </c>
      <c r="C26" t="s">
        <v>61</v>
      </c>
      <c r="D26">
        <v>63</v>
      </c>
      <c r="E26">
        <v>53</v>
      </c>
      <c r="F26">
        <v>57</v>
      </c>
      <c r="G26">
        <v>82</v>
      </c>
      <c r="H26">
        <f t="shared" si="0"/>
        <v>255</v>
      </c>
      <c r="I26">
        <f t="shared" si="1"/>
        <v>63.75</v>
      </c>
      <c r="J26" s="3" t="str">
        <f>LOOKUP(I26,{0,45,50,60,70,80},{"F","E","D","C","B","A"})</f>
        <v>C</v>
      </c>
    </row>
    <row r="27" spans="1:10">
      <c r="A27" t="s">
        <v>15</v>
      </c>
      <c r="B27" t="s">
        <v>58</v>
      </c>
      <c r="C27" t="s">
        <v>60</v>
      </c>
      <c r="D27">
        <v>63</v>
      </c>
      <c r="E27">
        <v>100</v>
      </c>
      <c r="F27">
        <v>54</v>
      </c>
      <c r="G27">
        <v>81</v>
      </c>
      <c r="H27">
        <f t="shared" si="0"/>
        <v>298</v>
      </c>
      <c r="I27">
        <f t="shared" si="1"/>
        <v>74.5</v>
      </c>
      <c r="J27" s="3" t="str">
        <f>LOOKUP(I27,{0,45,50,60,70,80},{"F","E","D","C","B","A"})</f>
        <v>B</v>
      </c>
    </row>
    <row r="28" spans="1:10">
      <c r="A28" t="s">
        <v>24</v>
      </c>
      <c r="B28" t="s">
        <v>58</v>
      </c>
      <c r="C28" t="s">
        <v>59</v>
      </c>
      <c r="D28">
        <v>62</v>
      </c>
      <c r="E28">
        <v>43</v>
      </c>
      <c r="F28">
        <v>54</v>
      </c>
      <c r="G28">
        <v>79</v>
      </c>
      <c r="H28">
        <f t="shared" si="0"/>
        <v>238</v>
      </c>
      <c r="I28">
        <f t="shared" si="1"/>
        <v>59.5</v>
      </c>
      <c r="J28" s="3" t="str">
        <f>LOOKUP(I28,{0,45,50,60,70,80},{"F","E","D","C","B","A"})</f>
        <v>D</v>
      </c>
    </row>
    <row r="29" spans="1:10">
      <c r="A29" t="s">
        <v>35</v>
      </c>
      <c r="B29" t="s">
        <v>58</v>
      </c>
      <c r="C29" t="s">
        <v>60</v>
      </c>
      <c r="D29">
        <v>61</v>
      </c>
      <c r="E29">
        <v>43</v>
      </c>
      <c r="F29">
        <v>53</v>
      </c>
      <c r="G29">
        <v>79</v>
      </c>
      <c r="H29">
        <f t="shared" si="0"/>
        <v>236</v>
      </c>
      <c r="I29">
        <f t="shared" si="1"/>
        <v>59</v>
      </c>
      <c r="J29" s="3" t="str">
        <f>LOOKUP(I29,{0,45,50,60,70,80},{"F","E","D","C","B","A"})</f>
        <v>D</v>
      </c>
    </row>
    <row r="30" spans="1:10">
      <c r="A30" t="s">
        <v>21</v>
      </c>
      <c r="B30" t="s">
        <v>57</v>
      </c>
      <c r="C30" t="s">
        <v>61</v>
      </c>
      <c r="D30">
        <v>60</v>
      </c>
      <c r="E30">
        <v>83</v>
      </c>
      <c r="F30">
        <v>50</v>
      </c>
      <c r="G30">
        <v>78</v>
      </c>
      <c r="H30">
        <f t="shared" si="0"/>
        <v>271</v>
      </c>
      <c r="I30">
        <f t="shared" si="1"/>
        <v>67.75</v>
      </c>
      <c r="J30" s="3" t="str">
        <f>LOOKUP(I30,{0,45,50,60,70,80},{"F","E","D","C","B","A"})</f>
        <v>C</v>
      </c>
    </row>
    <row r="31" spans="1:10">
      <c r="A31" t="s">
        <v>9</v>
      </c>
      <c r="B31" t="s">
        <v>58</v>
      </c>
      <c r="C31" t="s">
        <v>59</v>
      </c>
      <c r="D31">
        <v>60</v>
      </c>
      <c r="E31">
        <v>47</v>
      </c>
      <c r="F31">
        <v>48</v>
      </c>
      <c r="G31">
        <v>77</v>
      </c>
      <c r="H31">
        <f t="shared" si="0"/>
        <v>232</v>
      </c>
      <c r="I31">
        <f t="shared" si="1"/>
        <v>58</v>
      </c>
      <c r="J31" s="3" t="str">
        <f>LOOKUP(I31,{0,45,50,60,70,80},{"F","E","D","C","B","A"})</f>
        <v>D</v>
      </c>
    </row>
    <row r="32" spans="1:10">
      <c r="A32" t="s">
        <v>37</v>
      </c>
      <c r="B32" t="s">
        <v>57</v>
      </c>
      <c r="C32" t="s">
        <v>59</v>
      </c>
      <c r="D32">
        <v>59</v>
      </c>
      <c r="E32">
        <v>50</v>
      </c>
      <c r="F32">
        <v>48</v>
      </c>
      <c r="G32">
        <v>77</v>
      </c>
      <c r="H32">
        <f t="shared" si="0"/>
        <v>234</v>
      </c>
      <c r="I32">
        <f t="shared" si="1"/>
        <v>58.5</v>
      </c>
      <c r="J32" s="3" t="str">
        <f>LOOKUP(I32,{0,45,50,60,70,80},{"F","E","D","C","B","A"})</f>
        <v>D</v>
      </c>
    </row>
    <row r="33" spans="1:10">
      <c r="A33" t="s">
        <v>27</v>
      </c>
      <c r="B33" t="s">
        <v>58</v>
      </c>
      <c r="C33" t="s">
        <v>60</v>
      </c>
      <c r="D33">
        <v>54</v>
      </c>
      <c r="E33">
        <v>49</v>
      </c>
      <c r="F33">
        <v>44</v>
      </c>
      <c r="G33">
        <v>76</v>
      </c>
      <c r="H33">
        <f t="shared" si="0"/>
        <v>223</v>
      </c>
      <c r="I33">
        <f t="shared" si="1"/>
        <v>55.75</v>
      </c>
      <c r="J33" s="3" t="str">
        <f>LOOKUP(I33,{0,45,50,60,70,80},{"F","E","D","C","B","A"})</f>
        <v>D</v>
      </c>
    </row>
    <row r="34" spans="1:10">
      <c r="A34" t="s">
        <v>38</v>
      </c>
      <c r="B34" t="s">
        <v>58</v>
      </c>
      <c r="C34" t="s">
        <v>61</v>
      </c>
      <c r="D34">
        <v>54</v>
      </c>
      <c r="E34">
        <v>81</v>
      </c>
      <c r="F34">
        <v>42</v>
      </c>
      <c r="G34">
        <v>76</v>
      </c>
      <c r="H34">
        <f t="shared" ref="H34:H51" si="2">SUM(D34:G34)</f>
        <v>253</v>
      </c>
      <c r="I34">
        <f t="shared" ref="I34:I51" si="3">AVERAGE(D34:G34)</f>
        <v>63.25</v>
      </c>
      <c r="J34" s="3" t="str">
        <f>LOOKUP(I34,{0,45,50,60,70,80},{"F","E","D","C","B","A"})</f>
        <v>C</v>
      </c>
    </row>
    <row r="35" spans="1:10">
      <c r="A35" t="s">
        <v>22</v>
      </c>
      <c r="B35" t="s">
        <v>57</v>
      </c>
      <c r="C35" t="s">
        <v>61</v>
      </c>
      <c r="D35">
        <v>52</v>
      </c>
      <c r="E35">
        <v>76</v>
      </c>
      <c r="F35">
        <v>42</v>
      </c>
      <c r="G35">
        <v>75</v>
      </c>
      <c r="H35">
        <f t="shared" si="2"/>
        <v>245</v>
      </c>
      <c r="I35">
        <f t="shared" si="3"/>
        <v>61.25</v>
      </c>
      <c r="J35" s="3" t="str">
        <f>LOOKUP(I35,{0,45,50,60,70,80},{"F","E","D","C","B","A"})</f>
        <v>C</v>
      </c>
    </row>
    <row r="36" spans="1:10">
      <c r="A36" t="s">
        <v>17</v>
      </c>
      <c r="B36" t="s">
        <v>57</v>
      </c>
      <c r="C36" t="s">
        <v>60</v>
      </c>
      <c r="D36">
        <v>51</v>
      </c>
      <c r="E36">
        <v>94</v>
      </c>
      <c r="F36">
        <v>42</v>
      </c>
      <c r="G36">
        <v>74</v>
      </c>
      <c r="H36">
        <f t="shared" si="2"/>
        <v>261</v>
      </c>
      <c r="I36">
        <f t="shared" si="3"/>
        <v>65.25</v>
      </c>
      <c r="J36" s="3" t="str">
        <f>LOOKUP(I36,{0,45,50,60,70,80},{"F","E","D","C","B","A"})</f>
        <v>C</v>
      </c>
    </row>
    <row r="37" spans="1:10">
      <c r="A37" t="s">
        <v>50</v>
      </c>
      <c r="B37" t="s">
        <v>57</v>
      </c>
      <c r="C37" t="s">
        <v>59</v>
      </c>
      <c r="D37">
        <v>48</v>
      </c>
      <c r="E37">
        <v>67</v>
      </c>
      <c r="F37">
        <v>41</v>
      </c>
      <c r="G37">
        <v>74</v>
      </c>
      <c r="H37">
        <f t="shared" si="2"/>
        <v>230</v>
      </c>
      <c r="I37">
        <f t="shared" si="3"/>
        <v>57.5</v>
      </c>
      <c r="J37" s="3" t="str">
        <f>LOOKUP(I37,{0,45,50,60,70,80},{"F","E","D","C","B","A"})</f>
        <v>D</v>
      </c>
    </row>
    <row r="38" spans="1:10">
      <c r="A38" t="s">
        <v>47</v>
      </c>
      <c r="B38" t="s">
        <v>57</v>
      </c>
      <c r="C38" t="s">
        <v>59</v>
      </c>
      <c r="D38">
        <v>47</v>
      </c>
      <c r="E38">
        <v>58</v>
      </c>
      <c r="F38">
        <v>40</v>
      </c>
      <c r="G38">
        <v>73</v>
      </c>
      <c r="H38">
        <f t="shared" si="2"/>
        <v>218</v>
      </c>
      <c r="I38">
        <f t="shared" si="3"/>
        <v>54.5</v>
      </c>
      <c r="J38" s="3" t="str">
        <f>LOOKUP(I38,{0,45,50,60,70,80},{"F","E","D","C","B","A"})</f>
        <v>D</v>
      </c>
    </row>
    <row r="39" spans="1:10">
      <c r="A39" t="s">
        <v>12</v>
      </c>
      <c r="B39" t="s">
        <v>58</v>
      </c>
      <c r="C39" t="s">
        <v>61</v>
      </c>
      <c r="D39">
        <v>46</v>
      </c>
      <c r="E39">
        <v>41</v>
      </c>
      <c r="F39">
        <v>40</v>
      </c>
      <c r="G39">
        <v>72</v>
      </c>
      <c r="H39">
        <f t="shared" si="2"/>
        <v>199</v>
      </c>
      <c r="I39">
        <f t="shared" si="3"/>
        <v>49.75</v>
      </c>
      <c r="J39" s="3" t="str">
        <f>LOOKUP(I39,{0,45,50,60,70,80},{"F","E","D","C","B","A"})</f>
        <v>E</v>
      </c>
    </row>
    <row r="40" spans="1:10">
      <c r="A40" t="s">
        <v>28</v>
      </c>
      <c r="B40" t="s">
        <v>57</v>
      </c>
      <c r="C40" t="s">
        <v>60</v>
      </c>
      <c r="D40">
        <v>46</v>
      </c>
      <c r="E40">
        <v>32</v>
      </c>
      <c r="F40">
        <v>40</v>
      </c>
      <c r="G40">
        <v>71</v>
      </c>
      <c r="H40">
        <f t="shared" si="2"/>
        <v>189</v>
      </c>
      <c r="I40">
        <f t="shared" si="3"/>
        <v>47.25</v>
      </c>
      <c r="J40" s="3" t="str">
        <f>LOOKUP(I40,{0,45,50,60,70,80},{"F","E","D","C","B","A"})</f>
        <v>E</v>
      </c>
    </row>
    <row r="41" spans="1:10">
      <c r="A41" t="s">
        <v>44</v>
      </c>
      <c r="B41" t="s">
        <v>58</v>
      </c>
      <c r="C41" t="s">
        <v>59</v>
      </c>
      <c r="D41">
        <v>44</v>
      </c>
      <c r="E41">
        <v>96</v>
      </c>
      <c r="F41">
        <v>40</v>
      </c>
      <c r="G41">
        <v>71</v>
      </c>
      <c r="H41">
        <f t="shared" si="2"/>
        <v>251</v>
      </c>
      <c r="I41">
        <f t="shared" si="3"/>
        <v>62.75</v>
      </c>
      <c r="J41" s="3" t="str">
        <f>LOOKUP(I41,{0,45,50,60,70,80},{"F","E","D","C","B","A"})</f>
        <v>C</v>
      </c>
    </row>
    <row r="42" spans="1:10">
      <c r="A42" t="s">
        <v>34</v>
      </c>
      <c r="B42" t="s">
        <v>57</v>
      </c>
      <c r="C42" t="s">
        <v>59</v>
      </c>
      <c r="D42">
        <v>44</v>
      </c>
      <c r="E42">
        <v>76</v>
      </c>
      <c r="F42">
        <v>39</v>
      </c>
      <c r="G42">
        <v>70</v>
      </c>
      <c r="H42">
        <f t="shared" si="2"/>
        <v>229</v>
      </c>
      <c r="I42">
        <f t="shared" si="3"/>
        <v>57.25</v>
      </c>
      <c r="J42" s="3" t="str">
        <f>LOOKUP(I42,{0,45,50,60,70,80},{"F","E","D","C","B","A"})</f>
        <v>D</v>
      </c>
    </row>
    <row r="43" spans="1:10">
      <c r="A43" t="s">
        <v>41</v>
      </c>
      <c r="B43" t="s">
        <v>57</v>
      </c>
      <c r="C43" t="s">
        <v>61</v>
      </c>
      <c r="D43">
        <v>43</v>
      </c>
      <c r="E43">
        <v>92</v>
      </c>
      <c r="F43">
        <v>39</v>
      </c>
      <c r="G43">
        <v>69</v>
      </c>
      <c r="H43">
        <f t="shared" si="2"/>
        <v>243</v>
      </c>
      <c r="I43">
        <f t="shared" si="3"/>
        <v>60.75</v>
      </c>
      <c r="J43" s="3" t="str">
        <f>LOOKUP(I43,{0,45,50,60,70,80},{"F","E","D","C","B","A"})</f>
        <v>C</v>
      </c>
    </row>
    <row r="44" spans="1:10">
      <c r="A44" t="s">
        <v>19</v>
      </c>
      <c r="B44" t="s">
        <v>58</v>
      </c>
      <c r="C44" t="s">
        <v>61</v>
      </c>
      <c r="D44">
        <v>40</v>
      </c>
      <c r="E44">
        <v>95</v>
      </c>
      <c r="F44">
        <v>36</v>
      </c>
      <c r="G44">
        <v>68</v>
      </c>
      <c r="H44">
        <f t="shared" si="2"/>
        <v>239</v>
      </c>
      <c r="I44">
        <f t="shared" si="3"/>
        <v>59.75</v>
      </c>
      <c r="J44" s="3" t="str">
        <f>LOOKUP(I44,{0,45,50,60,70,80},{"F","E","D","C","B","A"})</f>
        <v>D</v>
      </c>
    </row>
    <row r="45" spans="1:10">
      <c r="A45" t="s">
        <v>25</v>
      </c>
      <c r="B45" t="s">
        <v>58</v>
      </c>
      <c r="C45" t="s">
        <v>60</v>
      </c>
      <c r="D45">
        <v>38</v>
      </c>
      <c r="E45">
        <v>99</v>
      </c>
      <c r="F45">
        <v>35</v>
      </c>
      <c r="G45">
        <v>68</v>
      </c>
      <c r="H45">
        <f t="shared" si="2"/>
        <v>240</v>
      </c>
      <c r="I45">
        <f t="shared" si="3"/>
        <v>60</v>
      </c>
      <c r="J45" s="3" t="str">
        <f>LOOKUP(I45,{0,45,50,60,70,80},{"F","E","D","C","B","A"})</f>
        <v>C</v>
      </c>
    </row>
    <row r="46" spans="1:10">
      <c r="A46" t="s">
        <v>10</v>
      </c>
      <c r="B46" t="s">
        <v>57</v>
      </c>
      <c r="C46" t="s">
        <v>59</v>
      </c>
      <c r="D46">
        <v>36</v>
      </c>
      <c r="E46">
        <v>43</v>
      </c>
      <c r="F46">
        <v>33</v>
      </c>
      <c r="G46">
        <v>66</v>
      </c>
      <c r="H46">
        <f t="shared" si="2"/>
        <v>178</v>
      </c>
      <c r="I46">
        <f t="shared" si="3"/>
        <v>44.5</v>
      </c>
      <c r="J46" s="3" t="str">
        <f>LOOKUP(I46,{0,45,50,60,70,80},{"F","E","D","C","B","A"})</f>
        <v>F</v>
      </c>
    </row>
    <row r="47" spans="1:10">
      <c r="A47" t="s">
        <v>31</v>
      </c>
      <c r="B47" t="s">
        <v>57</v>
      </c>
      <c r="C47" t="s">
        <v>61</v>
      </c>
      <c r="D47">
        <v>36</v>
      </c>
      <c r="E47">
        <v>99</v>
      </c>
      <c r="F47">
        <v>33</v>
      </c>
      <c r="G47">
        <v>66</v>
      </c>
      <c r="H47">
        <f t="shared" si="2"/>
        <v>234</v>
      </c>
      <c r="I47">
        <f t="shared" si="3"/>
        <v>58.5</v>
      </c>
      <c r="J47" s="3" t="str">
        <f>LOOKUP(I47,{0,45,50,60,70,80},{"F","E","D","C","B","A"})</f>
        <v>D</v>
      </c>
    </row>
    <row r="48" spans="1:10">
      <c r="A48" t="s">
        <v>7</v>
      </c>
      <c r="B48" t="s">
        <v>57</v>
      </c>
      <c r="C48" t="s">
        <v>59</v>
      </c>
      <c r="D48">
        <v>33</v>
      </c>
      <c r="E48">
        <v>86</v>
      </c>
      <c r="F48">
        <v>32</v>
      </c>
      <c r="G48">
        <v>64</v>
      </c>
      <c r="H48">
        <f t="shared" si="2"/>
        <v>215</v>
      </c>
      <c r="I48">
        <f t="shared" si="3"/>
        <v>53.75</v>
      </c>
      <c r="J48" s="3" t="str">
        <f>LOOKUP(I48,{0,45,50,60,70,80},{"F","E","D","C","B","A"})</f>
        <v>D</v>
      </c>
    </row>
    <row r="49" spans="1:10">
      <c r="A49" t="s">
        <v>40</v>
      </c>
      <c r="B49" t="s">
        <v>58</v>
      </c>
      <c r="C49" t="s">
        <v>60</v>
      </c>
      <c r="D49">
        <v>33</v>
      </c>
      <c r="E49">
        <v>89</v>
      </c>
      <c r="F49">
        <v>32</v>
      </c>
      <c r="G49">
        <v>64</v>
      </c>
      <c r="H49">
        <f t="shared" si="2"/>
        <v>218</v>
      </c>
      <c r="I49">
        <f t="shared" si="3"/>
        <v>54.5</v>
      </c>
      <c r="J49" s="3" t="str">
        <f>LOOKUP(I49,{0,45,50,60,70,80},{"F","E","D","C","B","A"})</f>
        <v>D</v>
      </c>
    </row>
    <row r="50" spans="1:10">
      <c r="A50" t="s">
        <v>56</v>
      </c>
      <c r="B50" t="s">
        <v>58</v>
      </c>
      <c r="C50" t="s">
        <v>60</v>
      </c>
      <c r="D50">
        <v>32</v>
      </c>
      <c r="E50">
        <v>32</v>
      </c>
      <c r="F50">
        <v>31</v>
      </c>
      <c r="G50">
        <v>64</v>
      </c>
      <c r="H50">
        <f t="shared" si="2"/>
        <v>159</v>
      </c>
      <c r="I50">
        <f t="shared" si="3"/>
        <v>39.75</v>
      </c>
      <c r="J50" s="3" t="str">
        <f>LOOKUP(I50,{0,45,50,60,70,80},{"F","E","D","C","B","A"})</f>
        <v>F</v>
      </c>
    </row>
    <row r="51" spans="1:10">
      <c r="A51" t="s">
        <v>51</v>
      </c>
      <c r="B51" t="s">
        <v>57</v>
      </c>
      <c r="C51" t="s">
        <v>59</v>
      </c>
      <c r="D51">
        <v>32</v>
      </c>
      <c r="E51">
        <v>54</v>
      </c>
      <c r="F51">
        <v>30</v>
      </c>
      <c r="G51">
        <v>60</v>
      </c>
      <c r="H51">
        <f t="shared" si="2"/>
        <v>176</v>
      </c>
      <c r="I51">
        <f t="shared" si="3"/>
        <v>44</v>
      </c>
      <c r="J51" s="3" t="str">
        <f ca="1">LOOKUP(I51,{0,45,50,60,70,80},{"F","E","D","C","B","A"})</f>
        <v>E</v>
      </c>
    </row>
  </sheetData>
  <sortState ref="F2:F51">
    <sortCondition descending="1" ref="F1"/>
  </sortState>
  <conditionalFormatting sqref="G1:G1048576">
    <cfRule type="duplicateValues" dxfId="4" priority="3"/>
  </conditionalFormatting>
  <conditionalFormatting sqref="D1:D1048576">
    <cfRule type="duplicateValues" dxfId="3" priority="2"/>
  </conditionalFormatting>
  <conditionalFormatting sqref="I1:I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"/>
  <sheetViews>
    <sheetView topLeftCell="A228" workbookViewId="0">
      <selection activeCell="F272" sqref="F272"/>
    </sheetView>
  </sheetViews>
  <sheetFormatPr defaultRowHeight="15"/>
  <cols>
    <col min="1" max="1" width="10" customWidth="1"/>
    <col min="2" max="2" width="12.5703125" customWidth="1"/>
    <col min="3" max="3" width="9.5703125" customWidth="1"/>
    <col min="4" max="4" width="14.42578125" customWidth="1"/>
    <col min="5" max="10" width="9.5703125" customWidth="1"/>
    <col min="11" max="11" width="11.28515625" bestFit="1" customWidth="1"/>
  </cols>
  <sheetData>
    <row r="1" spans="1:4">
      <c r="C1" s="4" t="s">
        <v>66</v>
      </c>
    </row>
    <row r="2" spans="1:4">
      <c r="A2" s="4" t="s">
        <v>1</v>
      </c>
      <c r="B2" s="4" t="s">
        <v>0</v>
      </c>
      <c r="C2" t="s">
        <v>65</v>
      </c>
      <c r="D2" t="s">
        <v>67</v>
      </c>
    </row>
    <row r="3" spans="1:4">
      <c r="A3" t="s">
        <v>57</v>
      </c>
      <c r="B3" t="s">
        <v>7</v>
      </c>
      <c r="C3" s="5">
        <v>215</v>
      </c>
      <c r="D3" s="5">
        <v>53.75</v>
      </c>
    </row>
    <row r="4" spans="1:4">
      <c r="B4" t="s">
        <v>8</v>
      </c>
      <c r="C4" s="5">
        <v>359</v>
      </c>
      <c r="D4" s="5">
        <v>89.75</v>
      </c>
    </row>
    <row r="5" spans="1:4">
      <c r="B5" t="s">
        <v>10</v>
      </c>
      <c r="C5" s="5">
        <v>178</v>
      </c>
      <c r="D5" s="5">
        <v>44.5</v>
      </c>
    </row>
    <row r="6" spans="1:4">
      <c r="B6" t="s">
        <v>13</v>
      </c>
      <c r="C6" s="5">
        <v>249</v>
      </c>
      <c r="D6" s="5">
        <v>62.25</v>
      </c>
    </row>
    <row r="7" spans="1:4">
      <c r="B7" t="s">
        <v>14</v>
      </c>
      <c r="C7" s="5">
        <v>323</v>
      </c>
      <c r="D7" s="5">
        <v>80.75</v>
      </c>
    </row>
    <row r="8" spans="1:4">
      <c r="B8" t="s">
        <v>16</v>
      </c>
      <c r="C8" s="5">
        <v>287</v>
      </c>
      <c r="D8" s="5">
        <v>71.75</v>
      </c>
    </row>
    <row r="9" spans="1:4">
      <c r="B9" t="s">
        <v>17</v>
      </c>
      <c r="C9" s="5">
        <v>261</v>
      </c>
      <c r="D9" s="5">
        <v>65.25</v>
      </c>
    </row>
    <row r="10" spans="1:4">
      <c r="B10" t="s">
        <v>18</v>
      </c>
      <c r="C10" s="5">
        <v>366</v>
      </c>
      <c r="D10" s="5">
        <v>91.5</v>
      </c>
    </row>
    <row r="11" spans="1:4">
      <c r="B11" t="s">
        <v>20</v>
      </c>
      <c r="C11" s="5">
        <v>340</v>
      </c>
      <c r="D11" s="5">
        <v>85</v>
      </c>
    </row>
    <row r="12" spans="1:4">
      <c r="B12" t="s">
        <v>21</v>
      </c>
      <c r="C12" s="5">
        <v>271</v>
      </c>
      <c r="D12" s="5">
        <v>67.75</v>
      </c>
    </row>
    <row r="13" spans="1:4">
      <c r="B13" t="s">
        <v>22</v>
      </c>
      <c r="C13" s="5">
        <v>245</v>
      </c>
      <c r="D13" s="5">
        <v>61.25</v>
      </c>
    </row>
    <row r="14" spans="1:4">
      <c r="B14" t="s">
        <v>23</v>
      </c>
      <c r="C14" s="5">
        <v>331</v>
      </c>
      <c r="D14" s="5">
        <v>82.75</v>
      </c>
    </row>
    <row r="15" spans="1:4">
      <c r="B15" t="s">
        <v>26</v>
      </c>
      <c r="C15" s="5">
        <v>275</v>
      </c>
      <c r="D15" s="5">
        <v>68.75</v>
      </c>
    </row>
    <row r="16" spans="1:4">
      <c r="B16" t="s">
        <v>28</v>
      </c>
      <c r="C16" s="5">
        <v>189</v>
      </c>
      <c r="D16" s="5">
        <v>47.25</v>
      </c>
    </row>
    <row r="17" spans="2:4">
      <c r="B17" t="s">
        <v>31</v>
      </c>
      <c r="C17" s="5">
        <v>234</v>
      </c>
      <c r="D17" s="5">
        <v>58.5</v>
      </c>
    </row>
    <row r="18" spans="2:4">
      <c r="B18" t="s">
        <v>33</v>
      </c>
      <c r="C18" s="5">
        <v>258</v>
      </c>
      <c r="D18" s="5">
        <v>64.5</v>
      </c>
    </row>
    <row r="19" spans="2:4">
      <c r="B19" t="s">
        <v>34</v>
      </c>
      <c r="C19" s="5">
        <v>229</v>
      </c>
      <c r="D19" s="5">
        <v>57.25</v>
      </c>
    </row>
    <row r="20" spans="2:4">
      <c r="B20" t="s">
        <v>36</v>
      </c>
      <c r="C20" s="5">
        <v>359</v>
      </c>
      <c r="D20" s="5">
        <v>89.75</v>
      </c>
    </row>
    <row r="21" spans="2:4">
      <c r="B21" t="s">
        <v>37</v>
      </c>
      <c r="C21" s="5">
        <v>234</v>
      </c>
      <c r="D21" s="5">
        <v>58.5</v>
      </c>
    </row>
    <row r="22" spans="2:4">
      <c r="B22" t="s">
        <v>39</v>
      </c>
      <c r="C22" s="5">
        <v>273</v>
      </c>
      <c r="D22" s="5">
        <v>68.25</v>
      </c>
    </row>
    <row r="23" spans="2:4">
      <c r="B23" t="s">
        <v>41</v>
      </c>
      <c r="C23" s="5">
        <v>243</v>
      </c>
      <c r="D23" s="5">
        <v>60.75</v>
      </c>
    </row>
    <row r="24" spans="2:4">
      <c r="B24" t="s">
        <v>45</v>
      </c>
      <c r="C24" s="5">
        <v>277</v>
      </c>
      <c r="D24" s="5">
        <v>69.25</v>
      </c>
    </row>
    <row r="25" spans="2:4">
      <c r="B25" t="s">
        <v>46</v>
      </c>
      <c r="C25" s="5">
        <v>390</v>
      </c>
      <c r="D25" s="5">
        <v>97.5</v>
      </c>
    </row>
    <row r="26" spans="2:4">
      <c r="B26" t="s">
        <v>47</v>
      </c>
      <c r="C26" s="5">
        <v>218</v>
      </c>
      <c r="D26" s="5">
        <v>54.5</v>
      </c>
    </row>
    <row r="27" spans="2:4">
      <c r="B27" t="s">
        <v>48</v>
      </c>
      <c r="C27" s="5">
        <v>255</v>
      </c>
      <c r="D27" s="5">
        <v>63.75</v>
      </c>
    </row>
    <row r="28" spans="2:4">
      <c r="B28" t="s">
        <v>49</v>
      </c>
      <c r="C28" s="5">
        <v>297</v>
      </c>
      <c r="D28" s="5">
        <v>74.25</v>
      </c>
    </row>
    <row r="29" spans="2:4">
      <c r="B29" t="s">
        <v>50</v>
      </c>
      <c r="C29" s="5">
        <v>230</v>
      </c>
      <c r="D29" s="5">
        <v>57.5</v>
      </c>
    </row>
    <row r="30" spans="2:4">
      <c r="B30" t="s">
        <v>51</v>
      </c>
      <c r="C30" s="5">
        <v>176</v>
      </c>
      <c r="D30" s="5">
        <v>44</v>
      </c>
    </row>
    <row r="31" spans="2:4">
      <c r="B31" t="s">
        <v>52</v>
      </c>
      <c r="C31" s="5">
        <v>326</v>
      </c>
      <c r="D31" s="5">
        <v>81.5</v>
      </c>
    </row>
    <row r="32" spans="2:4">
      <c r="B32" t="s">
        <v>53</v>
      </c>
      <c r="C32" s="5">
        <v>339</v>
      </c>
      <c r="D32" s="5">
        <v>84.75</v>
      </c>
    </row>
    <row r="33" spans="1:4">
      <c r="B33" t="s">
        <v>54</v>
      </c>
      <c r="C33" s="5">
        <v>279</v>
      </c>
      <c r="D33" s="5">
        <v>69.75</v>
      </c>
    </row>
    <row r="34" spans="1:4">
      <c r="A34" t="s">
        <v>58</v>
      </c>
      <c r="B34" t="s">
        <v>9</v>
      </c>
      <c r="C34" s="5">
        <v>232</v>
      </c>
      <c r="D34" s="5">
        <v>58</v>
      </c>
    </row>
    <row r="35" spans="1:4">
      <c r="B35" t="s">
        <v>11</v>
      </c>
      <c r="C35" s="5">
        <v>262</v>
      </c>
      <c r="D35" s="5">
        <v>65.5</v>
      </c>
    </row>
    <row r="36" spans="1:4">
      <c r="B36" t="s">
        <v>12</v>
      </c>
      <c r="C36" s="5">
        <v>199</v>
      </c>
      <c r="D36" s="5">
        <v>49.75</v>
      </c>
    </row>
    <row r="37" spans="1:4">
      <c r="B37" t="s">
        <v>15</v>
      </c>
      <c r="C37" s="5">
        <v>298</v>
      </c>
      <c r="D37" s="5">
        <v>74.5</v>
      </c>
    </row>
    <row r="38" spans="1:4">
      <c r="B38" t="s">
        <v>19</v>
      </c>
      <c r="C38" s="5">
        <v>239</v>
      </c>
      <c r="D38" s="5">
        <v>59.75</v>
      </c>
    </row>
    <row r="39" spans="1:4">
      <c r="B39" t="s">
        <v>24</v>
      </c>
      <c r="C39" s="5">
        <v>238</v>
      </c>
      <c r="D39" s="5">
        <v>59.5</v>
      </c>
    </row>
    <row r="40" spans="1:4">
      <c r="B40" t="s">
        <v>25</v>
      </c>
      <c r="C40" s="5">
        <v>240</v>
      </c>
      <c r="D40" s="5">
        <v>60</v>
      </c>
    </row>
    <row r="41" spans="1:4">
      <c r="B41" t="s">
        <v>27</v>
      </c>
      <c r="C41" s="5">
        <v>223</v>
      </c>
      <c r="D41" s="5">
        <v>55.75</v>
      </c>
    </row>
    <row r="42" spans="1:4">
      <c r="B42" t="s">
        <v>29</v>
      </c>
      <c r="C42" s="5">
        <v>302</v>
      </c>
      <c r="D42" s="5">
        <v>75.5</v>
      </c>
    </row>
    <row r="43" spans="1:4">
      <c r="B43" t="s">
        <v>30</v>
      </c>
      <c r="C43" s="5">
        <v>331</v>
      </c>
      <c r="D43" s="5">
        <v>82.75</v>
      </c>
    </row>
    <row r="44" spans="1:4">
      <c r="B44" t="s">
        <v>32</v>
      </c>
      <c r="C44" s="5">
        <v>332</v>
      </c>
      <c r="D44" s="5">
        <v>83</v>
      </c>
    </row>
    <row r="45" spans="1:4">
      <c r="B45" t="s">
        <v>35</v>
      </c>
      <c r="C45" s="5">
        <v>236</v>
      </c>
      <c r="D45" s="5">
        <v>59</v>
      </c>
    </row>
    <row r="46" spans="1:4">
      <c r="B46" t="s">
        <v>38</v>
      </c>
      <c r="C46" s="5">
        <v>253</v>
      </c>
      <c r="D46" s="5">
        <v>63.25</v>
      </c>
    </row>
    <row r="47" spans="1:4">
      <c r="B47" t="s">
        <v>40</v>
      </c>
      <c r="C47" s="5">
        <v>218</v>
      </c>
      <c r="D47" s="5">
        <v>54.5</v>
      </c>
    </row>
    <row r="48" spans="1:4">
      <c r="B48" t="s">
        <v>42</v>
      </c>
      <c r="C48" s="5">
        <v>347</v>
      </c>
      <c r="D48" s="5">
        <v>86.75</v>
      </c>
    </row>
    <row r="49" spans="2:9">
      <c r="B49" t="s">
        <v>43</v>
      </c>
      <c r="C49" s="5">
        <v>305</v>
      </c>
      <c r="D49" s="5">
        <v>76.25</v>
      </c>
    </row>
    <row r="50" spans="2:9">
      <c r="B50" t="s">
        <v>44</v>
      </c>
      <c r="C50" s="5">
        <v>251</v>
      </c>
      <c r="D50" s="5">
        <v>62.75</v>
      </c>
    </row>
    <row r="51" spans="2:9">
      <c r="B51" t="s">
        <v>55</v>
      </c>
      <c r="C51" s="5">
        <v>291</v>
      </c>
      <c r="D51" s="5">
        <v>72.75</v>
      </c>
    </row>
    <row r="52" spans="2:9">
      <c r="B52" t="s">
        <v>56</v>
      </c>
      <c r="C52" s="5">
        <v>159</v>
      </c>
      <c r="D52" s="5">
        <v>39.75</v>
      </c>
    </row>
    <row r="54" spans="2:9">
      <c r="B54" s="4" t="s">
        <v>68</v>
      </c>
      <c r="C54" s="4" t="s">
        <v>64</v>
      </c>
    </row>
    <row r="55" spans="2:9">
      <c r="B55" s="4" t="s">
        <v>0</v>
      </c>
      <c r="C55" t="s">
        <v>72</v>
      </c>
      <c r="D55" t="s">
        <v>73</v>
      </c>
      <c r="E55" t="s">
        <v>74</v>
      </c>
      <c r="F55" t="s">
        <v>75</v>
      </c>
      <c r="G55" t="s">
        <v>76</v>
      </c>
      <c r="H55" t="s">
        <v>82</v>
      </c>
      <c r="I55" t="s">
        <v>77</v>
      </c>
    </row>
    <row r="56" spans="2:9">
      <c r="B56" t="s">
        <v>7</v>
      </c>
      <c r="C56" s="5"/>
      <c r="D56" s="5"/>
      <c r="E56" s="5"/>
      <c r="F56" s="5">
        <v>33</v>
      </c>
      <c r="G56" s="5"/>
      <c r="H56" s="5"/>
      <c r="I56" s="5">
        <v>33</v>
      </c>
    </row>
    <row r="57" spans="2:9">
      <c r="B57" t="s">
        <v>8</v>
      </c>
      <c r="C57" s="5">
        <v>88</v>
      </c>
      <c r="D57" s="5"/>
      <c r="E57" s="5"/>
      <c r="F57" s="5"/>
      <c r="G57" s="5"/>
      <c r="H57" s="5"/>
      <c r="I57" s="5">
        <v>88</v>
      </c>
    </row>
    <row r="58" spans="2:9">
      <c r="B58" t="s">
        <v>9</v>
      </c>
      <c r="C58" s="5"/>
      <c r="D58" s="5"/>
      <c r="E58" s="5"/>
      <c r="F58" s="5">
        <v>60</v>
      </c>
      <c r="G58" s="5"/>
      <c r="H58" s="5"/>
      <c r="I58" s="5">
        <v>60</v>
      </c>
    </row>
    <row r="59" spans="2:9">
      <c r="B59" t="s">
        <v>10</v>
      </c>
      <c r="C59" s="5"/>
      <c r="D59" s="5"/>
      <c r="E59" s="5"/>
      <c r="F59" s="5"/>
      <c r="G59" s="5"/>
      <c r="H59" s="5">
        <v>36</v>
      </c>
      <c r="I59" s="5">
        <v>36</v>
      </c>
    </row>
    <row r="60" spans="2:9">
      <c r="B60" t="s">
        <v>11</v>
      </c>
      <c r="C60" s="5"/>
      <c r="D60" s="5"/>
      <c r="E60" s="5">
        <v>66</v>
      </c>
      <c r="F60" s="5"/>
      <c r="G60" s="5"/>
      <c r="H60" s="5"/>
      <c r="I60" s="5">
        <v>66</v>
      </c>
    </row>
    <row r="61" spans="2:9">
      <c r="B61" t="s">
        <v>12</v>
      </c>
      <c r="C61" s="5"/>
      <c r="D61" s="5"/>
      <c r="E61" s="5"/>
      <c r="F61" s="5"/>
      <c r="G61" s="5">
        <v>46</v>
      </c>
      <c r="H61" s="5"/>
      <c r="I61" s="5">
        <v>46</v>
      </c>
    </row>
    <row r="62" spans="2:9">
      <c r="B62" t="s">
        <v>13</v>
      </c>
      <c r="C62" s="5"/>
      <c r="D62" s="5"/>
      <c r="E62" s="5">
        <v>71</v>
      </c>
      <c r="F62" s="5"/>
      <c r="G62" s="5"/>
      <c r="H62" s="5"/>
      <c r="I62" s="5">
        <v>71</v>
      </c>
    </row>
    <row r="63" spans="2:9">
      <c r="B63" t="s">
        <v>14</v>
      </c>
      <c r="C63" s="5">
        <v>89</v>
      </c>
      <c r="D63" s="5"/>
      <c r="E63" s="5"/>
      <c r="F63" s="5"/>
      <c r="G63" s="5"/>
      <c r="H63" s="5"/>
      <c r="I63" s="5">
        <v>89</v>
      </c>
    </row>
    <row r="64" spans="2:9">
      <c r="B64" t="s">
        <v>15</v>
      </c>
      <c r="C64" s="5"/>
      <c r="D64" s="5">
        <v>63</v>
      </c>
      <c r="E64" s="5"/>
      <c r="F64" s="5"/>
      <c r="G64" s="5"/>
      <c r="H64" s="5"/>
      <c r="I64" s="5">
        <v>63</v>
      </c>
    </row>
    <row r="65" spans="2:9">
      <c r="B65" t="s">
        <v>16</v>
      </c>
      <c r="C65" s="5"/>
      <c r="D65" s="5">
        <v>69</v>
      </c>
      <c r="E65" s="5"/>
      <c r="F65" s="5"/>
      <c r="G65" s="5"/>
      <c r="H65" s="5"/>
      <c r="I65" s="5">
        <v>69</v>
      </c>
    </row>
    <row r="66" spans="2:9">
      <c r="B66" t="s">
        <v>17</v>
      </c>
      <c r="C66" s="5"/>
      <c r="D66" s="5"/>
      <c r="E66" s="5">
        <v>51</v>
      </c>
      <c r="F66" s="5"/>
      <c r="G66" s="5"/>
      <c r="H66" s="5"/>
      <c r="I66" s="5">
        <v>51</v>
      </c>
    </row>
    <row r="67" spans="2:9">
      <c r="B67" t="s">
        <v>18</v>
      </c>
      <c r="C67" s="5">
        <v>90</v>
      </c>
      <c r="D67" s="5"/>
      <c r="E67" s="5"/>
      <c r="F67" s="5"/>
      <c r="G67" s="5"/>
      <c r="H67" s="5"/>
      <c r="I67" s="5">
        <v>90</v>
      </c>
    </row>
    <row r="68" spans="2:9">
      <c r="B68" t="s">
        <v>19</v>
      </c>
      <c r="C68" s="5"/>
      <c r="D68" s="5"/>
      <c r="E68" s="5"/>
      <c r="F68" s="5">
        <v>40</v>
      </c>
      <c r="G68" s="5"/>
      <c r="H68" s="5"/>
      <c r="I68" s="5">
        <v>40</v>
      </c>
    </row>
    <row r="69" spans="2:9">
      <c r="B69" t="s">
        <v>20</v>
      </c>
      <c r="C69" s="5">
        <v>85</v>
      </c>
      <c r="D69" s="5"/>
      <c r="E69" s="5"/>
      <c r="F69" s="5"/>
      <c r="G69" s="5"/>
      <c r="H69" s="5"/>
      <c r="I69" s="5">
        <v>85</v>
      </c>
    </row>
    <row r="70" spans="2:9">
      <c r="B70" t="s">
        <v>21</v>
      </c>
      <c r="C70" s="5"/>
      <c r="D70" s="5"/>
      <c r="E70" s="5">
        <v>60</v>
      </c>
      <c r="F70" s="5"/>
      <c r="G70" s="5"/>
      <c r="H70" s="5"/>
      <c r="I70" s="5">
        <v>60</v>
      </c>
    </row>
    <row r="71" spans="2:9">
      <c r="B71" t="s">
        <v>22</v>
      </c>
      <c r="C71" s="5"/>
      <c r="D71" s="5"/>
      <c r="E71" s="5">
        <v>52</v>
      </c>
      <c r="F71" s="5"/>
      <c r="G71" s="5"/>
      <c r="H71" s="5"/>
      <c r="I71" s="5">
        <v>52</v>
      </c>
    </row>
    <row r="72" spans="2:9">
      <c r="B72" t="s">
        <v>23</v>
      </c>
      <c r="C72" s="5">
        <v>89</v>
      </c>
      <c r="D72" s="5"/>
      <c r="E72" s="5"/>
      <c r="F72" s="5"/>
      <c r="G72" s="5"/>
      <c r="H72" s="5"/>
      <c r="I72" s="5">
        <v>89</v>
      </c>
    </row>
    <row r="73" spans="2:9">
      <c r="B73" t="s">
        <v>24</v>
      </c>
      <c r="C73" s="5"/>
      <c r="D73" s="5"/>
      <c r="E73" s="5"/>
      <c r="F73" s="5">
        <v>62</v>
      </c>
      <c r="G73" s="5"/>
      <c r="H73" s="5"/>
      <c r="I73" s="5">
        <v>62</v>
      </c>
    </row>
    <row r="74" spans="2:9">
      <c r="B74" t="s">
        <v>25</v>
      </c>
      <c r="C74" s="5"/>
      <c r="D74" s="5"/>
      <c r="E74" s="5">
        <v>38</v>
      </c>
      <c r="F74" s="5"/>
      <c r="G74" s="5"/>
      <c r="H74" s="5"/>
      <c r="I74" s="5">
        <v>38</v>
      </c>
    </row>
    <row r="75" spans="2:9">
      <c r="B75" t="s">
        <v>26</v>
      </c>
      <c r="C75" s="5"/>
      <c r="D75" s="5"/>
      <c r="E75" s="5">
        <v>80</v>
      </c>
      <c r="F75" s="5"/>
      <c r="G75" s="5"/>
      <c r="H75" s="5"/>
      <c r="I75" s="5">
        <v>80</v>
      </c>
    </row>
    <row r="76" spans="2:9">
      <c r="B76" t="s">
        <v>27</v>
      </c>
      <c r="C76" s="5"/>
      <c r="D76" s="5"/>
      <c r="E76" s="5"/>
      <c r="F76" s="5">
        <v>54</v>
      </c>
      <c r="G76" s="5"/>
      <c r="H76" s="5"/>
      <c r="I76" s="5">
        <v>54</v>
      </c>
    </row>
    <row r="77" spans="2:9">
      <c r="B77" t="s">
        <v>28</v>
      </c>
      <c r="C77" s="5"/>
      <c r="D77" s="5"/>
      <c r="E77" s="5"/>
      <c r="F77" s="5"/>
      <c r="G77" s="5">
        <v>46</v>
      </c>
      <c r="H77" s="5"/>
      <c r="I77" s="5">
        <v>46</v>
      </c>
    </row>
    <row r="78" spans="2:9">
      <c r="B78" t="s">
        <v>29</v>
      </c>
      <c r="C78" s="5"/>
      <c r="D78" s="5">
        <v>75</v>
      </c>
      <c r="E78" s="5"/>
      <c r="F78" s="5"/>
      <c r="G78" s="5"/>
      <c r="H78" s="5"/>
      <c r="I78" s="5">
        <v>75</v>
      </c>
    </row>
    <row r="79" spans="2:9">
      <c r="B79" t="s">
        <v>30</v>
      </c>
      <c r="C79" s="5">
        <v>78</v>
      </c>
      <c r="D79" s="5"/>
      <c r="E79" s="5"/>
      <c r="F79" s="5"/>
      <c r="G79" s="5"/>
      <c r="H79" s="5"/>
      <c r="I79" s="5">
        <v>78</v>
      </c>
    </row>
    <row r="80" spans="2:9">
      <c r="B80" t="s">
        <v>31</v>
      </c>
      <c r="C80" s="5"/>
      <c r="D80" s="5"/>
      <c r="E80" s="5"/>
      <c r="F80" s="5">
        <v>36</v>
      </c>
      <c r="G80" s="5"/>
      <c r="H80" s="5"/>
      <c r="I80" s="5">
        <v>36</v>
      </c>
    </row>
    <row r="81" spans="2:9">
      <c r="B81" t="s">
        <v>32</v>
      </c>
      <c r="C81" s="5">
        <v>76</v>
      </c>
      <c r="D81" s="5"/>
      <c r="E81" s="5"/>
      <c r="F81" s="5"/>
      <c r="G81" s="5"/>
      <c r="H81" s="5"/>
      <c r="I81" s="5">
        <v>76</v>
      </c>
    </row>
    <row r="82" spans="2:9">
      <c r="B82" t="s">
        <v>33</v>
      </c>
      <c r="C82" s="5"/>
      <c r="D82" s="5"/>
      <c r="E82" s="5">
        <v>64</v>
      </c>
      <c r="F82" s="5"/>
      <c r="G82" s="5"/>
      <c r="H82" s="5"/>
      <c r="I82" s="5">
        <v>64</v>
      </c>
    </row>
    <row r="83" spans="2:9">
      <c r="B83" t="s">
        <v>34</v>
      </c>
      <c r="C83" s="5"/>
      <c r="D83" s="5"/>
      <c r="E83" s="5"/>
      <c r="F83" s="5">
        <v>44</v>
      </c>
      <c r="G83" s="5"/>
      <c r="H83" s="5"/>
      <c r="I83" s="5">
        <v>44</v>
      </c>
    </row>
    <row r="84" spans="2:9">
      <c r="B84" t="s">
        <v>35</v>
      </c>
      <c r="C84" s="5"/>
      <c r="D84" s="5"/>
      <c r="E84" s="5"/>
      <c r="F84" s="5">
        <v>61</v>
      </c>
      <c r="G84" s="5"/>
      <c r="H84" s="5"/>
      <c r="I84" s="5">
        <v>61</v>
      </c>
    </row>
    <row r="85" spans="2:9">
      <c r="B85" t="s">
        <v>36</v>
      </c>
      <c r="C85" s="5">
        <v>99</v>
      </c>
      <c r="D85" s="5"/>
      <c r="E85" s="5"/>
      <c r="F85" s="5"/>
      <c r="G85" s="5"/>
      <c r="H85" s="5"/>
      <c r="I85" s="5">
        <v>99</v>
      </c>
    </row>
    <row r="86" spans="2:9">
      <c r="B86" t="s">
        <v>37</v>
      </c>
      <c r="C86" s="5"/>
      <c r="D86" s="5"/>
      <c r="E86" s="5"/>
      <c r="F86" s="5">
        <v>59</v>
      </c>
      <c r="G86" s="5"/>
      <c r="H86" s="5"/>
      <c r="I86" s="5">
        <v>59</v>
      </c>
    </row>
    <row r="87" spans="2:9">
      <c r="B87" t="s">
        <v>38</v>
      </c>
      <c r="C87" s="5"/>
      <c r="D87" s="5"/>
      <c r="E87" s="5">
        <v>54</v>
      </c>
      <c r="F87" s="5"/>
      <c r="G87" s="5"/>
      <c r="H87" s="5"/>
      <c r="I87" s="5">
        <v>54</v>
      </c>
    </row>
    <row r="88" spans="2:9">
      <c r="B88" t="s">
        <v>39</v>
      </c>
      <c r="C88" s="5"/>
      <c r="D88" s="5"/>
      <c r="E88" s="5">
        <v>71</v>
      </c>
      <c r="F88" s="5"/>
      <c r="G88" s="5"/>
      <c r="H88" s="5"/>
      <c r="I88" s="5">
        <v>71</v>
      </c>
    </row>
    <row r="89" spans="2:9">
      <c r="B89" t="s">
        <v>40</v>
      </c>
      <c r="C89" s="5"/>
      <c r="D89" s="5"/>
      <c r="E89" s="5"/>
      <c r="F89" s="5">
        <v>33</v>
      </c>
      <c r="G89" s="5"/>
      <c r="H89" s="5"/>
      <c r="I89" s="5">
        <v>33</v>
      </c>
    </row>
    <row r="90" spans="2:9">
      <c r="B90" t="s">
        <v>41</v>
      </c>
      <c r="C90" s="5"/>
      <c r="D90" s="5"/>
      <c r="E90" s="5">
        <v>43</v>
      </c>
      <c r="F90" s="5"/>
      <c r="G90" s="5"/>
      <c r="H90" s="5"/>
      <c r="I90" s="5">
        <v>43</v>
      </c>
    </row>
    <row r="91" spans="2:9">
      <c r="B91" t="s">
        <v>42</v>
      </c>
      <c r="C91" s="5">
        <v>88</v>
      </c>
      <c r="D91" s="5"/>
      <c r="E91" s="5"/>
      <c r="F91" s="5"/>
      <c r="G91" s="5"/>
      <c r="H91" s="5"/>
      <c r="I91" s="5">
        <v>88</v>
      </c>
    </row>
    <row r="92" spans="2:9">
      <c r="B92" t="s">
        <v>43</v>
      </c>
      <c r="C92" s="5"/>
      <c r="D92" s="5">
        <v>77</v>
      </c>
      <c r="E92" s="5"/>
      <c r="F92" s="5"/>
      <c r="G92" s="5"/>
      <c r="H92" s="5"/>
      <c r="I92" s="5">
        <v>77</v>
      </c>
    </row>
    <row r="93" spans="2:9">
      <c r="B93" t="s">
        <v>44</v>
      </c>
      <c r="C93" s="5"/>
      <c r="D93" s="5"/>
      <c r="E93" s="5">
        <v>44</v>
      </c>
      <c r="F93" s="5"/>
      <c r="G93" s="5"/>
      <c r="H93" s="5"/>
      <c r="I93" s="5">
        <v>44</v>
      </c>
    </row>
    <row r="94" spans="2:9">
      <c r="B94" t="s">
        <v>45</v>
      </c>
      <c r="C94" s="5"/>
      <c r="D94" s="5"/>
      <c r="E94" s="5">
        <v>75</v>
      </c>
      <c r="F94" s="5"/>
      <c r="G94" s="5"/>
      <c r="H94" s="5"/>
      <c r="I94" s="5">
        <v>75</v>
      </c>
    </row>
    <row r="95" spans="2:9">
      <c r="B95" t="s">
        <v>46</v>
      </c>
      <c r="C95" s="5">
        <v>93</v>
      </c>
      <c r="D95" s="5"/>
      <c r="E95" s="5"/>
      <c r="F95" s="5"/>
      <c r="G95" s="5"/>
      <c r="H95" s="5"/>
      <c r="I95" s="5">
        <v>93</v>
      </c>
    </row>
    <row r="96" spans="2:9">
      <c r="B96" t="s">
        <v>47</v>
      </c>
      <c r="C96" s="5"/>
      <c r="D96" s="5"/>
      <c r="E96" s="5"/>
      <c r="F96" s="5">
        <v>47</v>
      </c>
      <c r="G96" s="5"/>
      <c r="H96" s="5"/>
      <c r="I96" s="5">
        <v>47</v>
      </c>
    </row>
    <row r="97" spans="2:9">
      <c r="B97" t="s">
        <v>48</v>
      </c>
      <c r="C97" s="5"/>
      <c r="D97" s="5"/>
      <c r="E97" s="5">
        <v>63</v>
      </c>
      <c r="F97" s="5"/>
      <c r="G97" s="5"/>
      <c r="H97" s="5"/>
      <c r="I97" s="5">
        <v>63</v>
      </c>
    </row>
    <row r="98" spans="2:9">
      <c r="B98" t="s">
        <v>49</v>
      </c>
      <c r="C98" s="5"/>
      <c r="D98" s="5">
        <v>84</v>
      </c>
      <c r="E98" s="5"/>
      <c r="F98" s="5"/>
      <c r="G98" s="5"/>
      <c r="H98" s="5"/>
      <c r="I98" s="5">
        <v>84</v>
      </c>
    </row>
    <row r="99" spans="2:9">
      <c r="B99" t="s">
        <v>50</v>
      </c>
      <c r="C99" s="5"/>
      <c r="D99" s="5"/>
      <c r="E99" s="5"/>
      <c r="F99" s="5">
        <v>48</v>
      </c>
      <c r="G99" s="5"/>
      <c r="H99" s="5"/>
      <c r="I99" s="5">
        <v>48</v>
      </c>
    </row>
    <row r="100" spans="2:9">
      <c r="B100" t="s">
        <v>51</v>
      </c>
      <c r="C100" s="5"/>
      <c r="D100" s="5"/>
      <c r="E100" s="5"/>
      <c r="F100" s="5"/>
      <c r="G100" s="5">
        <v>32</v>
      </c>
      <c r="H100" s="5"/>
      <c r="I100" s="5">
        <v>32</v>
      </c>
    </row>
    <row r="101" spans="2:9">
      <c r="B101" t="s">
        <v>52</v>
      </c>
      <c r="C101" s="5">
        <v>90</v>
      </c>
      <c r="D101" s="5"/>
      <c r="E101" s="5"/>
      <c r="F101" s="5"/>
      <c r="G101" s="5"/>
      <c r="H101" s="5"/>
      <c r="I101" s="5">
        <v>90</v>
      </c>
    </row>
    <row r="102" spans="2:9">
      <c r="B102" t="s">
        <v>53</v>
      </c>
      <c r="C102" s="5">
        <v>85</v>
      </c>
      <c r="D102" s="5"/>
      <c r="E102" s="5"/>
      <c r="F102" s="5"/>
      <c r="G102" s="5"/>
      <c r="H102" s="5"/>
      <c r="I102" s="5">
        <v>85</v>
      </c>
    </row>
    <row r="103" spans="2:9">
      <c r="B103" t="s">
        <v>54</v>
      </c>
      <c r="C103" s="5"/>
      <c r="D103" s="5"/>
      <c r="E103" s="5">
        <v>84</v>
      </c>
      <c r="F103" s="5"/>
      <c r="G103" s="5"/>
      <c r="H103" s="5"/>
      <c r="I103" s="5">
        <v>84</v>
      </c>
    </row>
    <row r="104" spans="2:9">
      <c r="B104" t="s">
        <v>55</v>
      </c>
      <c r="C104" s="5"/>
      <c r="D104" s="5">
        <v>69</v>
      </c>
      <c r="E104" s="5"/>
      <c r="F104" s="5"/>
      <c r="G104" s="5"/>
      <c r="H104" s="5"/>
      <c r="I104" s="5">
        <v>69</v>
      </c>
    </row>
    <row r="105" spans="2:9">
      <c r="B105" t="s">
        <v>56</v>
      </c>
      <c r="C105" s="5"/>
      <c r="D105" s="5"/>
      <c r="E105" s="5"/>
      <c r="F105" s="5"/>
      <c r="G105" s="5"/>
      <c r="H105" s="5">
        <v>32</v>
      </c>
      <c r="I105" s="5">
        <v>32</v>
      </c>
    </row>
    <row r="108" spans="2:9">
      <c r="B108" s="4" t="s">
        <v>78</v>
      </c>
      <c r="C108" s="4" t="s">
        <v>64</v>
      </c>
    </row>
    <row r="109" spans="2:9">
      <c r="B109" s="4" t="s">
        <v>0</v>
      </c>
      <c r="C109" t="s">
        <v>72</v>
      </c>
      <c r="D109" t="s">
        <v>73</v>
      </c>
      <c r="E109" t="s">
        <v>74</v>
      </c>
      <c r="F109" t="s">
        <v>75</v>
      </c>
      <c r="G109" t="s">
        <v>76</v>
      </c>
      <c r="H109" t="s">
        <v>82</v>
      </c>
      <c r="I109" t="s">
        <v>77</v>
      </c>
    </row>
    <row r="110" spans="2:9">
      <c r="B110" t="s">
        <v>7</v>
      </c>
      <c r="C110" s="5"/>
      <c r="D110" s="5"/>
      <c r="E110" s="5"/>
      <c r="F110" s="5">
        <v>86</v>
      </c>
      <c r="G110" s="5"/>
      <c r="H110" s="5"/>
      <c r="I110" s="5">
        <v>86</v>
      </c>
    </row>
    <row r="111" spans="2:9">
      <c r="B111" t="s">
        <v>8</v>
      </c>
      <c r="C111" s="5">
        <v>89</v>
      </c>
      <c r="D111" s="5"/>
      <c r="E111" s="5"/>
      <c r="F111" s="5"/>
      <c r="G111" s="5"/>
      <c r="H111" s="5"/>
      <c r="I111" s="5">
        <v>89</v>
      </c>
    </row>
    <row r="112" spans="2:9">
      <c r="B112" t="s">
        <v>9</v>
      </c>
      <c r="C112" s="5"/>
      <c r="D112" s="5"/>
      <c r="E112" s="5"/>
      <c r="F112" s="5">
        <v>47</v>
      </c>
      <c r="G112" s="5"/>
      <c r="H112" s="5"/>
      <c r="I112" s="5">
        <v>47</v>
      </c>
    </row>
    <row r="113" spans="2:9">
      <c r="B113" t="s">
        <v>10</v>
      </c>
      <c r="C113" s="5"/>
      <c r="D113" s="5"/>
      <c r="E113" s="5"/>
      <c r="F113" s="5"/>
      <c r="G113" s="5"/>
      <c r="H113" s="5">
        <v>43</v>
      </c>
      <c r="I113" s="5">
        <v>43</v>
      </c>
    </row>
    <row r="114" spans="2:9">
      <c r="B114" t="s">
        <v>11</v>
      </c>
      <c r="C114" s="5"/>
      <c r="D114" s="5"/>
      <c r="E114" s="5">
        <v>56</v>
      </c>
      <c r="F114" s="5"/>
      <c r="G114" s="5"/>
      <c r="H114" s="5"/>
      <c r="I114" s="5">
        <v>56</v>
      </c>
    </row>
    <row r="115" spans="2:9">
      <c r="B115" t="s">
        <v>12</v>
      </c>
      <c r="C115" s="5"/>
      <c r="D115" s="5"/>
      <c r="E115" s="5"/>
      <c r="F115" s="5"/>
      <c r="G115" s="5">
        <v>41</v>
      </c>
      <c r="H115" s="5"/>
      <c r="I115" s="5">
        <v>41</v>
      </c>
    </row>
    <row r="116" spans="2:9">
      <c r="B116" t="s">
        <v>13</v>
      </c>
      <c r="C116" s="5"/>
      <c r="D116" s="5"/>
      <c r="E116" s="5">
        <v>31</v>
      </c>
      <c r="F116" s="5"/>
      <c r="G116" s="5"/>
      <c r="H116" s="5"/>
      <c r="I116" s="5">
        <v>31</v>
      </c>
    </row>
    <row r="117" spans="2:9">
      <c r="B117" t="s">
        <v>14</v>
      </c>
      <c r="C117" s="5">
        <v>47</v>
      </c>
      <c r="D117" s="5"/>
      <c r="E117" s="5"/>
      <c r="F117" s="5"/>
      <c r="G117" s="5"/>
      <c r="H117" s="5"/>
      <c r="I117" s="5">
        <v>47</v>
      </c>
    </row>
    <row r="118" spans="2:9">
      <c r="B118" t="s">
        <v>15</v>
      </c>
      <c r="C118" s="5"/>
      <c r="D118" s="5">
        <v>100</v>
      </c>
      <c r="E118" s="5"/>
      <c r="F118" s="5"/>
      <c r="G118" s="5"/>
      <c r="H118" s="5"/>
      <c r="I118" s="5">
        <v>100</v>
      </c>
    </row>
    <row r="119" spans="2:9">
      <c r="B119" t="s">
        <v>16</v>
      </c>
      <c r="C119" s="5"/>
      <c r="D119" s="5">
        <v>73</v>
      </c>
      <c r="E119" s="5"/>
      <c r="F119" s="5"/>
      <c r="G119" s="5"/>
      <c r="H119" s="5"/>
      <c r="I119" s="5">
        <v>73</v>
      </c>
    </row>
    <row r="120" spans="2:9">
      <c r="B120" t="s">
        <v>17</v>
      </c>
      <c r="C120" s="5"/>
      <c r="D120" s="5"/>
      <c r="E120" s="5">
        <v>94</v>
      </c>
      <c r="F120" s="5"/>
      <c r="G120" s="5"/>
      <c r="H120" s="5"/>
      <c r="I120" s="5">
        <v>94</v>
      </c>
    </row>
    <row r="121" spans="2:9">
      <c r="B121" t="s">
        <v>18</v>
      </c>
      <c r="C121" s="5">
        <v>82</v>
      </c>
      <c r="D121" s="5"/>
      <c r="E121" s="5"/>
      <c r="F121" s="5"/>
      <c r="G121" s="5"/>
      <c r="H121" s="5"/>
      <c r="I121" s="5">
        <v>82</v>
      </c>
    </row>
    <row r="122" spans="2:9">
      <c r="B122" t="s">
        <v>19</v>
      </c>
      <c r="C122" s="5"/>
      <c r="D122" s="5"/>
      <c r="E122" s="5"/>
      <c r="F122" s="5">
        <v>95</v>
      </c>
      <c r="G122" s="5"/>
      <c r="H122" s="5"/>
      <c r="I122" s="5">
        <v>95</v>
      </c>
    </row>
    <row r="123" spans="2:9">
      <c r="B123" t="s">
        <v>20</v>
      </c>
      <c r="C123" s="5">
        <v>78</v>
      </c>
      <c r="D123" s="5"/>
      <c r="E123" s="5"/>
      <c r="F123" s="5"/>
      <c r="G123" s="5"/>
      <c r="H123" s="5"/>
      <c r="I123" s="5">
        <v>78</v>
      </c>
    </row>
    <row r="124" spans="2:9">
      <c r="B124" t="s">
        <v>21</v>
      </c>
      <c r="C124" s="5"/>
      <c r="D124" s="5"/>
      <c r="E124" s="5">
        <v>83</v>
      </c>
      <c r="F124" s="5"/>
      <c r="G124" s="5"/>
      <c r="H124" s="5"/>
      <c r="I124" s="5">
        <v>83</v>
      </c>
    </row>
    <row r="125" spans="2:9">
      <c r="B125" t="s">
        <v>22</v>
      </c>
      <c r="C125" s="5"/>
      <c r="D125" s="5"/>
      <c r="E125" s="5">
        <v>76</v>
      </c>
      <c r="F125" s="5"/>
      <c r="G125" s="5"/>
      <c r="H125" s="5"/>
      <c r="I125" s="5">
        <v>76</v>
      </c>
    </row>
    <row r="126" spans="2:9">
      <c r="B126" t="s">
        <v>23</v>
      </c>
      <c r="C126" s="5">
        <v>52</v>
      </c>
      <c r="D126" s="5"/>
      <c r="E126" s="5"/>
      <c r="F126" s="5"/>
      <c r="G126" s="5"/>
      <c r="H126" s="5"/>
      <c r="I126" s="5">
        <v>52</v>
      </c>
    </row>
    <row r="127" spans="2:9">
      <c r="B127" t="s">
        <v>24</v>
      </c>
      <c r="C127" s="5"/>
      <c r="D127" s="5"/>
      <c r="E127" s="5"/>
      <c r="F127" s="5">
        <v>43</v>
      </c>
      <c r="G127" s="5"/>
      <c r="H127" s="5"/>
      <c r="I127" s="5">
        <v>43</v>
      </c>
    </row>
    <row r="128" spans="2:9">
      <c r="B128" t="s">
        <v>25</v>
      </c>
      <c r="C128" s="5"/>
      <c r="D128" s="5"/>
      <c r="E128" s="5">
        <v>99</v>
      </c>
      <c r="F128" s="5"/>
      <c r="G128" s="5"/>
      <c r="H128" s="5"/>
      <c r="I128" s="5">
        <v>99</v>
      </c>
    </row>
    <row r="129" spans="2:9">
      <c r="B129" t="s">
        <v>26</v>
      </c>
      <c r="C129" s="5"/>
      <c r="D129" s="5"/>
      <c r="E129" s="5">
        <v>34</v>
      </c>
      <c r="F129" s="5"/>
      <c r="G129" s="5"/>
      <c r="H129" s="5"/>
      <c r="I129" s="5">
        <v>34</v>
      </c>
    </row>
    <row r="130" spans="2:9">
      <c r="B130" t="s">
        <v>27</v>
      </c>
      <c r="C130" s="5"/>
      <c r="D130" s="5"/>
      <c r="E130" s="5"/>
      <c r="F130" s="5">
        <v>49</v>
      </c>
      <c r="G130" s="5"/>
      <c r="H130" s="5"/>
      <c r="I130" s="5">
        <v>49</v>
      </c>
    </row>
    <row r="131" spans="2:9">
      <c r="B131" t="s">
        <v>28</v>
      </c>
      <c r="C131" s="5"/>
      <c r="D131" s="5"/>
      <c r="E131" s="5"/>
      <c r="F131" s="5"/>
      <c r="G131" s="5">
        <v>32</v>
      </c>
      <c r="H131" s="5"/>
      <c r="I131" s="5">
        <v>32</v>
      </c>
    </row>
    <row r="132" spans="2:9">
      <c r="B132" t="s">
        <v>29</v>
      </c>
      <c r="C132" s="5"/>
      <c r="D132" s="5">
        <v>75</v>
      </c>
      <c r="E132" s="5"/>
      <c r="F132" s="5"/>
      <c r="G132" s="5"/>
      <c r="H132" s="5"/>
      <c r="I132" s="5">
        <v>75</v>
      </c>
    </row>
    <row r="133" spans="2:9">
      <c r="B133" t="s">
        <v>30</v>
      </c>
      <c r="C133" s="5">
        <v>93</v>
      </c>
      <c r="D133" s="5"/>
      <c r="E133" s="5"/>
      <c r="F133" s="5"/>
      <c r="G133" s="5"/>
      <c r="H133" s="5"/>
      <c r="I133" s="5">
        <v>93</v>
      </c>
    </row>
    <row r="134" spans="2:9">
      <c r="B134" t="s">
        <v>31</v>
      </c>
      <c r="C134" s="5"/>
      <c r="D134" s="5"/>
      <c r="E134" s="5"/>
      <c r="F134" s="5">
        <v>99</v>
      </c>
      <c r="G134" s="5"/>
      <c r="H134" s="5"/>
      <c r="I134" s="5">
        <v>99</v>
      </c>
    </row>
    <row r="135" spans="2:9">
      <c r="B135" t="s">
        <v>32</v>
      </c>
      <c r="C135" s="5">
        <v>100</v>
      </c>
      <c r="D135" s="5"/>
      <c r="E135" s="5"/>
      <c r="F135" s="5"/>
      <c r="G135" s="5"/>
      <c r="H135" s="5"/>
      <c r="I135" s="5">
        <v>100</v>
      </c>
    </row>
    <row r="136" spans="2:9">
      <c r="B136" t="s">
        <v>33</v>
      </c>
      <c r="C136" s="5"/>
      <c r="D136" s="5"/>
      <c r="E136" s="5">
        <v>54</v>
      </c>
      <c r="F136" s="5"/>
      <c r="G136" s="5"/>
      <c r="H136" s="5"/>
      <c r="I136" s="5">
        <v>54</v>
      </c>
    </row>
    <row r="137" spans="2:9">
      <c r="B137" t="s">
        <v>34</v>
      </c>
      <c r="C137" s="5"/>
      <c r="D137" s="5"/>
      <c r="E137" s="5"/>
      <c r="F137" s="5">
        <v>76</v>
      </c>
      <c r="G137" s="5"/>
      <c r="H137" s="5"/>
      <c r="I137" s="5">
        <v>76</v>
      </c>
    </row>
    <row r="138" spans="2:9">
      <c r="B138" t="s">
        <v>35</v>
      </c>
      <c r="C138" s="5"/>
      <c r="D138" s="5"/>
      <c r="E138" s="5"/>
      <c r="F138" s="5">
        <v>43</v>
      </c>
      <c r="G138" s="5"/>
      <c r="H138" s="5"/>
      <c r="I138" s="5">
        <v>43</v>
      </c>
    </row>
    <row r="139" spans="2:9">
      <c r="B139" t="s">
        <v>36</v>
      </c>
      <c r="C139" s="5">
        <v>62</v>
      </c>
      <c r="D139" s="5"/>
      <c r="E139" s="5"/>
      <c r="F139" s="5"/>
      <c r="G139" s="5"/>
      <c r="H139" s="5"/>
      <c r="I139" s="5">
        <v>62</v>
      </c>
    </row>
    <row r="140" spans="2:9">
      <c r="B140" t="s">
        <v>37</v>
      </c>
      <c r="C140" s="5"/>
      <c r="D140" s="5"/>
      <c r="E140" s="5"/>
      <c r="F140" s="5">
        <v>50</v>
      </c>
      <c r="G140" s="5"/>
      <c r="H140" s="5"/>
      <c r="I140" s="5">
        <v>50</v>
      </c>
    </row>
    <row r="141" spans="2:9">
      <c r="B141" t="s">
        <v>38</v>
      </c>
      <c r="C141" s="5"/>
      <c r="D141" s="5"/>
      <c r="E141" s="5">
        <v>81</v>
      </c>
      <c r="F141" s="5"/>
      <c r="G141" s="5"/>
      <c r="H141" s="5"/>
      <c r="I141" s="5">
        <v>81</v>
      </c>
    </row>
    <row r="142" spans="2:9">
      <c r="B142" t="s">
        <v>39</v>
      </c>
      <c r="C142" s="5"/>
      <c r="D142" s="5"/>
      <c r="E142" s="5">
        <v>52</v>
      </c>
      <c r="F142" s="5"/>
      <c r="G142" s="5"/>
      <c r="H142" s="5"/>
      <c r="I142" s="5">
        <v>52</v>
      </c>
    </row>
    <row r="143" spans="2:9">
      <c r="B143" t="s">
        <v>40</v>
      </c>
      <c r="C143" s="5"/>
      <c r="D143" s="5"/>
      <c r="E143" s="5"/>
      <c r="F143" s="5">
        <v>89</v>
      </c>
      <c r="G143" s="5"/>
      <c r="H143" s="5"/>
      <c r="I143" s="5">
        <v>89</v>
      </c>
    </row>
    <row r="144" spans="2:9">
      <c r="B144" t="s">
        <v>41</v>
      </c>
      <c r="C144" s="5"/>
      <c r="D144" s="5"/>
      <c r="E144" s="5">
        <v>92</v>
      </c>
      <c r="F144" s="5"/>
      <c r="G144" s="5"/>
      <c r="H144" s="5"/>
      <c r="I144" s="5">
        <v>92</v>
      </c>
    </row>
    <row r="145" spans="2:9">
      <c r="B145" t="s">
        <v>42</v>
      </c>
      <c r="C145" s="5">
        <v>74</v>
      </c>
      <c r="D145" s="5"/>
      <c r="E145" s="5"/>
      <c r="F145" s="5"/>
      <c r="G145" s="5"/>
      <c r="H145" s="5"/>
      <c r="I145" s="5">
        <v>74</v>
      </c>
    </row>
    <row r="146" spans="2:9">
      <c r="B146" t="s">
        <v>43</v>
      </c>
      <c r="C146" s="5"/>
      <c r="D146" s="5">
        <v>70</v>
      </c>
      <c r="E146" s="5"/>
      <c r="F146" s="5"/>
      <c r="G146" s="5"/>
      <c r="H146" s="5"/>
      <c r="I146" s="5">
        <v>70</v>
      </c>
    </row>
    <row r="147" spans="2:9">
      <c r="B147" t="s">
        <v>44</v>
      </c>
      <c r="C147" s="5"/>
      <c r="D147" s="5"/>
      <c r="E147" s="5">
        <v>96</v>
      </c>
      <c r="F147" s="5"/>
      <c r="G147" s="5"/>
      <c r="H147" s="5"/>
      <c r="I147" s="5">
        <v>96</v>
      </c>
    </row>
    <row r="148" spans="2:9">
      <c r="B148" t="s">
        <v>45</v>
      </c>
      <c r="C148" s="5"/>
      <c r="D148" s="5"/>
      <c r="E148" s="5">
        <v>47</v>
      </c>
      <c r="F148" s="5"/>
      <c r="G148" s="5"/>
      <c r="H148" s="5"/>
      <c r="I148" s="5">
        <v>47</v>
      </c>
    </row>
    <row r="149" spans="2:9">
      <c r="B149" t="s">
        <v>46</v>
      </c>
      <c r="C149" s="5">
        <v>100</v>
      </c>
      <c r="D149" s="5"/>
      <c r="E149" s="5"/>
      <c r="F149" s="5"/>
      <c r="G149" s="5"/>
      <c r="H149" s="5"/>
      <c r="I149" s="5">
        <v>100</v>
      </c>
    </row>
    <row r="150" spans="2:9">
      <c r="B150" t="s">
        <v>47</v>
      </c>
      <c r="C150" s="5"/>
      <c r="D150" s="5"/>
      <c r="E150" s="5"/>
      <c r="F150" s="5">
        <v>58</v>
      </c>
      <c r="G150" s="5"/>
      <c r="H150" s="5"/>
      <c r="I150" s="5">
        <v>58</v>
      </c>
    </row>
    <row r="151" spans="2:9">
      <c r="B151" t="s">
        <v>48</v>
      </c>
      <c r="C151" s="5"/>
      <c r="D151" s="5"/>
      <c r="E151" s="5">
        <v>53</v>
      </c>
      <c r="F151" s="5"/>
      <c r="G151" s="5"/>
      <c r="H151" s="5"/>
      <c r="I151" s="5">
        <v>53</v>
      </c>
    </row>
    <row r="152" spans="2:9">
      <c r="B152" t="s">
        <v>49</v>
      </c>
      <c r="C152" s="5"/>
      <c r="D152" s="5">
        <v>46</v>
      </c>
      <c r="E152" s="5"/>
      <c r="F152" s="5"/>
      <c r="G152" s="5"/>
      <c r="H152" s="5"/>
      <c r="I152" s="5">
        <v>46</v>
      </c>
    </row>
    <row r="153" spans="2:9">
      <c r="B153" t="s">
        <v>50</v>
      </c>
      <c r="C153" s="5"/>
      <c r="D153" s="5"/>
      <c r="E153" s="5"/>
      <c r="F153" s="5">
        <v>67</v>
      </c>
      <c r="G153" s="5"/>
      <c r="H153" s="5"/>
      <c r="I153" s="5">
        <v>67</v>
      </c>
    </row>
    <row r="154" spans="2:9">
      <c r="B154" t="s">
        <v>51</v>
      </c>
      <c r="C154" s="5"/>
      <c r="D154" s="5"/>
      <c r="E154" s="5"/>
      <c r="F154" s="5"/>
      <c r="G154" s="5">
        <v>54</v>
      </c>
      <c r="H154" s="5"/>
      <c r="I154" s="5">
        <v>54</v>
      </c>
    </row>
    <row r="155" spans="2:9">
      <c r="B155" t="s">
        <v>52</v>
      </c>
      <c r="C155" s="5">
        <v>40</v>
      </c>
      <c r="D155" s="5"/>
      <c r="E155" s="5"/>
      <c r="F155" s="5"/>
      <c r="G155" s="5"/>
      <c r="H155" s="5"/>
      <c r="I155" s="5">
        <v>40</v>
      </c>
    </row>
    <row r="156" spans="2:9">
      <c r="B156" t="s">
        <v>53</v>
      </c>
      <c r="C156" s="5">
        <v>84</v>
      </c>
      <c r="D156" s="5"/>
      <c r="E156" s="5"/>
      <c r="F156" s="5"/>
      <c r="G156" s="5"/>
      <c r="H156" s="5"/>
      <c r="I156" s="5">
        <v>84</v>
      </c>
    </row>
    <row r="157" spans="2:9">
      <c r="B157" t="s">
        <v>54</v>
      </c>
      <c r="C157" s="5"/>
      <c r="D157" s="5"/>
      <c r="E157" s="5">
        <v>30</v>
      </c>
      <c r="F157" s="5"/>
      <c r="G157" s="5"/>
      <c r="H157" s="5"/>
      <c r="I157" s="5">
        <v>30</v>
      </c>
    </row>
    <row r="158" spans="2:9">
      <c r="B158" t="s">
        <v>55</v>
      </c>
      <c r="C158" s="5"/>
      <c r="D158" s="5">
        <v>79</v>
      </c>
      <c r="E158" s="5"/>
      <c r="F158" s="5"/>
      <c r="G158" s="5"/>
      <c r="H158" s="5"/>
      <c r="I158" s="5">
        <v>79</v>
      </c>
    </row>
    <row r="159" spans="2:9">
      <c r="B159" t="s">
        <v>56</v>
      </c>
      <c r="C159" s="5"/>
      <c r="D159" s="5"/>
      <c r="E159" s="5"/>
      <c r="F159" s="5"/>
      <c r="G159" s="5"/>
      <c r="H159" s="5">
        <v>32</v>
      </c>
      <c r="I159" s="5">
        <v>32</v>
      </c>
    </row>
    <row r="163" spans="4:11">
      <c r="D163" s="4" t="s">
        <v>79</v>
      </c>
      <c r="E163" s="4" t="s">
        <v>64</v>
      </c>
    </row>
    <row r="164" spans="4:11">
      <c r="D164" s="4" t="s">
        <v>0</v>
      </c>
      <c r="E164" t="s">
        <v>72</v>
      </c>
      <c r="F164" t="s">
        <v>73</v>
      </c>
      <c r="G164" t="s">
        <v>74</v>
      </c>
      <c r="H164" t="s">
        <v>75</v>
      </c>
      <c r="I164" t="s">
        <v>76</v>
      </c>
      <c r="J164" t="s">
        <v>82</v>
      </c>
      <c r="K164" t="s">
        <v>77</v>
      </c>
    </row>
    <row r="165" spans="4:11">
      <c r="D165" t="s">
        <v>56</v>
      </c>
      <c r="E165" s="5"/>
      <c r="F165" s="5"/>
      <c r="G165" s="5"/>
      <c r="H165" s="5"/>
      <c r="I165" s="5"/>
      <c r="J165" s="5">
        <v>31</v>
      </c>
      <c r="K165" s="5">
        <v>31</v>
      </c>
    </row>
    <row r="166" spans="4:11">
      <c r="D166" t="s">
        <v>55</v>
      </c>
      <c r="E166" s="5"/>
      <c r="F166" s="5">
        <v>60</v>
      </c>
      <c r="G166" s="5"/>
      <c r="H166" s="5"/>
      <c r="I166" s="5"/>
      <c r="J166" s="5"/>
      <c r="K166" s="5">
        <v>60</v>
      </c>
    </row>
    <row r="167" spans="4:11">
      <c r="D167" t="s">
        <v>54</v>
      </c>
      <c r="E167" s="5"/>
      <c r="F167" s="5"/>
      <c r="G167" s="5">
        <v>75</v>
      </c>
      <c r="H167" s="5"/>
      <c r="I167" s="5"/>
      <c r="J167" s="5"/>
      <c r="K167" s="5">
        <v>75</v>
      </c>
    </row>
    <row r="168" spans="4:11">
      <c r="D168" t="s">
        <v>53</v>
      </c>
      <c r="E168" s="5">
        <v>77</v>
      </c>
      <c r="F168" s="5"/>
      <c r="G168" s="5"/>
      <c r="H168" s="5"/>
      <c r="I168" s="5"/>
      <c r="J168" s="5"/>
      <c r="K168" s="5">
        <v>77</v>
      </c>
    </row>
    <row r="169" spans="4:11">
      <c r="D169" t="s">
        <v>52</v>
      </c>
      <c r="E169" s="5">
        <v>96</v>
      </c>
      <c r="F169" s="5"/>
      <c r="G169" s="5"/>
      <c r="H169" s="5"/>
      <c r="I169" s="5"/>
      <c r="J169" s="5"/>
      <c r="K169" s="5">
        <v>96</v>
      </c>
    </row>
    <row r="170" spans="4:11">
      <c r="D170" t="s">
        <v>51</v>
      </c>
      <c r="E170" s="5"/>
      <c r="F170" s="5"/>
      <c r="G170" s="5"/>
      <c r="H170" s="5"/>
      <c r="I170" s="5">
        <v>30</v>
      </c>
      <c r="J170" s="5"/>
      <c r="K170" s="5">
        <v>30</v>
      </c>
    </row>
    <row r="171" spans="4:11">
      <c r="D171" t="s">
        <v>50</v>
      </c>
      <c r="E171" s="5"/>
      <c r="F171" s="5"/>
      <c r="G171" s="5"/>
      <c r="H171" s="5">
        <v>41</v>
      </c>
      <c r="I171" s="5"/>
      <c r="J171" s="5"/>
      <c r="K171" s="5">
        <v>41</v>
      </c>
    </row>
    <row r="172" spans="4:11">
      <c r="D172" t="s">
        <v>49</v>
      </c>
      <c r="E172" s="5"/>
      <c r="F172" s="5">
        <v>77</v>
      </c>
      <c r="G172" s="5"/>
      <c r="H172" s="5"/>
      <c r="I172" s="5"/>
      <c r="J172" s="5"/>
      <c r="K172" s="5">
        <v>77</v>
      </c>
    </row>
    <row r="173" spans="4:11">
      <c r="D173" t="s">
        <v>48</v>
      </c>
      <c r="E173" s="5"/>
      <c r="F173" s="5"/>
      <c r="G173" s="5">
        <v>57</v>
      </c>
      <c r="H173" s="5"/>
      <c r="I173" s="5"/>
      <c r="J173" s="5"/>
      <c r="K173" s="5">
        <v>57</v>
      </c>
    </row>
    <row r="174" spans="4:11">
      <c r="D174" t="s">
        <v>47</v>
      </c>
      <c r="E174" s="5"/>
      <c r="F174" s="5"/>
      <c r="G174" s="5"/>
      <c r="H174" s="5">
        <v>40</v>
      </c>
      <c r="I174" s="5"/>
      <c r="J174" s="5"/>
      <c r="K174" s="5">
        <v>40</v>
      </c>
    </row>
    <row r="175" spans="4:11">
      <c r="D175" t="s">
        <v>46</v>
      </c>
      <c r="E175" s="5">
        <v>97</v>
      </c>
      <c r="F175" s="5"/>
      <c r="G175" s="5"/>
      <c r="H175" s="5"/>
      <c r="I175" s="5"/>
      <c r="J175" s="5"/>
      <c r="K175" s="5">
        <v>97</v>
      </c>
    </row>
    <row r="176" spans="4:11">
      <c r="D176" t="s">
        <v>45</v>
      </c>
      <c r="E176" s="5"/>
      <c r="F176" s="5"/>
      <c r="G176" s="5">
        <v>68</v>
      </c>
      <c r="H176" s="5"/>
      <c r="I176" s="5"/>
      <c r="J176" s="5"/>
      <c r="K176" s="5">
        <v>68</v>
      </c>
    </row>
    <row r="177" spans="4:11">
      <c r="D177" t="s">
        <v>44</v>
      </c>
      <c r="E177" s="5"/>
      <c r="F177" s="5"/>
      <c r="G177" s="5">
        <v>40</v>
      </c>
      <c r="H177" s="5"/>
      <c r="I177" s="5"/>
      <c r="J177" s="5"/>
      <c r="K177" s="5">
        <v>40</v>
      </c>
    </row>
    <row r="178" spans="4:11">
      <c r="D178" t="s">
        <v>43</v>
      </c>
      <c r="E178" s="5"/>
      <c r="F178" s="5">
        <v>70</v>
      </c>
      <c r="G178" s="5"/>
      <c r="H178" s="5"/>
      <c r="I178" s="5"/>
      <c r="J178" s="5"/>
      <c r="K178" s="5">
        <v>70</v>
      </c>
    </row>
    <row r="179" spans="4:11">
      <c r="D179" t="s">
        <v>42</v>
      </c>
      <c r="E179" s="5">
        <v>89</v>
      </c>
      <c r="F179" s="5"/>
      <c r="G179" s="5"/>
      <c r="H179" s="5"/>
      <c r="I179" s="5"/>
      <c r="J179" s="5"/>
      <c r="K179" s="5">
        <v>89</v>
      </c>
    </row>
    <row r="180" spans="4:11">
      <c r="D180" t="s">
        <v>41</v>
      </c>
      <c r="E180" s="5"/>
      <c r="F180" s="5"/>
      <c r="G180" s="5">
        <v>39</v>
      </c>
      <c r="H180" s="5"/>
      <c r="I180" s="5"/>
      <c r="J180" s="5"/>
      <c r="K180" s="5">
        <v>39</v>
      </c>
    </row>
    <row r="181" spans="4:11">
      <c r="D181" t="s">
        <v>40</v>
      </c>
      <c r="E181" s="5"/>
      <c r="F181" s="5"/>
      <c r="G181" s="5"/>
      <c r="H181" s="5">
        <v>32</v>
      </c>
      <c r="I181" s="5"/>
      <c r="J181" s="5"/>
      <c r="K181" s="5">
        <v>32</v>
      </c>
    </row>
    <row r="182" spans="4:11">
      <c r="D182" t="s">
        <v>39</v>
      </c>
      <c r="E182" s="5"/>
      <c r="F182" s="5"/>
      <c r="G182" s="5">
        <v>64</v>
      </c>
      <c r="H182" s="5"/>
      <c r="I182" s="5"/>
      <c r="J182" s="5"/>
      <c r="K182" s="5">
        <v>64</v>
      </c>
    </row>
    <row r="183" spans="4:11">
      <c r="D183" t="s">
        <v>38</v>
      </c>
      <c r="E183" s="5"/>
      <c r="F183" s="5"/>
      <c r="G183" s="5">
        <v>42</v>
      </c>
      <c r="H183" s="5"/>
      <c r="I183" s="5"/>
      <c r="J183" s="5"/>
      <c r="K183" s="5">
        <v>42</v>
      </c>
    </row>
    <row r="184" spans="4:11">
      <c r="D184" t="s">
        <v>37</v>
      </c>
      <c r="E184" s="5"/>
      <c r="F184" s="5"/>
      <c r="G184" s="5"/>
      <c r="H184" s="5">
        <v>48</v>
      </c>
      <c r="I184" s="5"/>
      <c r="J184" s="5"/>
      <c r="K184" s="5">
        <v>48</v>
      </c>
    </row>
    <row r="185" spans="4:11">
      <c r="D185" t="s">
        <v>36</v>
      </c>
      <c r="E185" s="5">
        <v>98</v>
      </c>
      <c r="F185" s="5"/>
      <c r="G185" s="5"/>
      <c r="H185" s="5"/>
      <c r="I185" s="5"/>
      <c r="J185" s="5"/>
      <c r="K185" s="5">
        <v>98</v>
      </c>
    </row>
    <row r="186" spans="4:11">
      <c r="D186" t="s">
        <v>35</v>
      </c>
      <c r="E186" s="5"/>
      <c r="F186" s="5"/>
      <c r="G186" s="5"/>
      <c r="H186" s="5">
        <v>53</v>
      </c>
      <c r="I186" s="5"/>
      <c r="J186" s="5"/>
      <c r="K186" s="5">
        <v>53</v>
      </c>
    </row>
    <row r="187" spans="4:11">
      <c r="D187" t="s">
        <v>34</v>
      </c>
      <c r="E187" s="5"/>
      <c r="F187" s="5"/>
      <c r="G187" s="5"/>
      <c r="H187" s="5">
        <v>39</v>
      </c>
      <c r="I187" s="5"/>
      <c r="J187" s="5"/>
      <c r="K187" s="5">
        <v>39</v>
      </c>
    </row>
    <row r="188" spans="4:11">
      <c r="D188" t="s">
        <v>33</v>
      </c>
      <c r="E188" s="5"/>
      <c r="F188" s="5"/>
      <c r="G188" s="5">
        <v>58</v>
      </c>
      <c r="H188" s="5"/>
      <c r="I188" s="5"/>
      <c r="J188" s="5"/>
      <c r="K188" s="5">
        <v>58</v>
      </c>
    </row>
    <row r="189" spans="4:11">
      <c r="D189" t="s">
        <v>32</v>
      </c>
      <c r="E189" s="5">
        <v>69</v>
      </c>
      <c r="F189" s="5"/>
      <c r="G189" s="5"/>
      <c r="H189" s="5"/>
      <c r="I189" s="5"/>
      <c r="J189" s="5"/>
      <c r="K189" s="5">
        <v>69</v>
      </c>
    </row>
    <row r="190" spans="4:11">
      <c r="D190" t="s">
        <v>31</v>
      </c>
      <c r="E190" s="5"/>
      <c r="F190" s="5"/>
      <c r="G190" s="5"/>
      <c r="H190" s="5">
        <v>33</v>
      </c>
      <c r="I190" s="5"/>
      <c r="J190" s="5"/>
      <c r="K190" s="5">
        <v>33</v>
      </c>
    </row>
    <row r="191" spans="4:11">
      <c r="D191" t="s">
        <v>30</v>
      </c>
      <c r="E191" s="5">
        <v>72</v>
      </c>
      <c r="F191" s="5"/>
      <c r="G191" s="5"/>
      <c r="H191" s="5"/>
      <c r="I191" s="5"/>
      <c r="J191" s="5"/>
      <c r="K191" s="5">
        <v>72</v>
      </c>
    </row>
    <row r="192" spans="4:11">
      <c r="D192" t="s">
        <v>29</v>
      </c>
      <c r="E192" s="5"/>
      <c r="F192" s="5">
        <v>66</v>
      </c>
      <c r="G192" s="5"/>
      <c r="H192" s="5"/>
      <c r="I192" s="5"/>
      <c r="J192" s="5"/>
      <c r="K192" s="5">
        <v>66</v>
      </c>
    </row>
    <row r="193" spans="4:11">
      <c r="D193" t="s">
        <v>28</v>
      </c>
      <c r="E193" s="5"/>
      <c r="F193" s="5"/>
      <c r="G193" s="5"/>
      <c r="H193" s="5"/>
      <c r="I193" s="5">
        <v>40</v>
      </c>
      <c r="J193" s="5"/>
      <c r="K193" s="5">
        <v>40</v>
      </c>
    </row>
    <row r="194" spans="4:11">
      <c r="D194" t="s">
        <v>27</v>
      </c>
      <c r="E194" s="5"/>
      <c r="F194" s="5"/>
      <c r="G194" s="5"/>
      <c r="H194" s="5">
        <v>44</v>
      </c>
      <c r="I194" s="5"/>
      <c r="J194" s="5"/>
      <c r="K194" s="5">
        <v>44</v>
      </c>
    </row>
    <row r="195" spans="4:11">
      <c r="D195" t="s">
        <v>26</v>
      </c>
      <c r="E195" s="5"/>
      <c r="F195" s="5"/>
      <c r="G195" s="5">
        <v>73</v>
      </c>
      <c r="H195" s="5"/>
      <c r="I195" s="5"/>
      <c r="J195" s="5"/>
      <c r="K195" s="5">
        <v>73</v>
      </c>
    </row>
    <row r="196" spans="4:11">
      <c r="D196" t="s">
        <v>25</v>
      </c>
      <c r="E196" s="5"/>
      <c r="F196" s="5"/>
      <c r="G196" s="5">
        <v>35</v>
      </c>
      <c r="H196" s="5"/>
      <c r="I196" s="5"/>
      <c r="J196" s="5"/>
      <c r="K196" s="5">
        <v>35</v>
      </c>
    </row>
    <row r="197" spans="4:11">
      <c r="D197" t="s">
        <v>24</v>
      </c>
      <c r="E197" s="5"/>
      <c r="F197" s="5"/>
      <c r="G197" s="5"/>
      <c r="H197" s="5">
        <v>54</v>
      </c>
      <c r="I197" s="5"/>
      <c r="J197" s="5"/>
      <c r="K197" s="5">
        <v>54</v>
      </c>
    </row>
    <row r="198" spans="4:11">
      <c r="D198" t="s">
        <v>23</v>
      </c>
      <c r="E198" s="5">
        <v>92</v>
      </c>
      <c r="F198" s="5"/>
      <c r="G198" s="5"/>
      <c r="H198" s="5"/>
      <c r="I198" s="5"/>
      <c r="J198" s="5"/>
      <c r="K198" s="5">
        <v>92</v>
      </c>
    </row>
    <row r="199" spans="4:11">
      <c r="D199" t="s">
        <v>22</v>
      </c>
      <c r="E199" s="5"/>
      <c r="F199" s="5"/>
      <c r="G199" s="5">
        <v>42</v>
      </c>
      <c r="H199" s="5"/>
      <c r="I199" s="5"/>
      <c r="J199" s="5"/>
      <c r="K199" s="5">
        <v>42</v>
      </c>
    </row>
    <row r="200" spans="4:11">
      <c r="D200" t="s">
        <v>21</v>
      </c>
      <c r="E200" s="5"/>
      <c r="F200" s="5"/>
      <c r="G200" s="5">
        <v>50</v>
      </c>
      <c r="H200" s="5"/>
      <c r="I200" s="5"/>
      <c r="J200" s="5"/>
      <c r="K200" s="5">
        <v>50</v>
      </c>
    </row>
    <row r="201" spans="4:11">
      <c r="D201" t="s">
        <v>20</v>
      </c>
      <c r="E201" s="5">
        <v>83</v>
      </c>
      <c r="F201" s="5"/>
      <c r="G201" s="5"/>
      <c r="H201" s="5"/>
      <c r="I201" s="5"/>
      <c r="J201" s="5"/>
      <c r="K201" s="5">
        <v>83</v>
      </c>
    </row>
    <row r="202" spans="4:11">
      <c r="D202" t="s">
        <v>19</v>
      </c>
      <c r="E202" s="5"/>
      <c r="F202" s="5"/>
      <c r="G202" s="5"/>
      <c r="H202" s="5">
        <v>36</v>
      </c>
      <c r="I202" s="5"/>
      <c r="J202" s="5"/>
      <c r="K202" s="5">
        <v>36</v>
      </c>
    </row>
    <row r="203" spans="4:11">
      <c r="D203" t="s">
        <v>18</v>
      </c>
      <c r="E203" s="5">
        <v>95</v>
      </c>
      <c r="F203" s="5"/>
      <c r="G203" s="5"/>
      <c r="H203" s="5"/>
      <c r="I203" s="5"/>
      <c r="J203" s="5"/>
      <c r="K203" s="5">
        <v>95</v>
      </c>
    </row>
    <row r="204" spans="4:11">
      <c r="D204" t="s">
        <v>17</v>
      </c>
      <c r="E204" s="5"/>
      <c r="F204" s="5"/>
      <c r="G204" s="5">
        <v>42</v>
      </c>
      <c r="H204" s="5"/>
      <c r="I204" s="5"/>
      <c r="J204" s="5"/>
      <c r="K204" s="5">
        <v>42</v>
      </c>
    </row>
    <row r="205" spans="4:11">
      <c r="D205" t="s">
        <v>16</v>
      </c>
      <c r="E205" s="5"/>
      <c r="F205" s="5">
        <v>62</v>
      </c>
      <c r="G205" s="5"/>
      <c r="H205" s="5"/>
      <c r="I205" s="5"/>
      <c r="J205" s="5"/>
      <c r="K205" s="5">
        <v>62</v>
      </c>
    </row>
    <row r="206" spans="4:11">
      <c r="D206" t="s">
        <v>15</v>
      </c>
      <c r="E206" s="5"/>
      <c r="F206" s="5">
        <v>54</v>
      </c>
      <c r="G206" s="5"/>
      <c r="H206" s="5"/>
      <c r="I206" s="5"/>
      <c r="J206" s="5"/>
      <c r="K206" s="5">
        <v>54</v>
      </c>
    </row>
    <row r="207" spans="4:11">
      <c r="D207" t="s">
        <v>14</v>
      </c>
      <c r="E207" s="5">
        <v>90</v>
      </c>
      <c r="F207" s="5"/>
      <c r="G207" s="5"/>
      <c r="H207" s="5"/>
      <c r="I207" s="5"/>
      <c r="J207" s="5"/>
      <c r="K207" s="5">
        <v>90</v>
      </c>
    </row>
    <row r="208" spans="4:11">
      <c r="D208" t="s">
        <v>13</v>
      </c>
      <c r="E208" s="5"/>
      <c r="F208" s="5"/>
      <c r="G208" s="5">
        <v>62</v>
      </c>
      <c r="H208" s="5"/>
      <c r="I208" s="5"/>
      <c r="J208" s="5"/>
      <c r="K208" s="5">
        <v>62</v>
      </c>
    </row>
    <row r="209" spans="4:11">
      <c r="D209" t="s">
        <v>12</v>
      </c>
      <c r="E209" s="5"/>
      <c r="F209" s="5"/>
      <c r="G209" s="5"/>
      <c r="H209" s="5"/>
      <c r="I209" s="5">
        <v>40</v>
      </c>
      <c r="J209" s="5"/>
      <c r="K209" s="5">
        <v>40</v>
      </c>
    </row>
    <row r="210" spans="4:11">
      <c r="D210" t="s">
        <v>11</v>
      </c>
      <c r="E210" s="5"/>
      <c r="F210" s="5"/>
      <c r="G210" s="5">
        <v>58</v>
      </c>
      <c r="H210" s="5"/>
      <c r="I210" s="5"/>
      <c r="J210" s="5"/>
      <c r="K210" s="5">
        <v>58</v>
      </c>
    </row>
    <row r="211" spans="4:11">
      <c r="D211" t="s">
        <v>10</v>
      </c>
      <c r="E211" s="5"/>
      <c r="F211" s="5"/>
      <c r="G211" s="5"/>
      <c r="H211" s="5"/>
      <c r="I211" s="5"/>
      <c r="J211" s="5">
        <v>33</v>
      </c>
      <c r="K211" s="5">
        <v>33</v>
      </c>
    </row>
    <row r="212" spans="4:11">
      <c r="D212" t="s">
        <v>9</v>
      </c>
      <c r="E212" s="5"/>
      <c r="F212" s="5"/>
      <c r="G212" s="5"/>
      <c r="H212" s="5">
        <v>48</v>
      </c>
      <c r="I212" s="5"/>
      <c r="J212" s="5"/>
      <c r="K212" s="5">
        <v>48</v>
      </c>
    </row>
    <row r="213" spans="4:11">
      <c r="D213" t="s">
        <v>8</v>
      </c>
      <c r="E213" s="5">
        <v>88</v>
      </c>
      <c r="F213" s="5"/>
      <c r="G213" s="5"/>
      <c r="H213" s="5"/>
      <c r="I213" s="5"/>
      <c r="J213" s="5"/>
      <c r="K213" s="5">
        <v>88</v>
      </c>
    </row>
    <row r="214" spans="4:11">
      <c r="D214" t="s">
        <v>7</v>
      </c>
      <c r="E214" s="5"/>
      <c r="F214" s="5"/>
      <c r="G214" s="5"/>
      <c r="H214" s="5">
        <v>32</v>
      </c>
      <c r="I214" s="5"/>
      <c r="J214" s="5"/>
      <c r="K214" s="5">
        <v>32</v>
      </c>
    </row>
    <row r="215" spans="4:11">
      <c r="D215" t="s">
        <v>77</v>
      </c>
      <c r="E215" s="5">
        <v>1046</v>
      </c>
      <c r="F215" s="5">
        <v>389</v>
      </c>
      <c r="G215" s="5">
        <v>805</v>
      </c>
      <c r="H215" s="5">
        <v>500</v>
      </c>
      <c r="I215" s="5">
        <v>110</v>
      </c>
      <c r="J215" s="5">
        <v>64</v>
      </c>
      <c r="K215" s="5">
        <v>2914</v>
      </c>
    </row>
    <row r="220" spans="4:11">
      <c r="E220" s="4" t="s">
        <v>80</v>
      </c>
      <c r="F220" s="4" t="s">
        <v>1</v>
      </c>
    </row>
    <row r="221" spans="4:11">
      <c r="E221" s="4" t="s">
        <v>0</v>
      </c>
      <c r="F221" t="s">
        <v>58</v>
      </c>
      <c r="G221" t="s">
        <v>57</v>
      </c>
    </row>
    <row r="222" spans="4:11">
      <c r="E222" t="s">
        <v>7</v>
      </c>
      <c r="F222" s="5"/>
      <c r="G222" s="5">
        <v>64</v>
      </c>
    </row>
    <row r="223" spans="4:11">
      <c r="E223" t="s">
        <v>8</v>
      </c>
      <c r="F223" s="5"/>
      <c r="G223" s="5">
        <v>94</v>
      </c>
    </row>
    <row r="224" spans="4:11">
      <c r="E224" t="s">
        <v>9</v>
      </c>
      <c r="F224" s="5">
        <v>77</v>
      </c>
      <c r="G224" s="5"/>
    </row>
    <row r="225" spans="5:7">
      <c r="E225" t="s">
        <v>10</v>
      </c>
      <c r="F225" s="5"/>
      <c r="G225" s="5">
        <v>66</v>
      </c>
    </row>
    <row r="226" spans="5:7">
      <c r="E226" t="s">
        <v>11</v>
      </c>
      <c r="F226" s="5">
        <v>82</v>
      </c>
      <c r="G226" s="5"/>
    </row>
    <row r="227" spans="5:7">
      <c r="E227" t="s">
        <v>12</v>
      </c>
      <c r="F227" s="5">
        <v>72</v>
      </c>
      <c r="G227" s="5"/>
    </row>
    <row r="228" spans="5:7">
      <c r="E228" t="s">
        <v>13</v>
      </c>
      <c r="F228" s="5"/>
      <c r="G228" s="5">
        <v>85</v>
      </c>
    </row>
    <row r="229" spans="5:7">
      <c r="E229" t="s">
        <v>14</v>
      </c>
      <c r="F229" s="5"/>
      <c r="G229" s="5">
        <v>97</v>
      </c>
    </row>
    <row r="230" spans="5:7">
      <c r="E230" t="s">
        <v>15</v>
      </c>
      <c r="F230" s="5">
        <v>81</v>
      </c>
      <c r="G230" s="5"/>
    </row>
    <row r="231" spans="5:7">
      <c r="E231" t="s">
        <v>16</v>
      </c>
      <c r="F231" s="5"/>
      <c r="G231" s="5">
        <v>83</v>
      </c>
    </row>
    <row r="232" spans="5:7">
      <c r="E232" t="s">
        <v>17</v>
      </c>
      <c r="F232" s="5"/>
      <c r="G232" s="5">
        <v>74</v>
      </c>
    </row>
    <row r="233" spans="5:7">
      <c r="E233" t="s">
        <v>18</v>
      </c>
      <c r="F233" s="5"/>
      <c r="G233" s="5">
        <v>99</v>
      </c>
    </row>
    <row r="234" spans="5:7">
      <c r="E234" t="s">
        <v>19</v>
      </c>
      <c r="F234" s="5">
        <v>68</v>
      </c>
      <c r="G234" s="5"/>
    </row>
    <row r="235" spans="5:7">
      <c r="E235" t="s">
        <v>20</v>
      </c>
      <c r="F235" s="5"/>
      <c r="G235" s="5">
        <v>94</v>
      </c>
    </row>
    <row r="236" spans="5:7">
      <c r="E236" t="s">
        <v>21</v>
      </c>
      <c r="F236" s="5"/>
      <c r="G236" s="5">
        <v>78</v>
      </c>
    </row>
    <row r="237" spans="5:7">
      <c r="E237" t="s">
        <v>22</v>
      </c>
      <c r="F237" s="5"/>
      <c r="G237" s="5">
        <v>75</v>
      </c>
    </row>
    <row r="238" spans="5:7">
      <c r="E238" t="s">
        <v>23</v>
      </c>
      <c r="F238" s="5"/>
      <c r="G238" s="5">
        <v>98</v>
      </c>
    </row>
    <row r="239" spans="5:7">
      <c r="E239" t="s">
        <v>24</v>
      </c>
      <c r="F239" s="5">
        <v>79</v>
      </c>
      <c r="G239" s="5"/>
    </row>
    <row r="240" spans="5:7">
      <c r="E240" t="s">
        <v>25</v>
      </c>
      <c r="F240" s="5">
        <v>68</v>
      </c>
      <c r="G240" s="5"/>
    </row>
    <row r="241" spans="5:7">
      <c r="E241" t="s">
        <v>26</v>
      </c>
      <c r="F241" s="5"/>
      <c r="G241" s="5">
        <v>88</v>
      </c>
    </row>
    <row r="242" spans="5:7">
      <c r="E242" t="s">
        <v>27</v>
      </c>
      <c r="F242" s="5">
        <v>76</v>
      </c>
      <c r="G242" s="5"/>
    </row>
    <row r="243" spans="5:7">
      <c r="E243" t="s">
        <v>28</v>
      </c>
      <c r="F243" s="5"/>
      <c r="G243" s="5">
        <v>71</v>
      </c>
    </row>
    <row r="244" spans="5:7">
      <c r="E244" t="s">
        <v>29</v>
      </c>
      <c r="F244" s="5">
        <v>86</v>
      </c>
      <c r="G244" s="5"/>
    </row>
    <row r="245" spans="5:7">
      <c r="E245" t="s">
        <v>30</v>
      </c>
      <c r="F245" s="5">
        <v>88</v>
      </c>
      <c r="G245" s="5"/>
    </row>
    <row r="246" spans="5:7">
      <c r="E246" t="s">
        <v>31</v>
      </c>
      <c r="F246" s="5"/>
      <c r="G246" s="5">
        <v>66</v>
      </c>
    </row>
    <row r="247" spans="5:7">
      <c r="E247" t="s">
        <v>32</v>
      </c>
      <c r="F247" s="5">
        <v>87</v>
      </c>
      <c r="G247" s="5"/>
    </row>
    <row r="248" spans="5:7">
      <c r="E248" t="s">
        <v>33</v>
      </c>
      <c r="F248" s="5"/>
      <c r="G248" s="5">
        <v>82</v>
      </c>
    </row>
    <row r="249" spans="5:7">
      <c r="E249" t="s">
        <v>34</v>
      </c>
      <c r="F249" s="5"/>
      <c r="G249" s="5">
        <v>70</v>
      </c>
    </row>
    <row r="250" spans="5:7">
      <c r="E250" t="s">
        <v>35</v>
      </c>
      <c r="F250" s="5">
        <v>79</v>
      </c>
      <c r="G250" s="5"/>
    </row>
    <row r="251" spans="5:7">
      <c r="E251" t="s">
        <v>36</v>
      </c>
      <c r="F251" s="5"/>
      <c r="G251" s="5">
        <v>100</v>
      </c>
    </row>
    <row r="252" spans="5:7">
      <c r="E252" t="s">
        <v>37</v>
      </c>
      <c r="F252" s="5"/>
      <c r="G252" s="5">
        <v>77</v>
      </c>
    </row>
    <row r="253" spans="5:7">
      <c r="E253" t="s">
        <v>38</v>
      </c>
      <c r="F253" s="5">
        <v>76</v>
      </c>
      <c r="G253" s="5"/>
    </row>
    <row r="254" spans="5:7">
      <c r="E254" t="s">
        <v>39</v>
      </c>
      <c r="F254" s="5"/>
      <c r="G254" s="5">
        <v>86</v>
      </c>
    </row>
    <row r="255" spans="5:7">
      <c r="E255" t="s">
        <v>40</v>
      </c>
      <c r="F255" s="5">
        <v>64</v>
      </c>
      <c r="G255" s="5"/>
    </row>
    <row r="256" spans="5:7">
      <c r="E256" t="s">
        <v>41</v>
      </c>
      <c r="F256" s="5"/>
      <c r="G256" s="5">
        <v>69</v>
      </c>
    </row>
    <row r="257" spans="5:7">
      <c r="E257" t="s">
        <v>42</v>
      </c>
      <c r="F257" s="5">
        <v>96</v>
      </c>
      <c r="G257" s="5"/>
    </row>
    <row r="258" spans="5:7">
      <c r="E258" t="s">
        <v>43</v>
      </c>
      <c r="F258" s="5">
        <v>88</v>
      </c>
      <c r="G258" s="5"/>
    </row>
    <row r="259" spans="5:7">
      <c r="E259" t="s">
        <v>44</v>
      </c>
      <c r="F259" s="5">
        <v>71</v>
      </c>
      <c r="G259" s="5"/>
    </row>
    <row r="260" spans="5:7">
      <c r="E260" t="s">
        <v>45</v>
      </c>
      <c r="F260" s="5"/>
      <c r="G260" s="5">
        <v>87</v>
      </c>
    </row>
    <row r="261" spans="5:7">
      <c r="E261" t="s">
        <v>46</v>
      </c>
      <c r="F261" s="5"/>
      <c r="G261" s="5">
        <v>100</v>
      </c>
    </row>
    <row r="262" spans="5:7">
      <c r="E262" t="s">
        <v>47</v>
      </c>
      <c r="F262" s="5"/>
      <c r="G262" s="5">
        <v>73</v>
      </c>
    </row>
    <row r="263" spans="5:7">
      <c r="E263" t="s">
        <v>48</v>
      </c>
      <c r="F263" s="5"/>
      <c r="G263" s="5">
        <v>82</v>
      </c>
    </row>
    <row r="264" spans="5:7">
      <c r="E264" t="s">
        <v>49</v>
      </c>
      <c r="F264" s="5"/>
      <c r="G264" s="5">
        <v>90</v>
      </c>
    </row>
    <row r="265" spans="5:7">
      <c r="E265" t="s">
        <v>50</v>
      </c>
      <c r="F265" s="5"/>
      <c r="G265" s="5">
        <v>74</v>
      </c>
    </row>
    <row r="266" spans="5:7">
      <c r="E266" t="s">
        <v>51</v>
      </c>
      <c r="F266" s="5"/>
      <c r="G266" s="5">
        <v>60</v>
      </c>
    </row>
    <row r="267" spans="5:7">
      <c r="E267" t="s">
        <v>52</v>
      </c>
      <c r="F267" s="5"/>
      <c r="G267" s="5">
        <v>100</v>
      </c>
    </row>
    <row r="268" spans="5:7">
      <c r="E268" t="s">
        <v>53</v>
      </c>
      <c r="F268" s="5"/>
      <c r="G268" s="5">
        <v>93</v>
      </c>
    </row>
    <row r="269" spans="5:7">
      <c r="E269" t="s">
        <v>54</v>
      </c>
      <c r="F269" s="5"/>
      <c r="G269" s="5">
        <v>90</v>
      </c>
    </row>
    <row r="270" spans="5:7">
      <c r="E270" t="s">
        <v>55</v>
      </c>
      <c r="F270" s="5">
        <v>83</v>
      </c>
      <c r="G270" s="5"/>
    </row>
    <row r="271" spans="5:7">
      <c r="E271" t="s">
        <v>56</v>
      </c>
      <c r="F271" s="5">
        <v>64</v>
      </c>
      <c r="G271" s="5"/>
    </row>
    <row r="272" spans="5:7">
      <c r="E272" t="s">
        <v>77</v>
      </c>
      <c r="F272" s="5">
        <v>1485</v>
      </c>
      <c r="G272" s="5">
        <v>2565</v>
      </c>
    </row>
  </sheetData>
  <conditionalFormatting pivot="1" sqref="I110:I159">
    <cfRule type="top10" dxfId="1" priority="2" rank="10"/>
  </conditionalFormatting>
  <conditionalFormatting pivot="1" sqref="D3:D52">
    <cfRule type="top10" dxfId="0" priority="1" rank="10"/>
  </conditionalFormatting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M3" zoomScale="80" zoomScaleNormal="80" workbookViewId="0">
      <selection activeCell="U25" sqref="U25"/>
    </sheetView>
  </sheetViews>
  <sheetFormatPr defaultRowHeight="15"/>
  <cols>
    <col min="19" max="19" width="22.140625" bestFit="1" customWidth="1"/>
    <col min="20" max="20" width="28" bestFit="1" customWidth="1"/>
    <col min="21" max="21" width="40.28515625" bestFit="1" customWidth="1"/>
  </cols>
  <sheetData>
    <row r="1" spans="1:21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</row>
    <row r="2" spans="1:2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</row>
    <row r="3" spans="1:2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0"/>
    </row>
    <row r="4" spans="1:21">
      <c r="S4" s="11"/>
      <c r="T4" s="11"/>
      <c r="U4" s="11"/>
    </row>
    <row r="5" spans="1:21" ht="30">
      <c r="S5" s="11"/>
      <c r="T5" s="12" t="s">
        <v>81</v>
      </c>
      <c r="U5" s="11"/>
    </row>
    <row r="6" spans="1:21" ht="18.75" customHeight="1">
      <c r="S6" s="7" t="s">
        <v>71</v>
      </c>
      <c r="T6" s="7" t="s">
        <v>70</v>
      </c>
      <c r="U6" s="7" t="s">
        <v>86</v>
      </c>
    </row>
    <row r="7" spans="1:21">
      <c r="F7" s="6"/>
      <c r="S7" t="s">
        <v>46</v>
      </c>
      <c r="T7" t="s">
        <v>84</v>
      </c>
      <c r="U7">
        <v>87.25</v>
      </c>
    </row>
    <row r="8" spans="1:21">
      <c r="S8" t="s">
        <v>28</v>
      </c>
      <c r="T8" t="s">
        <v>83</v>
      </c>
      <c r="U8">
        <v>42</v>
      </c>
    </row>
    <row r="9" spans="1:21">
      <c r="S9" t="s">
        <v>36</v>
      </c>
      <c r="T9" t="s">
        <v>85</v>
      </c>
      <c r="U9">
        <v>98</v>
      </c>
    </row>
    <row r="10" spans="1:21">
      <c r="S10" t="s">
        <v>36</v>
      </c>
      <c r="T10" t="s">
        <v>87</v>
      </c>
      <c r="U10">
        <v>99</v>
      </c>
    </row>
    <row r="11" spans="1:21">
      <c r="S11" t="s">
        <v>88</v>
      </c>
      <c r="T11" t="s">
        <v>89</v>
      </c>
      <c r="U11">
        <v>100</v>
      </c>
    </row>
  </sheetData>
  <mergeCells count="1">
    <mergeCell ref="A1:O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josh keys</cp:lastModifiedBy>
  <dcterms:created xsi:type="dcterms:W3CDTF">2025-07-18T06:46:08Z</dcterms:created>
  <dcterms:modified xsi:type="dcterms:W3CDTF">2025-07-26T01:35:18Z</dcterms:modified>
</cp:coreProperties>
</file>