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mc:AlternateContent xmlns:mc="http://schemas.openxmlformats.org/markup-compatibility/2006">
    <mc:Choice Requires="x15">
      <x15ac:absPath xmlns:x15ac="http://schemas.microsoft.com/office/spreadsheetml/2010/11/ac" url="C:\Users\karen\Downloads\"/>
    </mc:Choice>
  </mc:AlternateContent>
  <xr:revisionPtr revIDLastSave="0" documentId="13_ncr:1_{D86BCF60-F463-46B2-B6B3-2AF03C51B212}" xr6:coauthVersionLast="47" xr6:coauthVersionMax="47" xr10:uidLastSave="{00000000-0000-0000-0000-000000000000}"/>
  <bookViews>
    <workbookView xWindow="-108" yWindow="-108" windowWidth="23256" windowHeight="12456" xr2:uid="{B1B562B2-E254-4974-85EC-F353AA644612}"/>
  </bookViews>
  <sheets>
    <sheet name="Personal Data" sheetId="2" r:id="rId1"/>
    <sheet name="Loan Data" sheetId="1" r:id="rId2"/>
    <sheet name="Loan Request Data" sheetId="4" r:id="rId3"/>
    <sheet name="Visualisation " sheetId="5" r:id="rId4"/>
  </sheets>
  <definedNames>
    <definedName name="_xlnm._FilterDatabase" localSheetId="2" hidden="1">'Loan Request Data'!$A$1:$M$1</definedName>
    <definedName name="Loan">'Personal Data'!$A$1:$F$615</definedName>
  </definedNames>
  <calcPr calcId="191028"/>
  <pivotCaches>
    <pivotCache cacheId="497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4" l="1"/>
  <c r="O2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</calcChain>
</file>

<file path=xl/sharedStrings.xml><?xml version="1.0" encoding="utf-8"?>
<sst xmlns="http://schemas.openxmlformats.org/spreadsheetml/2006/main" count="6585" uniqueCount="642">
  <si>
    <t>Loan_ID</t>
  </si>
  <si>
    <t>Gender</t>
  </si>
  <si>
    <t>Married</t>
  </si>
  <si>
    <t>Dependents</t>
  </si>
  <si>
    <t>Education</t>
  </si>
  <si>
    <t>Self_Employed</t>
  </si>
  <si>
    <t>LP001002</t>
  </si>
  <si>
    <t>Male</t>
  </si>
  <si>
    <t>No</t>
  </si>
  <si>
    <t>Graduate</t>
  </si>
  <si>
    <t>LP001003</t>
  </si>
  <si>
    <t>Yes</t>
  </si>
  <si>
    <t>LP001005</t>
  </si>
  <si>
    <t>LP001006</t>
  </si>
  <si>
    <t>Not Graduate</t>
  </si>
  <si>
    <t>LP001008</t>
  </si>
  <si>
    <t>LP001011</t>
  </si>
  <si>
    <t>LP001013</t>
  </si>
  <si>
    <t>LP001014</t>
  </si>
  <si>
    <t>3+</t>
  </si>
  <si>
    <t>LP001018</t>
  </si>
  <si>
    <t>LP001020</t>
  </si>
  <si>
    <t>LP001024</t>
  </si>
  <si>
    <t>LP001027</t>
  </si>
  <si>
    <t>LP001028</t>
  </si>
  <si>
    <t>LP001029</t>
  </si>
  <si>
    <t>LP001030</t>
  </si>
  <si>
    <t>LP001032</t>
  </si>
  <si>
    <t>LP001034</t>
  </si>
  <si>
    <t>LP001036</t>
  </si>
  <si>
    <t>Female</t>
  </si>
  <si>
    <t>LP001038</t>
  </si>
  <si>
    <t>LP001041</t>
  </si>
  <si>
    <t>LP001043</t>
  </si>
  <si>
    <t>LP001046</t>
  </si>
  <si>
    <t>LP001047</t>
  </si>
  <si>
    <t>LP001050</t>
  </si>
  <si>
    <t>LP001052</t>
  </si>
  <si>
    <t>LP001066</t>
  </si>
  <si>
    <t>LP001068</t>
  </si>
  <si>
    <t>LP001073</t>
  </si>
  <si>
    <t>LP001086</t>
  </si>
  <si>
    <t>LP001087</t>
  </si>
  <si>
    <t>LP001091</t>
  </si>
  <si>
    <t>LP001095</t>
  </si>
  <si>
    <t>LP001097</t>
  </si>
  <si>
    <t>LP001098</t>
  </si>
  <si>
    <t>LP001100</t>
  </si>
  <si>
    <t>LP001106</t>
  </si>
  <si>
    <t>LP001109</t>
  </si>
  <si>
    <t>LP001112</t>
  </si>
  <si>
    <t>LP001114</t>
  </si>
  <si>
    <t>LP001116</t>
  </si>
  <si>
    <t>LP001119</t>
  </si>
  <si>
    <t>LP001120</t>
  </si>
  <si>
    <t>LP001123</t>
  </si>
  <si>
    <t>LP001131</t>
  </si>
  <si>
    <t>LP001136</t>
  </si>
  <si>
    <t>LP001137</t>
  </si>
  <si>
    <t>LP001138</t>
  </si>
  <si>
    <t>LP001144</t>
  </si>
  <si>
    <t>LP001146</t>
  </si>
  <si>
    <t>LP001151</t>
  </si>
  <si>
    <t>LP001155</t>
  </si>
  <si>
    <t>LP001157</t>
  </si>
  <si>
    <t>LP001164</t>
  </si>
  <si>
    <t>LP001179</t>
  </si>
  <si>
    <t>LP001186</t>
  </si>
  <si>
    <t>LP001194</t>
  </si>
  <si>
    <t>LP001195</t>
  </si>
  <si>
    <t>LP001197</t>
  </si>
  <si>
    <t>LP001198</t>
  </si>
  <si>
    <t>LP001199</t>
  </si>
  <si>
    <t>LP001205</t>
  </si>
  <si>
    <t>LP001206</t>
  </si>
  <si>
    <t>LP001207</t>
  </si>
  <si>
    <t>LP001213</t>
  </si>
  <si>
    <t>LP001222</t>
  </si>
  <si>
    <t>LP001225</t>
  </si>
  <si>
    <t>LP001228</t>
  </si>
  <si>
    <t>LP001233</t>
  </si>
  <si>
    <t>LP001238</t>
  </si>
  <si>
    <t>LP001241</t>
  </si>
  <si>
    <t>LP001243</t>
  </si>
  <si>
    <t>LP001245</t>
  </si>
  <si>
    <t>LP001248</t>
  </si>
  <si>
    <t>LP001250</t>
  </si>
  <si>
    <t>LP001253</t>
  </si>
  <si>
    <t>LP001255</t>
  </si>
  <si>
    <t>LP001256</t>
  </si>
  <si>
    <t>LP001259</t>
  </si>
  <si>
    <t>LP001263</t>
  </si>
  <si>
    <t>LP001264</t>
  </si>
  <si>
    <t>LP001265</t>
  </si>
  <si>
    <t>LP001266</t>
  </si>
  <si>
    <t>LP001267</t>
  </si>
  <si>
    <t>LP001273</t>
  </si>
  <si>
    <t>LP001275</t>
  </si>
  <si>
    <t>LP001279</t>
  </si>
  <si>
    <t>LP001280</t>
  </si>
  <si>
    <t>LP001282</t>
  </si>
  <si>
    <t>LP001289</t>
  </si>
  <si>
    <t>LP001310</t>
  </si>
  <si>
    <t>LP001316</t>
  </si>
  <si>
    <t>LP001318</t>
  </si>
  <si>
    <t>LP001319</t>
  </si>
  <si>
    <t>LP001322</t>
  </si>
  <si>
    <t>LP001325</t>
  </si>
  <si>
    <t>LP001326</t>
  </si>
  <si>
    <t>LP001327</t>
  </si>
  <si>
    <t>LP001333</t>
  </si>
  <si>
    <t>LP001334</t>
  </si>
  <si>
    <t>LP001343</t>
  </si>
  <si>
    <t>LP001345</t>
  </si>
  <si>
    <t>LP001349</t>
  </si>
  <si>
    <t>LP001350</t>
  </si>
  <si>
    <t>LP001356</t>
  </si>
  <si>
    <t>LP001357</t>
  </si>
  <si>
    <t>LP001367</t>
  </si>
  <si>
    <t>LP001369</t>
  </si>
  <si>
    <t>LP001370</t>
  </si>
  <si>
    <t>LP001379</t>
  </si>
  <si>
    <t>LP001384</t>
  </si>
  <si>
    <t>LP001385</t>
  </si>
  <si>
    <t>LP001387</t>
  </si>
  <si>
    <t>LP001391</t>
  </si>
  <si>
    <t>LP001392</t>
  </si>
  <si>
    <t>LP001398</t>
  </si>
  <si>
    <t>LP001401</t>
  </si>
  <si>
    <t>LP001404</t>
  </si>
  <si>
    <t>LP001405</t>
  </si>
  <si>
    <t>LP001421</t>
  </si>
  <si>
    <t>LP001422</t>
  </si>
  <si>
    <t>LP001426</t>
  </si>
  <si>
    <t>LP001430</t>
  </si>
  <si>
    <t>LP001431</t>
  </si>
  <si>
    <t>LP001432</t>
  </si>
  <si>
    <t>LP001439</t>
  </si>
  <si>
    <t>LP001443</t>
  </si>
  <si>
    <t>LP001448</t>
  </si>
  <si>
    <t>LP001449</t>
  </si>
  <si>
    <t>LP001451</t>
  </si>
  <si>
    <t>LP001465</t>
  </si>
  <si>
    <t>LP001469</t>
  </si>
  <si>
    <t>LP001473</t>
  </si>
  <si>
    <t>LP001478</t>
  </si>
  <si>
    <t>LP001482</t>
  </si>
  <si>
    <t>LP001487</t>
  </si>
  <si>
    <t>LP001488</t>
  </si>
  <si>
    <t>LP001489</t>
  </si>
  <si>
    <t>LP001491</t>
  </si>
  <si>
    <t>LP001492</t>
  </si>
  <si>
    <t>LP001493</t>
  </si>
  <si>
    <t>LP001497</t>
  </si>
  <si>
    <t>LP001498</t>
  </si>
  <si>
    <t>LP001504</t>
  </si>
  <si>
    <t>LP001507</t>
  </si>
  <si>
    <t>LP001508</t>
  </si>
  <si>
    <t>LP001514</t>
  </si>
  <si>
    <t>LP001516</t>
  </si>
  <si>
    <t>LP001518</t>
  </si>
  <si>
    <t>LP001519</t>
  </si>
  <si>
    <t>LP001520</t>
  </si>
  <si>
    <t>LP001528</t>
  </si>
  <si>
    <t>LP001529</t>
  </si>
  <si>
    <t>LP001531</t>
  </si>
  <si>
    <t>LP001532</t>
  </si>
  <si>
    <t>LP001535</t>
  </si>
  <si>
    <t>LP001536</t>
  </si>
  <si>
    <t>LP001541</t>
  </si>
  <si>
    <t>LP001543</t>
  </si>
  <si>
    <t>LP001546</t>
  </si>
  <si>
    <t>LP001552</t>
  </si>
  <si>
    <t>LP001560</t>
  </si>
  <si>
    <t>LP001562</t>
  </si>
  <si>
    <t>LP001565</t>
  </si>
  <si>
    <t>LP001570</t>
  </si>
  <si>
    <t>LP001572</t>
  </si>
  <si>
    <t>LP001574</t>
  </si>
  <si>
    <t>LP001577</t>
  </si>
  <si>
    <t>LP001578</t>
  </si>
  <si>
    <t>LP001579</t>
  </si>
  <si>
    <t>LP001580</t>
  </si>
  <si>
    <t>LP001581</t>
  </si>
  <si>
    <t>LP001585</t>
  </si>
  <si>
    <t>LP001586</t>
  </si>
  <si>
    <t>LP001594</t>
  </si>
  <si>
    <t>LP001603</t>
  </si>
  <si>
    <t>LP001606</t>
  </si>
  <si>
    <t>LP001608</t>
  </si>
  <si>
    <t>LP001610</t>
  </si>
  <si>
    <t>LP001616</t>
  </si>
  <si>
    <t>LP001630</t>
  </si>
  <si>
    <t>LP001633</t>
  </si>
  <si>
    <t>LP001634</t>
  </si>
  <si>
    <t>LP001636</t>
  </si>
  <si>
    <t>LP001637</t>
  </si>
  <si>
    <t>LP001639</t>
  </si>
  <si>
    <t>LP001640</t>
  </si>
  <si>
    <t>LP001641</t>
  </si>
  <si>
    <t>LP001643</t>
  </si>
  <si>
    <t>LP001644</t>
  </si>
  <si>
    <t>LP001647</t>
  </si>
  <si>
    <t>LP001653</t>
  </si>
  <si>
    <t>LP001656</t>
  </si>
  <si>
    <t>LP001657</t>
  </si>
  <si>
    <t>LP001658</t>
  </si>
  <si>
    <t>LP001664</t>
  </si>
  <si>
    <t>LP001665</t>
  </si>
  <si>
    <t>LP001666</t>
  </si>
  <si>
    <t>LP001669</t>
  </si>
  <si>
    <t>LP001671</t>
  </si>
  <si>
    <t>LP001673</t>
  </si>
  <si>
    <t>LP001674</t>
  </si>
  <si>
    <t>LP001677</t>
  </si>
  <si>
    <t>LP001682</t>
  </si>
  <si>
    <t>LP001688</t>
  </si>
  <si>
    <t>LP001691</t>
  </si>
  <si>
    <t>LP001692</t>
  </si>
  <si>
    <t>LP001693</t>
  </si>
  <si>
    <t>LP001698</t>
  </si>
  <si>
    <t>LP001699</t>
  </si>
  <si>
    <t>LP001702</t>
  </si>
  <si>
    <t>LP001708</t>
  </si>
  <si>
    <t>LP001711</t>
  </si>
  <si>
    <t>LP001713</t>
  </si>
  <si>
    <t>LP001715</t>
  </si>
  <si>
    <t>LP001716</t>
  </si>
  <si>
    <t>LP001720</t>
  </si>
  <si>
    <t>LP001722</t>
  </si>
  <si>
    <t>LP001726</t>
  </si>
  <si>
    <t>LP001732</t>
  </si>
  <si>
    <t>LP001734</t>
  </si>
  <si>
    <t>LP001736</t>
  </si>
  <si>
    <t>LP001743</t>
  </si>
  <si>
    <t>LP001744</t>
  </si>
  <si>
    <t>LP001749</t>
  </si>
  <si>
    <t>LP001750</t>
  </si>
  <si>
    <t>LP001751</t>
  </si>
  <si>
    <t>LP001754</t>
  </si>
  <si>
    <t>LP001758</t>
  </si>
  <si>
    <t>LP001760</t>
  </si>
  <si>
    <t>LP001761</t>
  </si>
  <si>
    <t>LP001765</t>
  </si>
  <si>
    <t>LP001768</t>
  </si>
  <si>
    <t>LP001770</t>
  </si>
  <si>
    <t>LP001776</t>
  </si>
  <si>
    <t>LP001778</t>
  </si>
  <si>
    <t>LP001784</t>
  </si>
  <si>
    <t>LP001786</t>
  </si>
  <si>
    <t>LP001788</t>
  </si>
  <si>
    <t>LP001790</t>
  </si>
  <si>
    <t>LP001792</t>
  </si>
  <si>
    <t>LP001798</t>
  </si>
  <si>
    <t>LP001800</t>
  </si>
  <si>
    <t>LP001806</t>
  </si>
  <si>
    <t>LP001807</t>
  </si>
  <si>
    <t>LP001811</t>
  </si>
  <si>
    <t>LP001813</t>
  </si>
  <si>
    <t>LP001814</t>
  </si>
  <si>
    <t>LP001819</t>
  </si>
  <si>
    <t>LP001824</t>
  </si>
  <si>
    <t>LP001825</t>
  </si>
  <si>
    <t>LP001835</t>
  </si>
  <si>
    <t>LP001836</t>
  </si>
  <si>
    <t>LP001841</t>
  </si>
  <si>
    <t>LP001843</t>
  </si>
  <si>
    <t>LP001844</t>
  </si>
  <si>
    <t>LP001846</t>
  </si>
  <si>
    <t>LP001849</t>
  </si>
  <si>
    <t>LP001854</t>
  </si>
  <si>
    <t>LP001859</t>
  </si>
  <si>
    <t>LP001864</t>
  </si>
  <si>
    <t>LP001865</t>
  </si>
  <si>
    <t>LP001868</t>
  </si>
  <si>
    <t>LP001870</t>
  </si>
  <si>
    <t>LP001871</t>
  </si>
  <si>
    <t>LP001872</t>
  </si>
  <si>
    <t>LP001875</t>
  </si>
  <si>
    <t>LP001877</t>
  </si>
  <si>
    <t>LP001882</t>
  </si>
  <si>
    <t>LP001883</t>
  </si>
  <si>
    <t>LP001884</t>
  </si>
  <si>
    <t>LP001888</t>
  </si>
  <si>
    <t>LP001891</t>
  </si>
  <si>
    <t>LP001892</t>
  </si>
  <si>
    <t>LP001894</t>
  </si>
  <si>
    <t>LP001896</t>
  </si>
  <si>
    <t>LP001900</t>
  </si>
  <si>
    <t>LP001903</t>
  </si>
  <si>
    <t>LP001904</t>
  </si>
  <si>
    <t>LP001907</t>
  </si>
  <si>
    <t>LP001908</t>
  </si>
  <si>
    <t>LP001910</t>
  </si>
  <si>
    <t>LP001914</t>
  </si>
  <si>
    <t>LP001915</t>
  </si>
  <si>
    <t>LP001917</t>
  </si>
  <si>
    <t>LP001922</t>
  </si>
  <si>
    <t>LP001924</t>
  </si>
  <si>
    <t>LP001925</t>
  </si>
  <si>
    <t>LP001926</t>
  </si>
  <si>
    <t>LP001931</t>
  </si>
  <si>
    <t>LP001935</t>
  </si>
  <si>
    <t>LP001936</t>
  </si>
  <si>
    <t>LP001938</t>
  </si>
  <si>
    <t>LP001940</t>
  </si>
  <si>
    <t>LP001945</t>
  </si>
  <si>
    <t>LP001947</t>
  </si>
  <si>
    <t>LP001949</t>
  </si>
  <si>
    <t>LP001953</t>
  </si>
  <si>
    <t>LP001954</t>
  </si>
  <si>
    <t>LP001955</t>
  </si>
  <si>
    <t>LP001963</t>
  </si>
  <si>
    <t>LP001964</t>
  </si>
  <si>
    <t>LP001972</t>
  </si>
  <si>
    <t>LP001974</t>
  </si>
  <si>
    <t>LP001977</t>
  </si>
  <si>
    <t>LP001978</t>
  </si>
  <si>
    <t>LP001990</t>
  </si>
  <si>
    <t>LP001993</t>
  </si>
  <si>
    <t>LP001994</t>
  </si>
  <si>
    <t>LP001996</t>
  </si>
  <si>
    <t>LP001998</t>
  </si>
  <si>
    <t>LP002002</t>
  </si>
  <si>
    <t>LP002004</t>
  </si>
  <si>
    <t>LP002006</t>
  </si>
  <si>
    <t>LP002008</t>
  </si>
  <si>
    <t>LP002024</t>
  </si>
  <si>
    <t>LP002031</t>
  </si>
  <si>
    <t>LP002035</t>
  </si>
  <si>
    <t>LP002036</t>
  </si>
  <si>
    <t>LP002043</t>
  </si>
  <si>
    <t>LP002050</t>
  </si>
  <si>
    <t>LP002051</t>
  </si>
  <si>
    <t>LP002053</t>
  </si>
  <si>
    <t>LP002054</t>
  </si>
  <si>
    <t>LP002055</t>
  </si>
  <si>
    <t>LP002065</t>
  </si>
  <si>
    <t>LP002067</t>
  </si>
  <si>
    <t>LP002068</t>
  </si>
  <si>
    <t>LP002082</t>
  </si>
  <si>
    <t>LP002086</t>
  </si>
  <si>
    <t>LP002087</t>
  </si>
  <si>
    <t>LP002097</t>
  </si>
  <si>
    <t>LP002098</t>
  </si>
  <si>
    <t>LP002100</t>
  </si>
  <si>
    <t>LP002101</t>
  </si>
  <si>
    <t>LP002103</t>
  </si>
  <si>
    <t>LP002106</t>
  </si>
  <si>
    <t>LP002110</t>
  </si>
  <si>
    <t>LP002112</t>
  </si>
  <si>
    <t>LP002113</t>
  </si>
  <si>
    <t>LP002114</t>
  </si>
  <si>
    <t>LP002115</t>
  </si>
  <si>
    <t>LP002116</t>
  </si>
  <si>
    <t>LP002119</t>
  </si>
  <si>
    <t>LP002126</t>
  </si>
  <si>
    <t>LP002128</t>
  </si>
  <si>
    <t>LP002129</t>
  </si>
  <si>
    <t>LP002130</t>
  </si>
  <si>
    <t>LP002131</t>
  </si>
  <si>
    <t>LP002137</t>
  </si>
  <si>
    <t>LP002138</t>
  </si>
  <si>
    <t>LP002139</t>
  </si>
  <si>
    <t>LP002140</t>
  </si>
  <si>
    <t>LP002141</t>
  </si>
  <si>
    <t>LP002142</t>
  </si>
  <si>
    <t>LP002143</t>
  </si>
  <si>
    <t>LP002144</t>
  </si>
  <si>
    <t>LP002149</t>
  </si>
  <si>
    <t>LP002151</t>
  </si>
  <si>
    <t>LP002158</t>
  </si>
  <si>
    <t>LP002160</t>
  </si>
  <si>
    <t>LP002161</t>
  </si>
  <si>
    <t>LP002170</t>
  </si>
  <si>
    <t>LP002175</t>
  </si>
  <si>
    <t>LP002178</t>
  </si>
  <si>
    <t>LP002180</t>
  </si>
  <si>
    <t>LP002181</t>
  </si>
  <si>
    <t>LP002187</t>
  </si>
  <si>
    <t>LP002188</t>
  </si>
  <si>
    <t>LP002190</t>
  </si>
  <si>
    <t>LP002191</t>
  </si>
  <si>
    <t>LP002194</t>
  </si>
  <si>
    <t>LP002197</t>
  </si>
  <si>
    <t>LP002201</t>
  </si>
  <si>
    <t>LP002205</t>
  </si>
  <si>
    <t>LP002209</t>
  </si>
  <si>
    <t>LP002211</t>
  </si>
  <si>
    <t>LP002219</t>
  </si>
  <si>
    <t>LP002223</t>
  </si>
  <si>
    <t>LP002224</t>
  </si>
  <si>
    <t>LP002225</t>
  </si>
  <si>
    <t>LP002226</t>
  </si>
  <si>
    <t>LP002229</t>
  </si>
  <si>
    <t>LP002231</t>
  </si>
  <si>
    <t>LP002234</t>
  </si>
  <si>
    <t>LP002236</t>
  </si>
  <si>
    <t>LP002237</t>
  </si>
  <si>
    <t>LP002239</t>
  </si>
  <si>
    <t>LP002243</t>
  </si>
  <si>
    <t>LP002244</t>
  </si>
  <si>
    <t>LP002250</t>
  </si>
  <si>
    <t>LP002255</t>
  </si>
  <si>
    <t>LP002262</t>
  </si>
  <si>
    <t>LP002263</t>
  </si>
  <si>
    <t>LP002265</t>
  </si>
  <si>
    <t>LP002266</t>
  </si>
  <si>
    <t>LP002272</t>
  </si>
  <si>
    <t>LP002277</t>
  </si>
  <si>
    <t>LP002281</t>
  </si>
  <si>
    <t>LP002284</t>
  </si>
  <si>
    <t>LP002287</t>
  </si>
  <si>
    <t>LP002288</t>
  </si>
  <si>
    <t>LP002296</t>
  </si>
  <si>
    <t>LP002297</t>
  </si>
  <si>
    <t>LP002300</t>
  </si>
  <si>
    <t>LP002301</t>
  </si>
  <si>
    <t>LP002305</t>
  </si>
  <si>
    <t>LP002308</t>
  </si>
  <si>
    <t>LP002314</t>
  </si>
  <si>
    <t>LP002315</t>
  </si>
  <si>
    <t>LP002317</t>
  </si>
  <si>
    <t>LP002318</t>
  </si>
  <si>
    <t>LP002319</t>
  </si>
  <si>
    <t>LP002328</t>
  </si>
  <si>
    <t>LP002332</t>
  </si>
  <si>
    <t>LP002335</t>
  </si>
  <si>
    <t>LP002337</t>
  </si>
  <si>
    <t>LP002341</t>
  </si>
  <si>
    <t>LP002342</t>
  </si>
  <si>
    <t>LP002345</t>
  </si>
  <si>
    <t>LP002347</t>
  </si>
  <si>
    <t>LP002348</t>
  </si>
  <si>
    <t>LP002357</t>
  </si>
  <si>
    <t>LP002361</t>
  </si>
  <si>
    <t>LP002362</t>
  </si>
  <si>
    <t>LP002364</t>
  </si>
  <si>
    <t>LP002366</t>
  </si>
  <si>
    <t>LP002367</t>
  </si>
  <si>
    <t>LP002368</t>
  </si>
  <si>
    <t>LP002369</t>
  </si>
  <si>
    <t>LP002370</t>
  </si>
  <si>
    <t>LP002377</t>
  </si>
  <si>
    <t>LP002379</t>
  </si>
  <si>
    <t>LP002386</t>
  </si>
  <si>
    <t>LP002387</t>
  </si>
  <si>
    <t>LP002390</t>
  </si>
  <si>
    <t>LP002393</t>
  </si>
  <si>
    <t>LP002398</t>
  </si>
  <si>
    <t>LP002401</t>
  </si>
  <si>
    <t>LP002403</t>
  </si>
  <si>
    <t>LP002407</t>
  </si>
  <si>
    <t>LP002408</t>
  </si>
  <si>
    <t>LP002409</t>
  </si>
  <si>
    <t>LP002418</t>
  </si>
  <si>
    <t>LP002422</t>
  </si>
  <si>
    <t>LP002424</t>
  </si>
  <si>
    <t>LP002429</t>
  </si>
  <si>
    <t>LP002434</t>
  </si>
  <si>
    <t>LP002435</t>
  </si>
  <si>
    <t>LP002443</t>
  </si>
  <si>
    <t>LP002444</t>
  </si>
  <si>
    <t>LP002446</t>
  </si>
  <si>
    <t>LP002447</t>
  </si>
  <si>
    <t>LP002448</t>
  </si>
  <si>
    <t>LP002449</t>
  </si>
  <si>
    <t>LP002453</t>
  </si>
  <si>
    <t>LP002455</t>
  </si>
  <si>
    <t>LP002459</t>
  </si>
  <si>
    <t>LP002467</t>
  </si>
  <si>
    <t>LP002472</t>
  </si>
  <si>
    <t>LP002473</t>
  </si>
  <si>
    <t>LP002478</t>
  </si>
  <si>
    <t>LP002484</t>
  </si>
  <si>
    <t>LP002487</t>
  </si>
  <si>
    <t>LP002489</t>
  </si>
  <si>
    <t>LP002493</t>
  </si>
  <si>
    <t>LP002494</t>
  </si>
  <si>
    <t>LP002500</t>
  </si>
  <si>
    <t>LP002501</t>
  </si>
  <si>
    <t>LP002502</t>
  </si>
  <si>
    <t>LP002505</t>
  </si>
  <si>
    <t>LP002515</t>
  </si>
  <si>
    <t>LP002517</t>
  </si>
  <si>
    <t>LP002519</t>
  </si>
  <si>
    <t>LP002522</t>
  </si>
  <si>
    <t>LP002524</t>
  </si>
  <si>
    <t>LP002527</t>
  </si>
  <si>
    <t>LP002529</t>
  </si>
  <si>
    <t>LP002530</t>
  </si>
  <si>
    <t>LP002531</t>
  </si>
  <si>
    <t>LP002533</t>
  </si>
  <si>
    <t>LP002534</t>
  </si>
  <si>
    <t>LP002536</t>
  </si>
  <si>
    <t>LP002537</t>
  </si>
  <si>
    <t>LP002541</t>
  </si>
  <si>
    <t>LP002543</t>
  </si>
  <si>
    <t>LP002544</t>
  </si>
  <si>
    <t>LP002545</t>
  </si>
  <si>
    <t>LP002547</t>
  </si>
  <si>
    <t>LP002555</t>
  </si>
  <si>
    <t>LP002556</t>
  </si>
  <si>
    <t>LP002560</t>
  </si>
  <si>
    <t>LP002562</t>
  </si>
  <si>
    <t>LP002571</t>
  </si>
  <si>
    <t>LP002582</t>
  </si>
  <si>
    <t>LP002585</t>
  </si>
  <si>
    <t>LP002586</t>
  </si>
  <si>
    <t>LP002587</t>
  </si>
  <si>
    <t>LP002588</t>
  </si>
  <si>
    <t>LP002600</t>
  </si>
  <si>
    <t>LP002602</t>
  </si>
  <si>
    <t>LP002603</t>
  </si>
  <si>
    <t>LP002606</t>
  </si>
  <si>
    <t>LP002615</t>
  </si>
  <si>
    <t>LP002618</t>
  </si>
  <si>
    <t>LP002619</t>
  </si>
  <si>
    <t>LP002622</t>
  </si>
  <si>
    <t>LP002624</t>
  </si>
  <si>
    <t>LP002625</t>
  </si>
  <si>
    <t>LP002626</t>
  </si>
  <si>
    <t>LP002634</t>
  </si>
  <si>
    <t>LP002637</t>
  </si>
  <si>
    <t>LP002640</t>
  </si>
  <si>
    <t>LP002643</t>
  </si>
  <si>
    <t>LP002648</t>
  </si>
  <si>
    <t>LP002652</t>
  </si>
  <si>
    <t>LP002659</t>
  </si>
  <si>
    <t>LP002670</t>
  </si>
  <si>
    <t>LP002682</t>
  </si>
  <si>
    <t>LP002683</t>
  </si>
  <si>
    <t>LP002684</t>
  </si>
  <si>
    <t>LP002689</t>
  </si>
  <si>
    <t>LP002690</t>
  </si>
  <si>
    <t>LP002692</t>
  </si>
  <si>
    <t>LP002693</t>
  </si>
  <si>
    <t>LP002697</t>
  </si>
  <si>
    <t>LP002699</t>
  </si>
  <si>
    <t>LP002705</t>
  </si>
  <si>
    <t>LP002706</t>
  </si>
  <si>
    <t>LP002714</t>
  </si>
  <si>
    <t>LP002716</t>
  </si>
  <si>
    <t>LP002717</t>
  </si>
  <si>
    <t>LP002720</t>
  </si>
  <si>
    <t>LP002723</t>
  </si>
  <si>
    <t>LP002729</t>
  </si>
  <si>
    <t>LP002731</t>
  </si>
  <si>
    <t>LP002732</t>
  </si>
  <si>
    <t>LP002734</t>
  </si>
  <si>
    <t>LP002738</t>
  </si>
  <si>
    <t>LP002739</t>
  </si>
  <si>
    <t>LP002740</t>
  </si>
  <si>
    <t>LP002741</t>
  </si>
  <si>
    <t>LP002743</t>
  </si>
  <si>
    <t>LP002753</t>
  </si>
  <si>
    <t>LP002755</t>
  </si>
  <si>
    <t>LP002757</t>
  </si>
  <si>
    <t>LP002767</t>
  </si>
  <si>
    <t>LP002768</t>
  </si>
  <si>
    <t>LP002772</t>
  </si>
  <si>
    <t>LP002776</t>
  </si>
  <si>
    <t>LP002777</t>
  </si>
  <si>
    <t>LP002778</t>
  </si>
  <si>
    <t>LP002784</t>
  </si>
  <si>
    <t>LP002785</t>
  </si>
  <si>
    <t>LP002788</t>
  </si>
  <si>
    <t>LP002789</t>
  </si>
  <si>
    <t>LP002792</t>
  </si>
  <si>
    <t>LP002794</t>
  </si>
  <si>
    <t>LP002795</t>
  </si>
  <si>
    <t>LP002798</t>
  </si>
  <si>
    <t>LP002804</t>
  </si>
  <si>
    <t>LP002807</t>
  </si>
  <si>
    <t>LP002813</t>
  </si>
  <si>
    <t>LP002820</t>
  </si>
  <si>
    <t>LP002821</t>
  </si>
  <si>
    <t>LP002832</t>
  </si>
  <si>
    <t>LP002833</t>
  </si>
  <si>
    <t>LP002836</t>
  </si>
  <si>
    <t>LP002837</t>
  </si>
  <si>
    <t>LP002840</t>
  </si>
  <si>
    <t>LP002841</t>
  </si>
  <si>
    <t>LP002842</t>
  </si>
  <si>
    <t>LP002847</t>
  </si>
  <si>
    <t>LP002855</t>
  </si>
  <si>
    <t>LP002862</t>
  </si>
  <si>
    <t>LP002863</t>
  </si>
  <si>
    <t>LP002868</t>
  </si>
  <si>
    <t>LP002872</t>
  </si>
  <si>
    <t>LP002874</t>
  </si>
  <si>
    <t>LP002877</t>
  </si>
  <si>
    <t>LP002888</t>
  </si>
  <si>
    <t>LP002892</t>
  </si>
  <si>
    <t>LP002893</t>
  </si>
  <si>
    <t>LP002894</t>
  </si>
  <si>
    <t>LP002898</t>
  </si>
  <si>
    <t>LP002911</t>
  </si>
  <si>
    <t>LP002912</t>
  </si>
  <si>
    <t>LP002916</t>
  </si>
  <si>
    <t>LP002917</t>
  </si>
  <si>
    <t>LP002925</t>
  </si>
  <si>
    <t>LP002926</t>
  </si>
  <si>
    <t>LP002928</t>
  </si>
  <si>
    <t>LP002931</t>
  </si>
  <si>
    <t>LP002933</t>
  </si>
  <si>
    <t>LP002936</t>
  </si>
  <si>
    <t>LP002938</t>
  </si>
  <si>
    <t>LP002940</t>
  </si>
  <si>
    <t>LP002941</t>
  </si>
  <si>
    <t>LP002943</t>
  </si>
  <si>
    <t>LP002945</t>
  </si>
  <si>
    <t>LP002948</t>
  </si>
  <si>
    <t>LP002949</t>
  </si>
  <si>
    <t>LP002950</t>
  </si>
  <si>
    <t>LP002953</t>
  </si>
  <si>
    <t>LP002958</t>
  </si>
  <si>
    <t>LP002959</t>
  </si>
  <si>
    <t>LP002960</t>
  </si>
  <si>
    <t>LP002961</t>
  </si>
  <si>
    <t>LP002964</t>
  </si>
  <si>
    <t>LP002974</t>
  </si>
  <si>
    <t>LP002978</t>
  </si>
  <si>
    <t>LP002979</t>
  </si>
  <si>
    <t>LP002983</t>
  </si>
  <si>
    <t>LP002984</t>
  </si>
  <si>
    <t>LP002990</t>
  </si>
  <si>
    <t>Applicant Income</t>
  </si>
  <si>
    <t>Loan Amount</t>
  </si>
  <si>
    <t>Loan_Amount_Term</t>
  </si>
  <si>
    <t>Credit_History</t>
  </si>
  <si>
    <t>Property_Area</t>
  </si>
  <si>
    <t>Loan_Status</t>
  </si>
  <si>
    <t>Urban</t>
  </si>
  <si>
    <t>Y</t>
  </si>
  <si>
    <t>Rural</t>
  </si>
  <si>
    <t>N</t>
  </si>
  <si>
    <t>Semiurban</t>
  </si>
  <si>
    <t>Monthly Payment</t>
  </si>
  <si>
    <t>Row Labels</t>
  </si>
  <si>
    <t>Sum of Loan Amount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</si>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</sst>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3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164" formatCode="&quot;£&quot;#,##0.00"/>
    </dxf>
    <dxf>
      <numFmt numFmtId="164" formatCode="&quot;£&quot;#,##0.00"/>
    </dxf>
    <dxf>
      <numFmt numFmtId="164" formatCode="&quot;£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[Example Outcome.xlsx]Visualisation 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Loan Ammount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'Visualisation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'Visualisation 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'Visualisation '!$B$4:$B$6</c:f>
              <c:numCache>
                <c:formatCode>General</c:formatCode>
                <c:ptCount val="2"/>
                <c:pt idx="0">
                  <c:v>4287</c:v>
                </c:pt>
                <c:pt idx="1">
                  <c:v>49136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6-49BF-9FE5-23FD0FA91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991"/>
        <c:axId val="84686031"/>
      </c:barChart>
      <c:catAx>
        <c:axId val="8468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6031"/>
        <c:crosses val="autoZero"/>
        <c:auto val="1"/>
        <c:lblAlgn val="ctr"/>
        <c:lblOffset val="100"/>
        <c:noMultiLvlLbl val="0"/>
      </c:catAx>
      <c:valAx>
        <c:axId val="8468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125730</xdr:rowOff>
    </xdr:from>
    <xdr:to>
      <xdr:col>10</xdr:col>
      <xdr:colOff>335280</xdr:colOff>
      <xdr:row>16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FC649A-FF26-175F-5FE5-D2B0DBB20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Pritchard" refreshedDate="45412.606744907411" createdVersion="8" refreshedVersion="8" minRefreshableVersion="3" recordCount="529" xr:uid="{962BD9FE-18FC-48C8-BC34-8A1114A9EC5C}">
  <cacheSource type="worksheet">
    <worksheetSource name="Table1[[Loan Amount]:[Self_Employed]]"/>
  </cacheSource>
  <cacheFields count="11">
    <cacheField name="Loan Amount" numFmtId="164">
      <sharedItems containsSemiMixedTypes="0" containsString="0" containsNumber="1" containsInteger="1" minValue="9" maxValue="700"/>
    </cacheField>
    <cacheField name="Loan_Amount_Term" numFmtId="0">
      <sharedItems containsSemiMixedTypes="0" containsString="0" containsNumber="1" containsInteger="1" minValue="12" maxValue="84"/>
    </cacheField>
    <cacheField name="Monthly Payment" numFmtId="164">
      <sharedItems containsSemiMixedTypes="0" containsString="0" containsNumber="1" minValue="0.25" maxValue="33.333333333333336"/>
    </cacheField>
    <cacheField name="Credit_History" numFmtId="0">
      <sharedItems containsSemiMixedTypes="0" containsString="0" containsNumber="1" containsInteger="1" minValue="0" maxValue="1"/>
    </cacheField>
    <cacheField name="Property_Area" numFmtId="0">
      <sharedItems/>
    </cacheField>
    <cacheField name="Loan_Status" numFmtId="0">
      <sharedItems/>
    </cacheField>
    <cacheField name="Gender" numFmtId="0">
      <sharedItems count="2">
        <s v="Male"/>
        <s v="Female"/>
      </sharedItems>
    </cacheField>
    <cacheField name="Married" numFmtId="0">
      <sharedItems count="2">
        <s v="Yes"/>
        <s v="No"/>
      </sharedItems>
    </cacheField>
    <cacheField name="Dependents" numFmtId="0">
      <sharedItems containsMixedTypes="1" containsNumber="1" containsInteger="1" minValue="0" maxValue="2"/>
    </cacheField>
    <cacheField name="Education" numFmtId="0">
      <sharedItems/>
    </cacheField>
    <cacheField name="Self_Employ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9">
  <r>
    <n v="128"/>
    <n v="36"/>
    <n v="3.5555555555555554"/>
    <n v="1"/>
    <s v="Rural"/>
    <s v="N"/>
    <x v="0"/>
    <x v="0"/>
    <n v="1"/>
    <s v="Graduate"/>
    <s v="No"/>
  </r>
  <r>
    <n v="66"/>
    <n v="36"/>
    <n v="1.8333333333333333"/>
    <n v="1"/>
    <s v="Urban"/>
    <s v="Y"/>
    <x v="0"/>
    <x v="0"/>
    <n v="0"/>
    <s v="Graduate"/>
    <s v="Yes"/>
  </r>
  <r>
    <n v="120"/>
    <n v="36"/>
    <n v="3.3333333333333335"/>
    <n v="1"/>
    <s v="Urban"/>
    <s v="Y"/>
    <x v="0"/>
    <x v="0"/>
    <n v="0"/>
    <s v="Not Graduate"/>
    <s v="No"/>
  </r>
  <r>
    <n v="141"/>
    <n v="36"/>
    <n v="3.9166666666666665"/>
    <n v="1"/>
    <s v="Urban"/>
    <s v="Y"/>
    <x v="0"/>
    <x v="1"/>
    <n v="0"/>
    <s v="Graduate"/>
    <s v="No"/>
  </r>
  <r>
    <n v="267"/>
    <n v="36"/>
    <n v="7.416666666666667"/>
    <n v="1"/>
    <s v="Urban"/>
    <s v="Y"/>
    <x v="0"/>
    <x v="0"/>
    <n v="2"/>
    <s v="Graduate"/>
    <s v="Yes"/>
  </r>
  <r>
    <n v="95"/>
    <n v="36"/>
    <n v="2.6388888888888888"/>
    <n v="1"/>
    <s v="Urban"/>
    <s v="Y"/>
    <x v="0"/>
    <x v="0"/>
    <n v="0"/>
    <s v="Not Graduate"/>
    <s v="No"/>
  </r>
  <r>
    <n v="158"/>
    <n v="36"/>
    <n v="4.3888888888888893"/>
    <n v="0"/>
    <s v="Semiurban"/>
    <s v="N"/>
    <x v="0"/>
    <x v="0"/>
    <s v="3+"/>
    <s v="Graduate"/>
    <s v="No"/>
  </r>
  <r>
    <n v="168"/>
    <n v="36"/>
    <n v="4.666666666666667"/>
    <n v="1"/>
    <s v="Urban"/>
    <s v="Y"/>
    <x v="0"/>
    <x v="0"/>
    <n v="2"/>
    <s v="Graduate"/>
    <s v="No"/>
  </r>
  <r>
    <n v="349"/>
    <n v="36"/>
    <n v="9.6944444444444446"/>
    <n v="1"/>
    <s v="Semiurban"/>
    <s v="N"/>
    <x v="0"/>
    <x v="0"/>
    <n v="1"/>
    <s v="Graduate"/>
    <s v="No"/>
  </r>
  <r>
    <n v="70"/>
    <n v="36"/>
    <n v="1.9444444444444444"/>
    <n v="1"/>
    <s v="Urban"/>
    <s v="Y"/>
    <x v="0"/>
    <x v="0"/>
    <n v="2"/>
    <s v="Graduate"/>
    <s v="No"/>
  </r>
  <r>
    <n v="109"/>
    <n v="36"/>
    <n v="3.0277777777777777"/>
    <n v="1"/>
    <s v="Urban"/>
    <s v="Y"/>
    <x v="0"/>
    <x v="0"/>
    <n v="2"/>
    <s v="Graduate"/>
    <s v="Yes"/>
  </r>
  <r>
    <n v="200"/>
    <n v="36"/>
    <n v="5.5555555555555554"/>
    <n v="1"/>
    <s v="Urban"/>
    <s v="Y"/>
    <x v="0"/>
    <x v="0"/>
    <n v="2"/>
    <s v="Graduate"/>
    <s v="No"/>
  </r>
  <r>
    <n v="114"/>
    <n v="36"/>
    <n v="3.1666666666666665"/>
    <n v="1"/>
    <s v="Rural"/>
    <s v="N"/>
    <x v="0"/>
    <x v="1"/>
    <n v="0"/>
    <s v="Graduate"/>
    <s v="No"/>
  </r>
  <r>
    <n v="17"/>
    <n v="12"/>
    <n v="1.4166666666666667"/>
    <n v="1"/>
    <s v="Urban"/>
    <s v="Y"/>
    <x v="0"/>
    <x v="0"/>
    <n v="2"/>
    <s v="Graduate"/>
    <s v="No"/>
  </r>
  <r>
    <n v="125"/>
    <n v="36"/>
    <n v="3.4722222222222223"/>
    <n v="1"/>
    <s v="Urban"/>
    <s v="Y"/>
    <x v="0"/>
    <x v="1"/>
    <n v="0"/>
    <s v="Graduate"/>
    <s v="No"/>
  </r>
  <r>
    <n v="76"/>
    <n v="36"/>
    <n v="2.1111111111111112"/>
    <n v="0"/>
    <s v="Urban"/>
    <s v="N"/>
    <x v="1"/>
    <x v="1"/>
    <n v="0"/>
    <s v="Graduate"/>
    <s v="No"/>
  </r>
  <r>
    <n v="133"/>
    <n v="36"/>
    <n v="3.6944444444444446"/>
    <n v="1"/>
    <s v="Rural"/>
    <s v="N"/>
    <x v="0"/>
    <x v="0"/>
    <n v="0"/>
    <s v="Not Graduate"/>
    <s v="No"/>
  </r>
  <r>
    <n v="104"/>
    <n v="36"/>
    <n v="2.8888888888888888"/>
    <n v="0"/>
    <s v="Urban"/>
    <s v="N"/>
    <x v="0"/>
    <x v="0"/>
    <n v="0"/>
    <s v="Not Graduate"/>
    <s v="No"/>
  </r>
  <r>
    <n v="315"/>
    <n v="36"/>
    <n v="8.75"/>
    <n v="1"/>
    <s v="Urban"/>
    <s v="Y"/>
    <x v="0"/>
    <x v="0"/>
    <n v="1"/>
    <s v="Graduate"/>
    <s v="No"/>
  </r>
  <r>
    <n v="116"/>
    <n v="36"/>
    <n v="3.2222222222222223"/>
    <n v="0"/>
    <s v="Semiurban"/>
    <s v="N"/>
    <x v="0"/>
    <x v="0"/>
    <n v="0"/>
    <s v="Not Graduate"/>
    <s v="No"/>
  </r>
  <r>
    <n v="112"/>
    <n v="36"/>
    <n v="3.1111111111111112"/>
    <n v="0"/>
    <s v="Rural"/>
    <s v="N"/>
    <x v="0"/>
    <x v="0"/>
    <n v="2"/>
    <s v="Not Graduate"/>
    <s v="No"/>
  </r>
  <r>
    <n v="191"/>
    <n v="36"/>
    <n v="5.3055555555555554"/>
    <n v="1"/>
    <s v="Semiurban"/>
    <s v="Y"/>
    <x v="0"/>
    <x v="0"/>
    <n v="0"/>
    <s v="Graduate"/>
    <s v="Yes"/>
  </r>
  <r>
    <n v="122"/>
    <n v="36"/>
    <n v="3.3888888888888888"/>
    <n v="1"/>
    <s v="Semiurban"/>
    <s v="Y"/>
    <x v="0"/>
    <x v="0"/>
    <n v="0"/>
    <s v="Graduate"/>
    <s v="No"/>
  </r>
  <r>
    <n v="110"/>
    <n v="36"/>
    <n v="3.0555555555555554"/>
    <n v="1"/>
    <s v="Urban"/>
    <s v="Y"/>
    <x v="0"/>
    <x v="0"/>
    <n v="2"/>
    <s v="Not Graduate"/>
    <s v="No"/>
  </r>
  <r>
    <n v="35"/>
    <n v="36"/>
    <n v="0.97222222222222221"/>
    <n v="1"/>
    <s v="Urban"/>
    <s v="N"/>
    <x v="0"/>
    <x v="1"/>
    <n v="0"/>
    <s v="Not Graduate"/>
    <s v="No"/>
  </r>
  <r>
    <n v="120"/>
    <n v="36"/>
    <n v="3.3333333333333335"/>
    <n v="1"/>
    <s v="Semiurban"/>
    <s v="Y"/>
    <x v="1"/>
    <x v="1"/>
    <n v="2"/>
    <s v="Graduate"/>
    <s v="Yes"/>
  </r>
  <r>
    <n v="74"/>
    <n v="36"/>
    <n v="2.0555555555555554"/>
    <n v="1"/>
    <s v="Urban"/>
    <s v="N"/>
    <x v="0"/>
    <x v="1"/>
    <n v="0"/>
    <s v="Graduate"/>
    <s v="No"/>
  </r>
  <r>
    <n v="106"/>
    <n v="36"/>
    <n v="2.9444444444444446"/>
    <n v="1"/>
    <s v="Rural"/>
    <s v="N"/>
    <x v="0"/>
    <x v="1"/>
    <n v="1"/>
    <s v="Graduate"/>
    <s v="Yes"/>
  </r>
  <r>
    <n v="114"/>
    <n v="36"/>
    <n v="3.1666666666666665"/>
    <n v="1"/>
    <s v="Semiurban"/>
    <s v="Y"/>
    <x v="0"/>
    <x v="0"/>
    <n v="0"/>
    <s v="Graduate"/>
    <s v="No"/>
  </r>
  <r>
    <n v="320"/>
    <n v="36"/>
    <n v="8.8888888888888893"/>
    <n v="1"/>
    <s v="Rural"/>
    <s v="N"/>
    <x v="0"/>
    <x v="1"/>
    <s v="3+"/>
    <s v="Graduate"/>
    <s v="No"/>
  </r>
  <r>
    <n v="144"/>
    <n v="36"/>
    <n v="4"/>
    <n v="1"/>
    <s v="Semiurban"/>
    <s v="Y"/>
    <x v="1"/>
    <x v="0"/>
    <n v="0"/>
    <s v="Graduate"/>
    <s v="No"/>
  </r>
  <r>
    <n v="184"/>
    <n v="36"/>
    <n v="5.1111111111111107"/>
    <n v="1"/>
    <s v="Urban"/>
    <s v="Y"/>
    <x v="0"/>
    <x v="1"/>
    <n v="0"/>
    <s v="Graduate"/>
    <s v="No"/>
  </r>
  <r>
    <n v="110"/>
    <n v="36"/>
    <n v="3.0555555555555554"/>
    <n v="1"/>
    <s v="Semiurban"/>
    <s v="Y"/>
    <x v="0"/>
    <x v="1"/>
    <n v="0"/>
    <s v="Not Graduate"/>
    <s v="No"/>
  </r>
  <r>
    <n v="80"/>
    <n v="36"/>
    <n v="2.2222222222222223"/>
    <n v="1"/>
    <s v="Urban"/>
    <s v="N"/>
    <x v="0"/>
    <x v="1"/>
    <n v="0"/>
    <s v="Graduate"/>
    <s v="No"/>
  </r>
  <r>
    <n v="47"/>
    <n v="36"/>
    <n v="1.3055555555555556"/>
    <n v="1"/>
    <s v="Urban"/>
    <s v="Y"/>
    <x v="0"/>
    <x v="1"/>
    <n v="0"/>
    <s v="Graduate"/>
    <s v="No"/>
  </r>
  <r>
    <n v="134"/>
    <n v="36"/>
    <n v="3.7222222222222223"/>
    <n v="1"/>
    <s v="Semiurban"/>
    <s v="Y"/>
    <x v="0"/>
    <x v="0"/>
    <n v="0"/>
    <s v="Graduate"/>
    <s v="No"/>
  </r>
  <r>
    <n v="44"/>
    <n v="36"/>
    <n v="1.2222222222222223"/>
    <n v="1"/>
    <s v="Urban"/>
    <s v="Y"/>
    <x v="0"/>
    <x v="0"/>
    <n v="1"/>
    <s v="Graduate"/>
    <s v="No"/>
  </r>
  <r>
    <n v="144"/>
    <n v="36"/>
    <n v="4"/>
    <n v="1"/>
    <s v="Urban"/>
    <s v="Y"/>
    <x v="0"/>
    <x v="0"/>
    <n v="0"/>
    <s v="Graduate"/>
    <s v="No"/>
  </r>
  <r>
    <n v="120"/>
    <n v="36"/>
    <n v="3.3333333333333335"/>
    <n v="0"/>
    <s v="Urban"/>
    <s v="N"/>
    <x v="1"/>
    <x v="0"/>
    <n v="0"/>
    <s v="Graduate"/>
    <s v="No"/>
  </r>
  <r>
    <n v="144"/>
    <n v="36"/>
    <n v="4"/>
    <n v="1"/>
    <s v="Semiurban"/>
    <s v="Y"/>
    <x v="1"/>
    <x v="1"/>
    <n v="0"/>
    <s v="Graduate"/>
    <s v="No"/>
  </r>
  <r>
    <n v="100"/>
    <n v="36"/>
    <n v="2.7777777777777777"/>
    <n v="1"/>
    <s v="Semiurban"/>
    <s v="Y"/>
    <x v="1"/>
    <x v="0"/>
    <n v="0"/>
    <s v="Not Graduate"/>
    <s v="No"/>
  </r>
  <r>
    <n v="120"/>
    <n v="36"/>
    <n v="3.3333333333333335"/>
    <n v="1"/>
    <s v="Semiurban"/>
    <s v="Y"/>
    <x v="1"/>
    <x v="1"/>
    <n v="0"/>
    <s v="Graduate"/>
    <s v="No"/>
  </r>
  <r>
    <n v="112"/>
    <n v="36"/>
    <n v="3.1111111111111112"/>
    <n v="1"/>
    <s v="Semiurban"/>
    <s v="N"/>
    <x v="1"/>
    <x v="1"/>
    <n v="0"/>
    <s v="Graduate"/>
    <s v="No"/>
  </r>
  <r>
    <n v="134"/>
    <n v="36"/>
    <n v="3.7222222222222223"/>
    <n v="1"/>
    <s v="Urban"/>
    <s v="N"/>
    <x v="0"/>
    <x v="0"/>
    <n v="2"/>
    <s v="Graduate"/>
    <s v="No"/>
  </r>
  <r>
    <n v="286"/>
    <n v="36"/>
    <n v="7.9444444444444446"/>
    <n v="0"/>
    <s v="Urban"/>
    <s v="N"/>
    <x v="1"/>
    <x v="0"/>
    <n v="1"/>
    <s v="Graduate"/>
    <s v="Yes"/>
  </r>
  <r>
    <n v="97"/>
    <n v="36"/>
    <n v="2.6944444444444446"/>
    <n v="1"/>
    <s v="Semiurban"/>
    <s v="Y"/>
    <x v="0"/>
    <x v="0"/>
    <n v="2"/>
    <s v="Graduate"/>
    <s v="No"/>
  </r>
  <r>
    <n v="96"/>
    <n v="36"/>
    <n v="2.6666666666666665"/>
    <n v="1"/>
    <s v="Semiurban"/>
    <s v="Y"/>
    <x v="0"/>
    <x v="0"/>
    <n v="0"/>
    <s v="Graduate"/>
    <s v="No"/>
  </r>
  <r>
    <n v="135"/>
    <n v="36"/>
    <n v="3.75"/>
    <n v="1"/>
    <s v="Rural"/>
    <s v="N"/>
    <x v="0"/>
    <x v="0"/>
    <n v="0"/>
    <s v="Graduate"/>
    <s v="No"/>
  </r>
  <r>
    <n v="180"/>
    <n v="36"/>
    <n v="5"/>
    <n v="1"/>
    <s v="Urban"/>
    <s v="Y"/>
    <x v="0"/>
    <x v="0"/>
    <n v="1"/>
    <s v="Graduate"/>
    <s v="No"/>
  </r>
  <r>
    <n v="144"/>
    <n v="36"/>
    <n v="4"/>
    <n v="1"/>
    <s v="Urban"/>
    <s v="Y"/>
    <x v="0"/>
    <x v="0"/>
    <n v="2"/>
    <s v="Not Graduate"/>
    <s v="No"/>
  </r>
  <r>
    <n v="120"/>
    <n v="36"/>
    <n v="3.3333333333333335"/>
    <n v="1"/>
    <s v="Urban"/>
    <s v="Y"/>
    <x v="0"/>
    <x v="0"/>
    <n v="0"/>
    <s v="Graduate"/>
    <s v="No"/>
  </r>
  <r>
    <n v="99"/>
    <n v="36"/>
    <n v="2.75"/>
    <n v="1"/>
    <s v="Urban"/>
    <s v="Y"/>
    <x v="0"/>
    <x v="0"/>
    <s v="3+"/>
    <s v="Graduate"/>
    <s v="No"/>
  </r>
  <r>
    <n v="165"/>
    <n v="18"/>
    <n v="9.1666666666666661"/>
    <n v="0"/>
    <s v="Rural"/>
    <s v="N"/>
    <x v="0"/>
    <x v="0"/>
    <n v="0"/>
    <s v="Not Graduate"/>
    <s v="Yes"/>
  </r>
  <r>
    <n v="116"/>
    <n v="36"/>
    <n v="3.2222222222222223"/>
    <n v="0"/>
    <s v="Semiurban"/>
    <s v="N"/>
    <x v="1"/>
    <x v="1"/>
    <n v="0"/>
    <s v="Graduate"/>
    <s v="No"/>
  </r>
  <r>
    <n v="258"/>
    <n v="36"/>
    <n v="7.166666666666667"/>
    <n v="1"/>
    <s v="Semiurban"/>
    <s v="N"/>
    <x v="0"/>
    <x v="0"/>
    <n v="0"/>
    <s v="Graduate"/>
    <s v="No"/>
  </r>
  <r>
    <n v="126"/>
    <n v="18"/>
    <n v="7"/>
    <n v="0"/>
    <s v="Urban"/>
    <s v="N"/>
    <x v="0"/>
    <x v="1"/>
    <n v="0"/>
    <s v="Not Graduate"/>
    <s v="No"/>
  </r>
  <r>
    <n v="312"/>
    <n v="36"/>
    <n v="8.6666666666666661"/>
    <n v="1"/>
    <s v="Urban"/>
    <s v="Y"/>
    <x v="0"/>
    <x v="0"/>
    <n v="1"/>
    <s v="Graduate"/>
    <s v="No"/>
  </r>
  <r>
    <n v="125"/>
    <n v="60"/>
    <n v="2.0833333333333335"/>
    <n v="1"/>
    <s v="Urban"/>
    <s v="Y"/>
    <x v="0"/>
    <x v="0"/>
    <s v="3+"/>
    <s v="Not Graduate"/>
    <s v="Yes"/>
  </r>
  <r>
    <n v="136"/>
    <n v="36"/>
    <n v="3.7777777777777777"/>
    <n v="0"/>
    <s v="Semiurban"/>
    <s v="N"/>
    <x v="1"/>
    <x v="1"/>
    <n v="0"/>
    <s v="Graduate"/>
    <s v="No"/>
  </r>
  <r>
    <n v="172"/>
    <n v="36"/>
    <n v="4.7777777777777777"/>
    <n v="1"/>
    <s v="Urban"/>
    <s v="Y"/>
    <x v="0"/>
    <x v="0"/>
    <n v="0"/>
    <s v="Graduate"/>
    <s v="No"/>
  </r>
  <r>
    <n v="97"/>
    <n v="36"/>
    <n v="2.6944444444444446"/>
    <n v="1"/>
    <s v="Semiurban"/>
    <s v="Y"/>
    <x v="0"/>
    <x v="0"/>
    <n v="2"/>
    <s v="Not Graduate"/>
    <s v="Yes"/>
  </r>
  <r>
    <n v="81"/>
    <n v="30"/>
    <n v="2.7"/>
    <n v="1"/>
    <s v="Semiurban"/>
    <s v="Y"/>
    <x v="0"/>
    <x v="1"/>
    <n v="0"/>
    <s v="Graduate"/>
    <s v="No"/>
  </r>
  <r>
    <n v="187"/>
    <n v="36"/>
    <n v="5.1944444444444446"/>
    <n v="1"/>
    <s v="Semiurban"/>
    <s v="Y"/>
    <x v="0"/>
    <x v="0"/>
    <s v="3+"/>
    <s v="Graduate"/>
    <s v="Yes"/>
  </r>
  <r>
    <n v="113"/>
    <n v="48"/>
    <n v="2.3541666666666665"/>
    <n v="1"/>
    <s v="Urban"/>
    <s v="N"/>
    <x v="0"/>
    <x v="1"/>
    <n v="0"/>
    <s v="Graduate"/>
    <s v="No"/>
  </r>
  <r>
    <n v="176"/>
    <n v="36"/>
    <n v="4.8888888888888893"/>
    <n v="1"/>
    <s v="Urban"/>
    <s v="N"/>
    <x v="0"/>
    <x v="1"/>
    <n v="0"/>
    <s v="Graduate"/>
    <s v="No"/>
  </r>
  <r>
    <n v="110"/>
    <n v="36"/>
    <n v="3.0555555555555554"/>
    <n v="1"/>
    <s v="Urban"/>
    <s v="N"/>
    <x v="0"/>
    <x v="0"/>
    <n v="1"/>
    <s v="Graduate"/>
    <s v="Yes"/>
  </r>
  <r>
    <n v="180"/>
    <n v="30"/>
    <n v="6"/>
    <n v="0"/>
    <s v="Semiurban"/>
    <s v="N"/>
    <x v="0"/>
    <x v="0"/>
    <s v="3+"/>
    <s v="Graduate"/>
    <s v="No"/>
  </r>
  <r>
    <n v="111"/>
    <n v="36"/>
    <n v="3.0833333333333335"/>
    <n v="1"/>
    <s v="Semiurban"/>
    <s v="Y"/>
    <x v="1"/>
    <x v="1"/>
    <n v="0"/>
    <s v="Graduate"/>
    <s v="No"/>
  </r>
  <r>
    <n v="167"/>
    <n v="36"/>
    <n v="4.6388888888888893"/>
    <n v="1"/>
    <s v="Urban"/>
    <s v="N"/>
    <x v="1"/>
    <x v="0"/>
    <n v="2"/>
    <s v="Graduate"/>
    <s v="No"/>
  </r>
  <r>
    <n v="50"/>
    <n v="24"/>
    <n v="2.0833333333333335"/>
    <n v="1"/>
    <s v="Urban"/>
    <s v="Y"/>
    <x v="0"/>
    <x v="0"/>
    <n v="1"/>
    <s v="Graduate"/>
    <s v="No"/>
  </r>
  <r>
    <n v="136"/>
    <n v="36"/>
    <n v="3.7777777777777777"/>
    <n v="1"/>
    <s v="Semiurban"/>
    <s v="Y"/>
    <x v="0"/>
    <x v="1"/>
    <n v="0"/>
    <s v="Graduate"/>
    <s v="No"/>
  </r>
  <r>
    <n v="104"/>
    <n v="36"/>
    <n v="2.8888888888888888"/>
    <n v="1"/>
    <s v="Semiurban"/>
    <s v="Y"/>
    <x v="0"/>
    <x v="0"/>
    <n v="0"/>
    <s v="Graduate"/>
    <s v="No"/>
  </r>
  <r>
    <n v="210"/>
    <n v="36"/>
    <n v="5.833333333333333"/>
    <n v="1"/>
    <s v="Urban"/>
    <s v="Y"/>
    <x v="0"/>
    <x v="1"/>
    <n v="0"/>
    <s v="Graduate"/>
    <s v="No"/>
  </r>
  <r>
    <n v="175"/>
    <n v="36"/>
    <n v="4.8611111111111107"/>
    <n v="1"/>
    <s v="Semiurban"/>
    <s v="Y"/>
    <x v="0"/>
    <x v="0"/>
    <n v="0"/>
    <s v="Graduate"/>
    <s v="No"/>
  </r>
  <r>
    <n v="131"/>
    <n v="36"/>
    <n v="3.6388888888888888"/>
    <n v="1"/>
    <s v="Semiurban"/>
    <s v="Y"/>
    <x v="0"/>
    <x v="0"/>
    <n v="0"/>
    <s v="Graduate"/>
    <s v="No"/>
  </r>
  <r>
    <n v="188"/>
    <n v="18"/>
    <n v="10.444444444444445"/>
    <n v="1"/>
    <s v="Semiurban"/>
    <s v="Y"/>
    <x v="0"/>
    <x v="0"/>
    <n v="2"/>
    <s v="Graduate"/>
    <s v="No"/>
  </r>
  <r>
    <n v="81"/>
    <n v="36"/>
    <n v="2.25"/>
    <n v="1"/>
    <s v="Urban"/>
    <s v="Y"/>
    <x v="0"/>
    <x v="0"/>
    <n v="2"/>
    <s v="Not Graduate"/>
    <s v="No"/>
  </r>
  <r>
    <n v="122"/>
    <n v="36"/>
    <n v="3.3888888888888888"/>
    <n v="1"/>
    <s v="Semiurban"/>
    <s v="Y"/>
    <x v="0"/>
    <x v="1"/>
    <n v="0"/>
    <s v="Graduate"/>
    <s v="No"/>
  </r>
  <r>
    <n v="25"/>
    <n v="12"/>
    <n v="2.0833333333333335"/>
    <n v="1"/>
    <s v="Semiurban"/>
    <s v="Y"/>
    <x v="0"/>
    <x v="1"/>
    <n v="0"/>
    <s v="Not Graduate"/>
    <s v="No"/>
  </r>
  <r>
    <n v="137"/>
    <n v="36"/>
    <n v="3.8055555555555554"/>
    <n v="1"/>
    <s v="Semiurban"/>
    <s v="Y"/>
    <x v="1"/>
    <x v="0"/>
    <n v="0"/>
    <s v="Graduate"/>
    <s v="No"/>
  </r>
  <r>
    <n v="50"/>
    <n v="36"/>
    <n v="1.3888888888888888"/>
    <n v="1"/>
    <s v="Semiurban"/>
    <s v="Y"/>
    <x v="0"/>
    <x v="0"/>
    <n v="0"/>
    <s v="Graduate"/>
    <s v="No"/>
  </r>
  <r>
    <n v="115"/>
    <n v="18"/>
    <n v="6.3888888888888893"/>
    <n v="1"/>
    <s v="Semiurban"/>
    <s v="Y"/>
    <x v="0"/>
    <x v="0"/>
    <n v="0"/>
    <s v="Not Graduate"/>
    <s v="No"/>
  </r>
  <r>
    <n v="131"/>
    <n v="36"/>
    <n v="3.6388888888888888"/>
    <n v="1"/>
    <s v="Semiurban"/>
    <s v="Y"/>
    <x v="0"/>
    <x v="0"/>
    <n v="0"/>
    <s v="Graduate"/>
    <s v="No"/>
  </r>
  <r>
    <n v="133"/>
    <n v="18"/>
    <n v="7.3888888888888893"/>
    <n v="1"/>
    <s v="Urban"/>
    <s v="Y"/>
    <x v="0"/>
    <x v="0"/>
    <n v="2"/>
    <s v="Not Graduate"/>
    <s v="No"/>
  </r>
  <r>
    <n v="151"/>
    <n v="36"/>
    <n v="4.1944444444444446"/>
    <n v="1"/>
    <s v="Semiurban"/>
    <s v="Y"/>
    <x v="0"/>
    <x v="1"/>
    <n v="0"/>
    <s v="Graduate"/>
    <s v="No"/>
  </r>
  <r>
    <n v="160"/>
    <n v="36"/>
    <n v="4.4444444444444446"/>
    <n v="1"/>
    <s v="Urban"/>
    <s v="Y"/>
    <x v="0"/>
    <x v="0"/>
    <n v="0"/>
    <s v="Graduate"/>
    <s v="No"/>
  </r>
  <r>
    <n v="100"/>
    <n v="36"/>
    <n v="2.7777777777777777"/>
    <n v="1"/>
    <s v="Urban"/>
    <s v="Y"/>
    <x v="0"/>
    <x v="0"/>
    <n v="1"/>
    <s v="Graduate"/>
    <s v="No"/>
  </r>
  <r>
    <n v="225"/>
    <n v="36"/>
    <n v="6.25"/>
    <n v="1"/>
    <s v="Urban"/>
    <s v="Y"/>
    <x v="0"/>
    <x v="0"/>
    <n v="2"/>
    <s v="Graduate"/>
    <s v="No"/>
  </r>
  <r>
    <n v="120"/>
    <n v="36"/>
    <n v="3.3333333333333335"/>
    <n v="1"/>
    <s v="Rural"/>
    <s v="N"/>
    <x v="0"/>
    <x v="1"/>
    <n v="0"/>
    <s v="Not Graduate"/>
    <s v="Yes"/>
  </r>
  <r>
    <n v="216"/>
    <n v="36"/>
    <n v="6"/>
    <n v="0"/>
    <s v="Urban"/>
    <s v="N"/>
    <x v="0"/>
    <x v="0"/>
    <n v="2"/>
    <s v="Graduate"/>
    <s v="No"/>
  </r>
  <r>
    <n v="94"/>
    <n v="48"/>
    <n v="1.9583333333333333"/>
    <n v="1"/>
    <s v="Semiurban"/>
    <s v="Y"/>
    <x v="0"/>
    <x v="0"/>
    <s v="3+"/>
    <s v="Not Graduate"/>
    <s v="No"/>
  </r>
  <r>
    <n v="136"/>
    <n v="36"/>
    <n v="3.7777777777777777"/>
    <n v="1"/>
    <s v="Urban"/>
    <s v="Y"/>
    <x v="0"/>
    <x v="1"/>
    <n v="0"/>
    <s v="Graduate"/>
    <s v="No"/>
  </r>
  <r>
    <n v="139"/>
    <n v="36"/>
    <n v="3.8611111111111112"/>
    <n v="1"/>
    <s v="Semiurban"/>
    <s v="Y"/>
    <x v="1"/>
    <x v="0"/>
    <n v="0"/>
    <s v="Graduate"/>
    <s v="Yes"/>
  </r>
  <r>
    <n v="118"/>
    <n v="36"/>
    <n v="3.2777777777777777"/>
    <n v="1"/>
    <s v="Semiurban"/>
    <s v="Y"/>
    <x v="0"/>
    <x v="1"/>
    <n v="0"/>
    <s v="Graduate"/>
    <s v="Yes"/>
  </r>
  <r>
    <n v="185"/>
    <n v="18"/>
    <n v="10.277777777777779"/>
    <n v="1"/>
    <s v="Rural"/>
    <s v="Y"/>
    <x v="0"/>
    <x v="0"/>
    <n v="1"/>
    <s v="Graduate"/>
    <s v="No"/>
  </r>
  <r>
    <n v="154"/>
    <n v="36"/>
    <n v="4.2777777777777777"/>
    <n v="1"/>
    <s v="Semiurban"/>
    <s v="Y"/>
    <x v="1"/>
    <x v="0"/>
    <n v="0"/>
    <s v="Graduate"/>
    <s v="No"/>
  </r>
  <r>
    <n v="175"/>
    <n v="36"/>
    <n v="4.8611111111111107"/>
    <n v="1"/>
    <s v="Rural"/>
    <s v="N"/>
    <x v="0"/>
    <x v="0"/>
    <n v="0"/>
    <s v="Graduate"/>
    <s v="No"/>
  </r>
  <r>
    <n v="259"/>
    <n v="36"/>
    <n v="7.1944444444444446"/>
    <n v="1"/>
    <s v="Urban"/>
    <s v="Y"/>
    <x v="1"/>
    <x v="1"/>
    <n v="0"/>
    <s v="Graduate"/>
    <s v="No"/>
  </r>
  <r>
    <n v="180"/>
    <n v="36"/>
    <n v="5"/>
    <n v="1"/>
    <s v="Rural"/>
    <s v="Y"/>
    <x v="0"/>
    <x v="0"/>
    <n v="0"/>
    <s v="Graduate"/>
    <s v="No"/>
  </r>
  <r>
    <n v="44"/>
    <n v="36"/>
    <n v="1.2222222222222223"/>
    <n v="1"/>
    <s v="Semiurban"/>
    <s v="Y"/>
    <x v="1"/>
    <x v="1"/>
    <n v="0"/>
    <s v="Graduate"/>
    <s v="No"/>
  </r>
  <r>
    <n v="137"/>
    <n v="36"/>
    <n v="3.8055555555555554"/>
    <n v="0"/>
    <s v="Semiurban"/>
    <s v="Y"/>
    <x v="1"/>
    <x v="1"/>
    <n v="0"/>
    <s v="Graduate"/>
    <s v="No"/>
  </r>
  <r>
    <n v="81"/>
    <n v="36"/>
    <n v="2.25"/>
    <n v="1"/>
    <s v="Semiurban"/>
    <s v="Y"/>
    <x v="0"/>
    <x v="0"/>
    <n v="2"/>
    <s v="Graduate"/>
    <s v="No"/>
  </r>
  <r>
    <n v="194"/>
    <n v="36"/>
    <n v="5.3888888888888893"/>
    <n v="1"/>
    <s v="Rural"/>
    <s v="Y"/>
    <x v="0"/>
    <x v="0"/>
    <n v="0"/>
    <s v="Not Graduate"/>
    <s v="No"/>
  </r>
  <r>
    <n v="370"/>
    <n v="36"/>
    <n v="10.277777777777779"/>
    <n v="1"/>
    <s v="Rural"/>
    <s v="Y"/>
    <x v="0"/>
    <x v="0"/>
    <s v="3+"/>
    <s v="Graduate"/>
    <s v="No"/>
  </r>
  <r>
    <n v="160"/>
    <n v="18"/>
    <n v="8.8888888888888893"/>
    <n v="0"/>
    <s v="Urban"/>
    <s v="N"/>
    <x v="0"/>
    <x v="0"/>
    <n v="1"/>
    <s v="Graduate"/>
    <s v="Yes"/>
  </r>
  <r>
    <n v="74"/>
    <n v="36"/>
    <n v="2.0555555555555554"/>
    <n v="1"/>
    <s v="Urban"/>
    <s v="Y"/>
    <x v="0"/>
    <x v="1"/>
    <n v="0"/>
    <s v="Graduate"/>
    <s v="No"/>
  </r>
  <r>
    <n v="70"/>
    <n v="36"/>
    <n v="1.9444444444444444"/>
    <n v="1"/>
    <s v="Semiurban"/>
    <s v="Y"/>
    <x v="0"/>
    <x v="1"/>
    <n v="0"/>
    <s v="Graduate"/>
    <s v="No"/>
  </r>
  <r>
    <n v="25"/>
    <n v="12"/>
    <n v="2.0833333333333335"/>
    <n v="1"/>
    <s v="Semiurban"/>
    <s v="Y"/>
    <x v="0"/>
    <x v="0"/>
    <n v="0"/>
    <s v="Graduate"/>
    <s v="Yes"/>
  </r>
  <r>
    <n v="102"/>
    <n v="36"/>
    <n v="2.8333333333333335"/>
    <n v="1"/>
    <s v="Semiurban"/>
    <s v="Y"/>
    <x v="0"/>
    <x v="1"/>
    <n v="0"/>
    <s v="Graduate"/>
    <s v="No"/>
  </r>
  <r>
    <n v="290"/>
    <n v="36"/>
    <n v="8.0555555555555554"/>
    <n v="1"/>
    <s v="Semiurban"/>
    <s v="N"/>
    <x v="0"/>
    <x v="0"/>
    <s v="3+"/>
    <s v="Graduate"/>
    <s v="No"/>
  </r>
  <r>
    <n v="84"/>
    <n v="36"/>
    <n v="2.3333333333333335"/>
    <n v="1"/>
    <s v="Rural"/>
    <s v="N"/>
    <x v="1"/>
    <x v="0"/>
    <n v="0"/>
    <s v="Graduate"/>
    <s v="No"/>
  </r>
  <r>
    <n v="88"/>
    <n v="36"/>
    <n v="2.4444444444444446"/>
    <n v="1"/>
    <s v="Urban"/>
    <s v="Y"/>
    <x v="0"/>
    <x v="0"/>
    <n v="2"/>
    <s v="Graduate"/>
    <s v="Yes"/>
  </r>
  <r>
    <n v="242"/>
    <n v="36"/>
    <n v="6.7222222222222223"/>
    <n v="0"/>
    <s v="Semiurban"/>
    <s v="N"/>
    <x v="0"/>
    <x v="1"/>
    <n v="0"/>
    <s v="Graduate"/>
    <s v="No"/>
  </r>
  <r>
    <n v="129"/>
    <n v="36"/>
    <n v="3.5833333333333335"/>
    <n v="1"/>
    <s v="Rural"/>
    <s v="N"/>
    <x v="0"/>
    <x v="0"/>
    <n v="2"/>
    <s v="Not Graduate"/>
    <s v="No"/>
  </r>
  <r>
    <n v="185"/>
    <n v="36"/>
    <n v="5.1388888888888893"/>
    <n v="1"/>
    <s v="Rural"/>
    <s v="N"/>
    <x v="0"/>
    <x v="0"/>
    <n v="2"/>
    <s v="Graduate"/>
    <s v="No"/>
  </r>
  <r>
    <n v="168"/>
    <n v="36"/>
    <n v="4.666666666666667"/>
    <n v="1"/>
    <s v="Urban"/>
    <s v="Y"/>
    <x v="0"/>
    <x v="1"/>
    <n v="0"/>
    <s v="Graduate"/>
    <s v="No"/>
  </r>
  <r>
    <n v="175"/>
    <n v="18"/>
    <n v="9.7222222222222214"/>
    <n v="1"/>
    <s v="Semiurban"/>
    <s v="Y"/>
    <x v="0"/>
    <x v="1"/>
    <n v="0"/>
    <s v="Graduate"/>
    <s v="Yes"/>
  </r>
  <r>
    <n v="122"/>
    <n v="36"/>
    <n v="3.3888888888888888"/>
    <n v="1"/>
    <s v="Semiurban"/>
    <s v="Y"/>
    <x v="0"/>
    <x v="0"/>
    <n v="0"/>
    <s v="Graduate"/>
    <s v="No"/>
  </r>
  <r>
    <n v="187"/>
    <n v="18"/>
    <n v="10.388888888888889"/>
    <n v="1"/>
    <s v="Urban"/>
    <s v="Y"/>
    <x v="0"/>
    <x v="0"/>
    <n v="2"/>
    <s v="Graduate"/>
    <s v="No"/>
  </r>
  <r>
    <n v="100"/>
    <n v="36"/>
    <n v="2.7777777777777777"/>
    <n v="1"/>
    <s v="Semiurban"/>
    <s v="Y"/>
    <x v="1"/>
    <x v="0"/>
    <n v="0"/>
    <s v="Graduate"/>
    <s v="No"/>
  </r>
  <r>
    <n v="70"/>
    <n v="36"/>
    <n v="1.9444444444444444"/>
    <n v="1"/>
    <s v="Urban"/>
    <s v="Y"/>
    <x v="1"/>
    <x v="0"/>
    <n v="2"/>
    <s v="Graduate"/>
    <s v="No"/>
  </r>
  <r>
    <n v="30"/>
    <n v="36"/>
    <n v="0.83333333333333337"/>
    <n v="1"/>
    <s v="Urban"/>
    <s v="Y"/>
    <x v="0"/>
    <x v="0"/>
    <n v="1"/>
    <s v="Graduate"/>
    <s v="No"/>
  </r>
  <r>
    <n v="225"/>
    <n v="36"/>
    <n v="6.25"/>
    <n v="1"/>
    <s v="Rural"/>
    <s v="N"/>
    <x v="1"/>
    <x v="1"/>
    <n v="0"/>
    <s v="Graduate"/>
    <s v="No"/>
  </r>
  <r>
    <n v="125"/>
    <n v="36"/>
    <n v="3.4722222222222223"/>
    <n v="1"/>
    <s v="Semiurban"/>
    <s v="Y"/>
    <x v="0"/>
    <x v="0"/>
    <n v="0"/>
    <s v="Graduate"/>
    <s v="No"/>
  </r>
  <r>
    <n v="118"/>
    <n v="36"/>
    <n v="3.2777777777777777"/>
    <n v="0"/>
    <s v="Rural"/>
    <s v="N"/>
    <x v="0"/>
    <x v="1"/>
    <n v="0"/>
    <s v="Graduate"/>
    <s v="No"/>
  </r>
  <r>
    <n v="152"/>
    <n v="36"/>
    <n v="4.2222222222222223"/>
    <n v="1"/>
    <s v="Rural"/>
    <s v="Y"/>
    <x v="0"/>
    <x v="0"/>
    <n v="0"/>
    <s v="Graduate"/>
    <s v="Yes"/>
  </r>
  <r>
    <n v="244"/>
    <n v="36"/>
    <n v="6.7777777777777777"/>
    <n v="1"/>
    <s v="Urban"/>
    <s v="N"/>
    <x v="0"/>
    <x v="1"/>
    <n v="0"/>
    <s v="Graduate"/>
    <s v="No"/>
  </r>
  <r>
    <n v="113"/>
    <n v="36"/>
    <n v="3.1388888888888888"/>
    <n v="1"/>
    <s v="Rural"/>
    <s v="N"/>
    <x v="0"/>
    <x v="0"/>
    <n v="2"/>
    <s v="Not Graduate"/>
    <s v="No"/>
  </r>
  <r>
    <n v="50"/>
    <n v="36"/>
    <n v="1.3888888888888888"/>
    <n v="1"/>
    <s v="Urban"/>
    <s v="Y"/>
    <x v="0"/>
    <x v="1"/>
    <n v="0"/>
    <s v="Graduate"/>
    <s v="No"/>
  </r>
  <r>
    <n v="600"/>
    <n v="18"/>
    <n v="33.333333333333336"/>
    <n v="0"/>
    <s v="Semiurban"/>
    <s v="Y"/>
    <x v="0"/>
    <x v="0"/>
    <s v="3+"/>
    <s v="Graduate"/>
    <s v="No"/>
  </r>
  <r>
    <n v="187"/>
    <n v="36"/>
    <n v="5.1944444444444446"/>
    <n v="1"/>
    <s v="Urban"/>
    <s v="Y"/>
    <x v="0"/>
    <x v="0"/>
    <n v="1"/>
    <s v="Graduate"/>
    <s v="No"/>
  </r>
  <r>
    <n v="120"/>
    <n v="36"/>
    <n v="3.3333333333333335"/>
    <n v="1"/>
    <s v="Rural"/>
    <s v="Y"/>
    <x v="0"/>
    <x v="1"/>
    <n v="0"/>
    <s v="Graduate"/>
    <s v="Yes"/>
  </r>
  <r>
    <n v="255"/>
    <n v="36"/>
    <n v="7.083333333333333"/>
    <n v="1"/>
    <s v="Semiurban"/>
    <s v="Y"/>
    <x v="0"/>
    <x v="0"/>
    <n v="0"/>
    <s v="Graduate"/>
    <s v="No"/>
  </r>
  <r>
    <n v="98"/>
    <n v="36"/>
    <n v="2.7222222222222223"/>
    <n v="1"/>
    <s v="Semiurban"/>
    <s v="Y"/>
    <x v="0"/>
    <x v="0"/>
    <n v="0"/>
    <s v="Not Graduate"/>
    <s v="No"/>
  </r>
  <r>
    <n v="275"/>
    <n v="36"/>
    <n v="7.6388888888888893"/>
    <n v="1"/>
    <s v="Urban"/>
    <s v="N"/>
    <x v="0"/>
    <x v="0"/>
    <n v="0"/>
    <s v="Graduate"/>
    <s v="No"/>
  </r>
  <r>
    <n v="121"/>
    <n v="36"/>
    <n v="3.3611111111111112"/>
    <n v="0"/>
    <s v="Semiurban"/>
    <s v="N"/>
    <x v="0"/>
    <x v="0"/>
    <n v="1"/>
    <s v="Graduate"/>
    <s v="No"/>
  </r>
  <r>
    <n v="158"/>
    <n v="36"/>
    <n v="4.3888888888888893"/>
    <n v="1"/>
    <s v="Rural"/>
    <s v="Y"/>
    <x v="0"/>
    <x v="0"/>
    <n v="2"/>
    <s v="Graduate"/>
    <s v="No"/>
  </r>
  <r>
    <n v="75"/>
    <n v="18"/>
    <n v="4.166666666666667"/>
    <n v="1"/>
    <s v="Urban"/>
    <s v="Y"/>
    <x v="0"/>
    <x v="0"/>
    <n v="0"/>
    <s v="Graduate"/>
    <s v="No"/>
  </r>
  <r>
    <n v="112"/>
    <n v="36"/>
    <n v="3.1111111111111112"/>
    <n v="1"/>
    <s v="Rural"/>
    <s v="N"/>
    <x v="1"/>
    <x v="0"/>
    <n v="0"/>
    <s v="Graduate"/>
    <s v="No"/>
  </r>
  <r>
    <n v="129"/>
    <n v="36"/>
    <n v="3.5833333333333335"/>
    <n v="1"/>
    <s v="Rural"/>
    <s v="Y"/>
    <x v="0"/>
    <x v="0"/>
    <n v="0"/>
    <s v="Graduate"/>
    <s v="No"/>
  </r>
  <r>
    <n v="63"/>
    <n v="48"/>
    <n v="1.3125"/>
    <n v="0"/>
    <s v="Semiurban"/>
    <s v="N"/>
    <x v="0"/>
    <x v="1"/>
    <n v="0"/>
    <s v="Graduate"/>
    <s v="No"/>
  </r>
  <r>
    <n v="200"/>
    <n v="36"/>
    <n v="5.5555555555555554"/>
    <n v="1"/>
    <s v="Semiurban"/>
    <s v="Y"/>
    <x v="0"/>
    <x v="0"/>
    <n v="2"/>
    <s v="Graduate"/>
    <s v="No"/>
  </r>
  <r>
    <n v="95"/>
    <n v="36"/>
    <n v="2.6388888888888888"/>
    <n v="1"/>
    <s v="Rural"/>
    <s v="Y"/>
    <x v="0"/>
    <x v="0"/>
    <n v="0"/>
    <s v="Not Graduate"/>
    <s v="Yes"/>
  </r>
  <r>
    <n v="700"/>
    <n v="30"/>
    <n v="23.333333333333332"/>
    <n v="1"/>
    <s v="Urban"/>
    <s v="Y"/>
    <x v="0"/>
    <x v="0"/>
    <s v="3+"/>
    <s v="Graduate"/>
    <s v="No"/>
  </r>
  <r>
    <n v="81"/>
    <n v="18"/>
    <n v="4.5"/>
    <n v="1"/>
    <s v="Rural"/>
    <s v="N"/>
    <x v="0"/>
    <x v="0"/>
    <s v="3+"/>
    <s v="Not Graduate"/>
    <s v="No"/>
  </r>
  <r>
    <n v="187"/>
    <n v="36"/>
    <n v="5.1944444444444446"/>
    <n v="1"/>
    <s v="Semiurban"/>
    <s v="Y"/>
    <x v="0"/>
    <x v="0"/>
    <n v="0"/>
    <s v="Graduate"/>
    <s v="No"/>
  </r>
  <r>
    <n v="87"/>
    <n v="36"/>
    <n v="2.4166666666666665"/>
    <n v="1"/>
    <s v="Semiurban"/>
    <s v="N"/>
    <x v="0"/>
    <x v="0"/>
    <n v="0"/>
    <s v="Not Graduate"/>
    <s v="Yes"/>
  </r>
  <r>
    <n v="116"/>
    <n v="36"/>
    <n v="3.2222222222222223"/>
    <n v="1"/>
    <s v="Rural"/>
    <s v="Y"/>
    <x v="0"/>
    <x v="0"/>
    <n v="0"/>
    <s v="Graduate"/>
    <s v="No"/>
  </r>
  <r>
    <n v="101"/>
    <n v="36"/>
    <n v="2.8055555555555554"/>
    <n v="1"/>
    <s v="Rural"/>
    <s v="Y"/>
    <x v="0"/>
    <x v="0"/>
    <n v="2"/>
    <s v="Graduate"/>
    <s v="No"/>
  </r>
  <r>
    <n v="495"/>
    <n v="36"/>
    <n v="13.75"/>
    <n v="0"/>
    <s v="Semiurban"/>
    <s v="N"/>
    <x v="0"/>
    <x v="0"/>
    <s v="3+"/>
    <s v="Graduate"/>
    <s v="No"/>
  </r>
  <r>
    <n v="116"/>
    <n v="36"/>
    <n v="3.2222222222222223"/>
    <n v="1"/>
    <s v="Semiurban"/>
    <s v="Y"/>
    <x v="0"/>
    <x v="0"/>
    <n v="1"/>
    <s v="Graduate"/>
    <s v="No"/>
  </r>
  <r>
    <n v="102"/>
    <n v="48"/>
    <n v="2.125"/>
    <n v="0"/>
    <s v="Urban"/>
    <s v="N"/>
    <x v="0"/>
    <x v="1"/>
    <n v="0"/>
    <s v="Not Graduate"/>
    <s v="No"/>
  </r>
  <r>
    <n v="180"/>
    <n v="36"/>
    <n v="5"/>
    <n v="0"/>
    <s v="Urban"/>
    <s v="N"/>
    <x v="0"/>
    <x v="0"/>
    <n v="1"/>
    <s v="Graduate"/>
    <s v="No"/>
  </r>
  <r>
    <n v="73"/>
    <n v="18"/>
    <n v="4.0555555555555554"/>
    <n v="1"/>
    <s v="Semiurban"/>
    <s v="Y"/>
    <x v="0"/>
    <x v="0"/>
    <n v="0"/>
    <s v="Graduate"/>
    <s v="No"/>
  </r>
  <r>
    <n v="260"/>
    <n v="36"/>
    <n v="7.2222222222222223"/>
    <n v="1"/>
    <s v="Semiurban"/>
    <s v="N"/>
    <x v="0"/>
    <x v="0"/>
    <n v="1"/>
    <s v="Graduate"/>
    <s v="No"/>
  </r>
  <r>
    <n v="108"/>
    <n v="36"/>
    <n v="3"/>
    <n v="1"/>
    <s v="Semiurban"/>
    <s v="Y"/>
    <x v="1"/>
    <x v="0"/>
    <n v="0"/>
    <s v="Graduate"/>
    <s v="No"/>
  </r>
  <r>
    <n v="120"/>
    <n v="36"/>
    <n v="3.3333333333333335"/>
    <n v="1"/>
    <s v="Semiurban"/>
    <s v="Y"/>
    <x v="0"/>
    <x v="0"/>
    <n v="0"/>
    <s v="Graduate"/>
    <s v="Yes"/>
  </r>
  <r>
    <n v="66"/>
    <n v="30"/>
    <n v="2.2000000000000002"/>
    <n v="0"/>
    <s v="Rural"/>
    <s v="N"/>
    <x v="0"/>
    <x v="0"/>
    <n v="1"/>
    <s v="Graduate"/>
    <s v="Yes"/>
  </r>
  <r>
    <n v="168"/>
    <n v="36"/>
    <n v="4.666666666666667"/>
    <n v="1"/>
    <s v="Rural"/>
    <s v="Y"/>
    <x v="0"/>
    <x v="0"/>
    <n v="0"/>
    <s v="Graduate"/>
    <s v="Yes"/>
  </r>
  <r>
    <n v="188"/>
    <n v="18"/>
    <n v="10.444444444444445"/>
    <n v="1"/>
    <s v="Rural"/>
    <s v="Y"/>
    <x v="0"/>
    <x v="0"/>
    <n v="0"/>
    <s v="Graduate"/>
    <s v="No"/>
  </r>
  <r>
    <n v="48"/>
    <n v="36"/>
    <n v="1.3333333333333333"/>
    <n v="1"/>
    <s v="Rural"/>
    <s v="Y"/>
    <x v="0"/>
    <x v="1"/>
    <n v="0"/>
    <s v="Not Graduate"/>
    <s v="No"/>
  </r>
  <r>
    <n v="164"/>
    <n v="36"/>
    <n v="4.5555555555555554"/>
    <n v="1"/>
    <s v="Semiurban"/>
    <s v="N"/>
    <x v="0"/>
    <x v="1"/>
    <n v="0"/>
    <s v="Graduate"/>
    <s v="No"/>
  </r>
  <r>
    <n v="160"/>
    <n v="36"/>
    <n v="4.4444444444444446"/>
    <n v="1"/>
    <s v="Urban"/>
    <s v="N"/>
    <x v="0"/>
    <x v="0"/>
    <n v="0"/>
    <s v="Not Graduate"/>
    <s v="No"/>
  </r>
  <r>
    <n v="76"/>
    <n v="36"/>
    <n v="2.1111111111111112"/>
    <n v="1"/>
    <s v="Semiurban"/>
    <s v="Y"/>
    <x v="0"/>
    <x v="1"/>
    <n v="0"/>
    <s v="Graduate"/>
    <s v="No"/>
  </r>
  <r>
    <n v="120"/>
    <n v="36"/>
    <n v="3.3333333333333335"/>
    <n v="1"/>
    <s v="Rural"/>
    <s v="Y"/>
    <x v="0"/>
    <x v="1"/>
    <n v="0"/>
    <s v="Graduate"/>
    <s v="No"/>
  </r>
  <r>
    <n v="170"/>
    <n v="36"/>
    <n v="4.7222222222222223"/>
    <n v="1"/>
    <s v="Semiurban"/>
    <s v="N"/>
    <x v="0"/>
    <x v="0"/>
    <n v="1"/>
    <s v="Graduate"/>
    <s v="No"/>
  </r>
  <r>
    <n v="187"/>
    <n v="36"/>
    <n v="5.1944444444444446"/>
    <n v="1"/>
    <s v="Rural"/>
    <s v="Y"/>
    <x v="0"/>
    <x v="1"/>
    <n v="0"/>
    <s v="Graduate"/>
    <s v="No"/>
  </r>
  <r>
    <n v="83"/>
    <n v="36"/>
    <n v="2.3055555555555554"/>
    <n v="1"/>
    <s v="Urban"/>
    <s v="N"/>
    <x v="0"/>
    <x v="1"/>
    <n v="0"/>
    <s v="Graduate"/>
    <s v="Yes"/>
  </r>
  <r>
    <n v="90"/>
    <n v="36"/>
    <n v="2.5"/>
    <n v="1"/>
    <s v="Semiurban"/>
    <s v="Y"/>
    <x v="0"/>
    <x v="0"/>
    <n v="1"/>
    <s v="Not Graduate"/>
    <s v="No"/>
  </r>
  <r>
    <n v="166"/>
    <n v="36"/>
    <n v="4.6111111111111107"/>
    <n v="0"/>
    <s v="Semiurban"/>
    <s v="Y"/>
    <x v="0"/>
    <x v="1"/>
    <n v="2"/>
    <s v="Graduate"/>
    <s v="No"/>
  </r>
  <r>
    <n v="135"/>
    <n v="36"/>
    <n v="3.75"/>
    <n v="1"/>
    <s v="Urban"/>
    <s v="Y"/>
    <x v="0"/>
    <x v="0"/>
    <n v="1"/>
    <s v="Not Graduate"/>
    <s v="No"/>
  </r>
  <r>
    <n v="124"/>
    <n v="36"/>
    <n v="3.4444444444444446"/>
    <n v="1"/>
    <s v="Semiurban"/>
    <s v="Y"/>
    <x v="0"/>
    <x v="0"/>
    <n v="2"/>
    <s v="Not Graduate"/>
    <s v="No"/>
  </r>
  <r>
    <n v="120"/>
    <n v="36"/>
    <n v="3.3333333333333335"/>
    <n v="1"/>
    <s v="Semiurban"/>
    <s v="Y"/>
    <x v="1"/>
    <x v="1"/>
    <n v="0"/>
    <s v="Not Graduate"/>
    <s v="No"/>
  </r>
  <r>
    <n v="80"/>
    <n v="36"/>
    <n v="2.2222222222222223"/>
    <n v="1"/>
    <s v="Urban"/>
    <s v="Y"/>
    <x v="1"/>
    <x v="1"/>
    <n v="0"/>
    <s v="Graduate"/>
    <s v="No"/>
  </r>
  <r>
    <n v="55"/>
    <n v="36"/>
    <n v="1.5277777777777777"/>
    <n v="1"/>
    <s v="Rural"/>
    <s v="Y"/>
    <x v="0"/>
    <x v="1"/>
    <n v="0"/>
    <s v="Not Graduate"/>
    <s v="No"/>
  </r>
  <r>
    <n v="59"/>
    <n v="36"/>
    <n v="1.6388888888888888"/>
    <n v="1"/>
    <s v="Urban"/>
    <s v="Y"/>
    <x v="0"/>
    <x v="1"/>
    <n v="0"/>
    <s v="Graduate"/>
    <s v="No"/>
  </r>
  <r>
    <n v="127"/>
    <n v="36"/>
    <n v="3.5277777777777777"/>
    <n v="1"/>
    <s v="Semiurban"/>
    <s v="N"/>
    <x v="0"/>
    <x v="1"/>
    <n v="0"/>
    <s v="Graduate"/>
    <s v="No"/>
  </r>
  <r>
    <n v="214"/>
    <n v="36"/>
    <n v="5.9444444444444446"/>
    <n v="1"/>
    <s v="Semiurban"/>
    <s v="N"/>
    <x v="1"/>
    <x v="1"/>
    <n v="0"/>
    <s v="Graduate"/>
    <s v="No"/>
  </r>
  <r>
    <n v="128"/>
    <n v="36"/>
    <n v="3.5555555555555554"/>
    <n v="0"/>
    <s v="Semiurban"/>
    <s v="N"/>
    <x v="0"/>
    <x v="0"/>
    <s v="3+"/>
    <s v="Graduate"/>
    <s v="No"/>
  </r>
  <r>
    <n v="240"/>
    <n v="36"/>
    <n v="6.666666666666667"/>
    <n v="1"/>
    <s v="Urban"/>
    <s v="Y"/>
    <x v="0"/>
    <x v="0"/>
    <n v="1"/>
    <s v="Graduate"/>
    <s v="Yes"/>
  </r>
  <r>
    <n v="130"/>
    <n v="36"/>
    <n v="3.6111111111111112"/>
    <n v="1"/>
    <s v="Rural"/>
    <s v="Y"/>
    <x v="0"/>
    <x v="0"/>
    <s v="3+"/>
    <s v="Not Graduate"/>
    <s v="Yes"/>
  </r>
  <r>
    <n v="137"/>
    <n v="36"/>
    <n v="3.8055555555555554"/>
    <n v="1"/>
    <s v="Urban"/>
    <s v="Y"/>
    <x v="0"/>
    <x v="0"/>
    <n v="0"/>
    <s v="Graduate"/>
    <s v="No"/>
  </r>
  <r>
    <n v="100"/>
    <n v="36"/>
    <n v="2.7777777777777777"/>
    <n v="1"/>
    <s v="Semiurban"/>
    <s v="Y"/>
    <x v="0"/>
    <x v="0"/>
    <s v="3+"/>
    <s v="Not Graduate"/>
    <s v="No"/>
  </r>
  <r>
    <n v="135"/>
    <n v="36"/>
    <n v="3.75"/>
    <n v="1"/>
    <s v="Rural"/>
    <s v="N"/>
    <x v="0"/>
    <x v="0"/>
    <n v="0"/>
    <s v="Graduate"/>
    <s v="No"/>
  </r>
  <r>
    <n v="131"/>
    <n v="36"/>
    <n v="3.6388888888888888"/>
    <n v="1"/>
    <s v="Semiurban"/>
    <s v="Y"/>
    <x v="0"/>
    <x v="0"/>
    <n v="0"/>
    <s v="Graduate"/>
    <s v="No"/>
  </r>
  <r>
    <n v="72"/>
    <n v="36"/>
    <n v="2"/>
    <n v="0"/>
    <s v="Semiurban"/>
    <s v="N"/>
    <x v="0"/>
    <x v="0"/>
    <n v="2"/>
    <s v="Graduate"/>
    <s v="Yes"/>
  </r>
  <r>
    <n v="60"/>
    <n v="36"/>
    <n v="1.6666666666666667"/>
    <n v="0"/>
    <s v="Urban"/>
    <s v="N"/>
    <x v="0"/>
    <x v="0"/>
    <n v="0"/>
    <s v="Graduate"/>
    <s v="No"/>
  </r>
  <r>
    <n v="116"/>
    <n v="36"/>
    <n v="3.2222222222222223"/>
    <n v="1"/>
    <s v="Semiurban"/>
    <s v="Y"/>
    <x v="0"/>
    <x v="0"/>
    <n v="2"/>
    <s v="Graduate"/>
    <s v="No"/>
  </r>
  <r>
    <n v="144"/>
    <n v="36"/>
    <n v="4"/>
    <n v="1"/>
    <s v="Semiurban"/>
    <s v="Y"/>
    <x v="0"/>
    <x v="1"/>
    <n v="0"/>
    <s v="Graduate"/>
    <s v="No"/>
  </r>
  <r>
    <n v="128"/>
    <n v="36"/>
    <n v="3.5555555555555554"/>
    <n v="1"/>
    <s v="Semiurban"/>
    <s v="Y"/>
    <x v="0"/>
    <x v="0"/>
    <n v="0"/>
    <s v="Graduate"/>
    <s v="No"/>
  </r>
  <r>
    <n v="170"/>
    <n v="36"/>
    <n v="4.7222222222222223"/>
    <n v="1"/>
    <s v="Rural"/>
    <s v="N"/>
    <x v="0"/>
    <x v="0"/>
    <n v="0"/>
    <s v="Graduate"/>
    <s v="No"/>
  </r>
  <r>
    <n v="138"/>
    <n v="36"/>
    <n v="3.8333333333333335"/>
    <n v="1"/>
    <s v="Urban"/>
    <s v="N"/>
    <x v="0"/>
    <x v="0"/>
    <n v="0"/>
    <s v="Not Graduate"/>
    <s v="Yes"/>
  </r>
  <r>
    <n v="210"/>
    <n v="36"/>
    <n v="5.833333333333333"/>
    <n v="1"/>
    <s v="Semiurban"/>
    <s v="Y"/>
    <x v="0"/>
    <x v="0"/>
    <n v="2"/>
    <s v="Graduate"/>
    <s v="No"/>
  </r>
  <r>
    <n v="158"/>
    <n v="48"/>
    <n v="3.2916666666666665"/>
    <n v="1"/>
    <s v="Semiurban"/>
    <s v="Y"/>
    <x v="0"/>
    <x v="0"/>
    <n v="0"/>
    <s v="Graduate"/>
    <s v="No"/>
  </r>
  <r>
    <n v="200"/>
    <n v="36"/>
    <n v="5.5555555555555554"/>
    <n v="1"/>
    <s v="Rural"/>
    <s v="Y"/>
    <x v="0"/>
    <x v="1"/>
    <n v="0"/>
    <s v="Graduate"/>
    <s v="Yes"/>
  </r>
  <r>
    <n v="104"/>
    <n v="36"/>
    <n v="2.8888888888888888"/>
    <n v="1"/>
    <s v="Semiurban"/>
    <s v="Y"/>
    <x v="0"/>
    <x v="0"/>
    <n v="1"/>
    <s v="Graduate"/>
    <s v="No"/>
  </r>
  <r>
    <n v="42"/>
    <n v="18"/>
    <n v="2.3333333333333335"/>
    <n v="1"/>
    <s v="Rural"/>
    <s v="Y"/>
    <x v="0"/>
    <x v="0"/>
    <n v="0"/>
    <s v="Graduate"/>
    <s v="Yes"/>
  </r>
  <r>
    <n v="280"/>
    <n v="36"/>
    <n v="7.7777777777777777"/>
    <n v="1"/>
    <s v="Semiurban"/>
    <s v="Y"/>
    <x v="1"/>
    <x v="1"/>
    <n v="0"/>
    <s v="Graduate"/>
    <s v="No"/>
  </r>
  <r>
    <n v="140"/>
    <n v="36"/>
    <n v="3.8888888888888888"/>
    <n v="1"/>
    <s v="Semiurban"/>
    <s v="Y"/>
    <x v="0"/>
    <x v="0"/>
    <n v="1"/>
    <s v="Graduate"/>
    <s v="No"/>
  </r>
  <r>
    <n v="170"/>
    <n v="36"/>
    <n v="4.7222222222222223"/>
    <n v="1"/>
    <s v="Rural"/>
    <s v="Y"/>
    <x v="0"/>
    <x v="0"/>
    <n v="1"/>
    <s v="Graduate"/>
    <s v="No"/>
  </r>
  <r>
    <n v="112"/>
    <n v="36"/>
    <n v="3.1111111111111112"/>
    <n v="1"/>
    <s v="Rural"/>
    <s v="Y"/>
    <x v="1"/>
    <x v="1"/>
    <n v="1"/>
    <s v="Graduate"/>
    <s v="No"/>
  </r>
  <r>
    <n v="96"/>
    <n v="36"/>
    <n v="2.6666666666666665"/>
    <n v="1"/>
    <s v="Semiurban"/>
    <s v="Y"/>
    <x v="0"/>
    <x v="0"/>
    <n v="1"/>
    <s v="Graduate"/>
    <s v="No"/>
  </r>
  <r>
    <n v="120"/>
    <n v="36"/>
    <n v="3.3333333333333335"/>
    <n v="1"/>
    <s v="Rural"/>
    <s v="Y"/>
    <x v="0"/>
    <x v="0"/>
    <n v="2"/>
    <s v="Graduate"/>
    <s v="No"/>
  </r>
  <r>
    <n v="140"/>
    <n v="18"/>
    <n v="7.7777777777777777"/>
    <n v="1"/>
    <s v="Urban"/>
    <s v="N"/>
    <x v="0"/>
    <x v="0"/>
    <n v="1"/>
    <s v="Not Graduate"/>
    <s v="No"/>
  </r>
  <r>
    <n v="155"/>
    <n v="60"/>
    <n v="2.5833333333333335"/>
    <n v="1"/>
    <s v="Urban"/>
    <s v="Y"/>
    <x v="0"/>
    <x v="1"/>
    <n v="0"/>
    <s v="Graduate"/>
    <s v="No"/>
  </r>
  <r>
    <n v="108"/>
    <n v="36"/>
    <n v="3"/>
    <n v="1"/>
    <s v="Rural"/>
    <s v="Y"/>
    <x v="0"/>
    <x v="0"/>
    <n v="2"/>
    <s v="Graduate"/>
    <s v="Yes"/>
  </r>
  <r>
    <n v="123"/>
    <n v="36"/>
    <n v="3.4166666666666665"/>
    <n v="1"/>
    <s v="Semiurban"/>
    <s v="Y"/>
    <x v="0"/>
    <x v="0"/>
    <n v="0"/>
    <s v="Not Graduate"/>
    <s v="No"/>
  </r>
  <r>
    <n v="120"/>
    <n v="18"/>
    <n v="6.666666666666667"/>
    <n v="1"/>
    <s v="Urban"/>
    <s v="N"/>
    <x v="0"/>
    <x v="1"/>
    <n v="0"/>
    <s v="Graduate"/>
    <s v="Yes"/>
  </r>
  <r>
    <n v="112"/>
    <n v="36"/>
    <n v="3.1111111111111112"/>
    <n v="1"/>
    <s v="Urban"/>
    <s v="Y"/>
    <x v="0"/>
    <x v="0"/>
    <n v="2"/>
    <s v="Graduate"/>
    <s v="No"/>
  </r>
  <r>
    <n v="137"/>
    <n v="18"/>
    <n v="7.6111111111111107"/>
    <n v="1"/>
    <s v="Urban"/>
    <s v="Y"/>
    <x v="0"/>
    <x v="0"/>
    <n v="1"/>
    <s v="Not Graduate"/>
    <s v="No"/>
  </r>
  <r>
    <n v="123"/>
    <n v="48"/>
    <n v="2.5625"/>
    <n v="1"/>
    <s v="Semiurban"/>
    <s v="Y"/>
    <x v="0"/>
    <x v="0"/>
    <n v="1"/>
    <s v="Graduate"/>
    <s v="No"/>
  </r>
  <r>
    <n v="90"/>
    <n v="36"/>
    <n v="2.5"/>
    <n v="1"/>
    <s v="Urban"/>
    <s v="Y"/>
    <x v="0"/>
    <x v="0"/>
    <n v="0"/>
    <s v="Graduate"/>
    <s v="No"/>
  </r>
  <r>
    <n v="201"/>
    <n v="36"/>
    <n v="5.583333333333333"/>
    <n v="0"/>
    <s v="Semiurban"/>
    <s v="N"/>
    <x v="0"/>
    <x v="0"/>
    <n v="0"/>
    <s v="Not Graduate"/>
    <s v="No"/>
  </r>
  <r>
    <n v="138"/>
    <n v="36"/>
    <n v="3.8333333333333335"/>
    <n v="1"/>
    <s v="Urban"/>
    <s v="N"/>
    <x v="1"/>
    <x v="1"/>
    <n v="2"/>
    <s v="Graduate"/>
    <s v="No"/>
  </r>
  <r>
    <n v="104"/>
    <n v="36"/>
    <n v="2.8888888888888888"/>
    <n v="1"/>
    <s v="Rural"/>
    <s v="Y"/>
    <x v="0"/>
    <x v="1"/>
    <n v="0"/>
    <s v="Not Graduate"/>
    <s v="Yes"/>
  </r>
  <r>
    <n v="279"/>
    <n v="18"/>
    <n v="15.5"/>
    <n v="1"/>
    <s v="Semiurban"/>
    <s v="Y"/>
    <x v="0"/>
    <x v="0"/>
    <n v="1"/>
    <s v="Not Graduate"/>
    <s v="No"/>
  </r>
  <r>
    <n v="192"/>
    <n v="36"/>
    <n v="5.333333333333333"/>
    <n v="0"/>
    <s v="Urban"/>
    <s v="N"/>
    <x v="0"/>
    <x v="1"/>
    <n v="0"/>
    <s v="Graduate"/>
    <s v="Yes"/>
  </r>
  <r>
    <n v="255"/>
    <n v="36"/>
    <n v="7.083333333333333"/>
    <n v="1"/>
    <s v="Rural"/>
    <s v="Y"/>
    <x v="1"/>
    <x v="1"/>
    <s v="3+"/>
    <s v="Graduate"/>
    <s v="No"/>
  </r>
  <r>
    <n v="115"/>
    <n v="36"/>
    <n v="3.1944444444444446"/>
    <n v="0"/>
    <s v="Rural"/>
    <s v="N"/>
    <x v="0"/>
    <x v="1"/>
    <n v="0"/>
    <s v="Not Graduate"/>
    <s v="No"/>
  </r>
  <r>
    <n v="94"/>
    <n v="36"/>
    <n v="2.6111111111111112"/>
    <n v="1"/>
    <s v="Urban"/>
    <s v="N"/>
    <x v="0"/>
    <x v="0"/>
    <s v="3+"/>
    <s v="Graduate"/>
    <s v="No"/>
  </r>
  <r>
    <n v="304"/>
    <n v="36"/>
    <n v="8.4444444444444446"/>
    <n v="1"/>
    <s v="Rural"/>
    <s v="N"/>
    <x v="0"/>
    <x v="0"/>
    <n v="0"/>
    <s v="Graduate"/>
    <s v="No"/>
  </r>
  <r>
    <n v="134"/>
    <n v="36"/>
    <n v="3.7222222222222223"/>
    <n v="1"/>
    <s v="Semiurban"/>
    <s v="Y"/>
    <x v="0"/>
    <x v="1"/>
    <n v="0"/>
    <s v="Graduate"/>
    <s v="No"/>
  </r>
  <r>
    <n v="155"/>
    <n v="36"/>
    <n v="4.3055555555555554"/>
    <n v="1"/>
    <s v="Semiurban"/>
    <s v="N"/>
    <x v="1"/>
    <x v="1"/>
    <n v="1"/>
    <s v="Graduate"/>
    <s v="No"/>
  </r>
  <r>
    <n v="120"/>
    <n v="36"/>
    <n v="3.3333333333333335"/>
    <n v="1"/>
    <s v="Rural"/>
    <s v="Y"/>
    <x v="1"/>
    <x v="1"/>
    <n v="0"/>
    <s v="Graduate"/>
    <s v="No"/>
  </r>
  <r>
    <n v="128"/>
    <n v="36"/>
    <n v="3.5555555555555554"/>
    <n v="1"/>
    <s v="Semiurban"/>
    <s v="Y"/>
    <x v="0"/>
    <x v="1"/>
    <n v="0"/>
    <s v="Graduate"/>
    <s v="Yes"/>
  </r>
  <r>
    <n v="151"/>
    <n v="36"/>
    <n v="4.1944444444444446"/>
    <n v="1"/>
    <s v="Rural"/>
    <s v="Y"/>
    <x v="0"/>
    <x v="1"/>
    <n v="0"/>
    <s v="Graduate"/>
    <s v="No"/>
  </r>
  <r>
    <n v="150"/>
    <n v="36"/>
    <n v="4.166666666666667"/>
    <n v="1"/>
    <s v="Semiurban"/>
    <s v="Y"/>
    <x v="0"/>
    <x v="0"/>
    <n v="2"/>
    <s v="Graduate"/>
    <s v="No"/>
  </r>
  <r>
    <n v="160"/>
    <n v="36"/>
    <n v="4.4444444444444446"/>
    <n v="0"/>
    <s v="Urban"/>
    <s v="Y"/>
    <x v="0"/>
    <x v="0"/>
    <s v="3+"/>
    <s v="Graduate"/>
    <s v="No"/>
  </r>
  <r>
    <n v="135"/>
    <n v="36"/>
    <n v="3.75"/>
    <n v="1"/>
    <s v="Rural"/>
    <s v="N"/>
    <x v="1"/>
    <x v="1"/>
    <n v="0"/>
    <s v="Graduate"/>
    <s v="Yes"/>
  </r>
  <r>
    <n v="90"/>
    <n v="36"/>
    <n v="2.5"/>
    <n v="1"/>
    <s v="Urban"/>
    <s v="Y"/>
    <x v="1"/>
    <x v="1"/>
    <n v="1"/>
    <s v="Graduate"/>
    <s v="No"/>
  </r>
  <r>
    <n v="30"/>
    <n v="36"/>
    <n v="0.83333333333333337"/>
    <n v="1"/>
    <s v="Urban"/>
    <s v="Y"/>
    <x v="1"/>
    <x v="1"/>
    <n v="0"/>
    <s v="Graduate"/>
    <s v="No"/>
  </r>
  <r>
    <n v="136"/>
    <n v="36"/>
    <n v="3.7777777777777777"/>
    <n v="1"/>
    <s v="Urban"/>
    <s v="Y"/>
    <x v="0"/>
    <x v="0"/>
    <n v="0"/>
    <s v="Graduate"/>
    <s v="No"/>
  </r>
  <r>
    <n v="126"/>
    <n v="36"/>
    <n v="3.5"/>
    <n v="1"/>
    <s v="Rural"/>
    <s v="Y"/>
    <x v="0"/>
    <x v="1"/>
    <n v="0"/>
    <s v="Graduate"/>
    <s v="No"/>
  </r>
  <r>
    <n v="150"/>
    <n v="36"/>
    <n v="4.166666666666667"/>
    <n v="1"/>
    <s v="Semiurban"/>
    <s v="Y"/>
    <x v="0"/>
    <x v="0"/>
    <n v="0"/>
    <s v="Graduate"/>
    <s v="No"/>
  </r>
  <r>
    <n v="90"/>
    <n v="36"/>
    <n v="2.5"/>
    <n v="1"/>
    <s v="Semiurban"/>
    <s v="Y"/>
    <x v="0"/>
    <x v="0"/>
    <n v="2"/>
    <s v="Graduate"/>
    <s v="No"/>
  </r>
  <r>
    <n v="115"/>
    <n v="36"/>
    <n v="3.1944444444444446"/>
    <n v="1"/>
    <s v="Semiurban"/>
    <s v="Y"/>
    <x v="0"/>
    <x v="0"/>
    <n v="1"/>
    <s v="Graduate"/>
    <s v="No"/>
  </r>
  <r>
    <n v="207"/>
    <n v="36"/>
    <n v="5.75"/>
    <n v="1"/>
    <s v="Semiurban"/>
    <s v="Y"/>
    <x v="0"/>
    <x v="0"/>
    <n v="0"/>
    <s v="Graduate"/>
    <s v="No"/>
  </r>
  <r>
    <n v="80"/>
    <n v="36"/>
    <n v="2.2222222222222223"/>
    <n v="1"/>
    <s v="Urban"/>
    <s v="Y"/>
    <x v="0"/>
    <x v="0"/>
    <n v="0"/>
    <s v="Graduate"/>
    <s v="No"/>
  </r>
  <r>
    <n v="436"/>
    <n v="36"/>
    <n v="12.111111111111111"/>
    <n v="1"/>
    <s v="Semiurban"/>
    <s v="Y"/>
    <x v="0"/>
    <x v="0"/>
    <n v="0"/>
    <s v="Graduate"/>
    <s v="No"/>
  </r>
  <r>
    <n v="158"/>
    <n v="36"/>
    <n v="4.3888888888888893"/>
    <n v="0"/>
    <s v="Urban"/>
    <s v="N"/>
    <x v="0"/>
    <x v="1"/>
    <n v="1"/>
    <s v="Not Graduate"/>
    <s v="Yes"/>
  </r>
  <r>
    <n v="112"/>
    <n v="36"/>
    <n v="3.1111111111111112"/>
    <n v="1"/>
    <s v="Semiurban"/>
    <s v="Y"/>
    <x v="0"/>
    <x v="0"/>
    <n v="0"/>
    <s v="Graduate"/>
    <s v="No"/>
  </r>
  <r>
    <n v="78"/>
    <n v="18"/>
    <n v="4.333333333333333"/>
    <n v="1"/>
    <s v="Urban"/>
    <s v="Y"/>
    <x v="0"/>
    <x v="0"/>
    <n v="2"/>
    <s v="Graduate"/>
    <s v="No"/>
  </r>
  <r>
    <n v="54"/>
    <n v="36"/>
    <n v="1.5"/>
    <n v="1"/>
    <s v="Urban"/>
    <s v="Y"/>
    <x v="1"/>
    <x v="1"/>
    <n v="0"/>
    <s v="Graduate"/>
    <s v="No"/>
  </r>
  <r>
    <n v="89"/>
    <n v="36"/>
    <n v="2.4722222222222223"/>
    <n v="1"/>
    <s v="Rural"/>
    <s v="Y"/>
    <x v="0"/>
    <x v="1"/>
    <n v="0"/>
    <s v="Graduate"/>
    <s v="No"/>
  </r>
  <r>
    <n v="99"/>
    <n v="30"/>
    <n v="3.3"/>
    <n v="1"/>
    <s v="Semiurban"/>
    <s v="N"/>
    <x v="1"/>
    <x v="1"/>
    <n v="0"/>
    <s v="Graduate"/>
    <s v="Yes"/>
  </r>
  <r>
    <n v="120"/>
    <n v="36"/>
    <n v="3.3333333333333335"/>
    <n v="1"/>
    <s v="Rural"/>
    <s v="Y"/>
    <x v="0"/>
    <x v="0"/>
    <n v="0"/>
    <s v="Graduate"/>
    <s v="No"/>
  </r>
  <r>
    <n v="115"/>
    <n v="36"/>
    <n v="3.1944444444444446"/>
    <n v="1"/>
    <s v="Semiurban"/>
    <s v="Y"/>
    <x v="1"/>
    <x v="1"/>
    <n v="0"/>
    <s v="Graduate"/>
    <s v="No"/>
  </r>
  <r>
    <n v="187"/>
    <n v="36"/>
    <n v="5.1944444444444446"/>
    <n v="1"/>
    <s v="Rural"/>
    <s v="Y"/>
    <x v="0"/>
    <x v="1"/>
    <n v="0"/>
    <s v="Graduate"/>
    <s v="No"/>
  </r>
  <r>
    <n v="139"/>
    <n v="36"/>
    <n v="3.8611111111111112"/>
    <n v="1"/>
    <s v="Rural"/>
    <s v="Y"/>
    <x v="0"/>
    <x v="0"/>
    <n v="0"/>
    <s v="Graduate"/>
    <s v="No"/>
  </r>
  <r>
    <n v="127"/>
    <n v="36"/>
    <n v="3.5277777777777777"/>
    <n v="0"/>
    <s v="Semiurban"/>
    <s v="N"/>
    <x v="0"/>
    <x v="0"/>
    <n v="2"/>
    <s v="Graduate"/>
    <s v="No"/>
  </r>
  <r>
    <n v="134"/>
    <n v="36"/>
    <n v="3.7222222222222223"/>
    <n v="1"/>
    <s v="Urban"/>
    <s v="Y"/>
    <x v="0"/>
    <x v="0"/>
    <n v="2"/>
    <s v="Graduate"/>
    <s v="No"/>
  </r>
  <r>
    <n v="143"/>
    <n v="48"/>
    <n v="2.9791666666666665"/>
    <n v="0"/>
    <s v="Urban"/>
    <s v="N"/>
    <x v="1"/>
    <x v="1"/>
    <n v="0"/>
    <s v="Graduate"/>
    <s v="No"/>
  </r>
  <r>
    <n v="172"/>
    <n v="36"/>
    <n v="4.7777777777777777"/>
    <n v="1"/>
    <s v="Semiurban"/>
    <s v="Y"/>
    <x v="0"/>
    <x v="0"/>
    <n v="0"/>
    <s v="Graduate"/>
    <s v="No"/>
  </r>
  <r>
    <n v="110"/>
    <n v="36"/>
    <n v="3.0555555555555554"/>
    <n v="1"/>
    <s v="Urban"/>
    <s v="Y"/>
    <x v="0"/>
    <x v="0"/>
    <s v="3+"/>
    <s v="Graduate"/>
    <s v="No"/>
  </r>
  <r>
    <n v="200"/>
    <n v="36"/>
    <n v="5.5555555555555554"/>
    <n v="1"/>
    <s v="Semiurban"/>
    <s v="Y"/>
    <x v="0"/>
    <x v="0"/>
    <n v="1"/>
    <s v="Graduate"/>
    <s v="No"/>
  </r>
  <r>
    <n v="135"/>
    <n v="36"/>
    <n v="3.75"/>
    <n v="1"/>
    <s v="Urban"/>
    <s v="Y"/>
    <x v="1"/>
    <x v="0"/>
    <n v="1"/>
    <s v="Graduate"/>
    <s v="No"/>
  </r>
  <r>
    <n v="151"/>
    <n v="48"/>
    <n v="3.1458333333333335"/>
    <n v="1"/>
    <s v="Rural"/>
    <s v="N"/>
    <x v="1"/>
    <x v="1"/>
    <n v="0"/>
    <s v="Graduate"/>
    <s v="No"/>
  </r>
  <r>
    <n v="113"/>
    <n v="36"/>
    <n v="3.1388888888888888"/>
    <n v="1"/>
    <s v="Urban"/>
    <s v="N"/>
    <x v="0"/>
    <x v="0"/>
    <n v="1"/>
    <s v="Graduate"/>
    <s v="No"/>
  </r>
  <r>
    <n v="93"/>
    <n v="36"/>
    <n v="2.5833333333333335"/>
    <n v="0"/>
    <s v="Urban"/>
    <s v="N"/>
    <x v="0"/>
    <x v="0"/>
    <n v="0"/>
    <s v="Not Graduate"/>
    <s v="No"/>
  </r>
  <r>
    <n v="105"/>
    <n v="36"/>
    <n v="2.9166666666666665"/>
    <n v="1"/>
    <s v="Semiurban"/>
    <s v="Y"/>
    <x v="0"/>
    <x v="0"/>
    <n v="0"/>
    <s v="Not Graduate"/>
    <s v="No"/>
  </r>
  <r>
    <n v="132"/>
    <n v="36"/>
    <n v="3.6666666666666665"/>
    <n v="1"/>
    <s v="Rural"/>
    <s v="Y"/>
    <x v="1"/>
    <x v="1"/>
    <n v="0"/>
    <s v="Graduate"/>
    <s v="No"/>
  </r>
  <r>
    <n v="96"/>
    <n v="36"/>
    <n v="2.6666666666666665"/>
    <n v="1"/>
    <s v="Urban"/>
    <s v="Y"/>
    <x v="0"/>
    <x v="0"/>
    <n v="1"/>
    <s v="Graduate"/>
    <s v="No"/>
  </r>
  <r>
    <n v="140"/>
    <n v="36"/>
    <n v="3.8888888888888888"/>
    <n v="1"/>
    <s v="Rural"/>
    <s v="Y"/>
    <x v="0"/>
    <x v="1"/>
    <n v="0"/>
    <s v="Graduate"/>
    <s v="No"/>
  </r>
  <r>
    <n v="135"/>
    <n v="36"/>
    <n v="3.75"/>
    <n v="1"/>
    <s v="Rural"/>
    <s v="Y"/>
    <x v="1"/>
    <x v="1"/>
    <n v="0"/>
    <s v="Graduate"/>
    <s v="No"/>
  </r>
  <r>
    <n v="104"/>
    <n v="36"/>
    <n v="2.8888888888888888"/>
    <n v="0"/>
    <s v="Urban"/>
    <s v="N"/>
    <x v="1"/>
    <x v="1"/>
    <n v="0"/>
    <s v="Graduate"/>
    <s v="No"/>
  </r>
  <r>
    <n v="480"/>
    <n v="36"/>
    <n v="13.333333333333334"/>
    <n v="1"/>
    <s v="Rural"/>
    <s v="N"/>
    <x v="0"/>
    <x v="1"/>
    <n v="0"/>
    <s v="Graduate"/>
    <s v="No"/>
  </r>
  <r>
    <n v="84"/>
    <n v="36"/>
    <n v="2.3333333333333335"/>
    <n v="1"/>
    <s v="Semiurban"/>
    <s v="Y"/>
    <x v="1"/>
    <x v="1"/>
    <n v="0"/>
    <s v="Graduate"/>
    <s v="No"/>
  </r>
  <r>
    <n v="111"/>
    <n v="36"/>
    <n v="3.0833333333333335"/>
    <n v="1"/>
    <s v="Semiurban"/>
    <s v="Y"/>
    <x v="0"/>
    <x v="1"/>
    <n v="0"/>
    <s v="Not Graduate"/>
    <s v="No"/>
  </r>
  <r>
    <n v="56"/>
    <n v="36"/>
    <n v="1.5555555555555556"/>
    <n v="1"/>
    <s v="Rural"/>
    <s v="Y"/>
    <x v="1"/>
    <x v="1"/>
    <n v="0"/>
    <s v="Graduate"/>
    <s v="No"/>
  </r>
  <r>
    <n v="159"/>
    <n v="36"/>
    <n v="4.416666666666667"/>
    <n v="1"/>
    <s v="Rural"/>
    <s v="N"/>
    <x v="0"/>
    <x v="0"/>
    <n v="0"/>
    <s v="Graduate"/>
    <s v="No"/>
  </r>
  <r>
    <n v="111"/>
    <n v="18"/>
    <n v="6.166666666666667"/>
    <n v="1"/>
    <s v="Urban"/>
    <s v="Y"/>
    <x v="0"/>
    <x v="0"/>
    <n v="1"/>
    <s v="Not Graduate"/>
    <s v="No"/>
  </r>
  <r>
    <n v="120"/>
    <n v="36"/>
    <n v="3.3333333333333335"/>
    <n v="1"/>
    <s v="Semiurban"/>
    <s v="Y"/>
    <x v="0"/>
    <x v="0"/>
    <n v="2"/>
    <s v="Graduate"/>
    <s v="No"/>
  </r>
  <r>
    <n v="155"/>
    <n v="36"/>
    <n v="4.3055555555555554"/>
    <n v="1"/>
    <s v="Rural"/>
    <s v="N"/>
    <x v="0"/>
    <x v="0"/>
    <n v="1"/>
    <s v="Graduate"/>
    <s v="Yes"/>
  </r>
  <r>
    <n v="115"/>
    <n v="36"/>
    <n v="3.1944444444444446"/>
    <n v="1"/>
    <s v="Semiurban"/>
    <s v="Y"/>
    <x v="0"/>
    <x v="0"/>
    <n v="0"/>
    <s v="Graduate"/>
    <s v="No"/>
  </r>
  <r>
    <n v="124"/>
    <n v="36"/>
    <n v="3.4444444444444446"/>
    <n v="1"/>
    <s v="Semiurban"/>
    <s v="Y"/>
    <x v="0"/>
    <x v="0"/>
    <s v="3+"/>
    <s v="Graduate"/>
    <s v="No"/>
  </r>
  <r>
    <n v="300"/>
    <n v="36"/>
    <n v="8.3333333333333339"/>
    <n v="1"/>
    <s v="Rural"/>
    <s v="Y"/>
    <x v="0"/>
    <x v="0"/>
    <s v="3+"/>
    <s v="Graduate"/>
    <s v="No"/>
  </r>
  <r>
    <n v="376"/>
    <n v="36"/>
    <n v="10.444444444444445"/>
    <n v="0"/>
    <s v="Rural"/>
    <s v="N"/>
    <x v="0"/>
    <x v="0"/>
    <n v="1"/>
    <s v="Graduate"/>
    <s v="Yes"/>
  </r>
  <r>
    <n v="130"/>
    <n v="36"/>
    <n v="3.6111111111111112"/>
    <n v="0"/>
    <s v="Rural"/>
    <s v="Y"/>
    <x v="0"/>
    <x v="1"/>
    <n v="0"/>
    <s v="Graduate"/>
    <s v="No"/>
  </r>
  <r>
    <n v="184"/>
    <n v="36"/>
    <n v="5.1111111111111107"/>
    <n v="1"/>
    <s v="Semiurban"/>
    <s v="Y"/>
    <x v="0"/>
    <x v="0"/>
    <n v="0"/>
    <s v="Graduate"/>
    <s v="Yes"/>
  </r>
  <r>
    <n v="110"/>
    <n v="36"/>
    <n v="3.0555555555555554"/>
    <n v="1"/>
    <s v="Urban"/>
    <s v="N"/>
    <x v="1"/>
    <x v="0"/>
    <n v="0"/>
    <s v="Graduate"/>
    <s v="No"/>
  </r>
  <r>
    <n v="67"/>
    <n v="36"/>
    <n v="1.8611111111111112"/>
    <n v="1"/>
    <s v="Urban"/>
    <s v="Y"/>
    <x v="1"/>
    <x v="1"/>
    <n v="0"/>
    <s v="Graduate"/>
    <s v="No"/>
  </r>
  <r>
    <n v="117"/>
    <n v="36"/>
    <n v="3.25"/>
    <n v="1"/>
    <s v="Urban"/>
    <s v="Y"/>
    <x v="0"/>
    <x v="1"/>
    <n v="1"/>
    <s v="Graduate"/>
    <s v="No"/>
  </r>
  <r>
    <n v="98"/>
    <n v="36"/>
    <n v="2.7222222222222223"/>
    <n v="1"/>
    <s v="Semiurban"/>
    <s v="Y"/>
    <x v="0"/>
    <x v="1"/>
    <n v="0"/>
    <s v="Graduate"/>
    <s v="No"/>
  </r>
  <r>
    <n v="71"/>
    <n v="36"/>
    <n v="1.9722222222222223"/>
    <n v="1"/>
    <s v="Urban"/>
    <s v="Y"/>
    <x v="0"/>
    <x v="1"/>
    <n v="0"/>
    <s v="Graduate"/>
    <s v="No"/>
  </r>
  <r>
    <n v="490"/>
    <n v="18"/>
    <n v="27.222222222222221"/>
    <n v="1"/>
    <s v="Urban"/>
    <s v="Y"/>
    <x v="0"/>
    <x v="0"/>
    <n v="0"/>
    <s v="Graduate"/>
    <s v="No"/>
  </r>
  <r>
    <n v="182"/>
    <n v="18"/>
    <n v="10.111111111111111"/>
    <n v="1"/>
    <s v="Urban"/>
    <s v="Y"/>
    <x v="0"/>
    <x v="0"/>
    <n v="1"/>
    <s v="Graduate"/>
    <s v="Yes"/>
  </r>
  <r>
    <n v="160"/>
    <n v="36"/>
    <n v="4.4444444444444446"/>
    <n v="1"/>
    <s v="Rural"/>
    <s v="Y"/>
    <x v="0"/>
    <x v="0"/>
    <n v="1"/>
    <s v="Graduate"/>
    <s v="No"/>
  </r>
  <r>
    <n v="176"/>
    <n v="36"/>
    <n v="4.8888888888888893"/>
    <n v="1"/>
    <s v="Rural"/>
    <s v="Y"/>
    <x v="0"/>
    <x v="0"/>
    <n v="2"/>
    <s v="Graduate"/>
    <s v="Yes"/>
  </r>
  <r>
    <n v="71"/>
    <n v="36"/>
    <n v="1.9722222222222223"/>
    <n v="1"/>
    <s v="Semiurban"/>
    <s v="Y"/>
    <x v="1"/>
    <x v="1"/>
    <n v="0"/>
    <s v="Graduate"/>
    <s v="No"/>
  </r>
  <r>
    <n v="173"/>
    <n v="36"/>
    <n v="4.8055555555555554"/>
    <n v="1"/>
    <s v="Rural"/>
    <s v="N"/>
    <x v="0"/>
    <x v="0"/>
    <s v="3+"/>
    <s v="Not Graduate"/>
    <s v="No"/>
  </r>
  <r>
    <n v="46"/>
    <n v="36"/>
    <n v="1.2777777777777777"/>
    <n v="1"/>
    <s v="Rural"/>
    <s v="N"/>
    <x v="1"/>
    <x v="1"/>
    <n v="0"/>
    <s v="Graduate"/>
    <s v="No"/>
  </r>
  <r>
    <n v="158"/>
    <n v="36"/>
    <n v="4.3888888888888893"/>
    <n v="1"/>
    <s v="Urban"/>
    <s v="Y"/>
    <x v="0"/>
    <x v="0"/>
    <n v="1"/>
    <s v="Not Graduate"/>
    <s v="No"/>
  </r>
  <r>
    <n v="74"/>
    <n v="36"/>
    <n v="2.0555555555555554"/>
    <n v="1"/>
    <s v="Semiurban"/>
    <s v="Y"/>
    <x v="0"/>
    <x v="0"/>
    <s v="3+"/>
    <s v="Not Graduate"/>
    <s v="No"/>
  </r>
  <r>
    <n v="125"/>
    <n v="36"/>
    <n v="3.4722222222222223"/>
    <n v="1"/>
    <s v="Rural"/>
    <s v="Y"/>
    <x v="0"/>
    <x v="0"/>
    <n v="2"/>
    <s v="Graduate"/>
    <s v="No"/>
  </r>
  <r>
    <n v="160"/>
    <n v="36"/>
    <n v="4.4444444444444446"/>
    <n v="1"/>
    <s v="Semiurban"/>
    <s v="Y"/>
    <x v="0"/>
    <x v="0"/>
    <n v="0"/>
    <s v="Graduate"/>
    <s v="No"/>
  </r>
  <r>
    <n v="152"/>
    <n v="36"/>
    <n v="4.2222222222222223"/>
    <n v="0"/>
    <s v="Rural"/>
    <s v="N"/>
    <x v="0"/>
    <x v="0"/>
    <n v="0"/>
    <s v="Not Graduate"/>
    <s v="No"/>
  </r>
  <r>
    <n v="126"/>
    <n v="36"/>
    <n v="3.5"/>
    <n v="1"/>
    <s v="Urban"/>
    <s v="Y"/>
    <x v="0"/>
    <x v="0"/>
    <n v="2"/>
    <s v="Not Graduate"/>
    <s v="No"/>
  </r>
  <r>
    <n v="187"/>
    <n v="36"/>
    <n v="5.1944444444444446"/>
    <n v="1"/>
    <s v="Rural"/>
    <s v="Y"/>
    <x v="0"/>
    <x v="0"/>
    <n v="0"/>
    <s v="Graduate"/>
    <s v="No"/>
  </r>
  <r>
    <n v="228"/>
    <n v="36"/>
    <n v="6.333333333333333"/>
    <n v="1"/>
    <s v="Semiurban"/>
    <s v="Y"/>
    <x v="0"/>
    <x v="0"/>
    <n v="0"/>
    <s v="Graduate"/>
    <s v="No"/>
  </r>
  <r>
    <n v="308"/>
    <n v="36"/>
    <n v="8.5555555555555554"/>
    <n v="1"/>
    <s v="Rural"/>
    <s v="N"/>
    <x v="0"/>
    <x v="1"/>
    <n v="0"/>
    <s v="Graduate"/>
    <s v="No"/>
  </r>
  <r>
    <n v="95"/>
    <n v="36"/>
    <n v="2.6388888888888888"/>
    <n v="1"/>
    <s v="Rural"/>
    <s v="Y"/>
    <x v="0"/>
    <x v="0"/>
    <s v="3+"/>
    <s v="Graduate"/>
    <s v="No"/>
  </r>
  <r>
    <n v="105"/>
    <n v="36"/>
    <n v="2.9166666666666665"/>
    <n v="0"/>
    <s v="Rural"/>
    <s v="N"/>
    <x v="1"/>
    <x v="0"/>
    <n v="0"/>
    <s v="Graduate"/>
    <s v="Yes"/>
  </r>
  <r>
    <n v="130"/>
    <n v="36"/>
    <n v="3.6111111111111112"/>
    <n v="1"/>
    <s v="Semiurban"/>
    <s v="Y"/>
    <x v="1"/>
    <x v="0"/>
    <n v="0"/>
    <s v="Graduate"/>
    <s v="No"/>
  </r>
  <r>
    <n v="116"/>
    <n v="18"/>
    <n v="6.4444444444444446"/>
    <n v="1"/>
    <s v="Urban"/>
    <s v="Y"/>
    <x v="1"/>
    <x v="1"/>
    <n v="0"/>
    <s v="Graduate"/>
    <s v="No"/>
  </r>
  <r>
    <n v="165"/>
    <n v="36"/>
    <n v="4.583333333333333"/>
    <n v="1"/>
    <s v="Rural"/>
    <s v="Y"/>
    <x v="0"/>
    <x v="0"/>
    <n v="2"/>
    <s v="Graduate"/>
    <s v="No"/>
  </r>
  <r>
    <n v="67"/>
    <n v="36"/>
    <n v="1.8611111111111112"/>
    <n v="1"/>
    <s v="Urban"/>
    <s v="N"/>
    <x v="0"/>
    <x v="0"/>
    <n v="1"/>
    <s v="Graduate"/>
    <s v="No"/>
  </r>
  <r>
    <n v="100"/>
    <n v="48"/>
    <n v="2.0833333333333335"/>
    <n v="0"/>
    <s v="Urban"/>
    <s v="N"/>
    <x v="0"/>
    <x v="0"/>
    <n v="0"/>
    <s v="Not Graduate"/>
    <s v="No"/>
  </r>
  <r>
    <n v="200"/>
    <n v="36"/>
    <n v="5.5555555555555554"/>
    <n v="1"/>
    <s v="Semiurban"/>
    <s v="Y"/>
    <x v="0"/>
    <x v="0"/>
    <s v="3+"/>
    <s v="Graduate"/>
    <s v="No"/>
  </r>
  <r>
    <n v="81"/>
    <n v="36"/>
    <n v="2.25"/>
    <n v="1"/>
    <s v="Semiurban"/>
    <s v="N"/>
    <x v="1"/>
    <x v="1"/>
    <n v="1"/>
    <s v="Graduate"/>
    <s v="No"/>
  </r>
  <r>
    <n v="236"/>
    <n v="36"/>
    <n v="6.5555555555555554"/>
    <n v="1"/>
    <s v="Semiurban"/>
    <s v="Y"/>
    <x v="0"/>
    <x v="0"/>
    <n v="2"/>
    <s v="Graduate"/>
    <s v="No"/>
  </r>
  <r>
    <n v="130"/>
    <n v="36"/>
    <n v="3.6111111111111112"/>
    <n v="1"/>
    <s v="Urban"/>
    <s v="Y"/>
    <x v="0"/>
    <x v="0"/>
    <n v="0"/>
    <s v="Graduate"/>
    <s v="No"/>
  </r>
  <r>
    <n v="141"/>
    <n v="36"/>
    <n v="3.9166666666666665"/>
    <n v="1"/>
    <s v="Rural"/>
    <s v="Y"/>
    <x v="0"/>
    <x v="1"/>
    <n v="0"/>
    <s v="Graduate"/>
    <s v="Yes"/>
  </r>
  <r>
    <n v="133"/>
    <n v="36"/>
    <n v="3.6944444444444446"/>
    <n v="1"/>
    <s v="Rural"/>
    <s v="N"/>
    <x v="0"/>
    <x v="1"/>
    <n v="0"/>
    <s v="Not Graduate"/>
    <s v="No"/>
  </r>
  <r>
    <n v="96"/>
    <n v="48"/>
    <n v="2"/>
    <n v="1"/>
    <s v="Semiurban"/>
    <s v="N"/>
    <x v="0"/>
    <x v="1"/>
    <n v="0"/>
    <s v="Graduate"/>
    <s v="No"/>
  </r>
  <r>
    <n v="175"/>
    <n v="36"/>
    <n v="4.8611111111111107"/>
    <n v="1"/>
    <s v="Semiurban"/>
    <s v="Y"/>
    <x v="0"/>
    <x v="0"/>
    <n v="1"/>
    <s v="Graduate"/>
    <s v="No"/>
  </r>
  <r>
    <n v="570"/>
    <n v="36"/>
    <n v="15.833333333333334"/>
    <n v="1"/>
    <s v="Rural"/>
    <s v="N"/>
    <x v="0"/>
    <x v="0"/>
    <n v="0"/>
    <s v="Graduate"/>
    <s v="No"/>
  </r>
  <r>
    <n v="55"/>
    <n v="36"/>
    <n v="1.5277777777777777"/>
    <n v="1"/>
    <s v="Semiurban"/>
    <s v="Y"/>
    <x v="1"/>
    <x v="1"/>
    <n v="0"/>
    <s v="Graduate"/>
    <s v="Yes"/>
  </r>
  <r>
    <n v="155"/>
    <n v="36"/>
    <n v="4.3055555555555554"/>
    <n v="1"/>
    <s v="Semiurban"/>
    <s v="Y"/>
    <x v="0"/>
    <x v="0"/>
    <n v="2"/>
    <s v="Graduate"/>
    <s v="No"/>
  </r>
  <r>
    <n v="380"/>
    <n v="30"/>
    <n v="12.666666666666666"/>
    <n v="1"/>
    <s v="Rural"/>
    <s v="Y"/>
    <x v="0"/>
    <x v="0"/>
    <n v="2"/>
    <s v="Graduate"/>
    <s v="Yes"/>
  </r>
  <r>
    <n v="111"/>
    <n v="18"/>
    <n v="6.166666666666667"/>
    <n v="0"/>
    <s v="Urban"/>
    <s v="N"/>
    <x v="0"/>
    <x v="1"/>
    <n v="1"/>
    <s v="Graduate"/>
    <s v="No"/>
  </r>
  <r>
    <n v="110"/>
    <n v="36"/>
    <n v="3.0555555555555554"/>
    <n v="1"/>
    <s v="Urban"/>
    <s v="Y"/>
    <x v="1"/>
    <x v="1"/>
    <n v="0"/>
    <s v="Graduate"/>
    <s v="No"/>
  </r>
  <r>
    <n v="120"/>
    <n v="18"/>
    <n v="6.666666666666667"/>
    <n v="1"/>
    <s v="Urban"/>
    <s v="Y"/>
    <x v="0"/>
    <x v="0"/>
    <n v="0"/>
    <s v="Graduate"/>
    <s v="No"/>
  </r>
  <r>
    <n v="130"/>
    <n v="36"/>
    <n v="3.6111111111111112"/>
    <n v="1"/>
    <s v="Rural"/>
    <s v="Y"/>
    <x v="0"/>
    <x v="0"/>
    <s v="3+"/>
    <s v="Graduate"/>
    <s v="No"/>
  </r>
  <r>
    <n v="71"/>
    <n v="48"/>
    <n v="1.4791666666666667"/>
    <n v="1"/>
    <s v="Urban"/>
    <s v="N"/>
    <x v="0"/>
    <x v="1"/>
    <n v="0"/>
    <s v="Graduate"/>
    <s v="No"/>
  </r>
  <r>
    <n v="130"/>
    <n v="36"/>
    <n v="3.6111111111111112"/>
    <n v="1"/>
    <s v="Urban"/>
    <s v="Y"/>
    <x v="0"/>
    <x v="0"/>
    <n v="2"/>
    <s v="Graduate"/>
    <s v="No"/>
  </r>
  <r>
    <n v="128"/>
    <n v="36"/>
    <n v="3.5555555555555554"/>
    <n v="1"/>
    <s v="Semiurban"/>
    <s v="Y"/>
    <x v="0"/>
    <x v="0"/>
    <n v="0"/>
    <s v="Graduate"/>
    <s v="No"/>
  </r>
  <r>
    <n v="296"/>
    <n v="36"/>
    <n v="8.2222222222222214"/>
    <n v="1"/>
    <s v="Semiurban"/>
    <s v="Y"/>
    <x v="0"/>
    <x v="1"/>
    <n v="0"/>
    <s v="Graduate"/>
    <s v="No"/>
  </r>
  <r>
    <n v="156"/>
    <n v="36"/>
    <n v="4.333333333333333"/>
    <n v="1"/>
    <s v="Urban"/>
    <s v="Y"/>
    <x v="1"/>
    <x v="1"/>
    <n v="0"/>
    <s v="Graduate"/>
    <s v="No"/>
  </r>
  <r>
    <n v="128"/>
    <n v="36"/>
    <n v="3.5555555555555554"/>
    <n v="1"/>
    <s v="Urban"/>
    <s v="Y"/>
    <x v="0"/>
    <x v="1"/>
    <n v="0"/>
    <s v="Graduate"/>
    <s v="Yes"/>
  </r>
  <r>
    <n v="100"/>
    <n v="36"/>
    <n v="2.7777777777777777"/>
    <n v="1"/>
    <s v="Urban"/>
    <s v="N"/>
    <x v="0"/>
    <x v="0"/>
    <n v="2"/>
    <s v="Graduate"/>
    <s v="No"/>
  </r>
  <r>
    <n v="113"/>
    <n v="18"/>
    <n v="6.2777777777777777"/>
    <n v="1"/>
    <s v="Urban"/>
    <s v="Y"/>
    <x v="0"/>
    <x v="1"/>
    <n v="1"/>
    <s v="Graduate"/>
    <s v="No"/>
  </r>
  <r>
    <n v="132"/>
    <n v="36"/>
    <n v="3.6666666666666665"/>
    <n v="1"/>
    <s v="Semiurban"/>
    <s v="Y"/>
    <x v="0"/>
    <x v="1"/>
    <n v="0"/>
    <s v="Not Graduate"/>
    <s v="No"/>
  </r>
  <r>
    <n v="136"/>
    <n v="36"/>
    <n v="3.7777777777777777"/>
    <n v="1"/>
    <s v="Urban"/>
    <s v="Y"/>
    <x v="0"/>
    <x v="0"/>
    <n v="0"/>
    <s v="Graduate"/>
    <s v="No"/>
  </r>
  <r>
    <n v="125"/>
    <n v="36"/>
    <n v="3.4722222222222223"/>
    <n v="1"/>
    <s v="Rural"/>
    <s v="Y"/>
    <x v="0"/>
    <x v="0"/>
    <n v="0"/>
    <s v="Graduate"/>
    <s v="No"/>
  </r>
  <r>
    <n v="185"/>
    <n v="36"/>
    <n v="5.1388888888888893"/>
    <n v="1"/>
    <s v="Rural"/>
    <s v="Y"/>
    <x v="0"/>
    <x v="1"/>
    <s v="3+"/>
    <s v="Graduate"/>
    <s v="No"/>
  </r>
  <r>
    <n v="275"/>
    <n v="36"/>
    <n v="7.6388888888888893"/>
    <n v="1"/>
    <s v="Rural"/>
    <s v="Y"/>
    <x v="0"/>
    <x v="0"/>
    <s v="3+"/>
    <s v="Graduate"/>
    <s v="No"/>
  </r>
  <r>
    <n v="113"/>
    <n v="18"/>
    <n v="6.2777777777777777"/>
    <n v="1"/>
    <s v="Semiurban"/>
    <s v="Y"/>
    <x v="0"/>
    <x v="0"/>
    <n v="2"/>
    <s v="Not Graduate"/>
    <s v="No"/>
  </r>
  <r>
    <n v="113"/>
    <n v="36"/>
    <n v="3.1388888888888888"/>
    <n v="1"/>
    <s v="Urban"/>
    <s v="Y"/>
    <x v="0"/>
    <x v="0"/>
    <n v="2"/>
    <s v="Graduate"/>
    <s v="No"/>
  </r>
  <r>
    <n v="71"/>
    <n v="36"/>
    <n v="1.9722222222222223"/>
    <n v="0"/>
    <s v="Urban"/>
    <s v="N"/>
    <x v="1"/>
    <x v="1"/>
    <n v="0"/>
    <s v="Graduate"/>
    <s v="No"/>
  </r>
  <r>
    <n v="95"/>
    <n v="36"/>
    <n v="2.6388888888888888"/>
    <n v="1"/>
    <s v="Urban"/>
    <s v="Y"/>
    <x v="0"/>
    <x v="0"/>
    <n v="0"/>
    <s v="Graduate"/>
    <s v="No"/>
  </r>
  <r>
    <n v="109"/>
    <n v="36"/>
    <n v="3.0277777777777777"/>
    <n v="1"/>
    <s v="Rural"/>
    <s v="Y"/>
    <x v="0"/>
    <x v="1"/>
    <n v="0"/>
    <s v="Not Graduate"/>
    <s v="No"/>
  </r>
  <r>
    <n v="103"/>
    <n v="36"/>
    <n v="2.8611111111111112"/>
    <n v="0"/>
    <s v="Semiurban"/>
    <s v="N"/>
    <x v="1"/>
    <x v="1"/>
    <n v="0"/>
    <s v="Graduate"/>
    <s v="No"/>
  </r>
  <r>
    <n v="45"/>
    <n v="18"/>
    <n v="2.5"/>
    <n v="0"/>
    <s v="Urban"/>
    <s v="N"/>
    <x v="0"/>
    <x v="0"/>
    <n v="2"/>
    <s v="Not Graduate"/>
    <s v="No"/>
  </r>
  <r>
    <n v="65"/>
    <n v="30"/>
    <n v="2.1666666666666665"/>
    <n v="1"/>
    <s v="Rural"/>
    <s v="N"/>
    <x v="0"/>
    <x v="1"/>
    <n v="0"/>
    <s v="Not Graduate"/>
    <s v="No"/>
  </r>
  <r>
    <n v="103"/>
    <n v="36"/>
    <n v="2.8611111111111112"/>
    <n v="1"/>
    <s v="Semiurban"/>
    <s v="Y"/>
    <x v="0"/>
    <x v="1"/>
    <n v="0"/>
    <s v="Graduate"/>
    <s v="No"/>
  </r>
  <r>
    <n v="53"/>
    <n v="36"/>
    <n v="1.4722222222222223"/>
    <n v="1"/>
    <s v="Semiurban"/>
    <s v="Y"/>
    <x v="1"/>
    <x v="1"/>
    <n v="0"/>
    <s v="Not Graduate"/>
    <s v="No"/>
  </r>
  <r>
    <n v="194"/>
    <n v="36"/>
    <n v="5.3888888888888893"/>
    <n v="1"/>
    <s v="Rural"/>
    <s v="N"/>
    <x v="1"/>
    <x v="1"/>
    <n v="0"/>
    <s v="Graduate"/>
    <s v="Yes"/>
  </r>
  <r>
    <n v="115"/>
    <n v="36"/>
    <n v="3.1944444444444446"/>
    <n v="1"/>
    <s v="Semiurban"/>
    <s v="Y"/>
    <x v="1"/>
    <x v="1"/>
    <n v="0"/>
    <s v="Graduate"/>
    <s v="No"/>
  </r>
  <r>
    <n v="115"/>
    <n v="36"/>
    <n v="3.1944444444444446"/>
    <n v="1"/>
    <s v="Urban"/>
    <s v="Y"/>
    <x v="0"/>
    <x v="0"/>
    <n v="0"/>
    <s v="Not Graduate"/>
    <s v="No"/>
  </r>
  <r>
    <n v="66"/>
    <n v="36"/>
    <n v="1.8333333333333333"/>
    <n v="1"/>
    <s v="Rural"/>
    <s v="Y"/>
    <x v="1"/>
    <x v="1"/>
    <n v="0"/>
    <s v="Not Graduate"/>
    <s v="No"/>
  </r>
  <r>
    <n v="152"/>
    <n v="30"/>
    <n v="5.0666666666666664"/>
    <n v="0"/>
    <s v="Semiurban"/>
    <s v="N"/>
    <x v="0"/>
    <x v="0"/>
    <n v="1"/>
    <s v="Graduate"/>
    <s v="No"/>
  </r>
  <r>
    <n v="360"/>
    <n v="36"/>
    <n v="10"/>
    <n v="0"/>
    <s v="Rural"/>
    <s v="N"/>
    <x v="0"/>
    <x v="0"/>
    <s v="3+"/>
    <s v="Graduate"/>
    <s v="No"/>
  </r>
  <r>
    <n v="62"/>
    <n v="36"/>
    <n v="1.7222222222222223"/>
    <n v="1"/>
    <s v="Semiurban"/>
    <s v="N"/>
    <x v="1"/>
    <x v="1"/>
    <n v="1"/>
    <s v="Not Graduate"/>
    <s v="Yes"/>
  </r>
  <r>
    <n v="218"/>
    <n v="36"/>
    <n v="6.0555555555555554"/>
    <n v="0"/>
    <s v="Rural"/>
    <s v="N"/>
    <x v="0"/>
    <x v="0"/>
    <n v="0"/>
    <s v="Not Graduate"/>
    <s v="No"/>
  </r>
  <r>
    <n v="110"/>
    <n v="36"/>
    <n v="3.0555555555555554"/>
    <n v="1"/>
    <s v="Rural"/>
    <s v="Y"/>
    <x v="0"/>
    <x v="0"/>
    <n v="0"/>
    <s v="Not Graduate"/>
    <s v="No"/>
  </r>
  <r>
    <n v="178"/>
    <n v="36"/>
    <n v="4.9444444444444446"/>
    <n v="0"/>
    <s v="Semiurban"/>
    <s v="N"/>
    <x v="1"/>
    <x v="0"/>
    <n v="0"/>
    <s v="Not Graduate"/>
    <s v="No"/>
  </r>
  <r>
    <n v="60"/>
    <n v="36"/>
    <n v="1.6666666666666667"/>
    <n v="1"/>
    <s v="Urban"/>
    <s v="Y"/>
    <x v="1"/>
    <x v="1"/>
    <n v="0"/>
    <s v="Graduate"/>
    <s v="No"/>
  </r>
  <r>
    <n v="160"/>
    <n v="36"/>
    <n v="4.4444444444444446"/>
    <n v="1"/>
    <s v="Urban"/>
    <s v="N"/>
    <x v="1"/>
    <x v="1"/>
    <n v="1"/>
    <s v="Graduate"/>
    <s v="No"/>
  </r>
  <r>
    <n v="239"/>
    <n v="36"/>
    <n v="6.6388888888888893"/>
    <n v="1"/>
    <s v="Urban"/>
    <s v="N"/>
    <x v="0"/>
    <x v="0"/>
    <n v="2"/>
    <s v="Graduate"/>
    <s v="Yes"/>
  </r>
  <r>
    <n v="112"/>
    <n v="36"/>
    <n v="3.1111111111111112"/>
    <n v="1"/>
    <s v="Rural"/>
    <s v="Y"/>
    <x v="0"/>
    <x v="0"/>
    <n v="0"/>
    <s v="Graduate"/>
    <s v="No"/>
  </r>
  <r>
    <n v="138"/>
    <n v="36"/>
    <n v="3.8333333333333335"/>
    <n v="1"/>
    <s v="Semiurban"/>
    <s v="Y"/>
    <x v="0"/>
    <x v="0"/>
    <n v="0"/>
    <s v="Graduate"/>
    <s v="No"/>
  </r>
  <r>
    <n v="138"/>
    <n v="36"/>
    <n v="3.8333333333333335"/>
    <n v="1"/>
    <s v="Rural"/>
    <s v="Y"/>
    <x v="0"/>
    <x v="0"/>
    <n v="0"/>
    <s v="Graduate"/>
    <s v="No"/>
  </r>
  <r>
    <n v="100"/>
    <n v="36"/>
    <n v="2.7777777777777777"/>
    <n v="1"/>
    <s v="Urban"/>
    <s v="Y"/>
    <x v="0"/>
    <x v="0"/>
    <n v="0"/>
    <s v="Graduate"/>
    <s v="No"/>
  </r>
  <r>
    <n v="96"/>
    <n v="36"/>
    <n v="2.6666666666666665"/>
    <n v="1"/>
    <s v="Semiurban"/>
    <s v="Y"/>
    <x v="0"/>
    <x v="0"/>
    <n v="0"/>
    <s v="Graduate"/>
    <s v="No"/>
  </r>
  <r>
    <n v="121"/>
    <n v="36"/>
    <n v="3.3611111111111112"/>
    <n v="1"/>
    <s v="Rural"/>
    <s v="Y"/>
    <x v="0"/>
    <x v="0"/>
    <n v="0"/>
    <s v="Graduate"/>
    <s v="No"/>
  </r>
  <r>
    <n v="81"/>
    <n v="36"/>
    <n v="2.25"/>
    <n v="1"/>
    <s v="Rural"/>
    <s v="N"/>
    <x v="1"/>
    <x v="1"/>
    <n v="1"/>
    <s v="Not Graduate"/>
    <s v="No"/>
  </r>
  <r>
    <n v="133"/>
    <n v="36"/>
    <n v="3.6944444444444446"/>
    <n v="1"/>
    <s v="Semiurban"/>
    <s v="Y"/>
    <x v="0"/>
    <x v="0"/>
    <n v="2"/>
    <s v="Graduate"/>
    <s v="No"/>
  </r>
  <r>
    <n v="87"/>
    <n v="36"/>
    <n v="2.4166666666666665"/>
    <n v="1"/>
    <s v="Rural"/>
    <s v="Y"/>
    <x v="0"/>
    <x v="0"/>
    <n v="0"/>
    <s v="Graduate"/>
    <s v="No"/>
  </r>
  <r>
    <n v="60"/>
    <n v="18"/>
    <n v="3.3333333333333335"/>
    <n v="1"/>
    <s v="Urban"/>
    <s v="Y"/>
    <x v="0"/>
    <x v="1"/>
    <n v="0"/>
    <s v="Not Graduate"/>
    <s v="No"/>
  </r>
  <r>
    <n v="150"/>
    <n v="36"/>
    <n v="4.166666666666667"/>
    <n v="1"/>
    <s v="Semiurban"/>
    <s v="Y"/>
    <x v="1"/>
    <x v="1"/>
    <n v="1"/>
    <s v="Graduate"/>
    <s v="Yes"/>
  </r>
  <r>
    <n v="105"/>
    <n v="36"/>
    <n v="2.9166666666666665"/>
    <n v="0"/>
    <s v="Rural"/>
    <s v="N"/>
    <x v="0"/>
    <x v="1"/>
    <n v="0"/>
    <s v="Graduate"/>
    <s v="No"/>
  </r>
  <r>
    <n v="405"/>
    <n v="36"/>
    <n v="11.25"/>
    <n v="1"/>
    <s v="Semiurban"/>
    <s v="Y"/>
    <x v="0"/>
    <x v="1"/>
    <n v="0"/>
    <s v="Graduate"/>
    <s v="No"/>
  </r>
  <r>
    <n v="143"/>
    <n v="36"/>
    <n v="3.9722222222222223"/>
    <n v="1"/>
    <s v="Semiurban"/>
    <s v="Y"/>
    <x v="0"/>
    <x v="0"/>
    <n v="0"/>
    <s v="Graduate"/>
    <s v="No"/>
  </r>
  <r>
    <n v="100"/>
    <n v="36"/>
    <n v="2.7777777777777777"/>
    <n v="1"/>
    <s v="Urban"/>
    <s v="Y"/>
    <x v="0"/>
    <x v="1"/>
    <n v="0"/>
    <s v="Graduate"/>
    <s v="No"/>
  </r>
  <r>
    <n v="50"/>
    <n v="36"/>
    <n v="1.3888888888888888"/>
    <n v="1"/>
    <s v="Semiurban"/>
    <s v="Y"/>
    <x v="0"/>
    <x v="1"/>
    <n v="0"/>
    <s v="Graduate"/>
    <s v="No"/>
  </r>
  <r>
    <n v="187"/>
    <n v="36"/>
    <n v="5.1944444444444446"/>
    <n v="0"/>
    <s v="Urban"/>
    <s v="N"/>
    <x v="0"/>
    <x v="1"/>
    <n v="0"/>
    <s v="Graduate"/>
    <s v="Yes"/>
  </r>
  <r>
    <n v="138"/>
    <n v="36"/>
    <n v="3.8333333333333335"/>
    <n v="1"/>
    <s v="Rural"/>
    <s v="Y"/>
    <x v="1"/>
    <x v="0"/>
    <n v="0"/>
    <s v="Not Graduate"/>
    <s v="Yes"/>
  </r>
  <r>
    <n v="187"/>
    <n v="36"/>
    <n v="5.1944444444444446"/>
    <n v="1"/>
    <s v="Semiurban"/>
    <s v="Y"/>
    <x v="0"/>
    <x v="1"/>
    <n v="0"/>
    <s v="Graduate"/>
    <s v="No"/>
  </r>
  <r>
    <n v="180"/>
    <n v="36"/>
    <n v="5"/>
    <n v="1"/>
    <s v="Rural"/>
    <s v="Y"/>
    <x v="0"/>
    <x v="0"/>
    <n v="0"/>
    <s v="Graduate"/>
    <s v="No"/>
  </r>
  <r>
    <n v="148"/>
    <n v="36"/>
    <n v="4.1111111111111107"/>
    <n v="1"/>
    <s v="Semiurban"/>
    <s v="Y"/>
    <x v="0"/>
    <x v="1"/>
    <s v="3+"/>
    <s v="Not Graduate"/>
    <s v="No"/>
  </r>
  <r>
    <n v="152"/>
    <n v="36"/>
    <n v="4.2222222222222223"/>
    <n v="1"/>
    <s v="Semiurban"/>
    <s v="Y"/>
    <x v="0"/>
    <x v="1"/>
    <n v="1"/>
    <s v="Graduate"/>
    <s v="No"/>
  </r>
  <r>
    <n v="130"/>
    <n v="36"/>
    <n v="3.6111111111111112"/>
    <n v="1"/>
    <s v="Rural"/>
    <s v="Y"/>
    <x v="0"/>
    <x v="0"/>
    <n v="1"/>
    <s v="Graduate"/>
    <s v="Yes"/>
  </r>
  <r>
    <n v="110"/>
    <n v="36"/>
    <n v="3.0555555555555554"/>
    <n v="1"/>
    <s v="Rural"/>
    <s v="Y"/>
    <x v="0"/>
    <x v="0"/>
    <n v="2"/>
    <s v="Not Graduate"/>
    <s v="No"/>
  </r>
  <r>
    <n v="55"/>
    <n v="36"/>
    <n v="1.5277777777777777"/>
    <n v="1"/>
    <s v="Rural"/>
    <s v="N"/>
    <x v="0"/>
    <x v="0"/>
    <n v="0"/>
    <s v="Graduate"/>
    <s v="No"/>
  </r>
  <r>
    <n v="150"/>
    <n v="36"/>
    <n v="4.166666666666667"/>
    <n v="0"/>
    <s v="Rural"/>
    <s v="N"/>
    <x v="0"/>
    <x v="0"/>
    <n v="2"/>
    <s v="Graduate"/>
    <s v="No"/>
  </r>
  <r>
    <n v="125"/>
    <n v="36"/>
    <n v="3.4722222222222223"/>
    <n v="0"/>
    <s v="Rural"/>
    <s v="N"/>
    <x v="0"/>
    <x v="0"/>
    <n v="2"/>
    <s v="Not Graduate"/>
    <s v="No"/>
  </r>
  <r>
    <n v="149"/>
    <n v="36"/>
    <n v="4.1388888888888893"/>
    <n v="0"/>
    <s v="Rural"/>
    <s v="N"/>
    <x v="0"/>
    <x v="0"/>
    <n v="0"/>
    <s v="Graduate"/>
    <s v="No"/>
  </r>
  <r>
    <n v="90"/>
    <n v="18"/>
    <n v="5"/>
    <n v="0"/>
    <s v="Rural"/>
    <s v="Y"/>
    <x v="0"/>
    <x v="0"/>
    <n v="0"/>
    <s v="Graduate"/>
    <s v="No"/>
  </r>
  <r>
    <n v="84"/>
    <n v="36"/>
    <n v="2.3333333333333335"/>
    <n v="1"/>
    <s v="Semiurban"/>
    <s v="Y"/>
    <x v="0"/>
    <x v="1"/>
    <n v="0"/>
    <s v="Graduate"/>
    <s v="Yes"/>
  </r>
  <r>
    <n v="96"/>
    <n v="36"/>
    <n v="2.6666666666666665"/>
    <n v="1"/>
    <s v="Semiurban"/>
    <s v="Y"/>
    <x v="0"/>
    <x v="0"/>
    <n v="2"/>
    <s v="Graduate"/>
    <s v="No"/>
  </r>
  <r>
    <n v="118"/>
    <n v="36"/>
    <n v="3.2777777777777777"/>
    <n v="1"/>
    <s v="Urban"/>
    <s v="Y"/>
    <x v="0"/>
    <x v="0"/>
    <n v="0"/>
    <s v="Graduate"/>
    <s v="No"/>
  </r>
  <r>
    <n v="173"/>
    <n v="36"/>
    <n v="4.8055555555555554"/>
    <n v="1"/>
    <s v="Urban"/>
    <s v="N"/>
    <x v="0"/>
    <x v="0"/>
    <n v="0"/>
    <s v="Graduate"/>
    <s v="No"/>
  </r>
  <r>
    <n v="136"/>
    <n v="36"/>
    <n v="3.7777777777777777"/>
    <n v="1"/>
    <s v="Rural"/>
    <s v="Y"/>
    <x v="0"/>
    <x v="1"/>
    <n v="2"/>
    <s v="Graduate"/>
    <s v="No"/>
  </r>
  <r>
    <n v="160"/>
    <n v="36"/>
    <n v="4.4444444444444446"/>
    <n v="1"/>
    <s v="Semiurban"/>
    <s v="N"/>
    <x v="0"/>
    <x v="0"/>
    <n v="0"/>
    <s v="Graduate"/>
    <s v="No"/>
  </r>
  <r>
    <n v="128"/>
    <n v="18"/>
    <n v="7.1111111111111107"/>
    <n v="1"/>
    <s v="Urban"/>
    <s v="Y"/>
    <x v="0"/>
    <x v="0"/>
    <s v="3+"/>
    <s v="Graduate"/>
    <s v="No"/>
  </r>
  <r>
    <n v="153"/>
    <n v="36"/>
    <n v="4.25"/>
    <n v="1"/>
    <s v="Rural"/>
    <s v="Y"/>
    <x v="0"/>
    <x v="0"/>
    <n v="0"/>
    <s v="Graduate"/>
    <s v="No"/>
  </r>
  <r>
    <n v="132"/>
    <n v="36"/>
    <n v="3.6666666666666665"/>
    <n v="1"/>
    <s v="Semiurban"/>
    <s v="Y"/>
    <x v="1"/>
    <x v="1"/>
    <n v="1"/>
    <s v="Not Graduate"/>
    <s v="No"/>
  </r>
  <r>
    <n v="98"/>
    <n v="36"/>
    <n v="2.7222222222222223"/>
    <n v="0"/>
    <s v="Semiurban"/>
    <s v="N"/>
    <x v="0"/>
    <x v="1"/>
    <n v="0"/>
    <s v="Graduate"/>
    <s v="No"/>
  </r>
  <r>
    <n v="140"/>
    <n v="36"/>
    <n v="3.8888888888888888"/>
    <n v="1"/>
    <s v="Rural"/>
    <s v="Y"/>
    <x v="0"/>
    <x v="1"/>
    <n v="0"/>
    <s v="Graduate"/>
    <s v="No"/>
  </r>
  <r>
    <n v="70"/>
    <n v="18"/>
    <n v="3.8888888888888888"/>
    <n v="0"/>
    <s v="Urban"/>
    <s v="N"/>
    <x v="0"/>
    <x v="0"/>
    <s v="3+"/>
    <s v="Not Graduate"/>
    <s v="No"/>
  </r>
  <r>
    <n v="110"/>
    <n v="36"/>
    <n v="3.0555555555555554"/>
    <n v="1"/>
    <s v="Semiurban"/>
    <s v="Y"/>
    <x v="0"/>
    <x v="0"/>
    <n v="0"/>
    <s v="Graduate"/>
    <s v="No"/>
  </r>
  <r>
    <n v="98"/>
    <n v="36"/>
    <n v="2.7222222222222223"/>
    <n v="1"/>
    <s v="Semiurban"/>
    <s v="Y"/>
    <x v="1"/>
    <x v="0"/>
    <n v="2"/>
    <s v="Not Graduate"/>
    <s v="No"/>
  </r>
  <r>
    <n v="110"/>
    <n v="36"/>
    <n v="3.0555555555555554"/>
    <n v="1"/>
    <s v="Urban"/>
    <s v="N"/>
    <x v="0"/>
    <x v="0"/>
    <n v="0"/>
    <s v="Graduate"/>
    <s v="No"/>
  </r>
  <r>
    <n v="162"/>
    <n v="36"/>
    <n v="4.5"/>
    <n v="1"/>
    <s v="Semiurban"/>
    <s v="Y"/>
    <x v="0"/>
    <x v="0"/>
    <n v="1"/>
    <s v="Graduate"/>
    <s v="Yes"/>
  </r>
  <r>
    <n v="113"/>
    <n v="18"/>
    <n v="6.2777777777777777"/>
    <n v="0"/>
    <s v="Rural"/>
    <s v="N"/>
    <x v="0"/>
    <x v="0"/>
    <n v="1"/>
    <s v="Not Graduate"/>
    <s v="No"/>
  </r>
  <r>
    <n v="100"/>
    <n v="36"/>
    <n v="2.7777777777777777"/>
    <n v="1"/>
    <s v="Semiurban"/>
    <s v="Y"/>
    <x v="0"/>
    <x v="0"/>
    <s v="3+"/>
    <s v="Graduate"/>
    <s v="No"/>
  </r>
  <r>
    <n v="162"/>
    <n v="36"/>
    <n v="4.5"/>
    <n v="1"/>
    <s v="Rural"/>
    <s v="Y"/>
    <x v="0"/>
    <x v="1"/>
    <n v="2"/>
    <s v="Graduate"/>
    <s v="No"/>
  </r>
  <r>
    <n v="150"/>
    <n v="36"/>
    <n v="4.166666666666667"/>
    <n v="1"/>
    <s v="Rural"/>
    <s v="Y"/>
    <x v="0"/>
    <x v="0"/>
    <n v="2"/>
    <s v="Graduate"/>
    <s v="Yes"/>
  </r>
  <r>
    <n v="230"/>
    <n v="30"/>
    <n v="7.666666666666667"/>
    <n v="1"/>
    <s v="Semiurban"/>
    <s v="Y"/>
    <x v="0"/>
    <x v="0"/>
    <n v="2"/>
    <s v="Graduate"/>
    <s v="No"/>
  </r>
  <r>
    <n v="132"/>
    <n v="36"/>
    <n v="3.6666666666666665"/>
    <n v="0"/>
    <s v="Semiurban"/>
    <s v="N"/>
    <x v="0"/>
    <x v="0"/>
    <n v="2"/>
    <s v="Graduate"/>
    <s v="No"/>
  </r>
  <r>
    <n v="86"/>
    <n v="36"/>
    <n v="2.3888888888888888"/>
    <n v="1"/>
    <s v="Semiurban"/>
    <s v="Y"/>
    <x v="0"/>
    <x v="0"/>
    <n v="1"/>
    <s v="Graduate"/>
    <s v="Yes"/>
  </r>
  <r>
    <n v="154"/>
    <n v="36"/>
    <n v="4.2777777777777777"/>
    <n v="1"/>
    <s v="Rural"/>
    <s v="Y"/>
    <x v="1"/>
    <x v="1"/>
    <n v="0"/>
    <s v="Not Graduate"/>
    <s v="No"/>
  </r>
  <r>
    <n v="113"/>
    <n v="36"/>
    <n v="3.1388888888888888"/>
    <n v="1"/>
    <s v="Rural"/>
    <s v="Y"/>
    <x v="0"/>
    <x v="0"/>
    <s v="3+"/>
    <s v="Not Graduate"/>
    <s v="No"/>
  </r>
  <r>
    <n v="128"/>
    <n v="36"/>
    <n v="3.5555555555555554"/>
    <n v="1"/>
    <s v="Semiurban"/>
    <s v="Y"/>
    <x v="0"/>
    <x v="0"/>
    <n v="0"/>
    <s v="Graduate"/>
    <s v="No"/>
  </r>
  <r>
    <n v="234"/>
    <n v="36"/>
    <n v="6.5"/>
    <n v="1"/>
    <s v="Semiurban"/>
    <s v="Y"/>
    <x v="0"/>
    <x v="0"/>
    <n v="0"/>
    <s v="Graduate"/>
    <s v="No"/>
  </r>
  <r>
    <n v="246"/>
    <n v="36"/>
    <n v="6.833333333333333"/>
    <n v="1"/>
    <s v="Semiurban"/>
    <s v="Y"/>
    <x v="0"/>
    <x v="0"/>
    <n v="2"/>
    <s v="Graduate"/>
    <s v="No"/>
  </r>
  <r>
    <n v="131"/>
    <n v="36"/>
    <n v="3.6388888888888888"/>
    <n v="1"/>
    <s v="Rural"/>
    <s v="Y"/>
    <x v="0"/>
    <x v="0"/>
    <n v="1"/>
    <s v="Not Graduate"/>
    <s v="No"/>
  </r>
  <r>
    <n v="80"/>
    <n v="36"/>
    <n v="2.2222222222222223"/>
    <n v="0"/>
    <s v="Rural"/>
    <s v="N"/>
    <x v="0"/>
    <x v="1"/>
    <n v="2"/>
    <s v="Graduate"/>
    <s v="No"/>
  </r>
  <r>
    <n v="500"/>
    <n v="36"/>
    <n v="13.888888888888889"/>
    <n v="1"/>
    <s v="Urban"/>
    <s v="N"/>
    <x v="0"/>
    <x v="0"/>
    <n v="1"/>
    <s v="Graduate"/>
    <s v="No"/>
  </r>
  <r>
    <n v="160"/>
    <n v="36"/>
    <n v="4.4444444444444446"/>
    <n v="1"/>
    <s v="Semiurban"/>
    <s v="Y"/>
    <x v="0"/>
    <x v="0"/>
    <n v="2"/>
    <s v="Graduate"/>
    <s v="Yes"/>
  </r>
  <r>
    <n v="75"/>
    <n v="36"/>
    <n v="2.0833333333333335"/>
    <n v="1"/>
    <s v="Urban"/>
    <s v="N"/>
    <x v="0"/>
    <x v="1"/>
    <n v="0"/>
    <s v="Graduate"/>
    <s v="No"/>
  </r>
  <r>
    <n v="110"/>
    <n v="36"/>
    <n v="3.0555555555555554"/>
    <n v="1"/>
    <s v="Rural"/>
    <s v="Y"/>
    <x v="0"/>
    <x v="1"/>
    <n v="0"/>
    <s v="Not Graduate"/>
    <s v="No"/>
  </r>
  <r>
    <n v="225"/>
    <n v="36"/>
    <n v="6.25"/>
    <n v="1"/>
    <s v="Semiurban"/>
    <s v="Y"/>
    <x v="1"/>
    <x v="1"/>
    <n v="0"/>
    <s v="Not Graduate"/>
    <s v="Yes"/>
  </r>
  <r>
    <n v="119"/>
    <n v="36"/>
    <n v="3.3055555555555554"/>
    <n v="0"/>
    <s v="Rural"/>
    <s v="N"/>
    <x v="0"/>
    <x v="0"/>
    <n v="0"/>
    <s v="Graduate"/>
    <s v="No"/>
  </r>
  <r>
    <n v="105"/>
    <n v="84"/>
    <n v="1.25"/>
    <n v="1"/>
    <s v="Semiurban"/>
    <s v="Y"/>
    <x v="1"/>
    <x v="0"/>
    <n v="1"/>
    <s v="Graduate"/>
    <s v="No"/>
  </r>
  <r>
    <n v="107"/>
    <n v="36"/>
    <n v="2.9722222222222223"/>
    <n v="1"/>
    <s v="Rural"/>
    <s v="Y"/>
    <x v="0"/>
    <x v="0"/>
    <n v="0"/>
    <s v="Not Graduate"/>
    <s v="No"/>
  </r>
  <r>
    <n v="95"/>
    <n v="36"/>
    <n v="2.6388888888888888"/>
    <n v="1"/>
    <s v="Semiurban"/>
    <s v="Y"/>
    <x v="0"/>
    <x v="0"/>
    <n v="1"/>
    <s v="Graduate"/>
    <s v="Yes"/>
  </r>
  <r>
    <n v="209"/>
    <n v="36"/>
    <n v="5.8055555555555554"/>
    <n v="0"/>
    <s v="Rural"/>
    <s v="N"/>
    <x v="0"/>
    <x v="1"/>
    <n v="0"/>
    <s v="Graduate"/>
    <s v="No"/>
  </r>
  <r>
    <n v="113"/>
    <n v="48"/>
    <n v="2.3541666666666665"/>
    <n v="1"/>
    <s v="Rural"/>
    <s v="Y"/>
    <x v="1"/>
    <x v="1"/>
    <n v="0"/>
    <s v="Graduate"/>
    <s v="No"/>
  </r>
  <r>
    <n v="100"/>
    <n v="36"/>
    <n v="2.7777777777777777"/>
    <n v="1"/>
    <s v="Semiurban"/>
    <s v="Y"/>
    <x v="1"/>
    <x v="1"/>
    <n v="0"/>
    <s v="Graduate"/>
    <s v="No"/>
  </r>
  <r>
    <n v="208"/>
    <n v="36"/>
    <n v="5.7777777777777777"/>
    <n v="1"/>
    <s v="Semiurban"/>
    <s v="Y"/>
    <x v="0"/>
    <x v="0"/>
    <n v="2"/>
    <s v="Graduate"/>
    <s v="No"/>
  </r>
  <r>
    <n v="124"/>
    <n v="30"/>
    <n v="4.1333333333333337"/>
    <n v="1"/>
    <s v="Semiurban"/>
    <s v="Y"/>
    <x v="0"/>
    <x v="0"/>
    <n v="0"/>
    <s v="Not Graduate"/>
    <s v="No"/>
  </r>
  <r>
    <n v="243"/>
    <n v="36"/>
    <n v="6.75"/>
    <n v="1"/>
    <s v="Rural"/>
    <s v="Y"/>
    <x v="0"/>
    <x v="0"/>
    <n v="2"/>
    <s v="Graduate"/>
    <s v="No"/>
  </r>
  <r>
    <n v="96"/>
    <n v="36"/>
    <n v="2.6666666666666665"/>
    <n v="1"/>
    <s v="Urban"/>
    <s v="N"/>
    <x v="0"/>
    <x v="1"/>
    <n v="0"/>
    <s v="Graduate"/>
    <s v="No"/>
  </r>
  <r>
    <n v="188"/>
    <n v="36"/>
    <n v="5.2222222222222223"/>
    <n v="1"/>
    <s v="Urban"/>
    <s v="Y"/>
    <x v="0"/>
    <x v="0"/>
    <n v="0"/>
    <s v="Graduate"/>
    <s v="Yes"/>
  </r>
  <r>
    <n v="40"/>
    <n v="36"/>
    <n v="1.1111111111111112"/>
    <n v="1"/>
    <s v="Urban"/>
    <s v="Y"/>
    <x v="1"/>
    <x v="1"/>
    <n v="1"/>
    <s v="Graduate"/>
    <s v="No"/>
  </r>
  <r>
    <n v="100"/>
    <n v="36"/>
    <n v="2.7777777777777777"/>
    <n v="1"/>
    <s v="Rural"/>
    <s v="N"/>
    <x v="0"/>
    <x v="1"/>
    <n v="0"/>
    <s v="Not Graduate"/>
    <s v="No"/>
  </r>
  <r>
    <n v="250"/>
    <n v="36"/>
    <n v="6.9444444444444446"/>
    <n v="1"/>
    <s v="Semiurban"/>
    <s v="Y"/>
    <x v="0"/>
    <x v="0"/>
    <n v="1"/>
    <s v="Graduate"/>
    <s v="No"/>
  </r>
  <r>
    <n v="148"/>
    <n v="36"/>
    <n v="4.1111111111111107"/>
    <n v="1"/>
    <s v="Urban"/>
    <s v="Y"/>
    <x v="0"/>
    <x v="0"/>
    <n v="2"/>
    <s v="Graduate"/>
    <s v="No"/>
  </r>
  <r>
    <n v="70"/>
    <n v="18"/>
    <n v="3.8888888888888888"/>
    <n v="1"/>
    <s v="Semiurban"/>
    <s v="N"/>
    <x v="0"/>
    <x v="0"/>
    <n v="0"/>
    <s v="Graduate"/>
    <s v="No"/>
  </r>
  <r>
    <n v="311"/>
    <n v="36"/>
    <n v="8.6388888888888893"/>
    <n v="1"/>
    <s v="Rural"/>
    <s v="N"/>
    <x v="0"/>
    <x v="1"/>
    <n v="0"/>
    <s v="Graduate"/>
    <s v="No"/>
  </r>
  <r>
    <n v="150"/>
    <n v="36"/>
    <n v="4.166666666666667"/>
    <n v="1"/>
    <s v="Rural"/>
    <s v="Y"/>
    <x v="0"/>
    <x v="0"/>
    <s v="3+"/>
    <s v="Graduate"/>
    <s v="No"/>
  </r>
  <r>
    <n v="113"/>
    <n v="48"/>
    <n v="2.3541666666666665"/>
    <n v="1"/>
    <s v="Semiurban"/>
    <s v="Y"/>
    <x v="1"/>
    <x v="0"/>
    <n v="2"/>
    <s v="Graduate"/>
    <s v="No"/>
  </r>
  <r>
    <n v="123"/>
    <n v="36"/>
    <n v="3.4166666666666665"/>
    <n v="0"/>
    <s v="Semiurban"/>
    <s v="N"/>
    <x v="0"/>
    <x v="0"/>
    <n v="0"/>
    <s v="Not Graduate"/>
    <s v="No"/>
  </r>
  <r>
    <n v="185"/>
    <n v="36"/>
    <n v="5.1388888888888893"/>
    <n v="1"/>
    <s v="Semiurban"/>
    <s v="N"/>
    <x v="0"/>
    <x v="1"/>
    <n v="0"/>
    <s v="Graduate"/>
    <s v="No"/>
  </r>
  <r>
    <n v="95"/>
    <n v="36"/>
    <n v="2.6388888888888888"/>
    <n v="1"/>
    <s v="Rural"/>
    <s v="N"/>
    <x v="1"/>
    <x v="1"/>
    <n v="0"/>
    <s v="Not Graduate"/>
    <s v="No"/>
  </r>
  <r>
    <n v="45"/>
    <n v="36"/>
    <n v="1.25"/>
    <n v="1"/>
    <s v="Semiurban"/>
    <s v="Y"/>
    <x v="0"/>
    <x v="0"/>
    <n v="2"/>
    <s v="Not Graduate"/>
    <s v="No"/>
  </r>
  <r>
    <n v="55"/>
    <n v="36"/>
    <n v="1.5277777777777777"/>
    <n v="1"/>
    <s v="Semiurban"/>
    <s v="Y"/>
    <x v="0"/>
    <x v="1"/>
    <n v="0"/>
    <s v="Graduate"/>
    <s v="No"/>
  </r>
  <r>
    <n v="100"/>
    <n v="36"/>
    <n v="2.7777777777777777"/>
    <n v="1"/>
    <s v="Rural"/>
    <s v="Y"/>
    <x v="0"/>
    <x v="0"/>
    <s v="3+"/>
    <s v="Graduate"/>
    <s v="Yes"/>
  </r>
  <r>
    <n v="480"/>
    <n v="36"/>
    <n v="13.333333333333334"/>
    <n v="1"/>
    <s v="Rural"/>
    <s v="Y"/>
    <x v="0"/>
    <x v="0"/>
    <n v="2"/>
    <s v="Graduate"/>
    <s v="Yes"/>
  </r>
  <r>
    <n v="400"/>
    <n v="36"/>
    <n v="11.111111111111111"/>
    <n v="1"/>
    <s v="Rural"/>
    <s v="Y"/>
    <x v="0"/>
    <x v="0"/>
    <n v="2"/>
    <s v="Graduate"/>
    <s v="Yes"/>
  </r>
  <r>
    <n v="110"/>
    <n v="36"/>
    <n v="3.0555555555555554"/>
    <n v="1"/>
    <s v="Semiurban"/>
    <s v="Y"/>
    <x v="0"/>
    <x v="0"/>
    <n v="0"/>
    <s v="Graduate"/>
    <s v="No"/>
  </r>
  <r>
    <n v="161"/>
    <n v="36"/>
    <n v="4.4722222222222223"/>
    <n v="0"/>
    <s v="Semiurban"/>
    <s v="Y"/>
    <x v="0"/>
    <x v="0"/>
    <n v="1"/>
    <s v="Not Graduate"/>
    <s v="No"/>
  </r>
  <r>
    <n v="94"/>
    <n v="36"/>
    <n v="2.6111111111111112"/>
    <n v="1"/>
    <s v="Semiurban"/>
    <s v="Y"/>
    <x v="0"/>
    <x v="1"/>
    <n v="1"/>
    <s v="Not Graduate"/>
    <s v="No"/>
  </r>
  <r>
    <n v="130"/>
    <n v="36"/>
    <n v="3.6111111111111112"/>
    <n v="1"/>
    <s v="Semiurban"/>
    <s v="Y"/>
    <x v="0"/>
    <x v="1"/>
    <n v="0"/>
    <s v="Not Graduate"/>
    <s v="No"/>
  </r>
  <r>
    <n v="100"/>
    <n v="36"/>
    <n v="2.7777777777777777"/>
    <n v="1"/>
    <s v="Urban"/>
    <s v="Y"/>
    <x v="0"/>
    <x v="0"/>
    <s v="3+"/>
    <s v="Graduate"/>
    <s v="No"/>
  </r>
  <r>
    <n v="110"/>
    <n v="36"/>
    <n v="3.0555555555555554"/>
    <n v="0"/>
    <s v="Rural"/>
    <s v="N"/>
    <x v="0"/>
    <x v="1"/>
    <n v="2"/>
    <s v="Graduate"/>
    <s v="No"/>
  </r>
  <r>
    <n v="125"/>
    <n v="36"/>
    <n v="3.4722222222222223"/>
    <n v="1"/>
    <s v="Urban"/>
    <s v="Y"/>
    <x v="1"/>
    <x v="1"/>
    <n v="0"/>
    <s v="Not Graduate"/>
    <s v="Yes"/>
  </r>
  <r>
    <n v="126"/>
    <n v="36"/>
    <n v="3.5"/>
    <n v="1"/>
    <s v="Rural"/>
    <s v="Y"/>
    <x v="0"/>
    <x v="1"/>
    <n v="0"/>
    <s v="Not Graduate"/>
    <s v="No"/>
  </r>
  <r>
    <n v="324"/>
    <n v="36"/>
    <n v="9"/>
    <n v="1"/>
    <s v="Urban"/>
    <s v="Y"/>
    <x v="0"/>
    <x v="0"/>
    <n v="0"/>
    <s v="Graduate"/>
    <s v="No"/>
  </r>
  <r>
    <n v="107"/>
    <n v="36"/>
    <n v="2.9722222222222223"/>
    <n v="1"/>
    <s v="Semiurban"/>
    <s v="Y"/>
    <x v="0"/>
    <x v="1"/>
    <n v="2"/>
    <s v="Graduate"/>
    <s v="No"/>
  </r>
  <r>
    <n v="66"/>
    <n v="36"/>
    <n v="1.8333333333333333"/>
    <n v="1"/>
    <s v="Rural"/>
    <s v="N"/>
    <x v="0"/>
    <x v="0"/>
    <n v="0"/>
    <s v="Not Graduate"/>
    <s v="No"/>
  </r>
  <r>
    <n v="157"/>
    <n v="18"/>
    <n v="8.7222222222222214"/>
    <n v="1"/>
    <s v="Rural"/>
    <s v="Y"/>
    <x v="0"/>
    <x v="0"/>
    <s v="3+"/>
    <s v="Graduate"/>
    <s v="No"/>
  </r>
  <r>
    <n v="140"/>
    <n v="18"/>
    <n v="7.7777777777777777"/>
    <n v="1"/>
    <s v="Semiurban"/>
    <s v="Y"/>
    <x v="1"/>
    <x v="0"/>
    <n v="1"/>
    <s v="Graduate"/>
    <s v="No"/>
  </r>
  <r>
    <n v="99"/>
    <n v="36"/>
    <n v="2.75"/>
    <n v="0"/>
    <s v="Semiurban"/>
    <s v="N"/>
    <x v="1"/>
    <x v="1"/>
    <n v="0"/>
    <s v="Graduate"/>
    <s v="No"/>
  </r>
  <r>
    <n v="95"/>
    <n v="36"/>
    <n v="2.6388888888888888"/>
    <n v="1"/>
    <s v="Semiurban"/>
    <s v="Y"/>
    <x v="1"/>
    <x v="1"/>
    <n v="1"/>
    <s v="Graduate"/>
    <s v="Yes"/>
  </r>
  <r>
    <n v="128"/>
    <n v="36"/>
    <n v="3.5555555555555554"/>
    <n v="1"/>
    <s v="Urban"/>
    <s v="Y"/>
    <x v="0"/>
    <x v="0"/>
    <n v="1"/>
    <s v="Not Graduate"/>
    <s v="No"/>
  </r>
  <r>
    <n v="155"/>
    <n v="36"/>
    <n v="4.3055555555555554"/>
    <n v="1"/>
    <s v="Rural"/>
    <s v="Y"/>
    <x v="0"/>
    <x v="0"/>
    <n v="0"/>
    <s v="Graduate"/>
    <s v="No"/>
  </r>
  <r>
    <n v="80"/>
    <n v="36"/>
    <n v="2.2222222222222223"/>
    <n v="1"/>
    <s v="Semiurban"/>
    <s v="N"/>
    <x v="0"/>
    <x v="1"/>
    <n v="0"/>
    <s v="Not Graduate"/>
    <s v="No"/>
  </r>
  <r>
    <n v="145"/>
    <n v="36"/>
    <n v="4.0277777777777777"/>
    <n v="1"/>
    <s v="Rural"/>
    <s v="Y"/>
    <x v="0"/>
    <x v="1"/>
    <n v="0"/>
    <s v="Graduate"/>
    <s v="No"/>
  </r>
  <r>
    <n v="103"/>
    <n v="36"/>
    <n v="2.8611111111111112"/>
    <n v="0"/>
    <s v="Semiurban"/>
    <s v="N"/>
    <x v="1"/>
    <x v="1"/>
    <n v="0"/>
    <s v="Graduate"/>
    <s v="No"/>
  </r>
  <r>
    <n v="110"/>
    <n v="36"/>
    <n v="3.0555555555555554"/>
    <n v="1"/>
    <s v="Rural"/>
    <s v="Y"/>
    <x v="0"/>
    <x v="0"/>
    <n v="0"/>
    <s v="Graduate"/>
    <s v="No"/>
  </r>
  <r>
    <n v="158"/>
    <n v="36"/>
    <n v="4.3888888888888893"/>
    <n v="1"/>
    <s v="Urban"/>
    <s v="Y"/>
    <x v="0"/>
    <x v="0"/>
    <n v="1"/>
    <s v="Graduate"/>
    <s v="No"/>
  </r>
  <r>
    <n v="181"/>
    <n v="36"/>
    <n v="5.0277777777777777"/>
    <n v="0"/>
    <s v="Urban"/>
    <s v="N"/>
    <x v="0"/>
    <x v="0"/>
    <n v="0"/>
    <s v="Not Graduate"/>
    <s v="No"/>
  </r>
  <r>
    <n v="132"/>
    <n v="18"/>
    <n v="7.333333333333333"/>
    <n v="0"/>
    <s v="Rural"/>
    <s v="N"/>
    <x v="0"/>
    <x v="0"/>
    <n v="0"/>
    <s v="Graduate"/>
    <s v="No"/>
  </r>
  <r>
    <n v="26"/>
    <n v="36"/>
    <n v="0.72222222222222221"/>
    <n v="1"/>
    <s v="Semiurban"/>
    <s v="Y"/>
    <x v="0"/>
    <x v="0"/>
    <n v="1"/>
    <s v="Graduate"/>
    <s v="No"/>
  </r>
  <r>
    <n v="260"/>
    <n v="36"/>
    <n v="7.2222222222222223"/>
    <n v="1"/>
    <s v="Semiurban"/>
    <s v="Y"/>
    <x v="0"/>
    <x v="0"/>
    <s v="3+"/>
    <s v="Graduate"/>
    <s v="Yes"/>
  </r>
  <r>
    <n v="162"/>
    <n v="36"/>
    <n v="4.5"/>
    <n v="1"/>
    <s v="Semiurban"/>
    <s v="Y"/>
    <x v="0"/>
    <x v="0"/>
    <n v="0"/>
    <s v="Graduate"/>
    <s v="No"/>
  </r>
  <r>
    <n v="182"/>
    <n v="36"/>
    <n v="5.0555555555555554"/>
    <n v="1"/>
    <s v="Semiurban"/>
    <s v="Y"/>
    <x v="1"/>
    <x v="0"/>
    <n v="0"/>
    <s v="Graduate"/>
    <s v="No"/>
  </r>
  <r>
    <n v="108"/>
    <n v="36"/>
    <n v="3"/>
    <n v="1"/>
    <s v="Semiurban"/>
    <s v="Y"/>
    <x v="0"/>
    <x v="0"/>
    <n v="2"/>
    <s v="Not Graduate"/>
    <s v="No"/>
  </r>
  <r>
    <n v="600"/>
    <n v="36"/>
    <n v="16.666666666666668"/>
    <n v="1"/>
    <s v="Semiurban"/>
    <s v="Y"/>
    <x v="1"/>
    <x v="0"/>
    <n v="1"/>
    <s v="Graduate"/>
    <s v="Yes"/>
  </r>
  <r>
    <n v="211"/>
    <n v="36"/>
    <n v="5.8611111111111107"/>
    <n v="1"/>
    <s v="Rural"/>
    <s v="Y"/>
    <x v="0"/>
    <x v="0"/>
    <n v="0"/>
    <s v="Graduate"/>
    <s v="No"/>
  </r>
  <r>
    <n v="132"/>
    <n v="36"/>
    <n v="3.6666666666666665"/>
    <n v="1"/>
    <s v="Semiurban"/>
    <s v="Y"/>
    <x v="0"/>
    <x v="1"/>
    <n v="0"/>
    <s v="Not Graduate"/>
    <s v="Yes"/>
  </r>
  <r>
    <n v="258"/>
    <n v="36"/>
    <n v="7.166666666666667"/>
    <n v="0"/>
    <s v="Urban"/>
    <s v="N"/>
    <x v="0"/>
    <x v="0"/>
    <n v="2"/>
    <s v="Graduate"/>
    <s v="No"/>
  </r>
  <r>
    <n v="70"/>
    <n v="36"/>
    <n v="1.9444444444444444"/>
    <n v="1"/>
    <s v="Urban"/>
    <s v="Y"/>
    <x v="0"/>
    <x v="1"/>
    <n v="0"/>
    <s v="Graduate"/>
    <s v="No"/>
  </r>
  <r>
    <n v="123"/>
    <n v="36"/>
    <n v="3.4166666666666665"/>
    <n v="0"/>
    <s v="Rural"/>
    <s v="N"/>
    <x v="0"/>
    <x v="0"/>
    <s v="3+"/>
    <s v="Graduate"/>
    <s v="No"/>
  </r>
  <r>
    <n v="9"/>
    <n v="36"/>
    <n v="0.25"/>
    <n v="1"/>
    <s v="Urban"/>
    <s v="N"/>
    <x v="1"/>
    <x v="1"/>
    <n v="0"/>
    <s v="Graduate"/>
    <s v="No"/>
  </r>
  <r>
    <n v="104"/>
    <n v="36"/>
    <n v="2.8888888888888888"/>
    <n v="0"/>
    <s v="Urban"/>
    <s v="N"/>
    <x v="0"/>
    <x v="0"/>
    <n v="0"/>
    <s v="Graduate"/>
    <s v="No"/>
  </r>
  <r>
    <n v="186"/>
    <n v="36"/>
    <n v="5.166666666666667"/>
    <n v="1"/>
    <s v="Urban"/>
    <s v="Y"/>
    <x v="0"/>
    <x v="0"/>
    <n v="1"/>
    <s v="Graduate"/>
    <s v="No"/>
  </r>
  <r>
    <n v="165"/>
    <n v="36"/>
    <n v="4.583333333333333"/>
    <n v="0"/>
    <s v="Urban"/>
    <s v="N"/>
    <x v="0"/>
    <x v="0"/>
    <n v="0"/>
    <s v="Graduate"/>
    <s v="No"/>
  </r>
  <r>
    <n v="275"/>
    <n v="36"/>
    <n v="7.6388888888888893"/>
    <n v="1"/>
    <s v="Urban"/>
    <s v="Y"/>
    <x v="0"/>
    <x v="0"/>
    <n v="2"/>
    <s v="Graduate"/>
    <s v="No"/>
  </r>
  <r>
    <n v="187"/>
    <n v="48"/>
    <n v="3.8958333333333335"/>
    <n v="1"/>
    <s v="Semiurban"/>
    <s v="N"/>
    <x v="0"/>
    <x v="0"/>
    <n v="2"/>
    <s v="Not Graduate"/>
    <s v="No"/>
  </r>
  <r>
    <n v="150"/>
    <n v="36"/>
    <n v="4.166666666666667"/>
    <n v="1"/>
    <s v="Semiurban"/>
    <s v="N"/>
    <x v="0"/>
    <x v="0"/>
    <s v="3+"/>
    <s v="Graduate"/>
    <s v="No"/>
  </r>
  <r>
    <n v="108"/>
    <n v="84"/>
    <n v="1.2857142857142858"/>
    <n v="1"/>
    <s v="Urban"/>
    <s v="Y"/>
    <x v="0"/>
    <x v="0"/>
    <n v="2"/>
    <s v="Graduate"/>
    <s v="No"/>
  </r>
  <r>
    <n v="136"/>
    <n v="36"/>
    <n v="3.7777777777777777"/>
    <n v="0"/>
    <s v="Semiurban"/>
    <s v="N"/>
    <x v="0"/>
    <x v="0"/>
    <n v="0"/>
    <s v="Graduate"/>
    <s v="No"/>
  </r>
  <r>
    <n v="110"/>
    <n v="36"/>
    <n v="3.0555555555555554"/>
    <n v="1"/>
    <s v="Urban"/>
    <s v="Y"/>
    <x v="0"/>
    <x v="1"/>
    <n v="0"/>
    <s v="Graduate"/>
    <s v="No"/>
  </r>
  <r>
    <n v="107"/>
    <n v="36"/>
    <n v="2.9722222222222223"/>
    <n v="1"/>
    <s v="Rural"/>
    <s v="Y"/>
    <x v="0"/>
    <x v="0"/>
    <n v="1"/>
    <s v="Graduate"/>
    <s v="No"/>
  </r>
  <r>
    <n v="161"/>
    <n v="36"/>
    <n v="4.4722222222222223"/>
    <n v="1"/>
    <s v="Urban"/>
    <s v="Y"/>
    <x v="0"/>
    <x v="1"/>
    <n v="0"/>
    <s v="Graduate"/>
    <s v="Yes"/>
  </r>
  <r>
    <n v="205"/>
    <n v="36"/>
    <n v="5.6944444444444446"/>
    <n v="1"/>
    <s v="Semiurban"/>
    <s v="Y"/>
    <x v="0"/>
    <x v="0"/>
    <n v="2"/>
    <s v="Graduate"/>
    <s v="No"/>
  </r>
  <r>
    <n v="90"/>
    <n v="36"/>
    <n v="2.5"/>
    <n v="1"/>
    <s v="Urban"/>
    <s v="N"/>
    <x v="0"/>
    <x v="1"/>
    <n v="0"/>
    <s v="Graduate"/>
    <s v="No"/>
  </r>
  <r>
    <n v="36"/>
    <n v="36"/>
    <n v="1"/>
    <n v="1"/>
    <s v="Semiurban"/>
    <s v="Y"/>
    <x v="1"/>
    <x v="0"/>
    <n v="0"/>
    <s v="Graduate"/>
    <s v="No"/>
  </r>
  <r>
    <n v="146"/>
    <n v="36"/>
    <n v="4.0555555555555554"/>
    <n v="0"/>
    <s v="Rural"/>
    <s v="N"/>
    <x v="0"/>
    <x v="0"/>
    <n v="1"/>
    <s v="Graduate"/>
    <s v="No"/>
  </r>
  <r>
    <n v="172"/>
    <n v="84"/>
    <n v="2.0476190476190474"/>
    <n v="1"/>
    <s v="Rural"/>
    <s v="N"/>
    <x v="0"/>
    <x v="0"/>
    <n v="1"/>
    <s v="Graduate"/>
    <s v="No"/>
  </r>
  <r>
    <n v="104"/>
    <n v="36"/>
    <n v="2.8888888888888888"/>
    <n v="1"/>
    <s v="Urban"/>
    <s v="Y"/>
    <x v="0"/>
    <x v="0"/>
    <n v="0"/>
    <s v="Graduate"/>
    <s v="No"/>
  </r>
  <r>
    <n v="70"/>
    <n v="36"/>
    <n v="1.9444444444444444"/>
    <n v="1"/>
    <s v="Semiurban"/>
    <s v="Y"/>
    <x v="1"/>
    <x v="1"/>
    <n v="0"/>
    <s v="Not Graduate"/>
    <s v="No"/>
  </r>
  <r>
    <n v="94"/>
    <n v="36"/>
    <n v="2.6111111111111112"/>
    <n v="1"/>
    <s v="Semiurban"/>
    <s v="Y"/>
    <x v="0"/>
    <x v="1"/>
    <n v="0"/>
    <s v="Graduate"/>
    <s v="No"/>
  </r>
  <r>
    <n v="106"/>
    <n v="36"/>
    <n v="2.9444444444444446"/>
    <n v="0"/>
    <s v="Semiurban"/>
    <s v="N"/>
    <x v="0"/>
    <x v="0"/>
    <n v="2"/>
    <s v="Graduate"/>
    <s v="Yes"/>
  </r>
  <r>
    <n v="56"/>
    <n v="18"/>
    <n v="3.1111111111111112"/>
    <n v="1"/>
    <s v="Semiurban"/>
    <s v="Y"/>
    <x v="0"/>
    <x v="0"/>
    <n v="0"/>
    <s v="Graduate"/>
    <s v="No"/>
  </r>
  <r>
    <n v="205"/>
    <n v="24"/>
    <n v="8.5416666666666661"/>
    <n v="1"/>
    <s v="Semiurban"/>
    <s v="N"/>
    <x v="0"/>
    <x v="0"/>
    <n v="2"/>
    <s v="Graduate"/>
    <s v="Yes"/>
  </r>
  <r>
    <n v="292"/>
    <n v="36"/>
    <n v="8.1111111111111107"/>
    <n v="1"/>
    <s v="Semiurban"/>
    <s v="Y"/>
    <x v="0"/>
    <x v="1"/>
    <s v="3+"/>
    <s v="Graduate"/>
    <s v="Yes"/>
  </r>
  <r>
    <n v="142"/>
    <n v="18"/>
    <n v="7.8888888888888893"/>
    <n v="1"/>
    <s v="Rural"/>
    <s v="Y"/>
    <x v="0"/>
    <x v="0"/>
    <n v="0"/>
    <s v="Graduate"/>
    <s v="No"/>
  </r>
  <r>
    <n v="260"/>
    <n v="36"/>
    <n v="7.2222222222222223"/>
    <n v="1"/>
    <s v="Urban"/>
    <s v="Y"/>
    <x v="0"/>
    <x v="0"/>
    <n v="0"/>
    <s v="Graduate"/>
    <s v="Yes"/>
  </r>
  <r>
    <n v="110"/>
    <n v="36"/>
    <n v="3.0555555555555554"/>
    <n v="1"/>
    <s v="Rural"/>
    <s v="Y"/>
    <x v="0"/>
    <x v="1"/>
    <n v="0"/>
    <s v="Not Graduate"/>
    <s v="No"/>
  </r>
  <r>
    <n v="187"/>
    <n v="36"/>
    <n v="5.1944444444444446"/>
    <n v="1"/>
    <s v="Rural"/>
    <s v="N"/>
    <x v="0"/>
    <x v="0"/>
    <n v="2"/>
    <s v="Not Graduate"/>
    <s v="Yes"/>
  </r>
  <r>
    <n v="88"/>
    <n v="36"/>
    <n v="2.4444444444444446"/>
    <n v="0"/>
    <s v="Semiurban"/>
    <s v="N"/>
    <x v="0"/>
    <x v="1"/>
    <n v="0"/>
    <s v="Graduate"/>
    <s v="No"/>
  </r>
  <r>
    <n v="180"/>
    <n v="36"/>
    <n v="5"/>
    <n v="1"/>
    <s v="Rural"/>
    <s v="Y"/>
    <x v="0"/>
    <x v="0"/>
    <n v="0"/>
    <s v="Graduate"/>
    <s v="Yes"/>
  </r>
  <r>
    <n v="192"/>
    <n v="36"/>
    <n v="5.333333333333333"/>
    <n v="1"/>
    <s v="Urban"/>
    <s v="Y"/>
    <x v="0"/>
    <x v="0"/>
    <n v="2"/>
    <s v="Graduate"/>
    <s v="No"/>
  </r>
  <r>
    <n v="155"/>
    <n v="36"/>
    <n v="4.3055555555555554"/>
    <n v="1"/>
    <s v="Rural"/>
    <s v="Y"/>
    <x v="0"/>
    <x v="0"/>
    <n v="0"/>
    <s v="Not Graduate"/>
    <s v="Yes"/>
  </r>
  <r>
    <n v="128"/>
    <n v="36"/>
    <n v="3.5555555555555554"/>
    <n v="1"/>
    <s v="Urban"/>
    <s v="Y"/>
    <x v="0"/>
    <x v="0"/>
    <s v="3+"/>
    <s v="Graduate"/>
    <s v="No"/>
  </r>
  <r>
    <n v="172"/>
    <n v="36"/>
    <n v="4.7777777777777777"/>
    <n v="1"/>
    <s v="Rural"/>
    <s v="Y"/>
    <x v="0"/>
    <x v="1"/>
    <n v="0"/>
    <s v="Graduate"/>
    <s v="No"/>
  </r>
  <r>
    <n v="496"/>
    <n v="36"/>
    <n v="13.777777777777779"/>
    <n v="1"/>
    <s v="Semiurban"/>
    <s v="Y"/>
    <x v="1"/>
    <x v="0"/>
    <n v="1"/>
    <s v="Graduate"/>
    <s v="No"/>
  </r>
  <r>
    <n v="173"/>
    <n v="36"/>
    <n v="4.8055555555555554"/>
    <n v="1"/>
    <s v="Semiurban"/>
    <s v="Y"/>
    <x v="0"/>
    <x v="0"/>
    <n v="1"/>
    <s v="Graduate"/>
    <s v="No"/>
  </r>
  <r>
    <n v="157"/>
    <n v="36"/>
    <n v="4.3611111111111107"/>
    <n v="1"/>
    <s v="Rural"/>
    <s v="Y"/>
    <x v="0"/>
    <x v="0"/>
    <n v="2"/>
    <s v="Not Graduate"/>
    <s v="No"/>
  </r>
  <r>
    <n v="108"/>
    <n v="36"/>
    <n v="3"/>
    <n v="1"/>
    <s v="Rural"/>
    <s v="Y"/>
    <x v="0"/>
    <x v="0"/>
    <n v="0"/>
    <s v="Graduate"/>
    <s v="No"/>
  </r>
  <r>
    <n v="71"/>
    <n v="36"/>
    <n v="1.9722222222222223"/>
    <n v="1"/>
    <s v="Rural"/>
    <s v="Y"/>
    <x v="1"/>
    <x v="1"/>
    <n v="0"/>
    <s v="Graduate"/>
    <s v="No"/>
  </r>
  <r>
    <n v="40"/>
    <n v="18"/>
    <n v="2.2222222222222223"/>
    <n v="1"/>
    <s v="Rural"/>
    <s v="Y"/>
    <x v="0"/>
    <x v="0"/>
    <s v="3+"/>
    <s v="Graduate"/>
    <s v="No"/>
  </r>
  <r>
    <n v="253"/>
    <n v="36"/>
    <n v="7.0277777777777777"/>
    <n v="1"/>
    <s v="Urban"/>
    <s v="Y"/>
    <x v="0"/>
    <x v="0"/>
    <n v="1"/>
    <s v="Graduate"/>
    <s v="No"/>
  </r>
  <r>
    <n v="187"/>
    <n v="36"/>
    <n v="5.1944444444444446"/>
    <n v="1"/>
    <s v="Urban"/>
    <s v="Y"/>
    <x v="0"/>
    <x v="0"/>
    <n v="2"/>
    <s v="Graduate"/>
    <s v="No"/>
  </r>
  <r>
    <n v="133"/>
    <n v="36"/>
    <n v="3.6944444444444446"/>
    <n v="0"/>
    <s v="Semiurban"/>
    <s v="N"/>
    <x v="1"/>
    <x v="1"/>
    <n v="0"/>
    <s v="Graduate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92A0F3-7119-4072-9A08-1C2E8FC295B1}" name="PivotTable1" cacheId="49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6" firstHeaderRow="1" firstDataRow="1" firstDataCol="1" rowPageCount="1" colPageCount="1"/>
  <pivotFields count="11">
    <pivotField dataField="1" numFmtId="164" showAll="0"/>
    <pivotField showAll="0"/>
    <pivotField numFmtId="164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pageFields count="1">
    <pageField fld="7" item="1" hier="-1"/>
  </pageFields>
  <dataFields count="1">
    <dataField name="Sum of Loan Amount" fld="0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1B16C1-C848-4512-8878-B8900F948008}" name="Table1" displayName="Table1" ref="A1:M530" totalsRowShown="0">
  <autoFilter ref="A1:M530" xr:uid="{F31B16C1-C848-4512-8878-B8900F948008}"/>
  <tableColumns count="13">
    <tableColumn id="1" xr3:uid="{C8B3ACBA-EBFB-40ED-9622-73121A9A0E0B}" name="Loan_ID"/>
    <tableColumn id="2" xr3:uid="{BDCCFD13-3247-478C-87B5-9FC49504BB35}" name="Applicant Income" dataDxfId="2"/>
    <tableColumn id="3" xr3:uid="{885F4106-3AEB-41E5-82D8-00B1D4436CCD}" name="Loan Amount" dataDxfId="1"/>
    <tableColumn id="4" xr3:uid="{B9E58BB1-2335-401B-BD6C-74F0B565F399}" name="Loan_Amount_Term"/>
    <tableColumn id="13" xr3:uid="{0F97AFF3-4866-4795-B1D5-038E33B2AE09}" name="Monthly Payment" dataDxfId="0">
      <calculatedColumnFormula>Table1[[#This Row],[Loan Amount]]/Table1[[#This Row],[Loan_Amount_Term]]</calculatedColumnFormula>
    </tableColumn>
    <tableColumn id="5" xr3:uid="{52CF38E0-FBF3-4265-89B6-0E4E57A06163}" name="Credit_History"/>
    <tableColumn id="6" xr3:uid="{F0744926-0186-45C9-BF85-42231A757C5A}" name="Property_Area"/>
    <tableColumn id="7" xr3:uid="{3ABD052D-4540-4EF8-9652-E8543FF0E3D6}" name="Loan_Status"/>
    <tableColumn id="8" xr3:uid="{190ABBBD-0314-4E5F-9304-30A202FF59C2}" name="Gender">
      <calculatedColumnFormula>VLOOKUP(A2,Loan,2,0)</calculatedColumnFormula>
    </tableColumn>
    <tableColumn id="9" xr3:uid="{B538A194-ABEC-44AC-B7C6-0872CA1CEA2C}" name="Married">
      <calculatedColumnFormula>VLOOKUP(A2,Loan,3,0)</calculatedColumnFormula>
    </tableColumn>
    <tableColumn id="10" xr3:uid="{223CFE43-14FF-47CF-A5AC-13AD84BB4F13}" name="Dependents">
      <calculatedColumnFormula>VLOOKUP(A2,Loan,4,0)</calculatedColumnFormula>
    </tableColumn>
    <tableColumn id="11" xr3:uid="{6A13A510-02A0-4EB6-B75F-54E6A55F69AC}" name="Education">
      <calculatedColumnFormula>VLOOKUP(A2,Loan,5,0)</calculatedColumnFormula>
    </tableColumn>
    <tableColumn id="12" xr3:uid="{592E7F8D-9D5B-46C8-B995-AC9028CAC444}" name="Self_Employed">
      <calculatedColumnFormula>VLOOKUP(A2,Loan,6,0)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F536C-5407-4C30-9346-587E205B8CDB}">
  <dimension ref="A1:F615"/>
  <sheetViews>
    <sheetView tabSelected="1" workbookViewId="0">
      <selection activeCell="C4" sqref="C4"/>
    </sheetView>
  </sheetViews>
  <sheetFormatPr defaultColWidth="9" defaultRowHeight="14.45"/>
  <cols>
    <col min="2" max="2" width="7" bestFit="1" customWidth="1"/>
    <col min="3" max="3" width="7.28515625" bestFit="1" customWidth="1"/>
    <col min="4" max="4" width="10.7109375" bestFit="1" customWidth="1"/>
    <col min="5" max="5" width="11.7109375" bestFit="1" customWidth="1"/>
    <col min="6" max="6" width="12.5703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>
        <v>0</v>
      </c>
      <c r="E2" t="s">
        <v>9</v>
      </c>
      <c r="F2" t="s">
        <v>8</v>
      </c>
    </row>
    <row r="3" spans="1:6">
      <c r="A3" t="s">
        <v>10</v>
      </c>
      <c r="B3" t="s">
        <v>7</v>
      </c>
      <c r="C3" t="s">
        <v>11</v>
      </c>
      <c r="D3">
        <v>1</v>
      </c>
      <c r="E3" t="s">
        <v>9</v>
      </c>
      <c r="F3" t="s">
        <v>8</v>
      </c>
    </row>
    <row r="4" spans="1:6">
      <c r="A4" t="s">
        <v>12</v>
      </c>
      <c r="B4" t="s">
        <v>7</v>
      </c>
      <c r="C4" t="s">
        <v>11</v>
      </c>
      <c r="D4">
        <v>0</v>
      </c>
      <c r="E4" t="s">
        <v>9</v>
      </c>
      <c r="F4" t="s">
        <v>11</v>
      </c>
    </row>
    <row r="5" spans="1:6">
      <c r="A5" t="s">
        <v>13</v>
      </c>
      <c r="B5" t="s">
        <v>7</v>
      </c>
      <c r="C5" t="s">
        <v>11</v>
      </c>
      <c r="D5">
        <v>0</v>
      </c>
      <c r="E5" t="s">
        <v>14</v>
      </c>
      <c r="F5" t="s">
        <v>8</v>
      </c>
    </row>
    <row r="6" spans="1:6">
      <c r="A6" t="s">
        <v>15</v>
      </c>
      <c r="B6" t="s">
        <v>7</v>
      </c>
      <c r="C6" t="s">
        <v>8</v>
      </c>
      <c r="D6">
        <v>0</v>
      </c>
      <c r="E6" t="s">
        <v>9</v>
      </c>
      <c r="F6" t="s">
        <v>8</v>
      </c>
    </row>
    <row r="7" spans="1:6">
      <c r="A7" t="s">
        <v>16</v>
      </c>
      <c r="B7" t="s">
        <v>7</v>
      </c>
      <c r="C7" t="s">
        <v>11</v>
      </c>
      <c r="D7">
        <v>2</v>
      </c>
      <c r="E7" t="s">
        <v>9</v>
      </c>
      <c r="F7" t="s">
        <v>11</v>
      </c>
    </row>
    <row r="8" spans="1:6">
      <c r="A8" t="s">
        <v>17</v>
      </c>
      <c r="B8" t="s">
        <v>7</v>
      </c>
      <c r="C8" t="s">
        <v>11</v>
      </c>
      <c r="D8">
        <v>0</v>
      </c>
      <c r="E8" t="s">
        <v>14</v>
      </c>
      <c r="F8" t="s">
        <v>8</v>
      </c>
    </row>
    <row r="9" spans="1:6">
      <c r="A9" t="s">
        <v>18</v>
      </c>
      <c r="B9" t="s">
        <v>7</v>
      </c>
      <c r="C9" t="s">
        <v>11</v>
      </c>
      <c r="D9" t="s">
        <v>19</v>
      </c>
      <c r="E9" t="s">
        <v>9</v>
      </c>
      <c r="F9" t="s">
        <v>8</v>
      </c>
    </row>
    <row r="10" spans="1:6">
      <c r="A10" t="s">
        <v>20</v>
      </c>
      <c r="B10" t="s">
        <v>7</v>
      </c>
      <c r="C10" t="s">
        <v>11</v>
      </c>
      <c r="D10">
        <v>2</v>
      </c>
      <c r="E10" t="s">
        <v>9</v>
      </c>
      <c r="F10" t="s">
        <v>8</v>
      </c>
    </row>
    <row r="11" spans="1:6">
      <c r="A11" t="s">
        <v>21</v>
      </c>
      <c r="B11" t="s">
        <v>7</v>
      </c>
      <c r="C11" t="s">
        <v>11</v>
      </c>
      <c r="D11">
        <v>1</v>
      </c>
      <c r="E11" t="s">
        <v>9</v>
      </c>
      <c r="F11" t="s">
        <v>8</v>
      </c>
    </row>
    <row r="12" spans="1:6">
      <c r="A12" t="s">
        <v>22</v>
      </c>
      <c r="B12" t="s">
        <v>7</v>
      </c>
      <c r="C12" t="s">
        <v>11</v>
      </c>
      <c r="D12">
        <v>2</v>
      </c>
      <c r="E12" t="s">
        <v>9</v>
      </c>
      <c r="F12" t="s">
        <v>8</v>
      </c>
    </row>
    <row r="13" spans="1:6">
      <c r="A13" t="s">
        <v>23</v>
      </c>
      <c r="B13" t="s">
        <v>7</v>
      </c>
      <c r="C13" t="s">
        <v>11</v>
      </c>
      <c r="D13">
        <v>2</v>
      </c>
      <c r="E13" t="s">
        <v>9</v>
      </c>
      <c r="F13" t="s">
        <v>11</v>
      </c>
    </row>
    <row r="14" spans="1:6">
      <c r="A14" t="s">
        <v>24</v>
      </c>
      <c r="B14" t="s">
        <v>7</v>
      </c>
      <c r="C14" t="s">
        <v>11</v>
      </c>
      <c r="D14">
        <v>2</v>
      </c>
      <c r="E14" t="s">
        <v>9</v>
      </c>
      <c r="F14" t="s">
        <v>8</v>
      </c>
    </row>
    <row r="15" spans="1:6">
      <c r="A15" t="s">
        <v>25</v>
      </c>
      <c r="B15" t="s">
        <v>7</v>
      </c>
      <c r="C15" t="s">
        <v>8</v>
      </c>
      <c r="D15">
        <v>0</v>
      </c>
      <c r="E15" t="s">
        <v>9</v>
      </c>
      <c r="F15" t="s">
        <v>8</v>
      </c>
    </row>
    <row r="16" spans="1:6">
      <c r="A16" t="s">
        <v>26</v>
      </c>
      <c r="B16" t="s">
        <v>7</v>
      </c>
      <c r="C16" t="s">
        <v>11</v>
      </c>
      <c r="D16">
        <v>2</v>
      </c>
      <c r="E16" t="s">
        <v>9</v>
      </c>
      <c r="F16" t="s">
        <v>8</v>
      </c>
    </row>
    <row r="17" spans="1:6">
      <c r="A17" t="s">
        <v>27</v>
      </c>
      <c r="B17" t="s">
        <v>7</v>
      </c>
      <c r="C17" t="s">
        <v>8</v>
      </c>
      <c r="D17">
        <v>0</v>
      </c>
      <c r="E17" t="s">
        <v>9</v>
      </c>
      <c r="F17" t="s">
        <v>8</v>
      </c>
    </row>
    <row r="18" spans="1:6">
      <c r="A18" t="s">
        <v>28</v>
      </c>
      <c r="B18" t="s">
        <v>7</v>
      </c>
      <c r="C18" t="s">
        <v>8</v>
      </c>
      <c r="D18">
        <v>1</v>
      </c>
      <c r="E18" t="s">
        <v>14</v>
      </c>
      <c r="F18" t="s">
        <v>8</v>
      </c>
    </row>
    <row r="19" spans="1:6">
      <c r="A19" t="s">
        <v>29</v>
      </c>
      <c r="B19" t="s">
        <v>30</v>
      </c>
      <c r="C19" t="s">
        <v>8</v>
      </c>
      <c r="D19">
        <v>0</v>
      </c>
      <c r="E19" t="s">
        <v>9</v>
      </c>
      <c r="F19" t="s">
        <v>8</v>
      </c>
    </row>
    <row r="20" spans="1:6">
      <c r="A20" t="s">
        <v>31</v>
      </c>
      <c r="B20" t="s">
        <v>7</v>
      </c>
      <c r="C20" t="s">
        <v>11</v>
      </c>
      <c r="D20">
        <v>0</v>
      </c>
      <c r="E20" t="s">
        <v>14</v>
      </c>
      <c r="F20" t="s">
        <v>8</v>
      </c>
    </row>
    <row r="21" spans="1:6">
      <c r="A21" t="s">
        <v>32</v>
      </c>
      <c r="B21" t="s">
        <v>7</v>
      </c>
      <c r="C21" t="s">
        <v>11</v>
      </c>
      <c r="D21">
        <v>0</v>
      </c>
      <c r="E21" t="s">
        <v>9</v>
      </c>
      <c r="F21" t="s">
        <v>11</v>
      </c>
    </row>
    <row r="22" spans="1:6">
      <c r="A22" t="s">
        <v>33</v>
      </c>
      <c r="B22" t="s">
        <v>7</v>
      </c>
      <c r="C22" t="s">
        <v>11</v>
      </c>
      <c r="D22">
        <v>0</v>
      </c>
      <c r="E22" t="s">
        <v>14</v>
      </c>
      <c r="F22" t="s">
        <v>8</v>
      </c>
    </row>
    <row r="23" spans="1:6">
      <c r="A23" t="s">
        <v>34</v>
      </c>
      <c r="B23" t="s">
        <v>7</v>
      </c>
      <c r="C23" t="s">
        <v>11</v>
      </c>
      <c r="D23">
        <v>1</v>
      </c>
      <c r="E23" t="s">
        <v>9</v>
      </c>
      <c r="F23" t="s">
        <v>8</v>
      </c>
    </row>
    <row r="24" spans="1:6">
      <c r="A24" t="s">
        <v>35</v>
      </c>
      <c r="B24" t="s">
        <v>7</v>
      </c>
      <c r="C24" t="s">
        <v>11</v>
      </c>
      <c r="D24">
        <v>0</v>
      </c>
      <c r="E24" t="s">
        <v>14</v>
      </c>
      <c r="F24" t="s">
        <v>8</v>
      </c>
    </row>
    <row r="25" spans="1:6">
      <c r="A25" t="s">
        <v>36</v>
      </c>
      <c r="B25" t="s">
        <v>7</v>
      </c>
      <c r="C25" t="s">
        <v>11</v>
      </c>
      <c r="D25">
        <v>2</v>
      </c>
      <c r="E25" t="s">
        <v>14</v>
      </c>
      <c r="F25" t="s">
        <v>8</v>
      </c>
    </row>
    <row r="26" spans="1:6">
      <c r="A26" t="s">
        <v>37</v>
      </c>
      <c r="B26" t="s">
        <v>7</v>
      </c>
      <c r="C26" t="s">
        <v>11</v>
      </c>
      <c r="D26">
        <v>1</v>
      </c>
      <c r="E26" t="s">
        <v>9</v>
      </c>
      <c r="F26" t="s">
        <v>11</v>
      </c>
    </row>
    <row r="27" spans="1:6">
      <c r="A27" t="s">
        <v>38</v>
      </c>
      <c r="B27" t="s">
        <v>7</v>
      </c>
      <c r="C27" t="s">
        <v>11</v>
      </c>
      <c r="D27">
        <v>0</v>
      </c>
      <c r="E27" t="s">
        <v>9</v>
      </c>
      <c r="F27" t="s">
        <v>11</v>
      </c>
    </row>
    <row r="28" spans="1:6">
      <c r="A28" t="s">
        <v>39</v>
      </c>
      <c r="B28" t="s">
        <v>7</v>
      </c>
      <c r="C28" t="s">
        <v>11</v>
      </c>
      <c r="D28">
        <v>0</v>
      </c>
      <c r="E28" t="s">
        <v>9</v>
      </c>
      <c r="F28" t="s">
        <v>8</v>
      </c>
    </row>
    <row r="29" spans="1:6">
      <c r="A29" t="s">
        <v>40</v>
      </c>
      <c r="B29" t="s">
        <v>7</v>
      </c>
      <c r="C29" t="s">
        <v>11</v>
      </c>
      <c r="D29">
        <v>2</v>
      </c>
      <c r="E29" t="s">
        <v>14</v>
      </c>
      <c r="F29" t="s">
        <v>8</v>
      </c>
    </row>
    <row r="30" spans="1:6">
      <c r="A30" t="s">
        <v>41</v>
      </c>
      <c r="B30" t="s">
        <v>7</v>
      </c>
      <c r="C30" t="s">
        <v>8</v>
      </c>
      <c r="D30">
        <v>0</v>
      </c>
      <c r="E30" t="s">
        <v>14</v>
      </c>
      <c r="F30" t="s">
        <v>8</v>
      </c>
    </row>
    <row r="31" spans="1:6">
      <c r="A31" t="s">
        <v>42</v>
      </c>
      <c r="B31" t="s">
        <v>30</v>
      </c>
      <c r="C31" t="s">
        <v>8</v>
      </c>
      <c r="D31">
        <v>2</v>
      </c>
      <c r="E31" t="s">
        <v>9</v>
      </c>
      <c r="F31" t="s">
        <v>11</v>
      </c>
    </row>
    <row r="32" spans="1:6">
      <c r="A32" t="s">
        <v>43</v>
      </c>
      <c r="B32" t="s">
        <v>7</v>
      </c>
      <c r="C32" t="s">
        <v>11</v>
      </c>
      <c r="D32">
        <v>1</v>
      </c>
      <c r="E32" t="s">
        <v>9</v>
      </c>
      <c r="F32" t="s">
        <v>11</v>
      </c>
    </row>
    <row r="33" spans="1:6">
      <c r="A33" t="s">
        <v>44</v>
      </c>
      <c r="B33" t="s">
        <v>7</v>
      </c>
      <c r="C33" t="s">
        <v>8</v>
      </c>
      <c r="D33">
        <v>0</v>
      </c>
      <c r="E33" t="s">
        <v>9</v>
      </c>
      <c r="F33" t="s">
        <v>8</v>
      </c>
    </row>
    <row r="34" spans="1:6">
      <c r="A34" t="s">
        <v>45</v>
      </c>
      <c r="B34" t="s">
        <v>7</v>
      </c>
      <c r="C34" t="s">
        <v>8</v>
      </c>
      <c r="D34">
        <v>1</v>
      </c>
      <c r="E34" t="s">
        <v>9</v>
      </c>
      <c r="F34" t="s">
        <v>11</v>
      </c>
    </row>
    <row r="35" spans="1:6">
      <c r="A35" t="s">
        <v>46</v>
      </c>
      <c r="B35" t="s">
        <v>7</v>
      </c>
      <c r="C35" t="s">
        <v>11</v>
      </c>
      <c r="D35">
        <v>0</v>
      </c>
      <c r="E35" t="s">
        <v>9</v>
      </c>
      <c r="F35" t="s">
        <v>8</v>
      </c>
    </row>
    <row r="36" spans="1:6">
      <c r="A36" t="s">
        <v>47</v>
      </c>
      <c r="B36" t="s">
        <v>7</v>
      </c>
      <c r="C36" t="s">
        <v>8</v>
      </c>
      <c r="D36" t="s">
        <v>19</v>
      </c>
      <c r="E36" t="s">
        <v>9</v>
      </c>
      <c r="F36" t="s">
        <v>8</v>
      </c>
    </row>
    <row r="37" spans="1:6">
      <c r="A37" t="s">
        <v>48</v>
      </c>
      <c r="B37" t="s">
        <v>7</v>
      </c>
      <c r="C37" t="s">
        <v>11</v>
      </c>
      <c r="D37">
        <v>0</v>
      </c>
      <c r="E37" t="s">
        <v>9</v>
      </c>
      <c r="F37" t="s">
        <v>8</v>
      </c>
    </row>
    <row r="38" spans="1:6">
      <c r="A38" t="s">
        <v>49</v>
      </c>
      <c r="B38" t="s">
        <v>7</v>
      </c>
      <c r="C38" t="s">
        <v>11</v>
      </c>
      <c r="D38">
        <v>0</v>
      </c>
      <c r="E38" t="s">
        <v>9</v>
      </c>
      <c r="F38" t="s">
        <v>8</v>
      </c>
    </row>
    <row r="39" spans="1:6">
      <c r="A39" t="s">
        <v>50</v>
      </c>
      <c r="B39" t="s">
        <v>30</v>
      </c>
      <c r="C39" t="s">
        <v>11</v>
      </c>
      <c r="D39">
        <v>0</v>
      </c>
      <c r="E39" t="s">
        <v>9</v>
      </c>
      <c r="F39" t="s">
        <v>8</v>
      </c>
    </row>
    <row r="40" spans="1:6">
      <c r="A40" t="s">
        <v>51</v>
      </c>
      <c r="B40" t="s">
        <v>7</v>
      </c>
      <c r="C40" t="s">
        <v>8</v>
      </c>
      <c r="D40">
        <v>0</v>
      </c>
      <c r="E40" t="s">
        <v>9</v>
      </c>
      <c r="F40" t="s">
        <v>8</v>
      </c>
    </row>
    <row r="41" spans="1:6">
      <c r="A41" t="s">
        <v>52</v>
      </c>
      <c r="B41" t="s">
        <v>7</v>
      </c>
      <c r="C41" t="s">
        <v>8</v>
      </c>
      <c r="D41">
        <v>0</v>
      </c>
      <c r="E41" t="s">
        <v>14</v>
      </c>
      <c r="F41" t="s">
        <v>8</v>
      </c>
    </row>
    <row r="42" spans="1:6">
      <c r="A42" t="s">
        <v>53</v>
      </c>
      <c r="B42" t="s">
        <v>7</v>
      </c>
      <c r="C42" t="s">
        <v>8</v>
      </c>
      <c r="D42">
        <v>0</v>
      </c>
      <c r="E42" t="s">
        <v>9</v>
      </c>
      <c r="F42" t="s">
        <v>8</v>
      </c>
    </row>
    <row r="43" spans="1:6">
      <c r="A43" t="s">
        <v>54</v>
      </c>
      <c r="B43" t="s">
        <v>7</v>
      </c>
      <c r="C43" t="s">
        <v>8</v>
      </c>
      <c r="D43">
        <v>0</v>
      </c>
      <c r="E43" t="s">
        <v>9</v>
      </c>
      <c r="F43" t="s">
        <v>8</v>
      </c>
    </row>
    <row r="44" spans="1:6">
      <c r="A44" t="s">
        <v>55</v>
      </c>
      <c r="B44" t="s">
        <v>7</v>
      </c>
      <c r="C44" t="s">
        <v>11</v>
      </c>
      <c r="D44">
        <v>0</v>
      </c>
      <c r="E44" t="s">
        <v>9</v>
      </c>
      <c r="F44" t="s">
        <v>8</v>
      </c>
    </row>
    <row r="45" spans="1:6">
      <c r="A45" t="s">
        <v>56</v>
      </c>
      <c r="B45" t="s">
        <v>7</v>
      </c>
      <c r="C45" t="s">
        <v>11</v>
      </c>
      <c r="D45">
        <v>0</v>
      </c>
      <c r="E45" t="s">
        <v>9</v>
      </c>
      <c r="F45" t="s">
        <v>8</v>
      </c>
    </row>
    <row r="46" spans="1:6">
      <c r="A46" t="s">
        <v>57</v>
      </c>
      <c r="B46" t="s">
        <v>7</v>
      </c>
      <c r="C46" t="s">
        <v>11</v>
      </c>
      <c r="D46">
        <v>0</v>
      </c>
      <c r="E46" t="s">
        <v>14</v>
      </c>
      <c r="F46" t="s">
        <v>11</v>
      </c>
    </row>
    <row r="47" spans="1:6">
      <c r="A47" t="s">
        <v>58</v>
      </c>
      <c r="B47" t="s">
        <v>30</v>
      </c>
      <c r="C47" t="s">
        <v>8</v>
      </c>
      <c r="D47">
        <v>0</v>
      </c>
      <c r="E47" t="s">
        <v>9</v>
      </c>
      <c r="F47" t="s">
        <v>8</v>
      </c>
    </row>
    <row r="48" spans="1:6">
      <c r="A48" t="s">
        <v>59</v>
      </c>
      <c r="B48" t="s">
        <v>7</v>
      </c>
      <c r="C48" t="s">
        <v>11</v>
      </c>
      <c r="D48">
        <v>1</v>
      </c>
      <c r="E48" t="s">
        <v>9</v>
      </c>
      <c r="F48" t="s">
        <v>8</v>
      </c>
    </row>
    <row r="49" spans="1:6">
      <c r="A49" t="s">
        <v>60</v>
      </c>
      <c r="B49" t="s">
        <v>7</v>
      </c>
      <c r="C49" t="s">
        <v>11</v>
      </c>
      <c r="D49">
        <v>0</v>
      </c>
      <c r="E49" t="s">
        <v>9</v>
      </c>
      <c r="F49" t="s">
        <v>8</v>
      </c>
    </row>
    <row r="50" spans="1:6">
      <c r="A50" t="s">
        <v>61</v>
      </c>
      <c r="B50" t="s">
        <v>30</v>
      </c>
      <c r="C50" t="s">
        <v>11</v>
      </c>
      <c r="D50">
        <v>0</v>
      </c>
      <c r="E50" t="s">
        <v>9</v>
      </c>
      <c r="F50" t="s">
        <v>8</v>
      </c>
    </row>
    <row r="51" spans="1:6">
      <c r="A51" t="s">
        <v>62</v>
      </c>
      <c r="B51" t="s">
        <v>30</v>
      </c>
      <c r="C51" t="s">
        <v>8</v>
      </c>
      <c r="D51">
        <v>0</v>
      </c>
      <c r="E51" t="s">
        <v>9</v>
      </c>
      <c r="F51" t="s">
        <v>8</v>
      </c>
    </row>
    <row r="52" spans="1:6">
      <c r="A52" t="s">
        <v>63</v>
      </c>
      <c r="B52" t="s">
        <v>30</v>
      </c>
      <c r="C52" t="s">
        <v>11</v>
      </c>
      <c r="D52">
        <v>0</v>
      </c>
      <c r="E52" t="s">
        <v>14</v>
      </c>
      <c r="F52" t="s">
        <v>8</v>
      </c>
    </row>
    <row r="53" spans="1:6">
      <c r="A53" t="s">
        <v>64</v>
      </c>
      <c r="B53" t="s">
        <v>30</v>
      </c>
      <c r="C53" t="s">
        <v>8</v>
      </c>
      <c r="D53">
        <v>0</v>
      </c>
      <c r="E53" t="s">
        <v>9</v>
      </c>
      <c r="F53" t="s">
        <v>8</v>
      </c>
    </row>
    <row r="54" spans="1:6">
      <c r="A54" t="s">
        <v>65</v>
      </c>
      <c r="B54" t="s">
        <v>30</v>
      </c>
      <c r="C54" t="s">
        <v>8</v>
      </c>
      <c r="D54">
        <v>0</v>
      </c>
      <c r="E54" t="s">
        <v>9</v>
      </c>
      <c r="F54" t="s">
        <v>8</v>
      </c>
    </row>
    <row r="55" spans="1:6">
      <c r="A55" t="s">
        <v>66</v>
      </c>
      <c r="B55" t="s">
        <v>7</v>
      </c>
      <c r="C55" t="s">
        <v>11</v>
      </c>
      <c r="D55">
        <v>2</v>
      </c>
      <c r="E55" t="s">
        <v>9</v>
      </c>
      <c r="F55" t="s">
        <v>8</v>
      </c>
    </row>
    <row r="56" spans="1:6">
      <c r="A56" t="s">
        <v>67</v>
      </c>
      <c r="B56" t="s">
        <v>30</v>
      </c>
      <c r="C56" t="s">
        <v>11</v>
      </c>
      <c r="D56">
        <v>1</v>
      </c>
      <c r="E56" t="s">
        <v>9</v>
      </c>
      <c r="F56" t="s">
        <v>11</v>
      </c>
    </row>
    <row r="57" spans="1:6">
      <c r="A57" t="s">
        <v>68</v>
      </c>
      <c r="B57" t="s">
        <v>7</v>
      </c>
      <c r="C57" t="s">
        <v>11</v>
      </c>
      <c r="D57">
        <v>2</v>
      </c>
      <c r="E57" t="s">
        <v>9</v>
      </c>
      <c r="F57" t="s">
        <v>8</v>
      </c>
    </row>
    <row r="58" spans="1:6">
      <c r="A58" t="s">
        <v>69</v>
      </c>
      <c r="B58" t="s">
        <v>7</v>
      </c>
      <c r="C58" t="s">
        <v>11</v>
      </c>
      <c r="D58">
        <v>0</v>
      </c>
      <c r="E58" t="s">
        <v>9</v>
      </c>
      <c r="F58" t="s">
        <v>8</v>
      </c>
    </row>
    <row r="59" spans="1:6">
      <c r="A59" t="s">
        <v>70</v>
      </c>
      <c r="B59" t="s">
        <v>7</v>
      </c>
      <c r="C59" t="s">
        <v>11</v>
      </c>
      <c r="D59">
        <v>0</v>
      </c>
      <c r="E59" t="s">
        <v>9</v>
      </c>
      <c r="F59" t="s">
        <v>8</v>
      </c>
    </row>
    <row r="60" spans="1:6">
      <c r="A60" t="s">
        <v>71</v>
      </c>
      <c r="B60" t="s">
        <v>7</v>
      </c>
      <c r="C60" t="s">
        <v>11</v>
      </c>
      <c r="D60">
        <v>1</v>
      </c>
      <c r="E60" t="s">
        <v>9</v>
      </c>
      <c r="F60" t="s">
        <v>8</v>
      </c>
    </row>
    <row r="61" spans="1:6">
      <c r="A61" t="s">
        <v>72</v>
      </c>
      <c r="B61" t="s">
        <v>7</v>
      </c>
      <c r="C61" t="s">
        <v>11</v>
      </c>
      <c r="D61">
        <v>2</v>
      </c>
      <c r="E61" t="s">
        <v>14</v>
      </c>
      <c r="F61" t="s">
        <v>8</v>
      </c>
    </row>
    <row r="62" spans="1:6">
      <c r="A62" t="s">
        <v>73</v>
      </c>
      <c r="B62" t="s">
        <v>7</v>
      </c>
      <c r="C62" t="s">
        <v>11</v>
      </c>
      <c r="D62">
        <v>0</v>
      </c>
      <c r="E62" t="s">
        <v>9</v>
      </c>
      <c r="F62" t="s">
        <v>8</v>
      </c>
    </row>
    <row r="63" spans="1:6">
      <c r="A63" t="s">
        <v>74</v>
      </c>
      <c r="B63" t="s">
        <v>7</v>
      </c>
      <c r="C63" t="s">
        <v>11</v>
      </c>
      <c r="D63" t="s">
        <v>19</v>
      </c>
      <c r="E63" t="s">
        <v>9</v>
      </c>
      <c r="F63" t="s">
        <v>8</v>
      </c>
    </row>
    <row r="64" spans="1:6">
      <c r="A64" t="s">
        <v>75</v>
      </c>
      <c r="B64" t="s">
        <v>7</v>
      </c>
      <c r="C64" t="s">
        <v>11</v>
      </c>
      <c r="D64">
        <v>0</v>
      </c>
      <c r="E64" t="s">
        <v>14</v>
      </c>
      <c r="F64" t="s">
        <v>11</v>
      </c>
    </row>
    <row r="65" spans="1:6">
      <c r="A65" t="s">
        <v>76</v>
      </c>
      <c r="B65" t="s">
        <v>7</v>
      </c>
      <c r="C65" t="s">
        <v>11</v>
      </c>
      <c r="D65">
        <v>1</v>
      </c>
      <c r="E65" t="s">
        <v>9</v>
      </c>
      <c r="F65" t="s">
        <v>8</v>
      </c>
    </row>
    <row r="66" spans="1:6">
      <c r="A66" t="s">
        <v>77</v>
      </c>
      <c r="B66" t="s">
        <v>30</v>
      </c>
      <c r="C66" t="s">
        <v>8</v>
      </c>
      <c r="D66">
        <v>0</v>
      </c>
      <c r="E66" t="s">
        <v>9</v>
      </c>
      <c r="F66" t="s">
        <v>8</v>
      </c>
    </row>
    <row r="67" spans="1:6">
      <c r="A67" t="s">
        <v>78</v>
      </c>
      <c r="B67" t="s">
        <v>7</v>
      </c>
      <c r="C67" t="s">
        <v>11</v>
      </c>
      <c r="D67">
        <v>0</v>
      </c>
      <c r="E67" t="s">
        <v>9</v>
      </c>
      <c r="F67" t="s">
        <v>8</v>
      </c>
    </row>
    <row r="68" spans="1:6">
      <c r="A68" t="s">
        <v>79</v>
      </c>
      <c r="B68" t="s">
        <v>7</v>
      </c>
      <c r="C68" t="s">
        <v>8</v>
      </c>
      <c r="D68">
        <v>0</v>
      </c>
      <c r="E68" t="s">
        <v>14</v>
      </c>
      <c r="F68" t="s">
        <v>8</v>
      </c>
    </row>
    <row r="69" spans="1:6">
      <c r="A69" t="s">
        <v>80</v>
      </c>
      <c r="B69" t="s">
        <v>7</v>
      </c>
      <c r="C69" t="s">
        <v>11</v>
      </c>
      <c r="D69">
        <v>1</v>
      </c>
      <c r="E69" t="s">
        <v>9</v>
      </c>
      <c r="F69" t="s">
        <v>8</v>
      </c>
    </row>
    <row r="70" spans="1:6">
      <c r="A70" t="s">
        <v>81</v>
      </c>
      <c r="B70" t="s">
        <v>7</v>
      </c>
      <c r="C70" t="s">
        <v>11</v>
      </c>
      <c r="D70" t="s">
        <v>19</v>
      </c>
      <c r="E70" t="s">
        <v>14</v>
      </c>
      <c r="F70" t="s">
        <v>11</v>
      </c>
    </row>
    <row r="71" spans="1:6">
      <c r="A71" t="s">
        <v>82</v>
      </c>
      <c r="B71" t="s">
        <v>30</v>
      </c>
      <c r="C71" t="s">
        <v>8</v>
      </c>
      <c r="D71">
        <v>0</v>
      </c>
      <c r="E71" t="s">
        <v>9</v>
      </c>
      <c r="F71" t="s">
        <v>8</v>
      </c>
    </row>
    <row r="72" spans="1:6">
      <c r="A72" t="s">
        <v>83</v>
      </c>
      <c r="B72" t="s">
        <v>7</v>
      </c>
      <c r="C72" t="s">
        <v>11</v>
      </c>
      <c r="D72">
        <v>0</v>
      </c>
      <c r="E72" t="s">
        <v>9</v>
      </c>
      <c r="F72" t="s">
        <v>8</v>
      </c>
    </row>
    <row r="73" spans="1:6">
      <c r="A73" t="s">
        <v>84</v>
      </c>
      <c r="B73" t="s">
        <v>7</v>
      </c>
      <c r="C73" t="s">
        <v>11</v>
      </c>
      <c r="D73">
        <v>2</v>
      </c>
      <c r="E73" t="s">
        <v>14</v>
      </c>
      <c r="F73" t="s">
        <v>11</v>
      </c>
    </row>
    <row r="74" spans="1:6">
      <c r="A74" t="s">
        <v>85</v>
      </c>
      <c r="B74" t="s">
        <v>7</v>
      </c>
      <c r="C74" t="s">
        <v>8</v>
      </c>
      <c r="D74">
        <v>0</v>
      </c>
      <c r="E74" t="s">
        <v>9</v>
      </c>
      <c r="F74" t="s">
        <v>8</v>
      </c>
    </row>
    <row r="75" spans="1:6">
      <c r="A75" t="s">
        <v>86</v>
      </c>
      <c r="B75" t="s">
        <v>7</v>
      </c>
      <c r="C75" t="s">
        <v>11</v>
      </c>
      <c r="D75" t="s">
        <v>19</v>
      </c>
      <c r="E75" t="s">
        <v>14</v>
      </c>
      <c r="F75" t="s">
        <v>8</v>
      </c>
    </row>
    <row r="76" spans="1:6">
      <c r="A76" t="s">
        <v>87</v>
      </c>
      <c r="B76" t="s">
        <v>7</v>
      </c>
      <c r="C76" t="s">
        <v>11</v>
      </c>
      <c r="D76" t="s">
        <v>19</v>
      </c>
      <c r="E76" t="s">
        <v>9</v>
      </c>
      <c r="F76" t="s">
        <v>11</v>
      </c>
    </row>
    <row r="77" spans="1:6">
      <c r="A77" t="s">
        <v>88</v>
      </c>
      <c r="B77" t="s">
        <v>7</v>
      </c>
      <c r="C77" t="s">
        <v>8</v>
      </c>
      <c r="D77">
        <v>0</v>
      </c>
      <c r="E77" t="s">
        <v>9</v>
      </c>
      <c r="F77" t="s">
        <v>8</v>
      </c>
    </row>
    <row r="78" spans="1:6">
      <c r="A78" t="s">
        <v>89</v>
      </c>
      <c r="B78" t="s">
        <v>7</v>
      </c>
      <c r="C78" t="s">
        <v>8</v>
      </c>
      <c r="D78">
        <v>0</v>
      </c>
      <c r="E78" t="s">
        <v>9</v>
      </c>
      <c r="F78" t="s">
        <v>8</v>
      </c>
    </row>
    <row r="79" spans="1:6">
      <c r="A79" t="s">
        <v>90</v>
      </c>
      <c r="B79" t="s">
        <v>7</v>
      </c>
      <c r="C79" t="s">
        <v>11</v>
      </c>
      <c r="D79">
        <v>1</v>
      </c>
      <c r="E79" t="s">
        <v>9</v>
      </c>
      <c r="F79" t="s">
        <v>11</v>
      </c>
    </row>
    <row r="80" spans="1:6">
      <c r="A80" t="s">
        <v>91</v>
      </c>
      <c r="B80" t="s">
        <v>7</v>
      </c>
      <c r="C80" t="s">
        <v>11</v>
      </c>
      <c r="D80" t="s">
        <v>19</v>
      </c>
      <c r="E80" t="s">
        <v>9</v>
      </c>
      <c r="F80" t="s">
        <v>8</v>
      </c>
    </row>
    <row r="81" spans="1:6">
      <c r="A81" t="s">
        <v>92</v>
      </c>
      <c r="B81" t="s">
        <v>7</v>
      </c>
      <c r="C81" t="s">
        <v>11</v>
      </c>
      <c r="D81" t="s">
        <v>19</v>
      </c>
      <c r="E81" t="s">
        <v>14</v>
      </c>
      <c r="F81" t="s">
        <v>11</v>
      </c>
    </row>
    <row r="82" spans="1:6">
      <c r="A82" t="s">
        <v>93</v>
      </c>
      <c r="B82" t="s">
        <v>30</v>
      </c>
      <c r="C82" t="s">
        <v>8</v>
      </c>
      <c r="D82">
        <v>0</v>
      </c>
      <c r="E82" t="s">
        <v>9</v>
      </c>
      <c r="F82" t="s">
        <v>8</v>
      </c>
    </row>
    <row r="83" spans="1:6">
      <c r="A83" t="s">
        <v>94</v>
      </c>
      <c r="B83" t="s">
        <v>7</v>
      </c>
      <c r="C83" t="s">
        <v>11</v>
      </c>
      <c r="D83">
        <v>1</v>
      </c>
      <c r="E83" t="s">
        <v>9</v>
      </c>
      <c r="F83" t="s">
        <v>11</v>
      </c>
    </row>
    <row r="84" spans="1:6">
      <c r="A84" t="s">
        <v>95</v>
      </c>
      <c r="B84" t="s">
        <v>30</v>
      </c>
      <c r="C84" t="s">
        <v>11</v>
      </c>
      <c r="D84">
        <v>2</v>
      </c>
      <c r="E84" t="s">
        <v>9</v>
      </c>
      <c r="F84" t="s">
        <v>8</v>
      </c>
    </row>
    <row r="85" spans="1:6">
      <c r="A85" t="s">
        <v>96</v>
      </c>
      <c r="B85" t="s">
        <v>7</v>
      </c>
      <c r="C85" t="s">
        <v>11</v>
      </c>
      <c r="D85">
        <v>0</v>
      </c>
      <c r="E85" t="s">
        <v>9</v>
      </c>
      <c r="F85" t="s">
        <v>8</v>
      </c>
    </row>
    <row r="86" spans="1:6">
      <c r="A86" t="s">
        <v>97</v>
      </c>
      <c r="B86" t="s">
        <v>7</v>
      </c>
      <c r="C86" t="s">
        <v>11</v>
      </c>
      <c r="D86">
        <v>1</v>
      </c>
      <c r="E86" t="s">
        <v>9</v>
      </c>
      <c r="F86" t="s">
        <v>8</v>
      </c>
    </row>
    <row r="87" spans="1:6">
      <c r="A87" t="s">
        <v>98</v>
      </c>
      <c r="B87" t="s">
        <v>7</v>
      </c>
      <c r="C87" t="s">
        <v>8</v>
      </c>
      <c r="D87">
        <v>0</v>
      </c>
      <c r="E87" t="s">
        <v>9</v>
      </c>
      <c r="F87" t="s">
        <v>8</v>
      </c>
    </row>
    <row r="88" spans="1:6">
      <c r="A88" t="s">
        <v>99</v>
      </c>
      <c r="B88" t="s">
        <v>7</v>
      </c>
      <c r="C88" t="s">
        <v>11</v>
      </c>
      <c r="D88">
        <v>2</v>
      </c>
      <c r="E88" t="s">
        <v>14</v>
      </c>
      <c r="F88" t="s">
        <v>8</v>
      </c>
    </row>
    <row r="89" spans="1:6">
      <c r="A89" t="s">
        <v>100</v>
      </c>
      <c r="B89" t="s">
        <v>7</v>
      </c>
      <c r="C89" t="s">
        <v>11</v>
      </c>
      <c r="D89">
        <v>0</v>
      </c>
      <c r="E89" t="s">
        <v>9</v>
      </c>
      <c r="F89" t="s">
        <v>8</v>
      </c>
    </row>
    <row r="90" spans="1:6">
      <c r="A90" t="s">
        <v>101</v>
      </c>
      <c r="B90" t="s">
        <v>7</v>
      </c>
      <c r="C90" t="s">
        <v>8</v>
      </c>
      <c r="D90">
        <v>0</v>
      </c>
      <c r="E90" t="s">
        <v>9</v>
      </c>
      <c r="F90" t="s">
        <v>8</v>
      </c>
    </row>
    <row r="91" spans="1:6">
      <c r="A91" t="s">
        <v>102</v>
      </c>
      <c r="B91" t="s">
        <v>7</v>
      </c>
      <c r="C91" t="s">
        <v>11</v>
      </c>
      <c r="D91">
        <v>0</v>
      </c>
      <c r="E91" t="s">
        <v>9</v>
      </c>
      <c r="F91" t="s">
        <v>8</v>
      </c>
    </row>
    <row r="92" spans="1:6">
      <c r="A92" t="s">
        <v>103</v>
      </c>
      <c r="B92" t="s">
        <v>7</v>
      </c>
      <c r="C92" t="s">
        <v>11</v>
      </c>
      <c r="D92">
        <v>0</v>
      </c>
      <c r="E92" t="s">
        <v>9</v>
      </c>
      <c r="F92" t="s">
        <v>8</v>
      </c>
    </row>
    <row r="93" spans="1:6">
      <c r="A93" t="s">
        <v>104</v>
      </c>
      <c r="B93" t="s">
        <v>7</v>
      </c>
      <c r="C93" t="s">
        <v>11</v>
      </c>
      <c r="D93">
        <v>2</v>
      </c>
      <c r="E93" t="s">
        <v>9</v>
      </c>
      <c r="F93" t="s">
        <v>8</v>
      </c>
    </row>
    <row r="94" spans="1:6">
      <c r="A94" t="s">
        <v>105</v>
      </c>
      <c r="B94" t="s">
        <v>7</v>
      </c>
      <c r="C94" t="s">
        <v>11</v>
      </c>
      <c r="D94">
        <v>2</v>
      </c>
      <c r="E94" t="s">
        <v>14</v>
      </c>
      <c r="F94" t="s">
        <v>8</v>
      </c>
    </row>
    <row r="95" spans="1:6">
      <c r="A95" t="s">
        <v>106</v>
      </c>
      <c r="B95" t="s">
        <v>7</v>
      </c>
      <c r="C95" t="s">
        <v>8</v>
      </c>
      <c r="D95">
        <v>0</v>
      </c>
      <c r="E95" t="s">
        <v>9</v>
      </c>
      <c r="F95" t="s">
        <v>8</v>
      </c>
    </row>
    <row r="96" spans="1:6">
      <c r="A96" t="s">
        <v>107</v>
      </c>
      <c r="B96" t="s">
        <v>7</v>
      </c>
      <c r="C96" t="s">
        <v>8</v>
      </c>
      <c r="D96">
        <v>0</v>
      </c>
      <c r="E96" t="s">
        <v>14</v>
      </c>
      <c r="F96" t="s">
        <v>8</v>
      </c>
    </row>
    <row r="97" spans="1:6">
      <c r="A97" t="s">
        <v>108</v>
      </c>
      <c r="B97" t="s">
        <v>7</v>
      </c>
      <c r="C97" t="s">
        <v>8</v>
      </c>
      <c r="D97">
        <v>0</v>
      </c>
      <c r="E97" t="s">
        <v>9</v>
      </c>
      <c r="F97" t="s">
        <v>11</v>
      </c>
    </row>
    <row r="98" spans="1:6">
      <c r="A98" t="s">
        <v>109</v>
      </c>
      <c r="B98" t="s">
        <v>30</v>
      </c>
      <c r="C98" t="s">
        <v>11</v>
      </c>
      <c r="D98">
        <v>0</v>
      </c>
      <c r="E98" t="s">
        <v>9</v>
      </c>
      <c r="F98" t="s">
        <v>8</v>
      </c>
    </row>
    <row r="99" spans="1:6">
      <c r="A99" t="s">
        <v>110</v>
      </c>
      <c r="B99" t="s">
        <v>7</v>
      </c>
      <c r="C99" t="s">
        <v>11</v>
      </c>
      <c r="D99">
        <v>0</v>
      </c>
      <c r="E99" t="s">
        <v>9</v>
      </c>
      <c r="F99" t="s">
        <v>8</v>
      </c>
    </row>
    <row r="100" spans="1:6">
      <c r="A100" t="s">
        <v>111</v>
      </c>
      <c r="B100" t="s">
        <v>7</v>
      </c>
      <c r="C100" t="s">
        <v>11</v>
      </c>
      <c r="D100">
        <v>0</v>
      </c>
      <c r="E100" t="s">
        <v>14</v>
      </c>
      <c r="F100" t="s">
        <v>8</v>
      </c>
    </row>
    <row r="101" spans="1:6">
      <c r="A101" t="s">
        <v>112</v>
      </c>
      <c r="B101" t="s">
        <v>7</v>
      </c>
      <c r="C101" t="s">
        <v>11</v>
      </c>
      <c r="D101">
        <v>0</v>
      </c>
      <c r="E101" t="s">
        <v>9</v>
      </c>
      <c r="F101" t="s">
        <v>8</v>
      </c>
    </row>
    <row r="102" spans="1:6">
      <c r="A102" t="s">
        <v>113</v>
      </c>
      <c r="B102" t="s">
        <v>7</v>
      </c>
      <c r="C102" t="s">
        <v>11</v>
      </c>
      <c r="D102">
        <v>2</v>
      </c>
      <c r="E102" t="s">
        <v>14</v>
      </c>
      <c r="F102" t="s">
        <v>8</v>
      </c>
    </row>
    <row r="103" spans="1:6">
      <c r="A103" t="s">
        <v>114</v>
      </c>
      <c r="B103" t="s">
        <v>7</v>
      </c>
      <c r="C103" t="s">
        <v>8</v>
      </c>
      <c r="D103">
        <v>0</v>
      </c>
      <c r="E103" t="s">
        <v>9</v>
      </c>
      <c r="F103" t="s">
        <v>8</v>
      </c>
    </row>
    <row r="104" spans="1:6">
      <c r="A104" t="s">
        <v>115</v>
      </c>
      <c r="B104" t="s">
        <v>7</v>
      </c>
      <c r="C104" t="s">
        <v>11</v>
      </c>
      <c r="E104" t="s">
        <v>9</v>
      </c>
      <c r="F104" t="s">
        <v>8</v>
      </c>
    </row>
    <row r="105" spans="1:6">
      <c r="A105" t="s">
        <v>116</v>
      </c>
      <c r="B105" t="s">
        <v>7</v>
      </c>
      <c r="C105" t="s">
        <v>11</v>
      </c>
      <c r="D105">
        <v>0</v>
      </c>
      <c r="E105" t="s">
        <v>9</v>
      </c>
      <c r="F105" t="s">
        <v>8</v>
      </c>
    </row>
    <row r="106" spans="1:6">
      <c r="A106" t="s">
        <v>117</v>
      </c>
      <c r="B106" t="s">
        <v>7</v>
      </c>
      <c r="C106" t="s">
        <v>11</v>
      </c>
      <c r="E106" t="s">
        <v>9</v>
      </c>
      <c r="F106" t="s">
        <v>8</v>
      </c>
    </row>
    <row r="107" spans="1:6">
      <c r="A107" t="s">
        <v>118</v>
      </c>
      <c r="B107" t="s">
        <v>7</v>
      </c>
      <c r="C107" t="s">
        <v>11</v>
      </c>
      <c r="D107">
        <v>1</v>
      </c>
      <c r="E107" t="s">
        <v>9</v>
      </c>
      <c r="F107" t="s">
        <v>8</v>
      </c>
    </row>
    <row r="108" spans="1:6">
      <c r="A108" t="s">
        <v>119</v>
      </c>
      <c r="B108" t="s">
        <v>7</v>
      </c>
      <c r="C108" t="s">
        <v>11</v>
      </c>
      <c r="D108">
        <v>2</v>
      </c>
      <c r="E108" t="s">
        <v>9</v>
      </c>
      <c r="F108" t="s">
        <v>8</v>
      </c>
    </row>
    <row r="109" spans="1:6">
      <c r="A109" t="s">
        <v>120</v>
      </c>
      <c r="B109" t="s">
        <v>7</v>
      </c>
      <c r="C109" t="s">
        <v>8</v>
      </c>
      <c r="D109">
        <v>0</v>
      </c>
      <c r="E109" t="s">
        <v>14</v>
      </c>
      <c r="F109" t="s">
        <v>11</v>
      </c>
    </row>
    <row r="110" spans="1:6">
      <c r="A110" t="s">
        <v>121</v>
      </c>
      <c r="B110" t="s">
        <v>7</v>
      </c>
      <c r="C110" t="s">
        <v>11</v>
      </c>
      <c r="D110">
        <v>2</v>
      </c>
      <c r="E110" t="s">
        <v>9</v>
      </c>
      <c r="F110" t="s">
        <v>8</v>
      </c>
    </row>
    <row r="111" spans="1:6">
      <c r="A111" t="s">
        <v>122</v>
      </c>
      <c r="B111" t="s">
        <v>7</v>
      </c>
      <c r="C111" t="s">
        <v>11</v>
      </c>
      <c r="D111" t="s">
        <v>19</v>
      </c>
      <c r="E111" t="s">
        <v>14</v>
      </c>
      <c r="F111" t="s">
        <v>8</v>
      </c>
    </row>
    <row r="112" spans="1:6">
      <c r="A112" t="s">
        <v>123</v>
      </c>
      <c r="B112" t="s">
        <v>7</v>
      </c>
      <c r="C112" t="s">
        <v>8</v>
      </c>
      <c r="D112">
        <v>0</v>
      </c>
      <c r="E112" t="s">
        <v>9</v>
      </c>
      <c r="F112" t="s">
        <v>8</v>
      </c>
    </row>
    <row r="113" spans="1:6">
      <c r="A113" t="s">
        <v>124</v>
      </c>
      <c r="B113" t="s">
        <v>30</v>
      </c>
      <c r="C113" t="s">
        <v>11</v>
      </c>
      <c r="D113">
        <v>0</v>
      </c>
      <c r="E113" t="s">
        <v>9</v>
      </c>
      <c r="F113" t="s">
        <v>11</v>
      </c>
    </row>
    <row r="114" spans="1:6">
      <c r="A114" t="s">
        <v>125</v>
      </c>
      <c r="B114" t="s">
        <v>7</v>
      </c>
      <c r="C114" t="s">
        <v>11</v>
      </c>
      <c r="D114">
        <v>0</v>
      </c>
      <c r="E114" t="s">
        <v>14</v>
      </c>
      <c r="F114" t="s">
        <v>8</v>
      </c>
    </row>
    <row r="115" spans="1:6">
      <c r="A115" t="s">
        <v>126</v>
      </c>
      <c r="B115" t="s">
        <v>30</v>
      </c>
      <c r="C115" t="s">
        <v>8</v>
      </c>
      <c r="D115">
        <v>1</v>
      </c>
      <c r="E115" t="s">
        <v>9</v>
      </c>
      <c r="F115" t="s">
        <v>11</v>
      </c>
    </row>
    <row r="116" spans="1:6">
      <c r="A116" t="s">
        <v>127</v>
      </c>
      <c r="B116" t="s">
        <v>7</v>
      </c>
      <c r="C116" t="s">
        <v>8</v>
      </c>
      <c r="D116">
        <v>0</v>
      </c>
      <c r="E116" t="s">
        <v>9</v>
      </c>
      <c r="F116" t="s">
        <v>11</v>
      </c>
    </row>
    <row r="117" spans="1:6">
      <c r="A117" t="s">
        <v>128</v>
      </c>
      <c r="B117" t="s">
        <v>7</v>
      </c>
      <c r="C117" t="s">
        <v>11</v>
      </c>
      <c r="D117">
        <v>1</v>
      </c>
      <c r="E117" t="s">
        <v>9</v>
      </c>
      <c r="F117" t="s">
        <v>8</v>
      </c>
    </row>
    <row r="118" spans="1:6">
      <c r="A118" t="s">
        <v>129</v>
      </c>
      <c r="B118" t="s">
        <v>30</v>
      </c>
      <c r="C118" t="s">
        <v>11</v>
      </c>
      <c r="D118">
        <v>0</v>
      </c>
      <c r="E118" t="s">
        <v>9</v>
      </c>
      <c r="F118" t="s">
        <v>8</v>
      </c>
    </row>
    <row r="119" spans="1:6">
      <c r="A119" t="s">
        <v>130</v>
      </c>
      <c r="B119" t="s">
        <v>7</v>
      </c>
      <c r="C119" t="s">
        <v>11</v>
      </c>
      <c r="D119">
        <v>1</v>
      </c>
      <c r="E119" t="s">
        <v>9</v>
      </c>
      <c r="F119" t="s">
        <v>8</v>
      </c>
    </row>
    <row r="120" spans="1:6">
      <c r="A120" t="s">
        <v>131</v>
      </c>
      <c r="B120" t="s">
        <v>7</v>
      </c>
      <c r="C120" t="s">
        <v>11</v>
      </c>
      <c r="D120">
        <v>0</v>
      </c>
      <c r="E120" t="s">
        <v>9</v>
      </c>
      <c r="F120" t="s">
        <v>8</v>
      </c>
    </row>
    <row r="121" spans="1:6">
      <c r="A121" t="s">
        <v>132</v>
      </c>
      <c r="B121" t="s">
        <v>30</v>
      </c>
      <c r="C121" t="s">
        <v>8</v>
      </c>
      <c r="D121">
        <v>0</v>
      </c>
      <c r="E121" t="s">
        <v>9</v>
      </c>
      <c r="F121" t="s">
        <v>8</v>
      </c>
    </row>
    <row r="122" spans="1:6">
      <c r="A122" t="s">
        <v>133</v>
      </c>
      <c r="B122" t="s">
        <v>7</v>
      </c>
      <c r="C122" t="s">
        <v>11</v>
      </c>
      <c r="E122" t="s">
        <v>9</v>
      </c>
      <c r="F122" t="s">
        <v>8</v>
      </c>
    </row>
    <row r="123" spans="1:6">
      <c r="A123" t="s">
        <v>134</v>
      </c>
      <c r="B123" t="s">
        <v>30</v>
      </c>
      <c r="C123" t="s">
        <v>8</v>
      </c>
      <c r="D123">
        <v>0</v>
      </c>
      <c r="E123" t="s">
        <v>9</v>
      </c>
      <c r="F123" t="s">
        <v>8</v>
      </c>
    </row>
    <row r="124" spans="1:6">
      <c r="A124" t="s">
        <v>135</v>
      </c>
      <c r="B124" t="s">
        <v>30</v>
      </c>
      <c r="C124" t="s">
        <v>8</v>
      </c>
      <c r="D124">
        <v>0</v>
      </c>
      <c r="E124" t="s">
        <v>9</v>
      </c>
      <c r="F124" t="s">
        <v>8</v>
      </c>
    </row>
    <row r="125" spans="1:6">
      <c r="A125" t="s">
        <v>136</v>
      </c>
      <c r="B125" t="s">
        <v>7</v>
      </c>
      <c r="C125" t="s">
        <v>11</v>
      </c>
      <c r="D125">
        <v>2</v>
      </c>
      <c r="E125" t="s">
        <v>9</v>
      </c>
      <c r="F125" t="s">
        <v>8</v>
      </c>
    </row>
    <row r="126" spans="1:6">
      <c r="A126" t="s">
        <v>137</v>
      </c>
      <c r="B126" t="s">
        <v>7</v>
      </c>
      <c r="C126" t="s">
        <v>11</v>
      </c>
      <c r="D126">
        <v>0</v>
      </c>
      <c r="E126" t="s">
        <v>14</v>
      </c>
      <c r="F126" t="s">
        <v>8</v>
      </c>
    </row>
    <row r="127" spans="1:6">
      <c r="A127" t="s">
        <v>138</v>
      </c>
      <c r="B127" t="s">
        <v>30</v>
      </c>
      <c r="C127" t="s">
        <v>8</v>
      </c>
      <c r="D127">
        <v>0</v>
      </c>
      <c r="E127" t="s">
        <v>9</v>
      </c>
      <c r="F127" t="s">
        <v>8</v>
      </c>
    </row>
    <row r="128" spans="1:6">
      <c r="A128" t="s">
        <v>139</v>
      </c>
      <c r="B128" t="s">
        <v>7</v>
      </c>
      <c r="C128" t="s">
        <v>11</v>
      </c>
      <c r="D128" t="s">
        <v>19</v>
      </c>
      <c r="E128" t="s">
        <v>9</v>
      </c>
      <c r="F128" t="s">
        <v>8</v>
      </c>
    </row>
    <row r="129" spans="1:6">
      <c r="A129" t="s">
        <v>140</v>
      </c>
      <c r="B129" t="s">
        <v>7</v>
      </c>
      <c r="C129" t="s">
        <v>8</v>
      </c>
      <c r="D129">
        <v>0</v>
      </c>
      <c r="E129" t="s">
        <v>9</v>
      </c>
      <c r="F129" t="s">
        <v>8</v>
      </c>
    </row>
    <row r="130" spans="1:6">
      <c r="A130" t="s">
        <v>141</v>
      </c>
      <c r="B130" t="s">
        <v>7</v>
      </c>
      <c r="C130" t="s">
        <v>11</v>
      </c>
      <c r="D130">
        <v>1</v>
      </c>
      <c r="E130" t="s">
        <v>9</v>
      </c>
      <c r="F130" t="s">
        <v>11</v>
      </c>
    </row>
    <row r="131" spans="1:6">
      <c r="A131" t="s">
        <v>142</v>
      </c>
      <c r="B131" t="s">
        <v>7</v>
      </c>
      <c r="C131" t="s">
        <v>11</v>
      </c>
      <c r="D131">
        <v>0</v>
      </c>
      <c r="E131" t="s">
        <v>9</v>
      </c>
      <c r="F131" t="s">
        <v>8</v>
      </c>
    </row>
    <row r="132" spans="1:6">
      <c r="A132" t="s">
        <v>143</v>
      </c>
      <c r="B132" t="s">
        <v>7</v>
      </c>
      <c r="C132" t="s">
        <v>8</v>
      </c>
      <c r="D132">
        <v>0</v>
      </c>
      <c r="E132" t="s">
        <v>9</v>
      </c>
      <c r="F132" t="s">
        <v>11</v>
      </c>
    </row>
    <row r="133" spans="1:6">
      <c r="A133" t="s">
        <v>144</v>
      </c>
      <c r="B133" t="s">
        <v>7</v>
      </c>
      <c r="C133" t="s">
        <v>8</v>
      </c>
      <c r="D133">
        <v>0</v>
      </c>
      <c r="E133" t="s">
        <v>9</v>
      </c>
      <c r="F133" t="s">
        <v>8</v>
      </c>
    </row>
    <row r="134" spans="1:6">
      <c r="A134" t="s">
        <v>145</v>
      </c>
      <c r="B134" t="s">
        <v>7</v>
      </c>
      <c r="C134" t="s">
        <v>8</v>
      </c>
      <c r="D134">
        <v>0</v>
      </c>
      <c r="E134" t="s">
        <v>9</v>
      </c>
      <c r="F134" t="s">
        <v>8</v>
      </c>
    </row>
    <row r="135" spans="1:6">
      <c r="A135" t="s">
        <v>146</v>
      </c>
      <c r="B135" t="s">
        <v>7</v>
      </c>
      <c r="C135" t="s">
        <v>11</v>
      </c>
      <c r="D135">
        <v>0</v>
      </c>
      <c r="E135" t="s">
        <v>9</v>
      </c>
      <c r="F135" t="s">
        <v>11</v>
      </c>
    </row>
    <row r="136" spans="1:6">
      <c r="A136" t="s">
        <v>147</v>
      </c>
      <c r="B136" t="s">
        <v>7</v>
      </c>
      <c r="C136" t="s">
        <v>8</v>
      </c>
      <c r="D136">
        <v>0</v>
      </c>
      <c r="E136" t="s">
        <v>9</v>
      </c>
      <c r="F136" t="s">
        <v>8</v>
      </c>
    </row>
    <row r="137" spans="1:6">
      <c r="A137" t="s">
        <v>148</v>
      </c>
      <c r="B137" t="s">
        <v>7</v>
      </c>
      <c r="C137" t="s">
        <v>11</v>
      </c>
      <c r="D137" t="s">
        <v>19</v>
      </c>
      <c r="E137" t="s">
        <v>9</v>
      </c>
      <c r="F137" t="s">
        <v>8</v>
      </c>
    </row>
    <row r="138" spans="1:6">
      <c r="A138" t="s">
        <v>149</v>
      </c>
      <c r="B138" t="s">
        <v>30</v>
      </c>
      <c r="C138" t="s">
        <v>11</v>
      </c>
      <c r="D138">
        <v>0</v>
      </c>
      <c r="E138" t="s">
        <v>9</v>
      </c>
      <c r="F138" t="s">
        <v>8</v>
      </c>
    </row>
    <row r="139" spans="1:6">
      <c r="A139" t="s">
        <v>150</v>
      </c>
      <c r="B139" t="s">
        <v>7</v>
      </c>
      <c r="C139" t="s">
        <v>11</v>
      </c>
      <c r="D139">
        <v>2</v>
      </c>
      <c r="E139" t="s">
        <v>9</v>
      </c>
      <c r="F139" t="s">
        <v>11</v>
      </c>
    </row>
    <row r="140" spans="1:6">
      <c r="A140" t="s">
        <v>151</v>
      </c>
      <c r="B140" t="s">
        <v>7</v>
      </c>
      <c r="C140" t="s">
        <v>8</v>
      </c>
      <c r="D140">
        <v>0</v>
      </c>
      <c r="E140" t="s">
        <v>9</v>
      </c>
      <c r="F140" t="s">
        <v>8</v>
      </c>
    </row>
    <row r="141" spans="1:6">
      <c r="A141" t="s">
        <v>152</v>
      </c>
      <c r="B141" t="s">
        <v>7</v>
      </c>
      <c r="C141" t="s">
        <v>11</v>
      </c>
      <c r="D141">
        <v>2</v>
      </c>
      <c r="E141" t="s">
        <v>14</v>
      </c>
      <c r="F141" t="s">
        <v>8</v>
      </c>
    </row>
    <row r="142" spans="1:6">
      <c r="A142" t="s">
        <v>153</v>
      </c>
      <c r="B142" t="s">
        <v>7</v>
      </c>
      <c r="C142" t="s">
        <v>11</v>
      </c>
      <c r="D142">
        <v>2</v>
      </c>
      <c r="E142" t="s">
        <v>9</v>
      </c>
      <c r="F142" t="s">
        <v>8</v>
      </c>
    </row>
    <row r="143" spans="1:6">
      <c r="A143" t="s">
        <v>154</v>
      </c>
      <c r="B143" t="s">
        <v>7</v>
      </c>
      <c r="C143" t="s">
        <v>8</v>
      </c>
      <c r="D143">
        <v>0</v>
      </c>
      <c r="E143" t="s">
        <v>9</v>
      </c>
      <c r="F143" t="s">
        <v>8</v>
      </c>
    </row>
    <row r="144" spans="1:6">
      <c r="A144" t="s">
        <v>155</v>
      </c>
      <c r="B144" t="s">
        <v>7</v>
      </c>
      <c r="C144" t="s">
        <v>8</v>
      </c>
      <c r="D144">
        <v>0</v>
      </c>
      <c r="E144" t="s">
        <v>9</v>
      </c>
      <c r="F144" t="s">
        <v>11</v>
      </c>
    </row>
    <row r="145" spans="1:6">
      <c r="A145" t="s">
        <v>156</v>
      </c>
      <c r="B145" t="s">
        <v>7</v>
      </c>
      <c r="C145" t="s">
        <v>11</v>
      </c>
      <c r="D145">
        <v>0</v>
      </c>
      <c r="E145" t="s">
        <v>9</v>
      </c>
      <c r="F145" t="s">
        <v>8</v>
      </c>
    </row>
    <row r="146" spans="1:6">
      <c r="A146" t="s">
        <v>157</v>
      </c>
      <c r="B146" t="s">
        <v>7</v>
      </c>
      <c r="C146" t="s">
        <v>11</v>
      </c>
      <c r="D146">
        <v>2</v>
      </c>
      <c r="E146" t="s">
        <v>9</v>
      </c>
      <c r="F146" t="s">
        <v>8</v>
      </c>
    </row>
    <row r="147" spans="1:6">
      <c r="A147" t="s">
        <v>158</v>
      </c>
      <c r="B147" t="s">
        <v>30</v>
      </c>
      <c r="C147" t="s">
        <v>11</v>
      </c>
      <c r="D147">
        <v>0</v>
      </c>
      <c r="E147" t="s">
        <v>9</v>
      </c>
      <c r="F147" t="s">
        <v>8</v>
      </c>
    </row>
    <row r="148" spans="1:6">
      <c r="A148" t="s">
        <v>159</v>
      </c>
      <c r="B148" t="s">
        <v>30</v>
      </c>
      <c r="C148" t="s">
        <v>11</v>
      </c>
      <c r="D148">
        <v>2</v>
      </c>
      <c r="E148" t="s">
        <v>9</v>
      </c>
      <c r="F148" t="s">
        <v>8</v>
      </c>
    </row>
    <row r="149" spans="1:6">
      <c r="A149" t="s">
        <v>160</v>
      </c>
      <c r="B149" t="s">
        <v>7</v>
      </c>
      <c r="C149" t="s">
        <v>11</v>
      </c>
      <c r="D149">
        <v>1</v>
      </c>
      <c r="E149" t="s">
        <v>9</v>
      </c>
      <c r="F149" t="s">
        <v>8</v>
      </c>
    </row>
    <row r="150" spans="1:6">
      <c r="A150" t="s">
        <v>161</v>
      </c>
      <c r="B150" t="s">
        <v>30</v>
      </c>
      <c r="C150" t="s">
        <v>8</v>
      </c>
      <c r="D150">
        <v>0</v>
      </c>
      <c r="E150" t="s">
        <v>9</v>
      </c>
      <c r="F150" t="s">
        <v>8</v>
      </c>
    </row>
    <row r="151" spans="1:6">
      <c r="A151" t="s">
        <v>162</v>
      </c>
      <c r="B151" t="s">
        <v>7</v>
      </c>
      <c r="C151" t="s">
        <v>11</v>
      </c>
      <c r="D151">
        <v>0</v>
      </c>
      <c r="E151" t="s">
        <v>9</v>
      </c>
      <c r="F151" t="s">
        <v>8</v>
      </c>
    </row>
    <row r="152" spans="1:6">
      <c r="A152" t="s">
        <v>163</v>
      </c>
      <c r="B152" t="s">
        <v>7</v>
      </c>
      <c r="C152" t="s">
        <v>8</v>
      </c>
      <c r="D152">
        <v>0</v>
      </c>
      <c r="E152" t="s">
        <v>9</v>
      </c>
      <c r="F152" t="s">
        <v>8</v>
      </c>
    </row>
    <row r="153" spans="1:6">
      <c r="A153" t="s">
        <v>164</v>
      </c>
      <c r="B153" t="s">
        <v>7</v>
      </c>
      <c r="C153" t="s">
        <v>11</v>
      </c>
      <c r="D153">
        <v>0</v>
      </c>
      <c r="E153" t="s">
        <v>9</v>
      </c>
      <c r="F153" t="s">
        <v>11</v>
      </c>
    </row>
    <row r="154" spans="1:6">
      <c r="A154" t="s">
        <v>165</v>
      </c>
      <c r="B154" t="s">
        <v>7</v>
      </c>
      <c r="C154" t="s">
        <v>8</v>
      </c>
      <c r="D154">
        <v>0</v>
      </c>
      <c r="E154" t="s">
        <v>9</v>
      </c>
      <c r="F154" t="s">
        <v>8</v>
      </c>
    </row>
    <row r="155" spans="1:6">
      <c r="A155" t="s">
        <v>166</v>
      </c>
      <c r="B155" t="s">
        <v>7</v>
      </c>
      <c r="C155" t="s">
        <v>11</v>
      </c>
      <c r="D155">
        <v>2</v>
      </c>
      <c r="E155" t="s">
        <v>14</v>
      </c>
      <c r="F155" t="s">
        <v>8</v>
      </c>
    </row>
    <row r="156" spans="1:6">
      <c r="A156" t="s">
        <v>167</v>
      </c>
      <c r="B156" t="s">
        <v>7</v>
      </c>
      <c r="C156" t="s">
        <v>8</v>
      </c>
      <c r="D156">
        <v>0</v>
      </c>
      <c r="E156" t="s">
        <v>9</v>
      </c>
      <c r="F156" t="s">
        <v>8</v>
      </c>
    </row>
    <row r="157" spans="1:6">
      <c r="A157" t="s">
        <v>168</v>
      </c>
      <c r="B157" t="s">
        <v>7</v>
      </c>
      <c r="C157" t="s">
        <v>11</v>
      </c>
      <c r="D157" t="s">
        <v>19</v>
      </c>
      <c r="E157" t="s">
        <v>9</v>
      </c>
      <c r="F157" t="s">
        <v>8</v>
      </c>
    </row>
    <row r="158" spans="1:6">
      <c r="A158" t="s">
        <v>169</v>
      </c>
      <c r="B158" t="s">
        <v>7</v>
      </c>
      <c r="C158" t="s">
        <v>11</v>
      </c>
      <c r="D158">
        <v>1</v>
      </c>
      <c r="E158" t="s">
        <v>9</v>
      </c>
      <c r="F158" t="s">
        <v>8</v>
      </c>
    </row>
    <row r="159" spans="1:6">
      <c r="A159" t="s">
        <v>170</v>
      </c>
      <c r="B159" t="s">
        <v>7</v>
      </c>
      <c r="C159" t="s">
        <v>11</v>
      </c>
      <c r="D159">
        <v>1</v>
      </c>
      <c r="E159" t="s">
        <v>9</v>
      </c>
      <c r="F159" t="s">
        <v>8</v>
      </c>
    </row>
    <row r="160" spans="1:6">
      <c r="A160" t="s">
        <v>171</v>
      </c>
      <c r="B160" t="s">
        <v>7</v>
      </c>
      <c r="C160" t="s">
        <v>8</v>
      </c>
      <c r="D160">
        <v>0</v>
      </c>
      <c r="E160" t="s">
        <v>9</v>
      </c>
      <c r="F160" t="s">
        <v>11</v>
      </c>
    </row>
    <row r="161" spans="1:6">
      <c r="A161" t="s">
        <v>172</v>
      </c>
      <c r="B161" t="s">
        <v>7</v>
      </c>
      <c r="C161" t="s">
        <v>11</v>
      </c>
      <c r="D161">
        <v>0</v>
      </c>
      <c r="E161" t="s">
        <v>9</v>
      </c>
      <c r="F161" t="s">
        <v>8</v>
      </c>
    </row>
    <row r="162" spans="1:6">
      <c r="A162" t="s">
        <v>173</v>
      </c>
      <c r="B162" t="s">
        <v>7</v>
      </c>
      <c r="C162" t="s">
        <v>11</v>
      </c>
      <c r="D162">
        <v>0</v>
      </c>
      <c r="E162" t="s">
        <v>14</v>
      </c>
      <c r="F162" t="s">
        <v>8</v>
      </c>
    </row>
    <row r="163" spans="1:6">
      <c r="A163" t="s">
        <v>174</v>
      </c>
      <c r="B163" t="s">
        <v>7</v>
      </c>
      <c r="C163" t="s">
        <v>11</v>
      </c>
      <c r="D163">
        <v>0</v>
      </c>
      <c r="E163" t="s">
        <v>9</v>
      </c>
      <c r="F163" t="s">
        <v>8</v>
      </c>
    </row>
    <row r="164" spans="1:6">
      <c r="A164" t="s">
        <v>175</v>
      </c>
      <c r="B164" t="s">
        <v>7</v>
      </c>
      <c r="C164" t="s">
        <v>11</v>
      </c>
      <c r="D164">
        <v>1</v>
      </c>
      <c r="E164" t="s">
        <v>9</v>
      </c>
      <c r="F164" t="s">
        <v>8</v>
      </c>
    </row>
    <row r="165" spans="1:6">
      <c r="A165" t="s">
        <v>176</v>
      </c>
      <c r="B165" t="s">
        <v>7</v>
      </c>
      <c r="C165" t="s">
        <v>11</v>
      </c>
      <c r="D165">
        <v>2</v>
      </c>
      <c r="E165" t="s">
        <v>9</v>
      </c>
      <c r="F165" t="s">
        <v>8</v>
      </c>
    </row>
    <row r="166" spans="1:6">
      <c r="A166" t="s">
        <v>177</v>
      </c>
      <c r="B166" t="s">
        <v>7</v>
      </c>
      <c r="C166" t="s">
        <v>11</v>
      </c>
      <c r="D166">
        <v>0</v>
      </c>
      <c r="E166" t="s">
        <v>9</v>
      </c>
      <c r="F166" t="s">
        <v>8</v>
      </c>
    </row>
    <row r="167" spans="1:6">
      <c r="A167" t="s">
        <v>178</v>
      </c>
      <c r="B167" t="s">
        <v>7</v>
      </c>
      <c r="C167" t="s">
        <v>11</v>
      </c>
      <c r="D167">
        <v>0</v>
      </c>
      <c r="E167" t="s">
        <v>9</v>
      </c>
      <c r="F167" t="s">
        <v>8</v>
      </c>
    </row>
    <row r="168" spans="1:6">
      <c r="A168" t="s">
        <v>179</v>
      </c>
      <c r="B168" t="s">
        <v>30</v>
      </c>
      <c r="C168" t="s">
        <v>11</v>
      </c>
      <c r="D168">
        <v>0</v>
      </c>
      <c r="E168" t="s">
        <v>9</v>
      </c>
      <c r="F168" t="s">
        <v>8</v>
      </c>
    </row>
    <row r="169" spans="1:6">
      <c r="A169" t="s">
        <v>180</v>
      </c>
      <c r="B169" t="s">
        <v>7</v>
      </c>
      <c r="C169" t="s">
        <v>11</v>
      </c>
      <c r="D169">
        <v>0</v>
      </c>
      <c r="E169" t="s">
        <v>9</v>
      </c>
      <c r="F169" t="s">
        <v>8</v>
      </c>
    </row>
    <row r="170" spans="1:6">
      <c r="A170" t="s">
        <v>181</v>
      </c>
      <c r="B170" t="s">
        <v>7</v>
      </c>
      <c r="C170" t="s">
        <v>8</v>
      </c>
      <c r="D170">
        <v>0</v>
      </c>
      <c r="E170" t="s">
        <v>9</v>
      </c>
      <c r="F170" t="s">
        <v>8</v>
      </c>
    </row>
    <row r="171" spans="1:6">
      <c r="A171" t="s">
        <v>182</v>
      </c>
      <c r="B171" t="s">
        <v>7</v>
      </c>
      <c r="C171" t="s">
        <v>11</v>
      </c>
      <c r="D171">
        <v>2</v>
      </c>
      <c r="E171" t="s">
        <v>9</v>
      </c>
      <c r="F171" t="s">
        <v>8</v>
      </c>
    </row>
    <row r="172" spans="1:6">
      <c r="A172" t="s">
        <v>183</v>
      </c>
      <c r="B172" t="s">
        <v>7</v>
      </c>
      <c r="C172" t="s">
        <v>11</v>
      </c>
      <c r="D172">
        <v>0</v>
      </c>
      <c r="E172" t="s">
        <v>14</v>
      </c>
      <c r="F172" t="s">
        <v>11</v>
      </c>
    </row>
    <row r="173" spans="1:6">
      <c r="A173" t="s">
        <v>184</v>
      </c>
      <c r="B173" t="s">
        <v>7</v>
      </c>
      <c r="C173" t="s">
        <v>11</v>
      </c>
      <c r="D173" t="s">
        <v>19</v>
      </c>
      <c r="E173" t="s">
        <v>9</v>
      </c>
      <c r="F173" t="s">
        <v>8</v>
      </c>
    </row>
    <row r="174" spans="1:6">
      <c r="A174" t="s">
        <v>185</v>
      </c>
      <c r="B174" t="s">
        <v>7</v>
      </c>
      <c r="C174" t="s">
        <v>11</v>
      </c>
      <c r="D174" t="s">
        <v>19</v>
      </c>
      <c r="E174" t="s">
        <v>14</v>
      </c>
      <c r="F174" t="s">
        <v>8</v>
      </c>
    </row>
    <row r="175" spans="1:6">
      <c r="A175" t="s">
        <v>186</v>
      </c>
      <c r="B175" t="s">
        <v>7</v>
      </c>
      <c r="C175" t="s">
        <v>11</v>
      </c>
      <c r="D175">
        <v>0</v>
      </c>
      <c r="E175" t="s">
        <v>9</v>
      </c>
      <c r="F175" t="s">
        <v>8</v>
      </c>
    </row>
    <row r="176" spans="1:6">
      <c r="A176" t="s">
        <v>187</v>
      </c>
      <c r="B176" t="s">
        <v>7</v>
      </c>
      <c r="C176" t="s">
        <v>11</v>
      </c>
      <c r="D176">
        <v>0</v>
      </c>
      <c r="E176" t="s">
        <v>14</v>
      </c>
      <c r="F176" t="s">
        <v>11</v>
      </c>
    </row>
    <row r="177" spans="1:6">
      <c r="A177" t="s">
        <v>188</v>
      </c>
      <c r="B177" t="s">
        <v>7</v>
      </c>
      <c r="C177" t="s">
        <v>11</v>
      </c>
      <c r="D177">
        <v>0</v>
      </c>
      <c r="E177" t="s">
        <v>9</v>
      </c>
      <c r="F177" t="s">
        <v>8</v>
      </c>
    </row>
    <row r="178" spans="1:6">
      <c r="A178" t="s">
        <v>189</v>
      </c>
      <c r="B178" t="s">
        <v>7</v>
      </c>
      <c r="C178" t="s">
        <v>11</v>
      </c>
      <c r="D178">
        <v>2</v>
      </c>
      <c r="E178" t="s">
        <v>9</v>
      </c>
      <c r="F178" t="s">
        <v>8</v>
      </c>
    </row>
    <row r="179" spans="1:6">
      <c r="A179" t="s">
        <v>190</v>
      </c>
      <c r="B179" t="s">
        <v>7</v>
      </c>
      <c r="C179" t="s">
        <v>11</v>
      </c>
      <c r="D179" t="s">
        <v>19</v>
      </c>
      <c r="E179" t="s">
        <v>9</v>
      </c>
      <c r="F179" t="s">
        <v>8</v>
      </c>
    </row>
    <row r="180" spans="1:6">
      <c r="A180" t="s">
        <v>191</v>
      </c>
      <c r="B180" t="s">
        <v>7</v>
      </c>
      <c r="C180" t="s">
        <v>11</v>
      </c>
      <c r="D180">
        <v>1</v>
      </c>
      <c r="E180" t="s">
        <v>9</v>
      </c>
      <c r="F180" t="s">
        <v>8</v>
      </c>
    </row>
    <row r="181" spans="1:6">
      <c r="A181" t="s">
        <v>192</v>
      </c>
      <c r="B181" t="s">
        <v>7</v>
      </c>
      <c r="C181" t="s">
        <v>8</v>
      </c>
      <c r="D181">
        <v>0</v>
      </c>
      <c r="E181" t="s">
        <v>14</v>
      </c>
      <c r="F181" t="s">
        <v>8</v>
      </c>
    </row>
    <row r="182" spans="1:6">
      <c r="A182" t="s">
        <v>193</v>
      </c>
      <c r="B182" t="s">
        <v>7</v>
      </c>
      <c r="C182" t="s">
        <v>11</v>
      </c>
      <c r="D182">
        <v>1</v>
      </c>
      <c r="E182" t="s">
        <v>9</v>
      </c>
      <c r="F182" t="s">
        <v>8</v>
      </c>
    </row>
    <row r="183" spans="1:6">
      <c r="A183" t="s">
        <v>194</v>
      </c>
      <c r="B183" t="s">
        <v>7</v>
      </c>
      <c r="C183" t="s">
        <v>8</v>
      </c>
      <c r="D183">
        <v>0</v>
      </c>
      <c r="E183" t="s">
        <v>9</v>
      </c>
      <c r="F183" t="s">
        <v>8</v>
      </c>
    </row>
    <row r="184" spans="1:6">
      <c r="A184" t="s">
        <v>195</v>
      </c>
      <c r="B184" t="s">
        <v>7</v>
      </c>
      <c r="C184" t="s">
        <v>11</v>
      </c>
      <c r="D184">
        <v>0</v>
      </c>
      <c r="E184" t="s">
        <v>9</v>
      </c>
      <c r="F184" t="s">
        <v>8</v>
      </c>
    </row>
    <row r="185" spans="1:6">
      <c r="A185" t="s">
        <v>196</v>
      </c>
      <c r="B185" t="s">
        <v>7</v>
      </c>
      <c r="C185" t="s">
        <v>11</v>
      </c>
      <c r="D185">
        <v>1</v>
      </c>
      <c r="E185" t="s">
        <v>9</v>
      </c>
      <c r="F185" t="s">
        <v>8</v>
      </c>
    </row>
    <row r="186" spans="1:6">
      <c r="A186" t="s">
        <v>197</v>
      </c>
      <c r="B186" t="s">
        <v>30</v>
      </c>
      <c r="C186" t="s">
        <v>11</v>
      </c>
      <c r="D186">
        <v>0</v>
      </c>
      <c r="E186" t="s">
        <v>9</v>
      </c>
      <c r="F186" t="s">
        <v>8</v>
      </c>
    </row>
    <row r="187" spans="1:6">
      <c r="A187" t="s">
        <v>198</v>
      </c>
      <c r="B187" t="s">
        <v>7</v>
      </c>
      <c r="C187" t="s">
        <v>11</v>
      </c>
      <c r="D187">
        <v>0</v>
      </c>
      <c r="E187" t="s">
        <v>9</v>
      </c>
      <c r="F187" t="s">
        <v>11</v>
      </c>
    </row>
    <row r="188" spans="1:6">
      <c r="A188" t="s">
        <v>199</v>
      </c>
      <c r="B188" t="s">
        <v>7</v>
      </c>
      <c r="C188" t="s">
        <v>11</v>
      </c>
      <c r="D188">
        <v>1</v>
      </c>
      <c r="E188" t="s">
        <v>9</v>
      </c>
      <c r="F188" t="s">
        <v>11</v>
      </c>
    </row>
    <row r="189" spans="1:6">
      <c r="A189" t="s">
        <v>200</v>
      </c>
      <c r="B189" t="s">
        <v>7</v>
      </c>
      <c r="C189" t="s">
        <v>11</v>
      </c>
      <c r="D189">
        <v>0</v>
      </c>
      <c r="E189" t="s">
        <v>9</v>
      </c>
      <c r="F189" t="s">
        <v>8</v>
      </c>
    </row>
    <row r="190" spans="1:6">
      <c r="A190" t="s">
        <v>201</v>
      </c>
      <c r="B190" t="s">
        <v>7</v>
      </c>
      <c r="C190" t="s">
        <v>11</v>
      </c>
      <c r="D190">
        <v>0</v>
      </c>
      <c r="E190" t="s">
        <v>9</v>
      </c>
      <c r="F190" t="s">
        <v>11</v>
      </c>
    </row>
    <row r="191" spans="1:6">
      <c r="A191" t="s">
        <v>202</v>
      </c>
      <c r="B191" t="s">
        <v>7</v>
      </c>
      <c r="C191" t="s">
        <v>11</v>
      </c>
      <c r="D191">
        <v>0</v>
      </c>
      <c r="E191" t="s">
        <v>9</v>
      </c>
      <c r="F191" t="s">
        <v>8</v>
      </c>
    </row>
    <row r="192" spans="1:6">
      <c r="A192" t="s">
        <v>203</v>
      </c>
      <c r="B192" t="s">
        <v>7</v>
      </c>
      <c r="C192" t="s">
        <v>8</v>
      </c>
      <c r="D192">
        <v>0</v>
      </c>
      <c r="E192" t="s">
        <v>14</v>
      </c>
      <c r="F192" t="s">
        <v>8</v>
      </c>
    </row>
    <row r="193" spans="1:6">
      <c r="A193" t="s">
        <v>204</v>
      </c>
      <c r="B193" t="s">
        <v>7</v>
      </c>
      <c r="C193" t="s">
        <v>8</v>
      </c>
      <c r="D193">
        <v>0</v>
      </c>
      <c r="E193" t="s">
        <v>9</v>
      </c>
      <c r="F193" t="s">
        <v>8</v>
      </c>
    </row>
    <row r="194" spans="1:6">
      <c r="A194" t="s">
        <v>205</v>
      </c>
      <c r="B194" t="s">
        <v>7</v>
      </c>
      <c r="C194" t="s">
        <v>11</v>
      </c>
      <c r="D194">
        <v>0</v>
      </c>
      <c r="E194" t="s">
        <v>14</v>
      </c>
      <c r="F194" t="s">
        <v>8</v>
      </c>
    </row>
    <row r="195" spans="1:6">
      <c r="A195" t="s">
        <v>206</v>
      </c>
      <c r="B195" t="s">
        <v>7</v>
      </c>
      <c r="C195" t="s">
        <v>8</v>
      </c>
      <c r="D195">
        <v>0</v>
      </c>
      <c r="E195" t="s">
        <v>9</v>
      </c>
      <c r="F195" t="s">
        <v>8</v>
      </c>
    </row>
    <row r="196" spans="1:6">
      <c r="A196" t="s">
        <v>207</v>
      </c>
      <c r="B196" t="s">
        <v>7</v>
      </c>
      <c r="C196" t="s">
        <v>8</v>
      </c>
      <c r="D196">
        <v>0</v>
      </c>
      <c r="E196" t="s">
        <v>9</v>
      </c>
      <c r="F196" t="s">
        <v>8</v>
      </c>
    </row>
    <row r="197" spans="1:6">
      <c r="A197" t="s">
        <v>208</v>
      </c>
      <c r="B197" t="s">
        <v>7</v>
      </c>
      <c r="C197" t="s">
        <v>11</v>
      </c>
      <c r="D197">
        <v>1</v>
      </c>
      <c r="E197" t="s">
        <v>9</v>
      </c>
      <c r="F197" t="s">
        <v>8</v>
      </c>
    </row>
    <row r="198" spans="1:6">
      <c r="A198" t="s">
        <v>209</v>
      </c>
      <c r="B198" t="s">
        <v>7</v>
      </c>
      <c r="C198" t="s">
        <v>8</v>
      </c>
      <c r="D198">
        <v>0</v>
      </c>
      <c r="E198" t="s">
        <v>9</v>
      </c>
      <c r="F198" t="s">
        <v>8</v>
      </c>
    </row>
    <row r="199" spans="1:6">
      <c r="A199" t="s">
        <v>210</v>
      </c>
      <c r="B199" t="s">
        <v>30</v>
      </c>
      <c r="C199" t="s">
        <v>8</v>
      </c>
      <c r="D199">
        <v>0</v>
      </c>
      <c r="E199" t="s">
        <v>14</v>
      </c>
      <c r="F199" t="s">
        <v>8</v>
      </c>
    </row>
    <row r="200" spans="1:6">
      <c r="A200" t="s">
        <v>211</v>
      </c>
      <c r="B200" t="s">
        <v>30</v>
      </c>
      <c r="C200" t="s">
        <v>11</v>
      </c>
      <c r="D200">
        <v>0</v>
      </c>
      <c r="E200" t="s">
        <v>9</v>
      </c>
      <c r="F200" t="s">
        <v>8</v>
      </c>
    </row>
    <row r="201" spans="1:6">
      <c r="A201" t="s">
        <v>212</v>
      </c>
      <c r="B201" t="s">
        <v>7</v>
      </c>
      <c r="C201" t="s">
        <v>8</v>
      </c>
      <c r="D201">
        <v>0</v>
      </c>
      <c r="E201" t="s">
        <v>9</v>
      </c>
      <c r="F201" t="s">
        <v>11</v>
      </c>
    </row>
    <row r="202" spans="1:6">
      <c r="A202" t="s">
        <v>213</v>
      </c>
      <c r="B202" t="s">
        <v>7</v>
      </c>
      <c r="C202" t="s">
        <v>11</v>
      </c>
      <c r="D202">
        <v>1</v>
      </c>
      <c r="E202" t="s">
        <v>14</v>
      </c>
      <c r="F202" t="s">
        <v>8</v>
      </c>
    </row>
    <row r="203" spans="1:6">
      <c r="A203" t="s">
        <v>214</v>
      </c>
      <c r="B203" t="s">
        <v>7</v>
      </c>
      <c r="C203" t="s">
        <v>8</v>
      </c>
      <c r="D203">
        <v>2</v>
      </c>
      <c r="E203" t="s">
        <v>9</v>
      </c>
      <c r="F203" t="s">
        <v>8</v>
      </c>
    </row>
    <row r="204" spans="1:6">
      <c r="A204" t="s">
        <v>215</v>
      </c>
      <c r="B204" t="s">
        <v>7</v>
      </c>
      <c r="C204" t="s">
        <v>11</v>
      </c>
      <c r="D204" t="s">
        <v>19</v>
      </c>
      <c r="E204" t="s">
        <v>14</v>
      </c>
      <c r="F204" t="s">
        <v>8</v>
      </c>
    </row>
    <row r="205" spans="1:6">
      <c r="A205" t="s">
        <v>216</v>
      </c>
      <c r="B205" t="s">
        <v>7</v>
      </c>
      <c r="C205" t="s">
        <v>11</v>
      </c>
      <c r="D205">
        <v>1</v>
      </c>
      <c r="E205" t="s">
        <v>14</v>
      </c>
      <c r="F205" t="s">
        <v>8</v>
      </c>
    </row>
    <row r="206" spans="1:6">
      <c r="A206" t="s">
        <v>217</v>
      </c>
      <c r="B206" t="s">
        <v>7</v>
      </c>
      <c r="C206" t="s">
        <v>11</v>
      </c>
      <c r="D206">
        <v>2</v>
      </c>
      <c r="E206" t="s">
        <v>14</v>
      </c>
      <c r="F206" t="s">
        <v>8</v>
      </c>
    </row>
    <row r="207" spans="1:6">
      <c r="A207" t="s">
        <v>218</v>
      </c>
      <c r="B207" t="s">
        <v>30</v>
      </c>
      <c r="C207" t="s">
        <v>8</v>
      </c>
      <c r="D207">
        <v>0</v>
      </c>
      <c r="E207" t="s">
        <v>14</v>
      </c>
      <c r="F207" t="s">
        <v>8</v>
      </c>
    </row>
    <row r="208" spans="1:6">
      <c r="A208" t="s">
        <v>219</v>
      </c>
      <c r="B208" t="s">
        <v>30</v>
      </c>
      <c r="C208" t="s">
        <v>8</v>
      </c>
      <c r="D208">
        <v>0</v>
      </c>
      <c r="E208" t="s">
        <v>9</v>
      </c>
      <c r="F208" t="s">
        <v>8</v>
      </c>
    </row>
    <row r="209" spans="1:6">
      <c r="A209" t="s">
        <v>220</v>
      </c>
      <c r="B209" t="s">
        <v>7</v>
      </c>
      <c r="C209" t="s">
        <v>8</v>
      </c>
      <c r="D209">
        <v>0</v>
      </c>
      <c r="E209" t="s">
        <v>14</v>
      </c>
      <c r="F209" t="s">
        <v>8</v>
      </c>
    </row>
    <row r="210" spans="1:6">
      <c r="A210" t="s">
        <v>221</v>
      </c>
      <c r="B210" t="s">
        <v>7</v>
      </c>
      <c r="C210" t="s">
        <v>8</v>
      </c>
      <c r="D210">
        <v>0</v>
      </c>
      <c r="E210" t="s">
        <v>9</v>
      </c>
      <c r="F210" t="s">
        <v>8</v>
      </c>
    </row>
    <row r="211" spans="1:6">
      <c r="A211" t="s">
        <v>222</v>
      </c>
      <c r="B211" t="s">
        <v>7</v>
      </c>
      <c r="C211" t="s">
        <v>8</v>
      </c>
      <c r="D211">
        <v>0</v>
      </c>
      <c r="E211" t="s">
        <v>9</v>
      </c>
      <c r="F211" t="s">
        <v>8</v>
      </c>
    </row>
    <row r="212" spans="1:6">
      <c r="A212" t="s">
        <v>223</v>
      </c>
      <c r="B212" t="s">
        <v>30</v>
      </c>
      <c r="C212" t="s">
        <v>8</v>
      </c>
      <c r="D212">
        <v>0</v>
      </c>
      <c r="E212" t="s">
        <v>9</v>
      </c>
      <c r="F212" t="s">
        <v>8</v>
      </c>
    </row>
    <row r="213" spans="1:6">
      <c r="A213" t="s">
        <v>224</v>
      </c>
      <c r="B213" t="s">
        <v>7</v>
      </c>
      <c r="C213" t="s">
        <v>11</v>
      </c>
      <c r="D213" t="s">
        <v>19</v>
      </c>
      <c r="E213" t="s">
        <v>9</v>
      </c>
      <c r="F213" t="s">
        <v>8</v>
      </c>
    </row>
    <row r="214" spans="1:6">
      <c r="A214" t="s">
        <v>225</v>
      </c>
      <c r="B214" t="s">
        <v>7</v>
      </c>
      <c r="C214" t="s">
        <v>11</v>
      </c>
      <c r="D214">
        <v>1</v>
      </c>
      <c r="E214" t="s">
        <v>9</v>
      </c>
      <c r="F214" t="s">
        <v>11</v>
      </c>
    </row>
    <row r="215" spans="1:6">
      <c r="A215" t="s">
        <v>226</v>
      </c>
      <c r="B215" t="s">
        <v>7</v>
      </c>
      <c r="C215" t="s">
        <v>11</v>
      </c>
      <c r="D215" t="s">
        <v>19</v>
      </c>
      <c r="E215" t="s">
        <v>14</v>
      </c>
      <c r="F215" t="s">
        <v>11</v>
      </c>
    </row>
    <row r="216" spans="1:6">
      <c r="A216" t="s">
        <v>227</v>
      </c>
      <c r="B216" t="s">
        <v>7</v>
      </c>
      <c r="C216" t="s">
        <v>11</v>
      </c>
      <c r="D216">
        <v>0</v>
      </c>
      <c r="E216" t="s">
        <v>9</v>
      </c>
      <c r="F216" t="s">
        <v>8</v>
      </c>
    </row>
    <row r="217" spans="1:6">
      <c r="A217" t="s">
        <v>228</v>
      </c>
      <c r="B217" t="s">
        <v>7</v>
      </c>
      <c r="C217" t="s">
        <v>11</v>
      </c>
      <c r="D217" t="s">
        <v>19</v>
      </c>
      <c r="E217" t="s">
        <v>14</v>
      </c>
      <c r="F217" t="s">
        <v>8</v>
      </c>
    </row>
    <row r="218" spans="1:6">
      <c r="A218" t="s">
        <v>229</v>
      </c>
      <c r="B218" t="s">
        <v>7</v>
      </c>
      <c r="C218" t="s">
        <v>11</v>
      </c>
      <c r="D218">
        <v>0</v>
      </c>
      <c r="E218" t="s">
        <v>9</v>
      </c>
      <c r="F218" t="s">
        <v>8</v>
      </c>
    </row>
    <row r="219" spans="1:6">
      <c r="A219" t="s">
        <v>230</v>
      </c>
      <c r="B219" t="s">
        <v>7</v>
      </c>
      <c r="C219" t="s">
        <v>11</v>
      </c>
      <c r="D219">
        <v>0</v>
      </c>
      <c r="E219" t="s">
        <v>9</v>
      </c>
      <c r="F219" t="s">
        <v>8</v>
      </c>
    </row>
    <row r="220" spans="1:6">
      <c r="A220" t="s">
        <v>231</v>
      </c>
      <c r="B220" t="s">
        <v>7</v>
      </c>
      <c r="C220" t="s">
        <v>11</v>
      </c>
      <c r="D220">
        <v>2</v>
      </c>
      <c r="E220" t="s">
        <v>9</v>
      </c>
      <c r="F220" t="s">
        <v>11</v>
      </c>
    </row>
    <row r="221" spans="1:6">
      <c r="A221" t="s">
        <v>232</v>
      </c>
      <c r="B221" t="s">
        <v>30</v>
      </c>
      <c r="C221" t="s">
        <v>11</v>
      </c>
      <c r="D221">
        <v>2</v>
      </c>
      <c r="E221" t="s">
        <v>9</v>
      </c>
      <c r="F221" t="s">
        <v>8</v>
      </c>
    </row>
    <row r="222" spans="1:6">
      <c r="A222" t="s">
        <v>233</v>
      </c>
      <c r="B222" t="s">
        <v>7</v>
      </c>
      <c r="C222" t="s">
        <v>11</v>
      </c>
      <c r="D222">
        <v>0</v>
      </c>
      <c r="E222" t="s">
        <v>9</v>
      </c>
      <c r="F222" t="s">
        <v>8</v>
      </c>
    </row>
    <row r="223" spans="1:6">
      <c r="A223" t="s">
        <v>234</v>
      </c>
      <c r="B223" t="s">
        <v>7</v>
      </c>
      <c r="C223" t="s">
        <v>11</v>
      </c>
      <c r="D223">
        <v>2</v>
      </c>
      <c r="E223" t="s">
        <v>9</v>
      </c>
      <c r="F223" t="s">
        <v>8</v>
      </c>
    </row>
    <row r="224" spans="1:6">
      <c r="A224" t="s">
        <v>235</v>
      </c>
      <c r="B224" t="s">
        <v>7</v>
      </c>
      <c r="C224" t="s">
        <v>8</v>
      </c>
      <c r="D224">
        <v>0</v>
      </c>
      <c r="E224" t="s">
        <v>9</v>
      </c>
      <c r="F224" t="s">
        <v>8</v>
      </c>
    </row>
    <row r="225" spans="1:6">
      <c r="A225" t="s">
        <v>236</v>
      </c>
      <c r="B225" t="s">
        <v>7</v>
      </c>
      <c r="C225" t="s">
        <v>11</v>
      </c>
      <c r="D225">
        <v>0</v>
      </c>
      <c r="E225" t="s">
        <v>9</v>
      </c>
      <c r="F225" t="s">
        <v>8</v>
      </c>
    </row>
    <row r="226" spans="1:6">
      <c r="A226" t="s">
        <v>237</v>
      </c>
      <c r="B226" t="s">
        <v>7</v>
      </c>
      <c r="C226" t="s">
        <v>11</v>
      </c>
      <c r="D226">
        <v>0</v>
      </c>
      <c r="E226" t="s">
        <v>9</v>
      </c>
      <c r="F226" t="s">
        <v>8</v>
      </c>
    </row>
    <row r="227" spans="1:6">
      <c r="A227" t="s">
        <v>238</v>
      </c>
      <c r="B227" t="s">
        <v>7</v>
      </c>
      <c r="C227" t="s">
        <v>11</v>
      </c>
      <c r="D227">
        <v>0</v>
      </c>
      <c r="E227" t="s">
        <v>9</v>
      </c>
      <c r="F227" t="s">
        <v>8</v>
      </c>
    </row>
    <row r="228" spans="1:6">
      <c r="A228" t="s">
        <v>239</v>
      </c>
      <c r="B228" t="s">
        <v>7</v>
      </c>
      <c r="C228" t="s">
        <v>11</v>
      </c>
      <c r="E228" t="s">
        <v>14</v>
      </c>
      <c r="F228" t="s">
        <v>11</v>
      </c>
    </row>
    <row r="229" spans="1:6">
      <c r="A229" t="s">
        <v>240</v>
      </c>
      <c r="B229" t="s">
        <v>7</v>
      </c>
      <c r="C229" t="s">
        <v>11</v>
      </c>
      <c r="D229">
        <v>2</v>
      </c>
      <c r="E229" t="s">
        <v>9</v>
      </c>
      <c r="F229" t="s">
        <v>8</v>
      </c>
    </row>
    <row r="230" spans="1:6">
      <c r="A230" t="s">
        <v>241</v>
      </c>
      <c r="B230" t="s">
        <v>7</v>
      </c>
      <c r="C230" t="s">
        <v>11</v>
      </c>
      <c r="E230" t="s">
        <v>9</v>
      </c>
      <c r="F230" t="s">
        <v>8</v>
      </c>
    </row>
    <row r="231" spans="1:6">
      <c r="A231" t="s">
        <v>242</v>
      </c>
      <c r="B231" t="s">
        <v>7</v>
      </c>
      <c r="C231" t="s">
        <v>8</v>
      </c>
      <c r="D231">
        <v>0</v>
      </c>
      <c r="E231" t="s">
        <v>9</v>
      </c>
      <c r="F231" t="s">
        <v>11</v>
      </c>
    </row>
    <row r="232" spans="1:6">
      <c r="A232" t="s">
        <v>243</v>
      </c>
      <c r="B232" t="s">
        <v>7</v>
      </c>
      <c r="C232" t="s">
        <v>11</v>
      </c>
      <c r="D232">
        <v>1</v>
      </c>
      <c r="E232" t="s">
        <v>9</v>
      </c>
      <c r="F232" t="s">
        <v>8</v>
      </c>
    </row>
    <row r="233" spans="1:6">
      <c r="A233" t="s">
        <v>244</v>
      </c>
      <c r="B233" t="s">
        <v>7</v>
      </c>
      <c r="C233" t="s">
        <v>11</v>
      </c>
      <c r="D233">
        <v>0</v>
      </c>
      <c r="E233" t="s">
        <v>9</v>
      </c>
      <c r="F233" t="s">
        <v>11</v>
      </c>
    </row>
    <row r="234" spans="1:6">
      <c r="A234" t="s">
        <v>245</v>
      </c>
      <c r="B234" t="s">
        <v>7</v>
      </c>
      <c r="C234" t="s">
        <v>8</v>
      </c>
      <c r="D234">
        <v>0</v>
      </c>
      <c r="E234" t="s">
        <v>14</v>
      </c>
      <c r="F234" t="s">
        <v>8</v>
      </c>
    </row>
    <row r="235" spans="1:6">
      <c r="A235" t="s">
        <v>246</v>
      </c>
      <c r="B235" t="s">
        <v>30</v>
      </c>
      <c r="C235" t="s">
        <v>8</v>
      </c>
      <c r="D235">
        <v>0</v>
      </c>
      <c r="E235" t="s">
        <v>9</v>
      </c>
      <c r="F235" t="s">
        <v>8</v>
      </c>
    </row>
    <row r="236" spans="1:6">
      <c r="A236" t="s">
        <v>247</v>
      </c>
      <c r="B236" t="s">
        <v>7</v>
      </c>
      <c r="C236" t="s">
        <v>11</v>
      </c>
      <c r="D236">
        <v>1</v>
      </c>
      <c r="E236" t="s">
        <v>9</v>
      </c>
      <c r="F236" t="s">
        <v>8</v>
      </c>
    </row>
    <row r="237" spans="1:6">
      <c r="A237" t="s">
        <v>248</v>
      </c>
      <c r="B237" t="s">
        <v>7</v>
      </c>
      <c r="C237" t="s">
        <v>11</v>
      </c>
      <c r="D237">
        <v>1</v>
      </c>
      <c r="E237" t="s">
        <v>9</v>
      </c>
      <c r="F237" t="s">
        <v>8</v>
      </c>
    </row>
    <row r="238" spans="1:6">
      <c r="A238" t="s">
        <v>249</v>
      </c>
      <c r="B238" t="s">
        <v>7</v>
      </c>
      <c r="C238" t="s">
        <v>11</v>
      </c>
      <c r="D238">
        <v>0</v>
      </c>
      <c r="E238" t="s">
        <v>9</v>
      </c>
      <c r="F238" t="s">
        <v>11</v>
      </c>
    </row>
    <row r="239" spans="1:6">
      <c r="A239" t="s">
        <v>250</v>
      </c>
      <c r="B239" t="s">
        <v>30</v>
      </c>
      <c r="C239" t="s">
        <v>8</v>
      </c>
      <c r="D239">
        <v>0</v>
      </c>
      <c r="E239" t="s">
        <v>9</v>
      </c>
      <c r="F239" t="s">
        <v>11</v>
      </c>
    </row>
    <row r="240" spans="1:6">
      <c r="A240" t="s">
        <v>251</v>
      </c>
      <c r="B240" t="s">
        <v>30</v>
      </c>
      <c r="C240" t="s">
        <v>8</v>
      </c>
      <c r="D240">
        <v>1</v>
      </c>
      <c r="E240" t="s">
        <v>9</v>
      </c>
      <c r="F240" t="s">
        <v>8</v>
      </c>
    </row>
    <row r="241" spans="1:6">
      <c r="A241" t="s">
        <v>252</v>
      </c>
      <c r="B241" t="s">
        <v>7</v>
      </c>
      <c r="C241" t="s">
        <v>11</v>
      </c>
      <c r="D241">
        <v>1</v>
      </c>
      <c r="E241" t="s">
        <v>9</v>
      </c>
      <c r="F241" t="s">
        <v>8</v>
      </c>
    </row>
    <row r="242" spans="1:6">
      <c r="A242" t="s">
        <v>253</v>
      </c>
      <c r="B242" t="s">
        <v>7</v>
      </c>
      <c r="C242" t="s">
        <v>11</v>
      </c>
      <c r="D242">
        <v>2</v>
      </c>
      <c r="E242" t="s">
        <v>9</v>
      </c>
      <c r="F242" t="s">
        <v>8</v>
      </c>
    </row>
    <row r="243" spans="1:6">
      <c r="A243" t="s">
        <v>254</v>
      </c>
      <c r="B243" t="s">
        <v>7</v>
      </c>
      <c r="C243" t="s">
        <v>11</v>
      </c>
      <c r="D243">
        <v>1</v>
      </c>
      <c r="E243" t="s">
        <v>14</v>
      </c>
      <c r="F243" t="s">
        <v>8</v>
      </c>
    </row>
    <row r="244" spans="1:6">
      <c r="A244" t="s">
        <v>255</v>
      </c>
      <c r="B244" t="s">
        <v>7</v>
      </c>
      <c r="C244" t="s">
        <v>8</v>
      </c>
      <c r="D244">
        <v>0</v>
      </c>
      <c r="E244" t="s">
        <v>9</v>
      </c>
      <c r="F244" t="s">
        <v>8</v>
      </c>
    </row>
    <row r="245" spans="1:6">
      <c r="A245" t="s">
        <v>256</v>
      </c>
      <c r="B245" t="s">
        <v>7</v>
      </c>
      <c r="C245" t="s">
        <v>11</v>
      </c>
      <c r="D245">
        <v>2</v>
      </c>
      <c r="E245" t="s">
        <v>9</v>
      </c>
      <c r="F245" t="s">
        <v>11</v>
      </c>
    </row>
    <row r="246" spans="1:6">
      <c r="A246" t="s">
        <v>257</v>
      </c>
      <c r="B246" t="s">
        <v>7</v>
      </c>
      <c r="C246" t="s">
        <v>11</v>
      </c>
      <c r="D246">
        <v>0</v>
      </c>
      <c r="E246" t="s">
        <v>14</v>
      </c>
      <c r="F246" t="s">
        <v>8</v>
      </c>
    </row>
    <row r="247" spans="1:6">
      <c r="A247" t="s">
        <v>258</v>
      </c>
      <c r="B247" t="s">
        <v>7</v>
      </c>
      <c r="C247" t="s">
        <v>8</v>
      </c>
      <c r="D247">
        <v>0</v>
      </c>
      <c r="E247" t="s">
        <v>9</v>
      </c>
      <c r="F247" t="s">
        <v>11</v>
      </c>
    </row>
    <row r="248" spans="1:6">
      <c r="A248" t="s">
        <v>259</v>
      </c>
      <c r="B248" t="s">
        <v>7</v>
      </c>
      <c r="C248" t="s">
        <v>11</v>
      </c>
      <c r="D248">
        <v>2</v>
      </c>
      <c r="E248" t="s">
        <v>9</v>
      </c>
      <c r="F248" t="s">
        <v>8</v>
      </c>
    </row>
    <row r="249" spans="1:6">
      <c r="A249" t="s">
        <v>260</v>
      </c>
      <c r="B249" t="s">
        <v>7</v>
      </c>
      <c r="C249" t="s">
        <v>11</v>
      </c>
      <c r="D249">
        <v>1</v>
      </c>
      <c r="E249" t="s">
        <v>14</v>
      </c>
      <c r="F249" t="s">
        <v>8</v>
      </c>
    </row>
    <row r="250" spans="1:6">
      <c r="A250" t="s">
        <v>261</v>
      </c>
      <c r="B250" t="s">
        <v>7</v>
      </c>
      <c r="C250" t="s">
        <v>11</v>
      </c>
      <c r="D250">
        <v>1</v>
      </c>
      <c r="E250" t="s">
        <v>9</v>
      </c>
      <c r="F250" t="s">
        <v>8</v>
      </c>
    </row>
    <row r="251" spans="1:6">
      <c r="A251" t="s">
        <v>262</v>
      </c>
      <c r="B251" t="s">
        <v>7</v>
      </c>
      <c r="C251" t="s">
        <v>11</v>
      </c>
      <c r="D251">
        <v>0</v>
      </c>
      <c r="E251" t="s">
        <v>9</v>
      </c>
      <c r="F251" t="s">
        <v>8</v>
      </c>
    </row>
    <row r="252" spans="1:6">
      <c r="A252" t="s">
        <v>263</v>
      </c>
      <c r="B252" t="s">
        <v>7</v>
      </c>
      <c r="C252" t="s">
        <v>11</v>
      </c>
      <c r="D252">
        <v>0</v>
      </c>
      <c r="E252" t="s">
        <v>14</v>
      </c>
      <c r="F252" t="s">
        <v>8</v>
      </c>
    </row>
    <row r="253" spans="1:6">
      <c r="A253" t="s">
        <v>264</v>
      </c>
      <c r="B253" t="s">
        <v>30</v>
      </c>
      <c r="C253" t="s">
        <v>8</v>
      </c>
      <c r="D253">
        <v>2</v>
      </c>
      <c r="E253" t="s">
        <v>9</v>
      </c>
      <c r="F253" t="s">
        <v>8</v>
      </c>
    </row>
    <row r="254" spans="1:6">
      <c r="A254" t="s">
        <v>265</v>
      </c>
      <c r="B254" t="s">
        <v>7</v>
      </c>
      <c r="C254" t="s">
        <v>8</v>
      </c>
      <c r="D254">
        <v>0</v>
      </c>
      <c r="E254" t="s">
        <v>14</v>
      </c>
      <c r="F254" t="s">
        <v>11</v>
      </c>
    </row>
    <row r="255" spans="1:6">
      <c r="A255" t="s">
        <v>266</v>
      </c>
      <c r="B255" t="s">
        <v>7</v>
      </c>
      <c r="C255" t="s">
        <v>11</v>
      </c>
      <c r="D255">
        <v>1</v>
      </c>
      <c r="E255" t="s">
        <v>14</v>
      </c>
      <c r="F255" t="s">
        <v>8</v>
      </c>
    </row>
    <row r="256" spans="1:6">
      <c r="A256" t="s">
        <v>267</v>
      </c>
      <c r="B256" t="s">
        <v>7</v>
      </c>
      <c r="C256" t="s">
        <v>8</v>
      </c>
      <c r="D256">
        <v>0</v>
      </c>
      <c r="E256" t="s">
        <v>9</v>
      </c>
      <c r="F256" t="s">
        <v>11</v>
      </c>
    </row>
    <row r="257" spans="1:6">
      <c r="A257" t="s">
        <v>268</v>
      </c>
      <c r="B257" t="s">
        <v>30</v>
      </c>
      <c r="C257" t="s">
        <v>8</v>
      </c>
      <c r="D257" t="s">
        <v>19</v>
      </c>
      <c r="E257" t="s">
        <v>9</v>
      </c>
      <c r="F257" t="s">
        <v>8</v>
      </c>
    </row>
    <row r="258" spans="1:6">
      <c r="A258" t="s">
        <v>269</v>
      </c>
      <c r="B258" t="s">
        <v>7</v>
      </c>
      <c r="C258" t="s">
        <v>8</v>
      </c>
      <c r="D258">
        <v>0</v>
      </c>
      <c r="E258" t="s">
        <v>14</v>
      </c>
      <c r="F258" t="s">
        <v>8</v>
      </c>
    </row>
    <row r="259" spans="1:6">
      <c r="A259" t="s">
        <v>270</v>
      </c>
      <c r="B259" t="s">
        <v>7</v>
      </c>
      <c r="C259" t="s">
        <v>11</v>
      </c>
      <c r="D259" t="s">
        <v>19</v>
      </c>
      <c r="E259" t="s">
        <v>9</v>
      </c>
      <c r="F259" t="s">
        <v>8</v>
      </c>
    </row>
    <row r="260" spans="1:6">
      <c r="A260" t="s">
        <v>271</v>
      </c>
      <c r="B260" t="s">
        <v>7</v>
      </c>
      <c r="C260" t="s">
        <v>11</v>
      </c>
      <c r="D260">
        <v>0</v>
      </c>
      <c r="E260" t="s">
        <v>9</v>
      </c>
      <c r="F260" t="s">
        <v>8</v>
      </c>
    </row>
    <row r="261" spans="1:6">
      <c r="A261" t="s">
        <v>272</v>
      </c>
      <c r="B261" t="s">
        <v>7</v>
      </c>
      <c r="C261" t="s">
        <v>11</v>
      </c>
      <c r="D261" t="s">
        <v>19</v>
      </c>
      <c r="E261" t="s">
        <v>14</v>
      </c>
      <c r="F261" t="s">
        <v>8</v>
      </c>
    </row>
    <row r="262" spans="1:6">
      <c r="A262" t="s">
        <v>273</v>
      </c>
      <c r="B262" t="s">
        <v>7</v>
      </c>
      <c r="C262" t="s">
        <v>11</v>
      </c>
      <c r="D262">
        <v>1</v>
      </c>
      <c r="E262" t="s">
        <v>9</v>
      </c>
      <c r="F262" t="s">
        <v>8</v>
      </c>
    </row>
    <row r="263" spans="1:6">
      <c r="A263" t="s">
        <v>274</v>
      </c>
      <c r="B263" t="s">
        <v>7</v>
      </c>
      <c r="C263" t="s">
        <v>8</v>
      </c>
      <c r="D263">
        <v>0</v>
      </c>
      <c r="E263" t="s">
        <v>9</v>
      </c>
      <c r="F263" t="s">
        <v>8</v>
      </c>
    </row>
    <row r="264" spans="1:6">
      <c r="A264" t="s">
        <v>275</v>
      </c>
      <c r="B264" t="s">
        <v>30</v>
      </c>
      <c r="C264" t="s">
        <v>8</v>
      </c>
      <c r="D264">
        <v>1</v>
      </c>
      <c r="E264" t="s">
        <v>9</v>
      </c>
      <c r="F264" t="s">
        <v>8</v>
      </c>
    </row>
    <row r="265" spans="1:6">
      <c r="A265" t="s">
        <v>276</v>
      </c>
      <c r="B265" t="s">
        <v>30</v>
      </c>
      <c r="C265" t="s">
        <v>8</v>
      </c>
      <c r="D265">
        <v>0</v>
      </c>
      <c r="E265" t="s">
        <v>9</v>
      </c>
      <c r="F265" t="s">
        <v>8</v>
      </c>
    </row>
    <row r="266" spans="1:6">
      <c r="A266" t="s">
        <v>277</v>
      </c>
      <c r="B266" t="s">
        <v>7</v>
      </c>
      <c r="C266" t="s">
        <v>8</v>
      </c>
      <c r="D266">
        <v>0</v>
      </c>
      <c r="E266" t="s">
        <v>9</v>
      </c>
      <c r="F266" t="s">
        <v>11</v>
      </c>
    </row>
    <row r="267" spans="1:6">
      <c r="A267" t="s">
        <v>278</v>
      </c>
      <c r="B267" t="s">
        <v>7</v>
      </c>
      <c r="C267" t="s">
        <v>8</v>
      </c>
      <c r="D267">
        <v>0</v>
      </c>
      <c r="E267" t="s">
        <v>9</v>
      </c>
      <c r="F267" t="s">
        <v>8</v>
      </c>
    </row>
    <row r="268" spans="1:6">
      <c r="A268" t="s">
        <v>279</v>
      </c>
      <c r="B268" t="s">
        <v>7</v>
      </c>
      <c r="C268" t="s">
        <v>11</v>
      </c>
      <c r="D268">
        <v>2</v>
      </c>
      <c r="E268" t="s">
        <v>9</v>
      </c>
      <c r="F268" t="s">
        <v>8</v>
      </c>
    </row>
    <row r="269" spans="1:6">
      <c r="A269" t="s">
        <v>280</v>
      </c>
      <c r="B269" t="s">
        <v>7</v>
      </c>
      <c r="C269" t="s">
        <v>11</v>
      </c>
      <c r="D269" t="s">
        <v>19</v>
      </c>
      <c r="E269" t="s">
        <v>9</v>
      </c>
      <c r="F269" t="s">
        <v>8</v>
      </c>
    </row>
    <row r="270" spans="1:6">
      <c r="A270" t="s">
        <v>281</v>
      </c>
      <c r="B270" t="s">
        <v>30</v>
      </c>
      <c r="C270" t="s">
        <v>8</v>
      </c>
      <c r="D270">
        <v>0</v>
      </c>
      <c r="E270" t="s">
        <v>9</v>
      </c>
      <c r="F270" t="s">
        <v>11</v>
      </c>
    </row>
    <row r="271" spans="1:6">
      <c r="A271" t="s">
        <v>282</v>
      </c>
      <c r="B271" t="s">
        <v>30</v>
      </c>
      <c r="C271" t="s">
        <v>8</v>
      </c>
      <c r="D271">
        <v>1</v>
      </c>
      <c r="E271" t="s">
        <v>9</v>
      </c>
      <c r="F271" t="s">
        <v>8</v>
      </c>
    </row>
    <row r="272" spans="1:6">
      <c r="A272" t="s">
        <v>283</v>
      </c>
      <c r="B272" t="s">
        <v>30</v>
      </c>
      <c r="C272" t="s">
        <v>8</v>
      </c>
      <c r="D272">
        <v>0</v>
      </c>
      <c r="E272" t="s">
        <v>9</v>
      </c>
      <c r="F272" t="s">
        <v>8</v>
      </c>
    </row>
    <row r="273" spans="1:6">
      <c r="A273" t="s">
        <v>284</v>
      </c>
      <c r="B273" t="s">
        <v>7</v>
      </c>
      <c r="C273" t="s">
        <v>11</v>
      </c>
      <c r="D273">
        <v>0</v>
      </c>
      <c r="E273" t="s">
        <v>9</v>
      </c>
      <c r="F273" t="s">
        <v>8</v>
      </c>
    </row>
    <row r="274" spans="1:6">
      <c r="A274" t="s">
        <v>285</v>
      </c>
      <c r="B274" t="s">
        <v>7</v>
      </c>
      <c r="C274" t="s">
        <v>8</v>
      </c>
      <c r="D274">
        <v>0</v>
      </c>
      <c r="E274" t="s">
        <v>9</v>
      </c>
      <c r="F274" t="s">
        <v>8</v>
      </c>
    </row>
    <row r="275" spans="1:6">
      <c r="A275" t="s">
        <v>286</v>
      </c>
      <c r="B275" t="s">
        <v>7</v>
      </c>
      <c r="C275" t="s">
        <v>11</v>
      </c>
      <c r="D275">
        <v>0</v>
      </c>
      <c r="E275" t="s">
        <v>9</v>
      </c>
      <c r="F275" t="s">
        <v>8</v>
      </c>
    </row>
    <row r="276" spans="1:6">
      <c r="A276" t="s">
        <v>287</v>
      </c>
      <c r="B276" t="s">
        <v>7</v>
      </c>
      <c r="C276" t="s">
        <v>11</v>
      </c>
      <c r="D276">
        <v>2</v>
      </c>
      <c r="E276" t="s">
        <v>9</v>
      </c>
      <c r="F276" t="s">
        <v>8</v>
      </c>
    </row>
    <row r="277" spans="1:6">
      <c r="A277" t="s">
        <v>288</v>
      </c>
      <c r="B277" t="s">
        <v>7</v>
      </c>
      <c r="C277" t="s">
        <v>11</v>
      </c>
      <c r="D277">
        <v>1</v>
      </c>
      <c r="E277" t="s">
        <v>9</v>
      </c>
      <c r="F277" t="s">
        <v>8</v>
      </c>
    </row>
    <row r="278" spans="1:6">
      <c r="A278" t="s">
        <v>289</v>
      </c>
      <c r="B278" t="s">
        <v>7</v>
      </c>
      <c r="C278" t="s">
        <v>11</v>
      </c>
      <c r="D278">
        <v>0</v>
      </c>
      <c r="E278" t="s">
        <v>9</v>
      </c>
      <c r="F278" t="s">
        <v>8</v>
      </c>
    </row>
    <row r="279" spans="1:6">
      <c r="A279" t="s">
        <v>290</v>
      </c>
      <c r="B279" t="s">
        <v>7</v>
      </c>
      <c r="C279" t="s">
        <v>11</v>
      </c>
      <c r="D279">
        <v>0</v>
      </c>
      <c r="E279" t="s">
        <v>9</v>
      </c>
      <c r="F279" t="s">
        <v>8</v>
      </c>
    </row>
    <row r="280" spans="1:6">
      <c r="A280" t="s">
        <v>291</v>
      </c>
      <c r="B280" t="s">
        <v>7</v>
      </c>
      <c r="C280" t="s">
        <v>11</v>
      </c>
      <c r="D280">
        <v>0</v>
      </c>
      <c r="E280" t="s">
        <v>9</v>
      </c>
      <c r="F280" t="s">
        <v>8</v>
      </c>
    </row>
    <row r="281" spans="1:6">
      <c r="A281" t="s">
        <v>292</v>
      </c>
      <c r="B281" t="s">
        <v>30</v>
      </c>
      <c r="C281" t="s">
        <v>11</v>
      </c>
      <c r="D281">
        <v>0</v>
      </c>
      <c r="E281" t="s">
        <v>14</v>
      </c>
      <c r="F281" t="s">
        <v>8</v>
      </c>
    </row>
    <row r="282" spans="1:6">
      <c r="A282" t="s">
        <v>293</v>
      </c>
      <c r="B282" t="s">
        <v>7</v>
      </c>
      <c r="C282" t="s">
        <v>8</v>
      </c>
      <c r="D282">
        <v>1</v>
      </c>
      <c r="E282" t="s">
        <v>14</v>
      </c>
      <c r="F282" t="s">
        <v>11</v>
      </c>
    </row>
    <row r="283" spans="1:6">
      <c r="A283" t="s">
        <v>294</v>
      </c>
      <c r="B283" t="s">
        <v>7</v>
      </c>
      <c r="C283" t="s">
        <v>11</v>
      </c>
      <c r="D283">
        <v>0</v>
      </c>
      <c r="E283" t="s">
        <v>9</v>
      </c>
      <c r="F283" t="s">
        <v>8</v>
      </c>
    </row>
    <row r="284" spans="1:6">
      <c r="A284" t="s">
        <v>295</v>
      </c>
      <c r="B284" t="s">
        <v>7</v>
      </c>
      <c r="C284" t="s">
        <v>11</v>
      </c>
      <c r="D284">
        <v>2</v>
      </c>
      <c r="E284" t="s">
        <v>9</v>
      </c>
      <c r="F284" t="s">
        <v>8</v>
      </c>
    </row>
    <row r="285" spans="1:6">
      <c r="A285" t="s">
        <v>296</v>
      </c>
      <c r="B285" t="s">
        <v>30</v>
      </c>
      <c r="C285" t="s">
        <v>8</v>
      </c>
      <c r="D285">
        <v>0</v>
      </c>
      <c r="E285" t="s">
        <v>9</v>
      </c>
      <c r="F285" t="s">
        <v>8</v>
      </c>
    </row>
    <row r="286" spans="1:6">
      <c r="A286" t="s">
        <v>297</v>
      </c>
      <c r="B286" t="s">
        <v>7</v>
      </c>
      <c r="C286" t="s">
        <v>11</v>
      </c>
      <c r="D286">
        <v>0</v>
      </c>
      <c r="E286" t="s">
        <v>9</v>
      </c>
      <c r="F286" t="s">
        <v>8</v>
      </c>
    </row>
    <row r="287" spans="1:6">
      <c r="A287" t="s">
        <v>298</v>
      </c>
      <c r="B287" t="s">
        <v>7</v>
      </c>
      <c r="C287" t="s">
        <v>8</v>
      </c>
      <c r="D287">
        <v>0</v>
      </c>
      <c r="E287" t="s">
        <v>9</v>
      </c>
      <c r="F287" t="s">
        <v>8</v>
      </c>
    </row>
    <row r="288" spans="1:6">
      <c r="A288" t="s">
        <v>299</v>
      </c>
      <c r="B288" t="s">
        <v>30</v>
      </c>
      <c r="C288" t="s">
        <v>8</v>
      </c>
      <c r="D288">
        <v>0</v>
      </c>
      <c r="E288" t="s">
        <v>9</v>
      </c>
      <c r="F288" t="s">
        <v>11</v>
      </c>
    </row>
    <row r="289" spans="1:6">
      <c r="A289" t="s">
        <v>300</v>
      </c>
      <c r="B289" t="s">
        <v>7</v>
      </c>
      <c r="C289" t="s">
        <v>11</v>
      </c>
      <c r="D289">
        <v>0</v>
      </c>
      <c r="E289" t="s">
        <v>9</v>
      </c>
      <c r="F289" t="s">
        <v>8</v>
      </c>
    </row>
    <row r="290" spans="1:6">
      <c r="A290" t="s">
        <v>301</v>
      </c>
      <c r="B290" t="s">
        <v>30</v>
      </c>
      <c r="C290" t="s">
        <v>8</v>
      </c>
      <c r="D290">
        <v>0</v>
      </c>
      <c r="E290" t="s">
        <v>9</v>
      </c>
      <c r="F290" t="s">
        <v>8</v>
      </c>
    </row>
    <row r="291" spans="1:6">
      <c r="A291" t="s">
        <v>302</v>
      </c>
      <c r="B291" t="s">
        <v>7</v>
      </c>
      <c r="C291" t="s">
        <v>8</v>
      </c>
      <c r="D291">
        <v>0</v>
      </c>
      <c r="E291" t="s">
        <v>9</v>
      </c>
      <c r="F291" t="s">
        <v>8</v>
      </c>
    </row>
    <row r="292" spans="1:6">
      <c r="A292" t="s">
        <v>303</v>
      </c>
      <c r="B292" t="s">
        <v>7</v>
      </c>
      <c r="C292" t="s">
        <v>11</v>
      </c>
      <c r="D292">
        <v>0</v>
      </c>
      <c r="E292" t="s">
        <v>9</v>
      </c>
      <c r="F292" t="s">
        <v>8</v>
      </c>
    </row>
    <row r="293" spans="1:6">
      <c r="A293" t="s">
        <v>304</v>
      </c>
      <c r="B293" t="s">
        <v>7</v>
      </c>
      <c r="C293" t="s">
        <v>11</v>
      </c>
      <c r="D293">
        <v>2</v>
      </c>
      <c r="E293" t="s">
        <v>9</v>
      </c>
      <c r="F293" t="s">
        <v>8</v>
      </c>
    </row>
    <row r="294" spans="1:6">
      <c r="A294" t="s">
        <v>305</v>
      </c>
      <c r="B294" t="s">
        <v>7</v>
      </c>
      <c r="C294" t="s">
        <v>11</v>
      </c>
      <c r="D294">
        <v>2</v>
      </c>
      <c r="E294" t="s">
        <v>9</v>
      </c>
      <c r="F294" t="s">
        <v>8</v>
      </c>
    </row>
    <row r="295" spans="1:6">
      <c r="A295" t="s">
        <v>306</v>
      </c>
      <c r="B295" t="s">
        <v>30</v>
      </c>
      <c r="C295" t="s">
        <v>8</v>
      </c>
      <c r="E295" t="s">
        <v>9</v>
      </c>
      <c r="F295" t="s">
        <v>8</v>
      </c>
    </row>
    <row r="296" spans="1:6">
      <c r="A296" t="s">
        <v>307</v>
      </c>
      <c r="B296" t="s">
        <v>7</v>
      </c>
      <c r="C296" t="s">
        <v>11</v>
      </c>
      <c r="D296">
        <v>0</v>
      </c>
      <c r="E296" t="s">
        <v>9</v>
      </c>
      <c r="F296" t="s">
        <v>8</v>
      </c>
    </row>
    <row r="297" spans="1:6">
      <c r="A297" t="s">
        <v>308</v>
      </c>
      <c r="B297" t="s">
        <v>7</v>
      </c>
      <c r="C297" t="s">
        <v>11</v>
      </c>
      <c r="D297" t="s">
        <v>19</v>
      </c>
      <c r="E297" t="s">
        <v>9</v>
      </c>
      <c r="F297" t="s">
        <v>8</v>
      </c>
    </row>
    <row r="298" spans="1:6">
      <c r="A298" t="s">
        <v>309</v>
      </c>
      <c r="B298" t="s">
        <v>7</v>
      </c>
      <c r="C298" t="s">
        <v>11</v>
      </c>
      <c r="D298">
        <v>1</v>
      </c>
      <c r="E298" t="s">
        <v>9</v>
      </c>
      <c r="F298" t="s">
        <v>8</v>
      </c>
    </row>
    <row r="299" spans="1:6">
      <c r="A299" t="s">
        <v>310</v>
      </c>
      <c r="B299" t="s">
        <v>30</v>
      </c>
      <c r="C299" t="s">
        <v>11</v>
      </c>
      <c r="D299">
        <v>1</v>
      </c>
      <c r="E299" t="s">
        <v>9</v>
      </c>
      <c r="F299" t="s">
        <v>8</v>
      </c>
    </row>
    <row r="300" spans="1:6">
      <c r="A300" t="s">
        <v>311</v>
      </c>
      <c r="B300" t="s">
        <v>30</v>
      </c>
      <c r="C300" t="s">
        <v>8</v>
      </c>
      <c r="D300">
        <v>0</v>
      </c>
      <c r="E300" t="s">
        <v>9</v>
      </c>
      <c r="F300" t="s">
        <v>8</v>
      </c>
    </row>
    <row r="301" spans="1:6">
      <c r="A301" t="s">
        <v>312</v>
      </c>
      <c r="B301" t="s">
        <v>7</v>
      </c>
      <c r="C301" t="s">
        <v>11</v>
      </c>
      <c r="D301">
        <v>1</v>
      </c>
      <c r="E301" t="s">
        <v>9</v>
      </c>
      <c r="F301" t="s">
        <v>8</v>
      </c>
    </row>
    <row r="302" spans="1:6">
      <c r="A302" t="s">
        <v>313</v>
      </c>
      <c r="B302" t="s">
        <v>7</v>
      </c>
      <c r="C302" t="s">
        <v>11</v>
      </c>
      <c r="D302">
        <v>0</v>
      </c>
      <c r="E302" t="s">
        <v>14</v>
      </c>
      <c r="F302" t="s">
        <v>8</v>
      </c>
    </row>
    <row r="303" spans="1:6">
      <c r="A303" t="s">
        <v>314</v>
      </c>
      <c r="B303" t="s">
        <v>7</v>
      </c>
      <c r="C303" t="s">
        <v>11</v>
      </c>
      <c r="E303" t="s">
        <v>14</v>
      </c>
      <c r="F303" t="s">
        <v>8</v>
      </c>
    </row>
    <row r="304" spans="1:6">
      <c r="A304" t="s">
        <v>315</v>
      </c>
      <c r="B304" t="s">
        <v>30</v>
      </c>
      <c r="C304" t="s">
        <v>8</v>
      </c>
      <c r="D304">
        <v>0</v>
      </c>
      <c r="E304" t="s">
        <v>9</v>
      </c>
      <c r="F304" t="s">
        <v>8</v>
      </c>
    </row>
    <row r="305" spans="1:6">
      <c r="A305" t="s">
        <v>316</v>
      </c>
      <c r="B305" t="s">
        <v>7</v>
      </c>
      <c r="C305" t="s">
        <v>11</v>
      </c>
      <c r="D305">
        <v>1</v>
      </c>
      <c r="E305" t="s">
        <v>9</v>
      </c>
      <c r="F305" t="s">
        <v>8</v>
      </c>
    </row>
    <row r="306" spans="1:6">
      <c r="A306" t="s">
        <v>317</v>
      </c>
      <c r="B306" t="s">
        <v>7</v>
      </c>
      <c r="C306" t="s">
        <v>8</v>
      </c>
      <c r="D306">
        <v>0</v>
      </c>
      <c r="E306" t="s">
        <v>9</v>
      </c>
      <c r="F306" t="s">
        <v>8</v>
      </c>
    </row>
    <row r="307" spans="1:6">
      <c r="A307" t="s">
        <v>318</v>
      </c>
      <c r="B307" t="s">
        <v>7</v>
      </c>
      <c r="C307" t="s">
        <v>8</v>
      </c>
      <c r="D307">
        <v>0</v>
      </c>
      <c r="E307" t="s">
        <v>14</v>
      </c>
      <c r="F307" t="s">
        <v>8</v>
      </c>
    </row>
    <row r="308" spans="1:6">
      <c r="A308" t="s">
        <v>319</v>
      </c>
      <c r="B308" t="s">
        <v>30</v>
      </c>
      <c r="C308" t="s">
        <v>8</v>
      </c>
      <c r="D308">
        <v>0</v>
      </c>
      <c r="E308" t="s">
        <v>9</v>
      </c>
      <c r="F308" t="s">
        <v>8</v>
      </c>
    </row>
    <row r="309" spans="1:6">
      <c r="A309" t="s">
        <v>320</v>
      </c>
      <c r="B309" t="s">
        <v>30</v>
      </c>
      <c r="C309" t="s">
        <v>8</v>
      </c>
      <c r="D309">
        <v>0</v>
      </c>
      <c r="E309" t="s">
        <v>9</v>
      </c>
      <c r="F309" t="s">
        <v>8</v>
      </c>
    </row>
    <row r="310" spans="1:6">
      <c r="A310" t="s">
        <v>321</v>
      </c>
      <c r="B310" t="s">
        <v>7</v>
      </c>
      <c r="C310" t="s">
        <v>8</v>
      </c>
      <c r="D310">
        <v>0</v>
      </c>
      <c r="E310" t="s">
        <v>9</v>
      </c>
      <c r="F310" t="s">
        <v>8</v>
      </c>
    </row>
    <row r="311" spans="1:6">
      <c r="A311" t="s">
        <v>322</v>
      </c>
      <c r="B311" t="s">
        <v>7</v>
      </c>
      <c r="C311" t="s">
        <v>11</v>
      </c>
      <c r="D311">
        <v>2</v>
      </c>
      <c r="E311" t="s">
        <v>14</v>
      </c>
      <c r="F311" t="s">
        <v>8</v>
      </c>
    </row>
    <row r="312" spans="1:6">
      <c r="A312" t="s">
        <v>323</v>
      </c>
      <c r="B312" t="s">
        <v>30</v>
      </c>
      <c r="C312" t="s">
        <v>8</v>
      </c>
      <c r="D312">
        <v>0</v>
      </c>
      <c r="E312" t="s">
        <v>9</v>
      </c>
      <c r="F312" t="s">
        <v>8</v>
      </c>
    </row>
    <row r="313" spans="1:6">
      <c r="A313" t="s">
        <v>324</v>
      </c>
      <c r="B313" t="s">
        <v>7</v>
      </c>
      <c r="C313" t="s">
        <v>8</v>
      </c>
      <c r="D313">
        <v>0</v>
      </c>
      <c r="E313" t="s">
        <v>14</v>
      </c>
      <c r="F313" t="s">
        <v>8</v>
      </c>
    </row>
    <row r="314" spans="1:6">
      <c r="A314" t="s">
        <v>325</v>
      </c>
      <c r="B314" t="s">
        <v>30</v>
      </c>
      <c r="C314" t="s">
        <v>8</v>
      </c>
      <c r="D314">
        <v>0</v>
      </c>
      <c r="E314" t="s">
        <v>9</v>
      </c>
      <c r="F314" t="s">
        <v>8</v>
      </c>
    </row>
    <row r="315" spans="1:6">
      <c r="A315" t="s">
        <v>326</v>
      </c>
      <c r="B315" t="s">
        <v>7</v>
      </c>
      <c r="C315" t="s">
        <v>11</v>
      </c>
      <c r="D315">
        <v>2</v>
      </c>
      <c r="E315" t="s">
        <v>9</v>
      </c>
      <c r="F315" t="s">
        <v>11</v>
      </c>
    </row>
    <row r="316" spans="1:6">
      <c r="A316" t="s">
        <v>327</v>
      </c>
      <c r="B316" t="s">
        <v>7</v>
      </c>
      <c r="C316" t="s">
        <v>11</v>
      </c>
      <c r="D316">
        <v>0</v>
      </c>
      <c r="E316" t="s">
        <v>9</v>
      </c>
      <c r="F316" t="s">
        <v>8</v>
      </c>
    </row>
    <row r="317" spans="1:6">
      <c r="A317" t="s">
        <v>328</v>
      </c>
      <c r="B317" t="s">
        <v>7</v>
      </c>
      <c r="C317" t="s">
        <v>11</v>
      </c>
      <c r="D317">
        <v>1</v>
      </c>
      <c r="E317" t="s">
        <v>14</v>
      </c>
      <c r="F317" t="s">
        <v>8</v>
      </c>
    </row>
    <row r="318" spans="1:6">
      <c r="A318" t="s">
        <v>329</v>
      </c>
      <c r="B318" t="s">
        <v>7</v>
      </c>
      <c r="C318" t="s">
        <v>11</v>
      </c>
      <c r="D318">
        <v>2</v>
      </c>
      <c r="E318" t="s">
        <v>9</v>
      </c>
      <c r="F318" t="s">
        <v>8</v>
      </c>
    </row>
    <row r="319" spans="1:6">
      <c r="A319" t="s">
        <v>330</v>
      </c>
      <c r="B319" t="s">
        <v>7</v>
      </c>
      <c r="C319" t="s">
        <v>11</v>
      </c>
      <c r="D319">
        <v>0</v>
      </c>
      <c r="E319" t="s">
        <v>9</v>
      </c>
      <c r="F319" t="s">
        <v>8</v>
      </c>
    </row>
    <row r="320" spans="1:6">
      <c r="A320" t="s">
        <v>331</v>
      </c>
      <c r="B320" t="s">
        <v>30</v>
      </c>
      <c r="C320" t="s">
        <v>8</v>
      </c>
      <c r="D320">
        <v>1</v>
      </c>
      <c r="E320" t="s">
        <v>9</v>
      </c>
      <c r="F320" t="s">
        <v>8</v>
      </c>
    </row>
    <row r="321" spans="1:6">
      <c r="A321" t="s">
        <v>332</v>
      </c>
      <c r="B321" t="s">
        <v>7</v>
      </c>
      <c r="C321" t="s">
        <v>11</v>
      </c>
      <c r="D321">
        <v>1</v>
      </c>
      <c r="E321" t="s">
        <v>9</v>
      </c>
      <c r="F321" t="s">
        <v>11</v>
      </c>
    </row>
    <row r="322" spans="1:6">
      <c r="A322" t="s">
        <v>333</v>
      </c>
      <c r="B322" t="s">
        <v>7</v>
      </c>
      <c r="C322" t="s">
        <v>11</v>
      </c>
      <c r="D322">
        <v>0</v>
      </c>
      <c r="E322" t="s">
        <v>9</v>
      </c>
      <c r="F322" t="s">
        <v>8</v>
      </c>
    </row>
    <row r="323" spans="1:6">
      <c r="A323" t="s">
        <v>334</v>
      </c>
      <c r="B323" t="s">
        <v>7</v>
      </c>
      <c r="C323" t="s">
        <v>11</v>
      </c>
      <c r="D323" t="s">
        <v>19</v>
      </c>
      <c r="E323" t="s">
        <v>9</v>
      </c>
      <c r="F323" t="s">
        <v>8</v>
      </c>
    </row>
    <row r="324" spans="1:6">
      <c r="A324" t="s">
        <v>335</v>
      </c>
      <c r="B324" t="s">
        <v>7</v>
      </c>
      <c r="C324" t="s">
        <v>11</v>
      </c>
      <c r="D324">
        <v>2</v>
      </c>
      <c r="E324" t="s">
        <v>14</v>
      </c>
      <c r="F324" t="s">
        <v>8</v>
      </c>
    </row>
    <row r="325" spans="1:6">
      <c r="A325" t="s">
        <v>336</v>
      </c>
      <c r="B325" t="s">
        <v>30</v>
      </c>
      <c r="C325" t="s">
        <v>8</v>
      </c>
      <c r="D325">
        <v>0</v>
      </c>
      <c r="E325" t="s">
        <v>9</v>
      </c>
      <c r="F325" t="s">
        <v>8</v>
      </c>
    </row>
    <row r="326" spans="1:6">
      <c r="A326" t="s">
        <v>337</v>
      </c>
      <c r="B326" t="s">
        <v>7</v>
      </c>
      <c r="C326" t="s">
        <v>11</v>
      </c>
      <c r="D326" t="s">
        <v>19</v>
      </c>
      <c r="E326" t="s">
        <v>9</v>
      </c>
      <c r="F326" t="s">
        <v>8</v>
      </c>
    </row>
    <row r="327" spans="1:6">
      <c r="A327" t="s">
        <v>338</v>
      </c>
      <c r="B327" t="s">
        <v>7</v>
      </c>
      <c r="C327" t="s">
        <v>11</v>
      </c>
      <c r="D327">
        <v>1</v>
      </c>
      <c r="E327" t="s">
        <v>9</v>
      </c>
      <c r="F327" t="s">
        <v>11</v>
      </c>
    </row>
    <row r="328" spans="1:6">
      <c r="A328" t="s">
        <v>339</v>
      </c>
      <c r="B328" t="s">
        <v>7</v>
      </c>
      <c r="C328" t="s">
        <v>8</v>
      </c>
      <c r="D328">
        <v>0</v>
      </c>
      <c r="E328" t="s">
        <v>9</v>
      </c>
      <c r="F328" t="s">
        <v>8</v>
      </c>
    </row>
    <row r="329" spans="1:6">
      <c r="A329" t="s">
        <v>340</v>
      </c>
      <c r="B329" t="s">
        <v>7</v>
      </c>
      <c r="C329" t="s">
        <v>11</v>
      </c>
      <c r="D329">
        <v>0</v>
      </c>
      <c r="E329" t="s">
        <v>9</v>
      </c>
      <c r="F329" t="s">
        <v>11</v>
      </c>
    </row>
    <row r="330" spans="1:6">
      <c r="A330" t="s">
        <v>341</v>
      </c>
      <c r="B330" t="s">
        <v>30</v>
      </c>
      <c r="C330" t="s">
        <v>11</v>
      </c>
      <c r="D330">
        <v>0</v>
      </c>
      <c r="E330" t="s">
        <v>9</v>
      </c>
      <c r="F330" t="s">
        <v>8</v>
      </c>
    </row>
    <row r="331" spans="1:6">
      <c r="A331" t="s">
        <v>342</v>
      </c>
      <c r="B331" t="s">
        <v>30</v>
      </c>
      <c r="C331" t="s">
        <v>8</v>
      </c>
      <c r="D331">
        <v>0</v>
      </c>
      <c r="E331" t="s">
        <v>9</v>
      </c>
      <c r="F331" t="s">
        <v>8</v>
      </c>
    </row>
    <row r="332" spans="1:6">
      <c r="A332" t="s">
        <v>343</v>
      </c>
      <c r="B332" t="s">
        <v>7</v>
      </c>
      <c r="C332" t="s">
        <v>8</v>
      </c>
      <c r="D332">
        <v>1</v>
      </c>
      <c r="E332" t="s">
        <v>9</v>
      </c>
      <c r="F332" t="s">
        <v>8</v>
      </c>
    </row>
    <row r="333" spans="1:6">
      <c r="A333" t="s">
        <v>344</v>
      </c>
      <c r="B333" t="s">
        <v>7</v>
      </c>
      <c r="C333" t="s">
        <v>8</v>
      </c>
      <c r="D333">
        <v>0</v>
      </c>
      <c r="E333" t="s">
        <v>9</v>
      </c>
      <c r="F333" t="s">
        <v>8</v>
      </c>
    </row>
    <row r="334" spans="1:6">
      <c r="A334" t="s">
        <v>345</v>
      </c>
      <c r="B334" t="s">
        <v>7</v>
      </c>
      <c r="C334" t="s">
        <v>8</v>
      </c>
      <c r="E334" t="s">
        <v>9</v>
      </c>
      <c r="F334" t="s">
        <v>8</v>
      </c>
    </row>
    <row r="335" spans="1:6">
      <c r="A335" t="s">
        <v>346</v>
      </c>
      <c r="B335" t="s">
        <v>7</v>
      </c>
      <c r="C335" t="s">
        <v>11</v>
      </c>
      <c r="D335">
        <v>0</v>
      </c>
      <c r="E335" t="s">
        <v>9</v>
      </c>
      <c r="F335" t="s">
        <v>8</v>
      </c>
    </row>
    <row r="336" spans="1:6">
      <c r="A336" t="s">
        <v>347</v>
      </c>
      <c r="B336" t="s">
        <v>7</v>
      </c>
      <c r="C336" t="s">
        <v>11</v>
      </c>
      <c r="D336">
        <v>1</v>
      </c>
      <c r="E336" t="s">
        <v>9</v>
      </c>
      <c r="F336" t="s">
        <v>11</v>
      </c>
    </row>
    <row r="337" spans="1:6">
      <c r="A337" t="s">
        <v>348</v>
      </c>
      <c r="B337" t="s">
        <v>7</v>
      </c>
      <c r="C337" t="s">
        <v>11</v>
      </c>
      <c r="E337" t="s">
        <v>9</v>
      </c>
      <c r="F337" t="s">
        <v>11</v>
      </c>
    </row>
    <row r="338" spans="1:6">
      <c r="A338" t="s">
        <v>349</v>
      </c>
      <c r="B338" t="s">
        <v>7</v>
      </c>
      <c r="C338" t="s">
        <v>11</v>
      </c>
      <c r="D338">
        <v>1</v>
      </c>
      <c r="E338" t="s">
        <v>9</v>
      </c>
      <c r="F338" t="s">
        <v>8</v>
      </c>
    </row>
    <row r="339" spans="1:6">
      <c r="A339" t="s">
        <v>350</v>
      </c>
      <c r="B339" t="s">
        <v>7</v>
      </c>
      <c r="C339" t="s">
        <v>11</v>
      </c>
      <c r="D339">
        <v>2</v>
      </c>
      <c r="E339" t="s">
        <v>9</v>
      </c>
      <c r="F339" t="s">
        <v>11</v>
      </c>
    </row>
    <row r="340" spans="1:6">
      <c r="A340" t="s">
        <v>351</v>
      </c>
      <c r="B340" t="s">
        <v>30</v>
      </c>
      <c r="C340" t="s">
        <v>8</v>
      </c>
      <c r="D340" t="s">
        <v>19</v>
      </c>
      <c r="E340" t="s">
        <v>14</v>
      </c>
      <c r="F340" t="s">
        <v>8</v>
      </c>
    </row>
    <row r="341" spans="1:6">
      <c r="A341" t="s">
        <v>352</v>
      </c>
      <c r="B341" t="s">
        <v>30</v>
      </c>
      <c r="C341" t="s">
        <v>8</v>
      </c>
      <c r="D341">
        <v>0</v>
      </c>
      <c r="E341" t="s">
        <v>9</v>
      </c>
      <c r="F341" t="s">
        <v>8</v>
      </c>
    </row>
    <row r="342" spans="1:6">
      <c r="A342" t="s">
        <v>353</v>
      </c>
      <c r="B342" t="s">
        <v>7</v>
      </c>
      <c r="C342" t="s">
        <v>11</v>
      </c>
      <c r="D342" t="s">
        <v>19</v>
      </c>
      <c r="E342" t="s">
        <v>14</v>
      </c>
      <c r="F342" t="s">
        <v>8</v>
      </c>
    </row>
    <row r="343" spans="1:6">
      <c r="A343" t="s">
        <v>354</v>
      </c>
      <c r="B343" t="s">
        <v>30</v>
      </c>
      <c r="C343" t="s">
        <v>8</v>
      </c>
      <c r="D343">
        <v>0</v>
      </c>
      <c r="E343" t="s">
        <v>9</v>
      </c>
      <c r="F343" t="s">
        <v>8</v>
      </c>
    </row>
    <row r="344" spans="1:6">
      <c r="A344" t="s">
        <v>355</v>
      </c>
      <c r="B344" t="s">
        <v>7</v>
      </c>
      <c r="C344" t="s">
        <v>11</v>
      </c>
      <c r="D344">
        <v>1</v>
      </c>
      <c r="E344" t="s">
        <v>14</v>
      </c>
      <c r="F344" t="s">
        <v>8</v>
      </c>
    </row>
    <row r="345" spans="1:6">
      <c r="A345" t="s">
        <v>356</v>
      </c>
      <c r="B345" t="s">
        <v>7</v>
      </c>
      <c r="C345" t="s">
        <v>11</v>
      </c>
      <c r="D345" t="s">
        <v>19</v>
      </c>
      <c r="E345" t="s">
        <v>14</v>
      </c>
      <c r="F345" t="s">
        <v>8</v>
      </c>
    </row>
    <row r="346" spans="1:6">
      <c r="A346" t="s">
        <v>357</v>
      </c>
      <c r="B346" t="s">
        <v>7</v>
      </c>
      <c r="C346" t="s">
        <v>11</v>
      </c>
      <c r="D346">
        <v>2</v>
      </c>
      <c r="E346" t="s">
        <v>9</v>
      </c>
      <c r="F346" t="s">
        <v>8</v>
      </c>
    </row>
    <row r="347" spans="1:6">
      <c r="A347" t="s">
        <v>358</v>
      </c>
      <c r="B347" t="s">
        <v>7</v>
      </c>
      <c r="C347" t="s">
        <v>11</v>
      </c>
      <c r="D347">
        <v>0</v>
      </c>
      <c r="E347" t="s">
        <v>9</v>
      </c>
      <c r="F347" t="s">
        <v>8</v>
      </c>
    </row>
    <row r="348" spans="1:6">
      <c r="A348" t="s">
        <v>359</v>
      </c>
      <c r="B348" t="s">
        <v>7</v>
      </c>
      <c r="C348" t="s">
        <v>11</v>
      </c>
      <c r="E348" t="s">
        <v>14</v>
      </c>
      <c r="F348" t="s">
        <v>8</v>
      </c>
    </row>
    <row r="349" spans="1:6">
      <c r="A349" t="s">
        <v>360</v>
      </c>
      <c r="B349" t="s">
        <v>7</v>
      </c>
      <c r="C349" t="s">
        <v>11</v>
      </c>
      <c r="D349">
        <v>2</v>
      </c>
      <c r="E349" t="s">
        <v>14</v>
      </c>
      <c r="F349" t="s">
        <v>8</v>
      </c>
    </row>
    <row r="350" spans="1:6">
      <c r="A350" t="s">
        <v>361</v>
      </c>
      <c r="B350" t="s">
        <v>7</v>
      </c>
      <c r="C350" t="s">
        <v>11</v>
      </c>
      <c r="D350">
        <v>0</v>
      </c>
      <c r="E350" t="s">
        <v>9</v>
      </c>
      <c r="F350" t="s">
        <v>8</v>
      </c>
    </row>
    <row r="351" spans="1:6">
      <c r="A351" t="s">
        <v>362</v>
      </c>
      <c r="B351" t="s">
        <v>7</v>
      </c>
      <c r="C351" t="s">
        <v>11</v>
      </c>
      <c r="D351">
        <v>0</v>
      </c>
      <c r="E351" t="s">
        <v>9</v>
      </c>
      <c r="F351" t="s">
        <v>8</v>
      </c>
    </row>
    <row r="352" spans="1:6">
      <c r="A352" t="s">
        <v>363</v>
      </c>
      <c r="B352" t="s">
        <v>7</v>
      </c>
      <c r="C352" t="s">
        <v>11</v>
      </c>
      <c r="D352">
        <v>0</v>
      </c>
      <c r="E352" t="s">
        <v>9</v>
      </c>
      <c r="F352" t="s">
        <v>8</v>
      </c>
    </row>
    <row r="353" spans="1:6">
      <c r="A353" t="s">
        <v>364</v>
      </c>
      <c r="B353" t="s">
        <v>7</v>
      </c>
      <c r="C353" t="s">
        <v>8</v>
      </c>
      <c r="D353">
        <v>0</v>
      </c>
      <c r="E353" t="s">
        <v>9</v>
      </c>
      <c r="F353" t="s">
        <v>8</v>
      </c>
    </row>
    <row r="354" spans="1:6">
      <c r="A354" t="s">
        <v>365</v>
      </c>
      <c r="B354" t="s">
        <v>7</v>
      </c>
      <c r="C354" t="s">
        <v>11</v>
      </c>
      <c r="D354" t="s">
        <v>19</v>
      </c>
      <c r="E354" t="s">
        <v>9</v>
      </c>
      <c r="F354" t="s">
        <v>8</v>
      </c>
    </row>
    <row r="355" spans="1:6">
      <c r="A355" t="s">
        <v>366</v>
      </c>
      <c r="B355" t="s">
        <v>30</v>
      </c>
      <c r="C355" t="s">
        <v>11</v>
      </c>
      <c r="D355">
        <v>0</v>
      </c>
      <c r="E355" t="s">
        <v>9</v>
      </c>
      <c r="F355" t="s">
        <v>11</v>
      </c>
    </row>
    <row r="356" spans="1:6">
      <c r="A356" t="s">
        <v>367</v>
      </c>
      <c r="B356" t="s">
        <v>30</v>
      </c>
      <c r="C356" t="s">
        <v>11</v>
      </c>
      <c r="D356">
        <v>0</v>
      </c>
      <c r="E356" t="s">
        <v>9</v>
      </c>
      <c r="F356" t="s">
        <v>8</v>
      </c>
    </row>
    <row r="357" spans="1:6">
      <c r="A357" t="s">
        <v>368</v>
      </c>
      <c r="B357" t="s">
        <v>30</v>
      </c>
      <c r="C357" t="s">
        <v>8</v>
      </c>
      <c r="E357" t="s">
        <v>9</v>
      </c>
      <c r="F357" t="s">
        <v>8</v>
      </c>
    </row>
    <row r="358" spans="1:6">
      <c r="A358" t="s">
        <v>369</v>
      </c>
      <c r="B358" t="s">
        <v>7</v>
      </c>
      <c r="C358" t="s">
        <v>11</v>
      </c>
      <c r="D358">
        <v>2</v>
      </c>
      <c r="E358" t="s">
        <v>9</v>
      </c>
      <c r="F358" t="s">
        <v>8</v>
      </c>
    </row>
    <row r="359" spans="1:6">
      <c r="A359" t="s">
        <v>370</v>
      </c>
      <c r="B359" t="s">
        <v>7</v>
      </c>
      <c r="C359" t="s">
        <v>11</v>
      </c>
      <c r="D359">
        <v>1</v>
      </c>
      <c r="E359" t="s">
        <v>9</v>
      </c>
      <c r="F359" t="s">
        <v>8</v>
      </c>
    </row>
    <row r="360" spans="1:6">
      <c r="A360" t="s">
        <v>371</v>
      </c>
      <c r="B360" t="s">
        <v>7</v>
      </c>
      <c r="C360" t="s">
        <v>11</v>
      </c>
      <c r="D360">
        <v>0</v>
      </c>
      <c r="E360" t="s">
        <v>14</v>
      </c>
      <c r="F360" t="s">
        <v>8</v>
      </c>
    </row>
    <row r="361" spans="1:6">
      <c r="A361" t="s">
        <v>372</v>
      </c>
      <c r="B361" t="s">
        <v>7</v>
      </c>
      <c r="C361" t="s">
        <v>11</v>
      </c>
      <c r="D361" t="s">
        <v>19</v>
      </c>
      <c r="E361" t="s">
        <v>9</v>
      </c>
      <c r="F361" t="s">
        <v>8</v>
      </c>
    </row>
    <row r="362" spans="1:6">
      <c r="A362" t="s">
        <v>373</v>
      </c>
      <c r="B362" t="s">
        <v>30</v>
      </c>
      <c r="C362" t="s">
        <v>8</v>
      </c>
      <c r="D362">
        <v>1</v>
      </c>
      <c r="E362" t="s">
        <v>9</v>
      </c>
      <c r="F362" t="s">
        <v>8</v>
      </c>
    </row>
    <row r="363" spans="1:6">
      <c r="A363" t="s">
        <v>374</v>
      </c>
      <c r="B363" t="s">
        <v>7</v>
      </c>
      <c r="C363" t="s">
        <v>11</v>
      </c>
      <c r="D363">
        <v>2</v>
      </c>
      <c r="E363" t="s">
        <v>9</v>
      </c>
      <c r="F363" t="s">
        <v>8</v>
      </c>
    </row>
    <row r="364" spans="1:6">
      <c r="A364" t="s">
        <v>375</v>
      </c>
      <c r="B364" t="s">
        <v>7</v>
      </c>
      <c r="C364" t="s">
        <v>11</v>
      </c>
      <c r="D364">
        <v>0</v>
      </c>
      <c r="E364" t="s">
        <v>9</v>
      </c>
      <c r="F364" t="s">
        <v>8</v>
      </c>
    </row>
    <row r="365" spans="1:6">
      <c r="A365" t="s">
        <v>376</v>
      </c>
      <c r="B365" t="s">
        <v>7</v>
      </c>
      <c r="C365" t="s">
        <v>11</v>
      </c>
      <c r="D365">
        <v>0</v>
      </c>
      <c r="E365" t="s">
        <v>9</v>
      </c>
      <c r="F365" t="s">
        <v>8</v>
      </c>
    </row>
    <row r="366" spans="1:6">
      <c r="A366" t="s">
        <v>377</v>
      </c>
      <c r="B366" t="s">
        <v>7</v>
      </c>
      <c r="C366" t="s">
        <v>8</v>
      </c>
      <c r="D366">
        <v>0</v>
      </c>
      <c r="E366" t="s">
        <v>9</v>
      </c>
      <c r="F366" t="s">
        <v>11</v>
      </c>
    </row>
    <row r="367" spans="1:6">
      <c r="A367" t="s">
        <v>378</v>
      </c>
      <c r="B367" t="s">
        <v>7</v>
      </c>
      <c r="C367" t="s">
        <v>8</v>
      </c>
      <c r="D367">
        <v>0</v>
      </c>
      <c r="E367" t="s">
        <v>14</v>
      </c>
      <c r="F367" t="s">
        <v>8</v>
      </c>
    </row>
    <row r="368" spans="1:6">
      <c r="A368" t="s">
        <v>379</v>
      </c>
      <c r="B368" t="s">
        <v>7</v>
      </c>
      <c r="C368" t="s">
        <v>8</v>
      </c>
      <c r="D368">
        <v>0</v>
      </c>
      <c r="E368" t="s">
        <v>9</v>
      </c>
      <c r="F368" t="s">
        <v>8</v>
      </c>
    </row>
    <row r="369" spans="1:6">
      <c r="A369" t="s">
        <v>380</v>
      </c>
      <c r="B369" t="s">
        <v>7</v>
      </c>
      <c r="C369" t="s">
        <v>8</v>
      </c>
      <c r="D369">
        <v>0</v>
      </c>
      <c r="E369" t="s">
        <v>9</v>
      </c>
      <c r="F369" t="s">
        <v>8</v>
      </c>
    </row>
    <row r="370" spans="1:6">
      <c r="A370" t="s">
        <v>381</v>
      </c>
      <c r="B370" t="s">
        <v>7</v>
      </c>
      <c r="C370" t="s">
        <v>11</v>
      </c>
      <c r="D370">
        <v>1</v>
      </c>
      <c r="E370" t="s">
        <v>9</v>
      </c>
      <c r="F370" t="s">
        <v>8</v>
      </c>
    </row>
    <row r="371" spans="1:6">
      <c r="A371" t="s">
        <v>382</v>
      </c>
      <c r="B371" t="s">
        <v>7</v>
      </c>
      <c r="C371" t="s">
        <v>11</v>
      </c>
      <c r="D371">
        <v>0</v>
      </c>
      <c r="E371" t="s">
        <v>9</v>
      </c>
      <c r="F371" t="s">
        <v>8</v>
      </c>
    </row>
    <row r="372" spans="1:6">
      <c r="A372" t="s">
        <v>383</v>
      </c>
      <c r="B372" t="s">
        <v>30</v>
      </c>
      <c r="C372" t="s">
        <v>8</v>
      </c>
      <c r="D372">
        <v>0</v>
      </c>
      <c r="E372" t="s">
        <v>9</v>
      </c>
      <c r="F372" t="s">
        <v>11</v>
      </c>
    </row>
    <row r="373" spans="1:6">
      <c r="A373" t="s">
        <v>384</v>
      </c>
      <c r="B373" t="s">
        <v>7</v>
      </c>
      <c r="C373" t="s">
        <v>11</v>
      </c>
      <c r="D373">
        <v>2</v>
      </c>
      <c r="E373" t="s">
        <v>9</v>
      </c>
      <c r="F373" t="s">
        <v>8</v>
      </c>
    </row>
    <row r="374" spans="1:6">
      <c r="A374" t="s">
        <v>385</v>
      </c>
      <c r="B374" t="s">
        <v>7</v>
      </c>
      <c r="C374" t="s">
        <v>11</v>
      </c>
      <c r="D374">
        <v>2</v>
      </c>
      <c r="E374" t="s">
        <v>9</v>
      </c>
      <c r="F374" t="s">
        <v>11</v>
      </c>
    </row>
    <row r="375" spans="1:6">
      <c r="A375" t="s">
        <v>386</v>
      </c>
      <c r="B375" t="s">
        <v>7</v>
      </c>
      <c r="C375" t="s">
        <v>8</v>
      </c>
      <c r="D375">
        <v>1</v>
      </c>
      <c r="E375" t="s">
        <v>9</v>
      </c>
      <c r="F375" t="s">
        <v>8</v>
      </c>
    </row>
    <row r="376" spans="1:6">
      <c r="A376" t="s">
        <v>387</v>
      </c>
      <c r="B376" t="s">
        <v>30</v>
      </c>
      <c r="C376" t="s">
        <v>8</v>
      </c>
      <c r="D376">
        <v>0</v>
      </c>
      <c r="E376" t="s">
        <v>9</v>
      </c>
      <c r="F376" t="s">
        <v>8</v>
      </c>
    </row>
    <row r="377" spans="1:6">
      <c r="A377" t="s">
        <v>388</v>
      </c>
      <c r="B377" t="s">
        <v>7</v>
      </c>
      <c r="C377" t="s">
        <v>11</v>
      </c>
      <c r="D377">
        <v>0</v>
      </c>
      <c r="E377" t="s">
        <v>9</v>
      </c>
      <c r="F377" t="s">
        <v>8</v>
      </c>
    </row>
    <row r="378" spans="1:6">
      <c r="A378" t="s">
        <v>389</v>
      </c>
      <c r="B378" t="s">
        <v>7</v>
      </c>
      <c r="C378" t="s">
        <v>11</v>
      </c>
      <c r="D378" t="s">
        <v>19</v>
      </c>
      <c r="E378" t="s">
        <v>9</v>
      </c>
      <c r="F378" t="s">
        <v>8</v>
      </c>
    </row>
    <row r="379" spans="1:6">
      <c r="A379" t="s">
        <v>390</v>
      </c>
      <c r="B379" t="s">
        <v>7</v>
      </c>
      <c r="C379" t="s">
        <v>11</v>
      </c>
      <c r="D379">
        <v>0</v>
      </c>
      <c r="E379" t="s">
        <v>9</v>
      </c>
      <c r="F379" t="s">
        <v>8</v>
      </c>
    </row>
    <row r="380" spans="1:6">
      <c r="A380" t="s">
        <v>391</v>
      </c>
      <c r="B380" t="s">
        <v>7</v>
      </c>
      <c r="C380" t="s">
        <v>8</v>
      </c>
      <c r="D380">
        <v>0</v>
      </c>
      <c r="E380" t="s">
        <v>9</v>
      </c>
      <c r="F380" t="s">
        <v>8</v>
      </c>
    </row>
    <row r="381" spans="1:6">
      <c r="A381" t="s">
        <v>392</v>
      </c>
      <c r="B381" t="s">
        <v>7</v>
      </c>
      <c r="C381" t="s">
        <v>11</v>
      </c>
      <c r="D381">
        <v>2</v>
      </c>
      <c r="E381" t="s">
        <v>9</v>
      </c>
      <c r="F381" t="s">
        <v>8</v>
      </c>
    </row>
    <row r="382" spans="1:6">
      <c r="A382" t="s">
        <v>393</v>
      </c>
      <c r="B382" t="s">
        <v>7</v>
      </c>
      <c r="C382" t="s">
        <v>11</v>
      </c>
      <c r="D382">
        <v>0</v>
      </c>
      <c r="E382" t="s">
        <v>9</v>
      </c>
      <c r="F382" t="s">
        <v>8</v>
      </c>
    </row>
    <row r="383" spans="1:6">
      <c r="A383" t="s">
        <v>394</v>
      </c>
      <c r="B383" t="s">
        <v>7</v>
      </c>
      <c r="C383" t="s">
        <v>8</v>
      </c>
      <c r="D383">
        <v>0</v>
      </c>
      <c r="E383" t="s">
        <v>9</v>
      </c>
      <c r="F383" t="s">
        <v>8</v>
      </c>
    </row>
    <row r="384" spans="1:6">
      <c r="A384" t="s">
        <v>395</v>
      </c>
      <c r="B384" t="s">
        <v>30</v>
      </c>
      <c r="C384" t="s">
        <v>8</v>
      </c>
      <c r="D384">
        <v>0</v>
      </c>
      <c r="E384" t="s">
        <v>9</v>
      </c>
      <c r="F384" t="s">
        <v>8</v>
      </c>
    </row>
    <row r="385" spans="1:6">
      <c r="A385" t="s">
        <v>396</v>
      </c>
      <c r="B385" t="s">
        <v>7</v>
      </c>
      <c r="C385" t="s">
        <v>8</v>
      </c>
      <c r="D385">
        <v>0</v>
      </c>
      <c r="E385" t="s">
        <v>9</v>
      </c>
      <c r="F385" t="s">
        <v>11</v>
      </c>
    </row>
    <row r="386" spans="1:6">
      <c r="A386" t="s">
        <v>397</v>
      </c>
      <c r="B386" t="s">
        <v>7</v>
      </c>
      <c r="C386" t="s">
        <v>11</v>
      </c>
      <c r="D386">
        <v>2</v>
      </c>
      <c r="E386" t="s">
        <v>9</v>
      </c>
      <c r="F386" t="s">
        <v>8</v>
      </c>
    </row>
    <row r="387" spans="1:6">
      <c r="A387" t="s">
        <v>398</v>
      </c>
      <c r="B387" t="s">
        <v>7</v>
      </c>
      <c r="C387" t="s">
        <v>8</v>
      </c>
      <c r="D387">
        <v>1</v>
      </c>
      <c r="E387" t="s">
        <v>9</v>
      </c>
      <c r="F387" t="s">
        <v>8</v>
      </c>
    </row>
    <row r="388" spans="1:6">
      <c r="A388" t="s">
        <v>399</v>
      </c>
      <c r="B388" t="s">
        <v>7</v>
      </c>
      <c r="C388" t="s">
        <v>8</v>
      </c>
      <c r="D388">
        <v>0</v>
      </c>
      <c r="E388" t="s">
        <v>14</v>
      </c>
      <c r="F388" t="s">
        <v>8</v>
      </c>
    </row>
    <row r="389" spans="1:6">
      <c r="A389" t="s">
        <v>400</v>
      </c>
      <c r="B389" t="s">
        <v>7</v>
      </c>
      <c r="C389" t="s">
        <v>11</v>
      </c>
      <c r="D389">
        <v>0</v>
      </c>
      <c r="E389" t="s">
        <v>14</v>
      </c>
      <c r="F389" t="s">
        <v>8</v>
      </c>
    </row>
    <row r="390" spans="1:6">
      <c r="A390" t="s">
        <v>401</v>
      </c>
      <c r="B390" t="s">
        <v>7</v>
      </c>
      <c r="C390" t="s">
        <v>11</v>
      </c>
      <c r="D390">
        <v>0</v>
      </c>
      <c r="E390" t="s">
        <v>9</v>
      </c>
      <c r="F390" t="s">
        <v>8</v>
      </c>
    </row>
    <row r="391" spans="1:6">
      <c r="A391" t="s">
        <v>402</v>
      </c>
      <c r="B391" t="s">
        <v>7</v>
      </c>
      <c r="C391" t="s">
        <v>11</v>
      </c>
      <c r="D391">
        <v>0</v>
      </c>
      <c r="E391" t="s">
        <v>9</v>
      </c>
      <c r="F391" t="s">
        <v>8</v>
      </c>
    </row>
    <row r="392" spans="1:6">
      <c r="A392" t="s">
        <v>403</v>
      </c>
      <c r="B392" t="s">
        <v>7</v>
      </c>
      <c r="C392" t="s">
        <v>8</v>
      </c>
      <c r="D392" t="s">
        <v>19</v>
      </c>
      <c r="E392" t="s">
        <v>9</v>
      </c>
      <c r="F392" t="s">
        <v>8</v>
      </c>
    </row>
    <row r="393" spans="1:6">
      <c r="A393" t="s">
        <v>404</v>
      </c>
      <c r="B393" t="s">
        <v>7</v>
      </c>
      <c r="C393" t="s">
        <v>11</v>
      </c>
      <c r="D393" t="s">
        <v>19</v>
      </c>
      <c r="E393" t="s">
        <v>9</v>
      </c>
      <c r="F393" t="s">
        <v>8</v>
      </c>
    </row>
    <row r="394" spans="1:6">
      <c r="A394" t="s">
        <v>405</v>
      </c>
      <c r="B394" t="s">
        <v>7</v>
      </c>
      <c r="C394" t="s">
        <v>11</v>
      </c>
      <c r="D394">
        <v>0</v>
      </c>
      <c r="E394" t="s">
        <v>9</v>
      </c>
      <c r="F394" t="s">
        <v>8</v>
      </c>
    </row>
    <row r="395" spans="1:6">
      <c r="A395" t="s">
        <v>406</v>
      </c>
      <c r="B395" t="s">
        <v>7</v>
      </c>
      <c r="C395" t="s">
        <v>11</v>
      </c>
      <c r="D395">
        <v>2</v>
      </c>
      <c r="E395" t="s">
        <v>14</v>
      </c>
      <c r="F395" t="s">
        <v>8</v>
      </c>
    </row>
    <row r="396" spans="1:6">
      <c r="A396" t="s">
        <v>407</v>
      </c>
      <c r="B396" t="s">
        <v>7</v>
      </c>
      <c r="C396" t="s">
        <v>11</v>
      </c>
      <c r="D396">
        <v>2</v>
      </c>
      <c r="E396" t="s">
        <v>9</v>
      </c>
      <c r="F396" t="s">
        <v>8</v>
      </c>
    </row>
    <row r="397" spans="1:6">
      <c r="A397" t="s">
        <v>408</v>
      </c>
      <c r="B397" t="s">
        <v>7</v>
      </c>
      <c r="C397" t="s">
        <v>11</v>
      </c>
      <c r="D397">
        <v>2</v>
      </c>
      <c r="E397" t="s">
        <v>9</v>
      </c>
      <c r="F397" t="s">
        <v>8</v>
      </c>
    </row>
    <row r="398" spans="1:6">
      <c r="A398" t="s">
        <v>409</v>
      </c>
      <c r="B398" t="s">
        <v>30</v>
      </c>
      <c r="C398" t="s">
        <v>8</v>
      </c>
      <c r="D398">
        <v>0</v>
      </c>
      <c r="E398" t="s">
        <v>9</v>
      </c>
      <c r="F398" t="s">
        <v>8</v>
      </c>
    </row>
    <row r="399" spans="1:6">
      <c r="A399" t="s">
        <v>410</v>
      </c>
      <c r="B399" t="s">
        <v>7</v>
      </c>
      <c r="C399" t="s">
        <v>11</v>
      </c>
      <c r="D399">
        <v>0</v>
      </c>
      <c r="E399" t="s">
        <v>9</v>
      </c>
      <c r="F399" t="s">
        <v>8</v>
      </c>
    </row>
    <row r="400" spans="1:6">
      <c r="A400" t="s">
        <v>411</v>
      </c>
      <c r="B400" t="s">
        <v>7</v>
      </c>
      <c r="C400" t="s">
        <v>8</v>
      </c>
      <c r="D400">
        <v>0</v>
      </c>
      <c r="E400" t="s">
        <v>14</v>
      </c>
      <c r="F400" t="s">
        <v>8</v>
      </c>
    </row>
    <row r="401" spans="1:6">
      <c r="A401" t="s">
        <v>412</v>
      </c>
      <c r="B401" t="s">
        <v>30</v>
      </c>
      <c r="C401" t="s">
        <v>8</v>
      </c>
      <c r="D401">
        <v>0</v>
      </c>
      <c r="E401" t="s">
        <v>9</v>
      </c>
      <c r="F401" t="s">
        <v>8</v>
      </c>
    </row>
    <row r="402" spans="1:6">
      <c r="A402" t="s">
        <v>413</v>
      </c>
      <c r="B402" t="s">
        <v>7</v>
      </c>
      <c r="C402" t="s">
        <v>11</v>
      </c>
      <c r="D402">
        <v>2</v>
      </c>
      <c r="E402" t="s">
        <v>14</v>
      </c>
      <c r="F402" t="s">
        <v>8</v>
      </c>
    </row>
    <row r="403" spans="1:6">
      <c r="A403" t="s">
        <v>414</v>
      </c>
      <c r="B403" t="s">
        <v>7</v>
      </c>
      <c r="C403" t="s">
        <v>8</v>
      </c>
      <c r="D403">
        <v>0</v>
      </c>
      <c r="E403" t="s">
        <v>14</v>
      </c>
      <c r="F403" t="s">
        <v>8</v>
      </c>
    </row>
    <row r="404" spans="1:6">
      <c r="A404" t="s">
        <v>415</v>
      </c>
      <c r="B404" t="s">
        <v>7</v>
      </c>
      <c r="C404" t="s">
        <v>8</v>
      </c>
      <c r="D404">
        <v>0</v>
      </c>
      <c r="E404" t="s">
        <v>9</v>
      </c>
      <c r="F404" t="s">
        <v>8</v>
      </c>
    </row>
    <row r="405" spans="1:6">
      <c r="A405" t="s">
        <v>416</v>
      </c>
      <c r="B405" t="s">
        <v>30</v>
      </c>
      <c r="C405" t="s">
        <v>8</v>
      </c>
      <c r="D405">
        <v>0</v>
      </c>
      <c r="E405" t="s">
        <v>14</v>
      </c>
      <c r="F405" t="s">
        <v>8</v>
      </c>
    </row>
    <row r="406" spans="1:6">
      <c r="A406" t="s">
        <v>417</v>
      </c>
      <c r="B406" t="s">
        <v>30</v>
      </c>
      <c r="C406" t="s">
        <v>8</v>
      </c>
      <c r="D406">
        <v>0</v>
      </c>
      <c r="E406" t="s">
        <v>9</v>
      </c>
      <c r="F406" t="s">
        <v>11</v>
      </c>
    </row>
    <row r="407" spans="1:6">
      <c r="A407" t="s">
        <v>418</v>
      </c>
      <c r="B407" t="s">
        <v>30</v>
      </c>
      <c r="C407" t="s">
        <v>8</v>
      </c>
      <c r="D407">
        <v>0</v>
      </c>
      <c r="E407" t="s">
        <v>9</v>
      </c>
      <c r="F407" t="s">
        <v>8</v>
      </c>
    </row>
    <row r="408" spans="1:6">
      <c r="A408" t="s">
        <v>419</v>
      </c>
      <c r="B408" t="s">
        <v>7</v>
      </c>
      <c r="C408" t="s">
        <v>11</v>
      </c>
      <c r="D408">
        <v>0</v>
      </c>
      <c r="E408" t="s">
        <v>14</v>
      </c>
      <c r="F408" t="s">
        <v>8</v>
      </c>
    </row>
    <row r="409" spans="1:6">
      <c r="A409" t="s">
        <v>420</v>
      </c>
      <c r="B409" t="s">
        <v>30</v>
      </c>
      <c r="C409" t="s">
        <v>8</v>
      </c>
      <c r="D409">
        <v>0</v>
      </c>
      <c r="E409" t="s">
        <v>14</v>
      </c>
      <c r="F409" t="s">
        <v>8</v>
      </c>
    </row>
    <row r="410" spans="1:6">
      <c r="A410" t="s">
        <v>421</v>
      </c>
      <c r="B410" t="s">
        <v>7</v>
      </c>
      <c r="C410" t="s">
        <v>11</v>
      </c>
      <c r="D410">
        <v>1</v>
      </c>
      <c r="E410" t="s">
        <v>9</v>
      </c>
      <c r="F410" t="s">
        <v>8</v>
      </c>
    </row>
    <row r="411" spans="1:6">
      <c r="A411" t="s">
        <v>422</v>
      </c>
      <c r="B411" t="s">
        <v>7</v>
      </c>
      <c r="C411" t="s">
        <v>11</v>
      </c>
      <c r="D411" t="s">
        <v>19</v>
      </c>
      <c r="E411" t="s">
        <v>9</v>
      </c>
      <c r="F411" t="s">
        <v>8</v>
      </c>
    </row>
    <row r="412" spans="1:6">
      <c r="A412" t="s">
        <v>423</v>
      </c>
      <c r="B412" t="s">
        <v>30</v>
      </c>
      <c r="C412" t="s">
        <v>8</v>
      </c>
      <c r="D412">
        <v>1</v>
      </c>
      <c r="E412" t="s">
        <v>14</v>
      </c>
      <c r="F412" t="s">
        <v>11</v>
      </c>
    </row>
    <row r="413" spans="1:6">
      <c r="A413" t="s">
        <v>424</v>
      </c>
      <c r="B413" t="s">
        <v>7</v>
      </c>
      <c r="C413" t="s">
        <v>11</v>
      </c>
      <c r="D413">
        <v>0</v>
      </c>
      <c r="E413" t="s">
        <v>9</v>
      </c>
      <c r="F413" t="s">
        <v>8</v>
      </c>
    </row>
    <row r="414" spans="1:6">
      <c r="A414" t="s">
        <v>425</v>
      </c>
      <c r="B414" t="s">
        <v>7</v>
      </c>
      <c r="C414" t="s">
        <v>11</v>
      </c>
      <c r="D414">
        <v>0</v>
      </c>
      <c r="E414" t="s">
        <v>14</v>
      </c>
      <c r="F414" t="s">
        <v>8</v>
      </c>
    </row>
    <row r="415" spans="1:6">
      <c r="A415" t="s">
        <v>426</v>
      </c>
      <c r="B415" t="s">
        <v>7</v>
      </c>
      <c r="C415" t="s">
        <v>11</v>
      </c>
      <c r="D415">
        <v>0</v>
      </c>
      <c r="E415" t="s">
        <v>14</v>
      </c>
      <c r="F415" t="s">
        <v>8</v>
      </c>
    </row>
    <row r="416" spans="1:6">
      <c r="A416" t="s">
        <v>427</v>
      </c>
      <c r="B416" t="s">
        <v>30</v>
      </c>
      <c r="C416" t="s">
        <v>11</v>
      </c>
      <c r="D416">
        <v>0</v>
      </c>
      <c r="E416" t="s">
        <v>14</v>
      </c>
      <c r="F416" t="s">
        <v>8</v>
      </c>
    </row>
    <row r="417" spans="1:6">
      <c r="A417" t="s">
        <v>428</v>
      </c>
      <c r="B417" t="s">
        <v>30</v>
      </c>
      <c r="C417" t="s">
        <v>8</v>
      </c>
      <c r="D417">
        <v>0</v>
      </c>
      <c r="E417" t="s">
        <v>9</v>
      </c>
      <c r="F417" t="s">
        <v>8</v>
      </c>
    </row>
    <row r="418" spans="1:6">
      <c r="A418" t="s">
        <v>429</v>
      </c>
      <c r="B418" t="s">
        <v>30</v>
      </c>
      <c r="C418" t="s">
        <v>8</v>
      </c>
      <c r="D418">
        <v>1</v>
      </c>
      <c r="E418" t="s">
        <v>9</v>
      </c>
      <c r="F418" t="s">
        <v>8</v>
      </c>
    </row>
    <row r="419" spans="1:6">
      <c r="A419" t="s">
        <v>430</v>
      </c>
      <c r="B419" t="s">
        <v>7</v>
      </c>
      <c r="C419" t="s">
        <v>11</v>
      </c>
      <c r="D419">
        <v>2</v>
      </c>
      <c r="E419" t="s">
        <v>9</v>
      </c>
      <c r="F419" t="s">
        <v>11</v>
      </c>
    </row>
    <row r="420" spans="1:6">
      <c r="A420" t="s">
        <v>431</v>
      </c>
      <c r="B420" t="s">
        <v>7</v>
      </c>
      <c r="C420" t="s">
        <v>11</v>
      </c>
      <c r="D420">
        <v>0</v>
      </c>
      <c r="E420" t="s">
        <v>9</v>
      </c>
      <c r="F420" t="s">
        <v>8</v>
      </c>
    </row>
    <row r="421" spans="1:6">
      <c r="A421" t="s">
        <v>432</v>
      </c>
      <c r="B421" t="s">
        <v>7</v>
      </c>
      <c r="C421" t="s">
        <v>11</v>
      </c>
      <c r="D421">
        <v>0</v>
      </c>
      <c r="E421" t="s">
        <v>9</v>
      </c>
      <c r="F421" t="s">
        <v>8</v>
      </c>
    </row>
    <row r="422" spans="1:6">
      <c r="A422" t="s">
        <v>433</v>
      </c>
      <c r="B422" t="s">
        <v>7</v>
      </c>
      <c r="C422" t="s">
        <v>11</v>
      </c>
      <c r="D422">
        <v>0</v>
      </c>
      <c r="E422" t="s">
        <v>9</v>
      </c>
      <c r="F422" t="s">
        <v>8</v>
      </c>
    </row>
    <row r="423" spans="1:6">
      <c r="A423" t="s">
        <v>434</v>
      </c>
      <c r="B423" t="s">
        <v>30</v>
      </c>
      <c r="C423" t="s">
        <v>8</v>
      </c>
      <c r="D423">
        <v>0</v>
      </c>
      <c r="E423" t="s">
        <v>14</v>
      </c>
      <c r="F423" t="s">
        <v>8</v>
      </c>
    </row>
    <row r="424" spans="1:6">
      <c r="A424" t="s">
        <v>435</v>
      </c>
      <c r="B424" t="s">
        <v>7</v>
      </c>
      <c r="C424" t="s">
        <v>11</v>
      </c>
      <c r="D424">
        <v>0</v>
      </c>
      <c r="E424" t="s">
        <v>9</v>
      </c>
      <c r="F424" t="s">
        <v>8</v>
      </c>
    </row>
    <row r="425" spans="1:6">
      <c r="A425" t="s">
        <v>436</v>
      </c>
      <c r="B425" t="s">
        <v>7</v>
      </c>
      <c r="C425" t="s">
        <v>11</v>
      </c>
      <c r="D425">
        <v>1</v>
      </c>
      <c r="E425" t="s">
        <v>9</v>
      </c>
      <c r="F425" t="s">
        <v>8</v>
      </c>
    </row>
    <row r="426" spans="1:6">
      <c r="A426" t="s">
        <v>437</v>
      </c>
      <c r="B426" t="s">
        <v>7</v>
      </c>
      <c r="C426" t="s">
        <v>11</v>
      </c>
      <c r="D426">
        <v>0</v>
      </c>
      <c r="E426" t="s">
        <v>9</v>
      </c>
      <c r="F426" t="s">
        <v>8</v>
      </c>
    </row>
    <row r="427" spans="1:6">
      <c r="A427" t="s">
        <v>438</v>
      </c>
      <c r="B427" t="s">
        <v>7</v>
      </c>
      <c r="C427" t="s">
        <v>11</v>
      </c>
      <c r="D427">
        <v>0</v>
      </c>
      <c r="E427" t="s">
        <v>9</v>
      </c>
      <c r="F427" t="s">
        <v>8</v>
      </c>
    </row>
    <row r="428" spans="1:6">
      <c r="A428" t="s">
        <v>439</v>
      </c>
      <c r="B428" t="s">
        <v>30</v>
      </c>
      <c r="C428" t="s">
        <v>8</v>
      </c>
      <c r="D428">
        <v>1</v>
      </c>
      <c r="E428" t="s">
        <v>14</v>
      </c>
      <c r="F428" t="s">
        <v>8</v>
      </c>
    </row>
    <row r="429" spans="1:6">
      <c r="A429" t="s">
        <v>440</v>
      </c>
      <c r="B429" t="s">
        <v>7</v>
      </c>
      <c r="C429" t="s">
        <v>11</v>
      </c>
      <c r="D429">
        <v>2</v>
      </c>
      <c r="E429" t="s">
        <v>9</v>
      </c>
      <c r="F429" t="s">
        <v>8</v>
      </c>
    </row>
    <row r="430" spans="1:6">
      <c r="A430" t="s">
        <v>441</v>
      </c>
      <c r="B430" t="s">
        <v>7</v>
      </c>
      <c r="C430" t="s">
        <v>11</v>
      </c>
      <c r="D430">
        <v>0</v>
      </c>
      <c r="E430" t="s">
        <v>9</v>
      </c>
      <c r="F430" t="s">
        <v>8</v>
      </c>
    </row>
    <row r="431" spans="1:6">
      <c r="A431" t="s">
        <v>442</v>
      </c>
      <c r="B431" t="s">
        <v>7</v>
      </c>
      <c r="C431" t="s">
        <v>8</v>
      </c>
      <c r="D431">
        <v>0</v>
      </c>
      <c r="E431" t="s">
        <v>14</v>
      </c>
      <c r="F431" t="s">
        <v>8</v>
      </c>
    </row>
    <row r="432" spans="1:6">
      <c r="A432" t="s">
        <v>443</v>
      </c>
      <c r="B432" t="s">
        <v>30</v>
      </c>
      <c r="C432" t="s">
        <v>8</v>
      </c>
      <c r="D432">
        <v>1</v>
      </c>
      <c r="E432" t="s">
        <v>9</v>
      </c>
      <c r="F432" t="s">
        <v>11</v>
      </c>
    </row>
    <row r="433" spans="1:6">
      <c r="A433" t="s">
        <v>444</v>
      </c>
      <c r="B433" t="s">
        <v>7</v>
      </c>
      <c r="C433" t="s">
        <v>8</v>
      </c>
      <c r="D433">
        <v>0</v>
      </c>
      <c r="E433" t="s">
        <v>9</v>
      </c>
      <c r="F433" t="s">
        <v>8</v>
      </c>
    </row>
    <row r="434" spans="1:6">
      <c r="A434" t="s">
        <v>445</v>
      </c>
      <c r="B434" t="s">
        <v>7</v>
      </c>
      <c r="C434" t="s">
        <v>8</v>
      </c>
      <c r="D434">
        <v>0</v>
      </c>
      <c r="E434" t="s">
        <v>9</v>
      </c>
      <c r="F434" t="s">
        <v>8</v>
      </c>
    </row>
    <row r="435" spans="1:6">
      <c r="A435" t="s">
        <v>446</v>
      </c>
      <c r="B435" t="s">
        <v>7</v>
      </c>
      <c r="C435" t="s">
        <v>11</v>
      </c>
      <c r="D435">
        <v>0</v>
      </c>
      <c r="E435" t="s">
        <v>9</v>
      </c>
      <c r="F435" t="s">
        <v>8</v>
      </c>
    </row>
    <row r="436" spans="1:6">
      <c r="A436" t="s">
        <v>447</v>
      </c>
      <c r="B436" t="s">
        <v>7</v>
      </c>
      <c r="C436" t="s">
        <v>8</v>
      </c>
      <c r="D436">
        <v>0</v>
      </c>
      <c r="E436" t="s">
        <v>9</v>
      </c>
      <c r="F436" t="s">
        <v>8</v>
      </c>
    </row>
    <row r="437" spans="1:6">
      <c r="A437" t="s">
        <v>448</v>
      </c>
      <c r="B437" t="s">
        <v>30</v>
      </c>
      <c r="C437" t="s">
        <v>11</v>
      </c>
      <c r="E437" t="s">
        <v>9</v>
      </c>
      <c r="F437" t="s">
        <v>8</v>
      </c>
    </row>
    <row r="438" spans="1:6">
      <c r="A438" t="s">
        <v>449</v>
      </c>
      <c r="B438" t="s">
        <v>7</v>
      </c>
      <c r="C438" t="s">
        <v>8</v>
      </c>
      <c r="D438">
        <v>0</v>
      </c>
      <c r="E438" t="s">
        <v>9</v>
      </c>
      <c r="F438" t="s">
        <v>8</v>
      </c>
    </row>
    <row r="439" spans="1:6">
      <c r="A439" t="s">
        <v>450</v>
      </c>
      <c r="B439" t="s">
        <v>7</v>
      </c>
      <c r="C439" t="s">
        <v>11</v>
      </c>
      <c r="D439">
        <v>0</v>
      </c>
      <c r="E439" t="s">
        <v>9</v>
      </c>
      <c r="F439" t="s">
        <v>8</v>
      </c>
    </row>
    <row r="440" spans="1:6">
      <c r="A440" t="s">
        <v>451</v>
      </c>
      <c r="B440" t="s">
        <v>7</v>
      </c>
      <c r="C440" t="s">
        <v>8</v>
      </c>
      <c r="D440">
        <v>0</v>
      </c>
      <c r="E440" t="s">
        <v>9</v>
      </c>
      <c r="F440" t="s">
        <v>11</v>
      </c>
    </row>
    <row r="441" spans="1:6">
      <c r="A441" t="s">
        <v>452</v>
      </c>
      <c r="B441" t="s">
        <v>30</v>
      </c>
      <c r="C441" t="s">
        <v>11</v>
      </c>
      <c r="D441">
        <v>0</v>
      </c>
      <c r="E441" t="s">
        <v>14</v>
      </c>
      <c r="F441" t="s">
        <v>11</v>
      </c>
    </row>
    <row r="442" spans="1:6">
      <c r="A442" t="s">
        <v>453</v>
      </c>
      <c r="B442" t="s">
        <v>7</v>
      </c>
      <c r="C442" t="s">
        <v>8</v>
      </c>
      <c r="D442">
        <v>0</v>
      </c>
      <c r="E442" t="s">
        <v>9</v>
      </c>
      <c r="F442" t="s">
        <v>8</v>
      </c>
    </row>
    <row r="443" spans="1:6">
      <c r="A443" t="s">
        <v>454</v>
      </c>
      <c r="B443" t="s">
        <v>7</v>
      </c>
      <c r="C443" t="s">
        <v>11</v>
      </c>
      <c r="D443">
        <v>0</v>
      </c>
      <c r="E443" t="s">
        <v>9</v>
      </c>
      <c r="F443" t="s">
        <v>8</v>
      </c>
    </row>
    <row r="444" spans="1:6">
      <c r="A444" t="s">
        <v>455</v>
      </c>
      <c r="B444" t="s">
        <v>7</v>
      </c>
      <c r="C444" t="s">
        <v>8</v>
      </c>
      <c r="D444" t="s">
        <v>19</v>
      </c>
      <c r="E444" t="s">
        <v>14</v>
      </c>
      <c r="F444" t="s">
        <v>8</v>
      </c>
    </row>
    <row r="445" spans="1:6">
      <c r="A445" t="s">
        <v>456</v>
      </c>
      <c r="B445" t="s">
        <v>7</v>
      </c>
      <c r="C445" t="s">
        <v>8</v>
      </c>
      <c r="D445">
        <v>1</v>
      </c>
      <c r="E445" t="s">
        <v>9</v>
      </c>
      <c r="F445" t="s">
        <v>8</v>
      </c>
    </row>
    <row r="446" spans="1:6">
      <c r="A446" t="s">
        <v>457</v>
      </c>
      <c r="B446" t="s">
        <v>7</v>
      </c>
      <c r="C446" t="s">
        <v>11</v>
      </c>
      <c r="D446">
        <v>0</v>
      </c>
      <c r="E446" t="s">
        <v>9</v>
      </c>
      <c r="F446" t="s">
        <v>8</v>
      </c>
    </row>
    <row r="447" spans="1:6">
      <c r="A447" t="s">
        <v>458</v>
      </c>
      <c r="B447" t="s">
        <v>7</v>
      </c>
      <c r="C447" t="s">
        <v>11</v>
      </c>
      <c r="D447">
        <v>1</v>
      </c>
      <c r="E447" t="s">
        <v>9</v>
      </c>
      <c r="F447" t="s">
        <v>11</v>
      </c>
    </row>
    <row r="448" spans="1:6">
      <c r="A448" t="s">
        <v>459</v>
      </c>
      <c r="B448" t="s">
        <v>7</v>
      </c>
      <c r="C448" t="s">
        <v>11</v>
      </c>
      <c r="D448">
        <v>2</v>
      </c>
      <c r="E448" t="s">
        <v>14</v>
      </c>
      <c r="F448" t="s">
        <v>8</v>
      </c>
    </row>
    <row r="449" spans="1:6">
      <c r="A449" t="s">
        <v>460</v>
      </c>
      <c r="B449" t="s">
        <v>7</v>
      </c>
      <c r="C449" t="s">
        <v>11</v>
      </c>
      <c r="D449">
        <v>0</v>
      </c>
      <c r="E449" t="s">
        <v>9</v>
      </c>
      <c r="F449" t="s">
        <v>8</v>
      </c>
    </row>
    <row r="450" spans="1:6">
      <c r="A450" t="s">
        <v>461</v>
      </c>
      <c r="B450" t="s">
        <v>7</v>
      </c>
      <c r="C450" t="s">
        <v>11</v>
      </c>
      <c r="D450">
        <v>2</v>
      </c>
      <c r="E450" t="s">
        <v>9</v>
      </c>
      <c r="F450" t="s">
        <v>8</v>
      </c>
    </row>
    <row r="451" spans="1:6">
      <c r="A451" t="s">
        <v>462</v>
      </c>
      <c r="B451" t="s">
        <v>7</v>
      </c>
      <c r="C451" t="s">
        <v>8</v>
      </c>
      <c r="D451">
        <v>1</v>
      </c>
      <c r="E451" t="s">
        <v>14</v>
      </c>
      <c r="F451" t="s">
        <v>11</v>
      </c>
    </row>
    <row r="452" spans="1:6">
      <c r="A452" t="s">
        <v>463</v>
      </c>
      <c r="B452" t="s">
        <v>7</v>
      </c>
      <c r="C452" t="s">
        <v>11</v>
      </c>
      <c r="D452">
        <v>2</v>
      </c>
      <c r="E452" t="s">
        <v>14</v>
      </c>
      <c r="F452" t="s">
        <v>8</v>
      </c>
    </row>
    <row r="453" spans="1:6">
      <c r="A453" t="s">
        <v>464</v>
      </c>
      <c r="B453" t="s">
        <v>7</v>
      </c>
      <c r="C453" t="s">
        <v>11</v>
      </c>
      <c r="D453">
        <v>2</v>
      </c>
      <c r="E453" t="s">
        <v>14</v>
      </c>
      <c r="F453" t="s">
        <v>8</v>
      </c>
    </row>
    <row r="454" spans="1:6">
      <c r="A454" t="s">
        <v>465</v>
      </c>
      <c r="B454" t="s">
        <v>7</v>
      </c>
      <c r="C454" t="s">
        <v>11</v>
      </c>
      <c r="D454">
        <v>0</v>
      </c>
      <c r="E454" t="s">
        <v>9</v>
      </c>
      <c r="F454" t="s">
        <v>8</v>
      </c>
    </row>
    <row r="455" spans="1:6">
      <c r="A455" t="s">
        <v>466</v>
      </c>
      <c r="B455" t="s">
        <v>7</v>
      </c>
      <c r="C455" t="s">
        <v>11</v>
      </c>
      <c r="D455">
        <v>0</v>
      </c>
      <c r="E455" t="s">
        <v>9</v>
      </c>
      <c r="F455" t="s">
        <v>8</v>
      </c>
    </row>
    <row r="456" spans="1:6">
      <c r="A456" t="s">
        <v>467</v>
      </c>
      <c r="B456" t="s">
        <v>7</v>
      </c>
      <c r="C456" t="s">
        <v>8</v>
      </c>
      <c r="D456">
        <v>0</v>
      </c>
      <c r="E456" t="s">
        <v>9</v>
      </c>
      <c r="F456" t="s">
        <v>11</v>
      </c>
    </row>
    <row r="457" spans="1:6">
      <c r="A457" t="s">
        <v>468</v>
      </c>
      <c r="B457" t="s">
        <v>7</v>
      </c>
      <c r="C457" t="s">
        <v>11</v>
      </c>
      <c r="D457">
        <v>2</v>
      </c>
      <c r="E457" t="s">
        <v>9</v>
      </c>
      <c r="F457" t="s">
        <v>8</v>
      </c>
    </row>
    <row r="458" spans="1:6">
      <c r="A458" t="s">
        <v>469</v>
      </c>
      <c r="B458" t="s">
        <v>7</v>
      </c>
      <c r="C458" t="s">
        <v>11</v>
      </c>
      <c r="D458">
        <v>0</v>
      </c>
      <c r="E458" t="s">
        <v>9</v>
      </c>
      <c r="F458" t="s">
        <v>8</v>
      </c>
    </row>
    <row r="459" spans="1:6">
      <c r="A459" t="s">
        <v>470</v>
      </c>
      <c r="B459" t="s">
        <v>7</v>
      </c>
      <c r="C459" t="s">
        <v>11</v>
      </c>
      <c r="D459">
        <v>0</v>
      </c>
      <c r="E459" t="s">
        <v>9</v>
      </c>
      <c r="F459" t="s">
        <v>8</v>
      </c>
    </row>
    <row r="460" spans="1:6">
      <c r="A460" t="s">
        <v>471</v>
      </c>
      <c r="B460" t="s">
        <v>7</v>
      </c>
      <c r="C460" t="s">
        <v>8</v>
      </c>
      <c r="D460">
        <v>2</v>
      </c>
      <c r="E460" t="s">
        <v>9</v>
      </c>
      <c r="F460" t="s">
        <v>8</v>
      </c>
    </row>
    <row r="461" spans="1:6">
      <c r="A461" t="s">
        <v>472</v>
      </c>
      <c r="B461" t="s">
        <v>7</v>
      </c>
      <c r="C461" t="s">
        <v>11</v>
      </c>
      <c r="D461">
        <v>0</v>
      </c>
      <c r="E461" t="s">
        <v>9</v>
      </c>
      <c r="F461" t="s">
        <v>8</v>
      </c>
    </row>
    <row r="462" spans="1:6">
      <c r="A462" t="s">
        <v>473</v>
      </c>
      <c r="B462" t="s">
        <v>7</v>
      </c>
      <c r="C462" t="s">
        <v>11</v>
      </c>
      <c r="D462">
        <v>0</v>
      </c>
      <c r="E462" t="s">
        <v>9</v>
      </c>
      <c r="F462" t="s">
        <v>11</v>
      </c>
    </row>
    <row r="463" spans="1:6">
      <c r="A463" t="s">
        <v>474</v>
      </c>
      <c r="B463" t="s">
        <v>7</v>
      </c>
      <c r="C463" t="s">
        <v>11</v>
      </c>
      <c r="D463" t="s">
        <v>19</v>
      </c>
      <c r="E463" t="s">
        <v>9</v>
      </c>
      <c r="F463" t="s">
        <v>8</v>
      </c>
    </row>
    <row r="464" spans="1:6">
      <c r="A464" t="s">
        <v>475</v>
      </c>
      <c r="B464" t="s">
        <v>7</v>
      </c>
      <c r="C464" t="s">
        <v>11</v>
      </c>
      <c r="D464">
        <v>0</v>
      </c>
      <c r="E464" t="s">
        <v>9</v>
      </c>
      <c r="F464" t="s">
        <v>8</v>
      </c>
    </row>
    <row r="465" spans="1:6">
      <c r="A465" t="s">
        <v>476</v>
      </c>
      <c r="B465" t="s">
        <v>30</v>
      </c>
      <c r="C465" t="s">
        <v>8</v>
      </c>
      <c r="D465">
        <v>1</v>
      </c>
      <c r="E465" t="s">
        <v>14</v>
      </c>
      <c r="F465" t="s">
        <v>8</v>
      </c>
    </row>
    <row r="466" spans="1:6">
      <c r="A466" t="s">
        <v>477</v>
      </c>
      <c r="B466" t="s">
        <v>7</v>
      </c>
      <c r="C466" t="s">
        <v>8</v>
      </c>
      <c r="D466">
        <v>0</v>
      </c>
      <c r="E466" t="s">
        <v>9</v>
      </c>
      <c r="F466" t="s">
        <v>8</v>
      </c>
    </row>
    <row r="467" spans="1:6">
      <c r="A467" t="s">
        <v>478</v>
      </c>
      <c r="B467" t="s">
        <v>7</v>
      </c>
      <c r="C467" t="s">
        <v>8</v>
      </c>
      <c r="D467">
        <v>0</v>
      </c>
      <c r="E467" t="s">
        <v>9</v>
      </c>
      <c r="F467" t="s">
        <v>8</v>
      </c>
    </row>
    <row r="468" spans="1:6">
      <c r="A468" t="s">
        <v>479</v>
      </c>
      <c r="B468" t="s">
        <v>7</v>
      </c>
      <c r="C468" t="s">
        <v>11</v>
      </c>
      <c r="D468" t="s">
        <v>19</v>
      </c>
      <c r="E468" t="s">
        <v>14</v>
      </c>
      <c r="F468" t="s">
        <v>8</v>
      </c>
    </row>
    <row r="469" spans="1:6">
      <c r="A469" t="s">
        <v>480</v>
      </c>
      <c r="B469" t="s">
        <v>7</v>
      </c>
      <c r="C469" t="s">
        <v>11</v>
      </c>
      <c r="D469">
        <v>0</v>
      </c>
      <c r="E469" t="s">
        <v>9</v>
      </c>
      <c r="F469" t="s">
        <v>8</v>
      </c>
    </row>
    <row r="470" spans="1:6">
      <c r="A470" t="s">
        <v>481</v>
      </c>
      <c r="B470" t="s">
        <v>30</v>
      </c>
      <c r="C470" t="s">
        <v>11</v>
      </c>
      <c r="D470">
        <v>2</v>
      </c>
      <c r="E470" t="s">
        <v>14</v>
      </c>
      <c r="F470" t="s">
        <v>8</v>
      </c>
    </row>
    <row r="471" spans="1:6">
      <c r="A471" t="s">
        <v>482</v>
      </c>
      <c r="B471" t="s">
        <v>7</v>
      </c>
      <c r="C471" t="s">
        <v>11</v>
      </c>
      <c r="D471">
        <v>0</v>
      </c>
      <c r="E471" t="s">
        <v>9</v>
      </c>
      <c r="F471" t="s">
        <v>8</v>
      </c>
    </row>
    <row r="472" spans="1:6">
      <c r="A472" t="s">
        <v>483</v>
      </c>
      <c r="B472" t="s">
        <v>7</v>
      </c>
      <c r="C472" t="s">
        <v>11</v>
      </c>
      <c r="D472">
        <v>1</v>
      </c>
      <c r="E472" t="s">
        <v>9</v>
      </c>
      <c r="F472" t="s">
        <v>11</v>
      </c>
    </row>
    <row r="473" spans="1:6">
      <c r="A473" t="s">
        <v>484</v>
      </c>
      <c r="B473" t="s">
        <v>7</v>
      </c>
      <c r="C473" t="s">
        <v>11</v>
      </c>
      <c r="D473">
        <v>1</v>
      </c>
      <c r="E473" t="s">
        <v>14</v>
      </c>
      <c r="F473" t="s">
        <v>8</v>
      </c>
    </row>
    <row r="474" spans="1:6">
      <c r="A474" t="s">
        <v>485</v>
      </c>
      <c r="B474" t="s">
        <v>7</v>
      </c>
      <c r="C474" t="s">
        <v>11</v>
      </c>
      <c r="D474" t="s">
        <v>19</v>
      </c>
      <c r="E474" t="s">
        <v>9</v>
      </c>
      <c r="F474" t="s">
        <v>8</v>
      </c>
    </row>
    <row r="475" spans="1:6">
      <c r="A475" t="s">
        <v>486</v>
      </c>
      <c r="B475" t="s">
        <v>30</v>
      </c>
      <c r="C475" t="s">
        <v>8</v>
      </c>
      <c r="D475">
        <v>0</v>
      </c>
      <c r="E475" t="s">
        <v>9</v>
      </c>
      <c r="F475" t="s">
        <v>11</v>
      </c>
    </row>
    <row r="476" spans="1:6">
      <c r="A476" t="s">
        <v>487</v>
      </c>
      <c r="B476" t="s">
        <v>7</v>
      </c>
      <c r="C476" t="s">
        <v>8</v>
      </c>
      <c r="D476">
        <v>2</v>
      </c>
      <c r="E476" t="s">
        <v>9</v>
      </c>
      <c r="F476" t="s">
        <v>8</v>
      </c>
    </row>
    <row r="477" spans="1:6">
      <c r="A477" t="s">
        <v>488</v>
      </c>
      <c r="B477" t="s">
        <v>7</v>
      </c>
      <c r="C477" t="s">
        <v>11</v>
      </c>
      <c r="D477">
        <v>2</v>
      </c>
      <c r="E477" t="s">
        <v>9</v>
      </c>
      <c r="F477" t="s">
        <v>11</v>
      </c>
    </row>
    <row r="478" spans="1:6">
      <c r="A478" t="s">
        <v>489</v>
      </c>
      <c r="B478" t="s">
        <v>7</v>
      </c>
      <c r="C478" t="s">
        <v>11</v>
      </c>
      <c r="D478">
        <v>2</v>
      </c>
      <c r="E478" t="s">
        <v>9</v>
      </c>
      <c r="F478" t="s">
        <v>8</v>
      </c>
    </row>
    <row r="479" spans="1:6">
      <c r="A479" t="s">
        <v>490</v>
      </c>
      <c r="B479" t="s">
        <v>7</v>
      </c>
      <c r="C479" t="s">
        <v>11</v>
      </c>
      <c r="D479">
        <v>2</v>
      </c>
      <c r="E479" t="s">
        <v>9</v>
      </c>
      <c r="F479" t="s">
        <v>8</v>
      </c>
    </row>
    <row r="480" spans="1:6">
      <c r="A480" t="s">
        <v>491</v>
      </c>
      <c r="B480" t="s">
        <v>7</v>
      </c>
      <c r="C480" t="s">
        <v>11</v>
      </c>
      <c r="D480">
        <v>1</v>
      </c>
      <c r="E480" t="s">
        <v>9</v>
      </c>
      <c r="F480" t="s">
        <v>11</v>
      </c>
    </row>
    <row r="481" spans="1:6">
      <c r="A481" t="s">
        <v>492</v>
      </c>
      <c r="B481" t="s">
        <v>7</v>
      </c>
      <c r="C481" t="s">
        <v>11</v>
      </c>
      <c r="D481">
        <v>2</v>
      </c>
      <c r="E481" t="s">
        <v>9</v>
      </c>
      <c r="F481" t="s">
        <v>8</v>
      </c>
    </row>
    <row r="482" spans="1:6">
      <c r="A482" t="s">
        <v>493</v>
      </c>
      <c r="B482" t="s">
        <v>30</v>
      </c>
      <c r="C482" t="s">
        <v>8</v>
      </c>
      <c r="D482">
        <v>0</v>
      </c>
      <c r="E482" t="s">
        <v>14</v>
      </c>
      <c r="F482" t="s">
        <v>8</v>
      </c>
    </row>
    <row r="483" spans="1:6">
      <c r="A483" t="s">
        <v>494</v>
      </c>
      <c r="B483" t="s">
        <v>7</v>
      </c>
      <c r="C483" t="s">
        <v>11</v>
      </c>
      <c r="D483" t="s">
        <v>19</v>
      </c>
      <c r="E483" t="s">
        <v>14</v>
      </c>
      <c r="F483" t="s">
        <v>8</v>
      </c>
    </row>
    <row r="484" spans="1:6">
      <c r="A484" t="s">
        <v>495</v>
      </c>
      <c r="B484" t="s">
        <v>7</v>
      </c>
      <c r="C484" t="s">
        <v>11</v>
      </c>
      <c r="D484">
        <v>0</v>
      </c>
      <c r="E484" t="s">
        <v>9</v>
      </c>
      <c r="F484" t="s">
        <v>8</v>
      </c>
    </row>
    <row r="485" spans="1:6">
      <c r="A485" t="s">
        <v>496</v>
      </c>
      <c r="B485" t="s">
        <v>7</v>
      </c>
      <c r="C485" t="s">
        <v>11</v>
      </c>
      <c r="D485">
        <v>0</v>
      </c>
      <c r="E485" t="s">
        <v>9</v>
      </c>
      <c r="F485" t="s">
        <v>8</v>
      </c>
    </row>
    <row r="486" spans="1:6">
      <c r="A486" t="s">
        <v>497</v>
      </c>
      <c r="B486" t="s">
        <v>7</v>
      </c>
      <c r="C486" t="s">
        <v>11</v>
      </c>
      <c r="D486">
        <v>2</v>
      </c>
      <c r="E486" t="s">
        <v>9</v>
      </c>
      <c r="F486" t="s">
        <v>8</v>
      </c>
    </row>
    <row r="487" spans="1:6">
      <c r="A487" t="s">
        <v>498</v>
      </c>
      <c r="B487" t="s">
        <v>7</v>
      </c>
      <c r="C487" t="s">
        <v>11</v>
      </c>
      <c r="D487">
        <v>1</v>
      </c>
      <c r="E487" t="s">
        <v>14</v>
      </c>
      <c r="F487" t="s">
        <v>8</v>
      </c>
    </row>
    <row r="488" spans="1:6">
      <c r="A488" t="s">
        <v>499</v>
      </c>
      <c r="B488" t="s">
        <v>7</v>
      </c>
      <c r="C488" t="s">
        <v>8</v>
      </c>
      <c r="D488">
        <v>2</v>
      </c>
      <c r="E488" t="s">
        <v>9</v>
      </c>
      <c r="F488" t="s">
        <v>8</v>
      </c>
    </row>
    <row r="489" spans="1:6">
      <c r="A489" t="s">
        <v>500</v>
      </c>
      <c r="B489" t="s">
        <v>7</v>
      </c>
      <c r="C489" t="s">
        <v>11</v>
      </c>
      <c r="D489">
        <v>1</v>
      </c>
      <c r="E489" t="s">
        <v>9</v>
      </c>
      <c r="F489" t="s">
        <v>8</v>
      </c>
    </row>
    <row r="490" spans="1:6">
      <c r="A490" t="s">
        <v>501</v>
      </c>
      <c r="B490" t="s">
        <v>7</v>
      </c>
      <c r="C490" t="s">
        <v>11</v>
      </c>
      <c r="D490">
        <v>2</v>
      </c>
      <c r="E490" t="s">
        <v>9</v>
      </c>
      <c r="F490" t="s">
        <v>11</v>
      </c>
    </row>
    <row r="491" spans="1:6">
      <c r="A491" t="s">
        <v>502</v>
      </c>
      <c r="B491" t="s">
        <v>7</v>
      </c>
      <c r="C491" t="s">
        <v>8</v>
      </c>
      <c r="D491">
        <v>0</v>
      </c>
      <c r="E491" t="s">
        <v>9</v>
      </c>
      <c r="F491" t="s">
        <v>8</v>
      </c>
    </row>
    <row r="492" spans="1:6">
      <c r="A492" t="s">
        <v>503</v>
      </c>
      <c r="B492" t="s">
        <v>7</v>
      </c>
      <c r="C492" t="s">
        <v>8</v>
      </c>
      <c r="D492">
        <v>0</v>
      </c>
      <c r="E492" t="s">
        <v>14</v>
      </c>
      <c r="F492" t="s">
        <v>8</v>
      </c>
    </row>
    <row r="493" spans="1:6">
      <c r="A493" t="s">
        <v>504</v>
      </c>
      <c r="B493" t="s">
        <v>7</v>
      </c>
      <c r="C493" t="s">
        <v>11</v>
      </c>
      <c r="D493">
        <v>1</v>
      </c>
      <c r="E493" t="s">
        <v>14</v>
      </c>
      <c r="F493" t="s">
        <v>8</v>
      </c>
    </row>
    <row r="494" spans="1:6">
      <c r="A494" t="s">
        <v>505</v>
      </c>
      <c r="B494" t="s">
        <v>7</v>
      </c>
      <c r="C494" t="s">
        <v>8</v>
      </c>
      <c r="D494">
        <v>0</v>
      </c>
      <c r="E494" t="s">
        <v>14</v>
      </c>
      <c r="F494" t="s">
        <v>8</v>
      </c>
    </row>
    <row r="495" spans="1:6">
      <c r="A495" t="s">
        <v>506</v>
      </c>
      <c r="B495" t="s">
        <v>30</v>
      </c>
      <c r="C495" t="s">
        <v>8</v>
      </c>
      <c r="D495">
        <v>0</v>
      </c>
      <c r="E495" t="s">
        <v>14</v>
      </c>
      <c r="F495" t="s">
        <v>11</v>
      </c>
    </row>
    <row r="496" spans="1:6">
      <c r="A496" t="s">
        <v>507</v>
      </c>
      <c r="B496" t="s">
        <v>7</v>
      </c>
      <c r="C496" t="s">
        <v>11</v>
      </c>
      <c r="D496">
        <v>0</v>
      </c>
      <c r="E496" t="s">
        <v>9</v>
      </c>
      <c r="F496" t="s">
        <v>8</v>
      </c>
    </row>
    <row r="497" spans="1:6">
      <c r="A497" t="s">
        <v>508</v>
      </c>
      <c r="B497" t="s">
        <v>30</v>
      </c>
      <c r="C497" t="s">
        <v>11</v>
      </c>
      <c r="D497">
        <v>1</v>
      </c>
      <c r="E497" t="s">
        <v>9</v>
      </c>
      <c r="F497" t="s">
        <v>8</v>
      </c>
    </row>
    <row r="498" spans="1:6">
      <c r="A498" t="s">
        <v>509</v>
      </c>
      <c r="B498" t="s">
        <v>7</v>
      </c>
      <c r="C498" t="s">
        <v>11</v>
      </c>
      <c r="D498">
        <v>0</v>
      </c>
      <c r="E498" t="s">
        <v>14</v>
      </c>
      <c r="F498" t="s">
        <v>8</v>
      </c>
    </row>
    <row r="499" spans="1:6">
      <c r="A499" t="s">
        <v>510</v>
      </c>
      <c r="B499" t="s">
        <v>7</v>
      </c>
      <c r="C499" t="s">
        <v>11</v>
      </c>
      <c r="D499">
        <v>0</v>
      </c>
      <c r="E499" t="s">
        <v>9</v>
      </c>
      <c r="F499" t="s">
        <v>8</v>
      </c>
    </row>
    <row r="500" spans="1:6">
      <c r="A500" t="s">
        <v>511</v>
      </c>
      <c r="B500" t="s">
        <v>7</v>
      </c>
      <c r="C500" t="s">
        <v>11</v>
      </c>
      <c r="D500">
        <v>1</v>
      </c>
      <c r="E500" t="s">
        <v>9</v>
      </c>
      <c r="F500" t="s">
        <v>11</v>
      </c>
    </row>
    <row r="501" spans="1:6">
      <c r="A501" t="s">
        <v>512</v>
      </c>
      <c r="B501" t="s">
        <v>7</v>
      </c>
      <c r="C501" t="s">
        <v>8</v>
      </c>
      <c r="D501">
        <v>0</v>
      </c>
      <c r="E501" t="s">
        <v>9</v>
      </c>
      <c r="F501" t="s">
        <v>8</v>
      </c>
    </row>
    <row r="502" spans="1:6">
      <c r="A502" t="s">
        <v>513</v>
      </c>
      <c r="B502" t="s">
        <v>30</v>
      </c>
      <c r="C502" t="s">
        <v>8</v>
      </c>
      <c r="D502">
        <v>0</v>
      </c>
      <c r="E502" t="s">
        <v>9</v>
      </c>
      <c r="F502" t="s">
        <v>8</v>
      </c>
    </row>
    <row r="503" spans="1:6">
      <c r="A503" t="s">
        <v>514</v>
      </c>
      <c r="B503" t="s">
        <v>30</v>
      </c>
      <c r="C503" t="s">
        <v>8</v>
      </c>
      <c r="D503">
        <v>0</v>
      </c>
      <c r="E503" t="s">
        <v>9</v>
      </c>
      <c r="F503" t="s">
        <v>8</v>
      </c>
    </row>
    <row r="504" spans="1:6">
      <c r="A504" t="s">
        <v>515</v>
      </c>
      <c r="B504" t="s">
        <v>7</v>
      </c>
      <c r="C504" t="s">
        <v>11</v>
      </c>
      <c r="D504">
        <v>2</v>
      </c>
      <c r="E504" t="s">
        <v>9</v>
      </c>
      <c r="F504" t="s">
        <v>8</v>
      </c>
    </row>
    <row r="505" spans="1:6">
      <c r="A505" t="s">
        <v>516</v>
      </c>
      <c r="B505" t="s">
        <v>7</v>
      </c>
      <c r="C505" t="s">
        <v>11</v>
      </c>
      <c r="D505">
        <v>1</v>
      </c>
      <c r="E505" t="s">
        <v>14</v>
      </c>
      <c r="F505" t="s">
        <v>8</v>
      </c>
    </row>
    <row r="506" spans="1:6">
      <c r="A506" t="s">
        <v>517</v>
      </c>
      <c r="B506" t="s">
        <v>7</v>
      </c>
      <c r="C506" t="s">
        <v>11</v>
      </c>
      <c r="D506">
        <v>0</v>
      </c>
      <c r="E506" t="s">
        <v>14</v>
      </c>
      <c r="F506" t="s">
        <v>8</v>
      </c>
    </row>
    <row r="507" spans="1:6">
      <c r="A507" t="s">
        <v>518</v>
      </c>
      <c r="B507" t="s">
        <v>7</v>
      </c>
      <c r="C507" t="s">
        <v>11</v>
      </c>
      <c r="D507">
        <v>2</v>
      </c>
      <c r="E507" t="s">
        <v>9</v>
      </c>
      <c r="F507" t="s">
        <v>8</v>
      </c>
    </row>
    <row r="508" spans="1:6">
      <c r="A508" t="s">
        <v>519</v>
      </c>
      <c r="B508" t="s">
        <v>7</v>
      </c>
      <c r="C508" t="s">
        <v>11</v>
      </c>
      <c r="D508">
        <v>0</v>
      </c>
      <c r="E508" t="s">
        <v>9</v>
      </c>
      <c r="F508" t="s">
        <v>8</v>
      </c>
    </row>
    <row r="509" spans="1:6">
      <c r="A509" t="s">
        <v>520</v>
      </c>
      <c r="B509" t="s">
        <v>7</v>
      </c>
      <c r="C509" t="s">
        <v>8</v>
      </c>
      <c r="D509">
        <v>0</v>
      </c>
      <c r="E509" t="s">
        <v>9</v>
      </c>
      <c r="F509" t="s">
        <v>8</v>
      </c>
    </row>
    <row r="510" spans="1:6">
      <c r="A510" t="s">
        <v>521</v>
      </c>
      <c r="B510" t="s">
        <v>7</v>
      </c>
      <c r="C510" t="s">
        <v>11</v>
      </c>
      <c r="D510">
        <v>0</v>
      </c>
      <c r="E510" t="s">
        <v>9</v>
      </c>
      <c r="F510" t="s">
        <v>11</v>
      </c>
    </row>
    <row r="511" spans="1:6">
      <c r="A511" t="s">
        <v>522</v>
      </c>
      <c r="B511" t="s">
        <v>30</v>
      </c>
      <c r="C511" t="s">
        <v>8</v>
      </c>
      <c r="D511">
        <v>1</v>
      </c>
      <c r="E511" t="s">
        <v>9</v>
      </c>
      <c r="F511" t="s">
        <v>8</v>
      </c>
    </row>
    <row r="512" spans="1:6">
      <c r="A512" t="s">
        <v>523</v>
      </c>
      <c r="B512" t="s">
        <v>7</v>
      </c>
      <c r="C512" t="s">
        <v>8</v>
      </c>
      <c r="D512">
        <v>0</v>
      </c>
      <c r="E512" t="s">
        <v>14</v>
      </c>
      <c r="F512" t="s">
        <v>8</v>
      </c>
    </row>
    <row r="513" spans="1:6">
      <c r="A513" t="s">
        <v>524</v>
      </c>
      <c r="B513" t="s">
        <v>7</v>
      </c>
      <c r="C513" t="s">
        <v>11</v>
      </c>
      <c r="D513">
        <v>1</v>
      </c>
      <c r="E513" t="s">
        <v>9</v>
      </c>
      <c r="F513" t="s">
        <v>8</v>
      </c>
    </row>
    <row r="514" spans="1:6">
      <c r="A514" t="s">
        <v>525</v>
      </c>
      <c r="B514" t="s">
        <v>7</v>
      </c>
      <c r="C514" t="s">
        <v>11</v>
      </c>
      <c r="D514">
        <v>2</v>
      </c>
      <c r="E514" t="s">
        <v>9</v>
      </c>
      <c r="F514" t="s">
        <v>8</v>
      </c>
    </row>
    <row r="515" spans="1:6">
      <c r="A515" t="s">
        <v>526</v>
      </c>
      <c r="B515" t="s">
        <v>7</v>
      </c>
      <c r="C515" t="s">
        <v>11</v>
      </c>
      <c r="D515">
        <v>0</v>
      </c>
      <c r="E515" t="s">
        <v>9</v>
      </c>
      <c r="F515" t="s">
        <v>8</v>
      </c>
    </row>
    <row r="516" spans="1:6">
      <c r="A516" t="s">
        <v>527</v>
      </c>
      <c r="B516" t="s">
        <v>7</v>
      </c>
      <c r="C516" t="s">
        <v>8</v>
      </c>
      <c r="D516">
        <v>0</v>
      </c>
      <c r="E516" t="s">
        <v>9</v>
      </c>
      <c r="F516" t="s">
        <v>8</v>
      </c>
    </row>
    <row r="517" spans="1:6">
      <c r="A517" t="s">
        <v>528</v>
      </c>
      <c r="B517" t="s">
        <v>7</v>
      </c>
      <c r="C517" t="s">
        <v>11</v>
      </c>
      <c r="D517" t="s">
        <v>19</v>
      </c>
      <c r="E517" t="s">
        <v>9</v>
      </c>
      <c r="F517" t="s">
        <v>8</v>
      </c>
    </row>
    <row r="518" spans="1:6">
      <c r="A518" t="s">
        <v>529</v>
      </c>
      <c r="B518" t="s">
        <v>30</v>
      </c>
      <c r="C518" t="s">
        <v>11</v>
      </c>
      <c r="D518">
        <v>2</v>
      </c>
      <c r="E518" t="s">
        <v>9</v>
      </c>
      <c r="F518" t="s">
        <v>8</v>
      </c>
    </row>
    <row r="519" spans="1:6">
      <c r="A519" t="s">
        <v>530</v>
      </c>
      <c r="B519" t="s">
        <v>7</v>
      </c>
      <c r="C519" t="s">
        <v>11</v>
      </c>
      <c r="E519" t="s">
        <v>14</v>
      </c>
      <c r="F519" t="s">
        <v>8</v>
      </c>
    </row>
    <row r="520" spans="1:6">
      <c r="A520" t="s">
        <v>531</v>
      </c>
      <c r="B520" t="s">
        <v>7</v>
      </c>
      <c r="C520" t="s">
        <v>8</v>
      </c>
      <c r="D520">
        <v>0</v>
      </c>
      <c r="E520" t="s">
        <v>9</v>
      </c>
      <c r="F520" t="s">
        <v>8</v>
      </c>
    </row>
    <row r="521" spans="1:6">
      <c r="A521" t="s">
        <v>532</v>
      </c>
      <c r="B521" t="s">
        <v>30</v>
      </c>
      <c r="C521" t="s">
        <v>8</v>
      </c>
      <c r="D521">
        <v>0</v>
      </c>
      <c r="E521" t="s">
        <v>14</v>
      </c>
      <c r="F521" t="s">
        <v>8</v>
      </c>
    </row>
    <row r="522" spans="1:6">
      <c r="A522" t="s">
        <v>533</v>
      </c>
      <c r="B522" t="s">
        <v>7</v>
      </c>
      <c r="C522" t="s">
        <v>11</v>
      </c>
      <c r="D522">
        <v>2</v>
      </c>
      <c r="E522" t="s">
        <v>14</v>
      </c>
      <c r="F522" t="s">
        <v>8</v>
      </c>
    </row>
    <row r="523" spans="1:6">
      <c r="A523" t="s">
        <v>534</v>
      </c>
      <c r="B523" t="s">
        <v>7</v>
      </c>
      <c r="C523" t="s">
        <v>8</v>
      </c>
      <c r="D523">
        <v>0</v>
      </c>
      <c r="E523" t="s">
        <v>9</v>
      </c>
      <c r="F523" t="s">
        <v>8</v>
      </c>
    </row>
    <row r="524" spans="1:6">
      <c r="A524" t="s">
        <v>535</v>
      </c>
      <c r="B524" t="s">
        <v>7</v>
      </c>
      <c r="C524" t="s">
        <v>11</v>
      </c>
      <c r="D524" t="s">
        <v>19</v>
      </c>
      <c r="E524" t="s">
        <v>9</v>
      </c>
      <c r="F524" t="s">
        <v>11</v>
      </c>
    </row>
    <row r="525" spans="1:6">
      <c r="A525" t="s">
        <v>536</v>
      </c>
      <c r="B525" t="s">
        <v>7</v>
      </c>
      <c r="C525" t="s">
        <v>11</v>
      </c>
      <c r="D525">
        <v>2</v>
      </c>
      <c r="E525" t="s">
        <v>9</v>
      </c>
      <c r="F525" t="s">
        <v>11</v>
      </c>
    </row>
    <row r="526" spans="1:6">
      <c r="A526" t="s">
        <v>537</v>
      </c>
      <c r="B526" t="s">
        <v>7</v>
      </c>
      <c r="C526" t="s">
        <v>8</v>
      </c>
      <c r="D526">
        <v>0</v>
      </c>
      <c r="E526" t="s">
        <v>9</v>
      </c>
      <c r="F526" t="s">
        <v>8</v>
      </c>
    </row>
    <row r="527" spans="1:6">
      <c r="A527" t="s">
        <v>538</v>
      </c>
      <c r="B527" t="s">
        <v>7</v>
      </c>
      <c r="C527" t="s">
        <v>11</v>
      </c>
      <c r="D527">
        <v>2</v>
      </c>
      <c r="E527" t="s">
        <v>9</v>
      </c>
      <c r="F527" t="s">
        <v>11</v>
      </c>
    </row>
    <row r="528" spans="1:6">
      <c r="A528" t="s">
        <v>539</v>
      </c>
      <c r="B528" t="s">
        <v>7</v>
      </c>
      <c r="C528" t="s">
        <v>11</v>
      </c>
      <c r="D528">
        <v>0</v>
      </c>
      <c r="E528" t="s">
        <v>9</v>
      </c>
      <c r="F528" t="s">
        <v>8</v>
      </c>
    </row>
    <row r="529" spans="1:6">
      <c r="A529" t="s">
        <v>540</v>
      </c>
      <c r="B529" t="s">
        <v>7</v>
      </c>
      <c r="C529" t="s">
        <v>11</v>
      </c>
      <c r="D529">
        <v>1</v>
      </c>
      <c r="E529" t="s">
        <v>14</v>
      </c>
      <c r="F529" t="s">
        <v>8</v>
      </c>
    </row>
    <row r="530" spans="1:6">
      <c r="A530" t="s">
        <v>541</v>
      </c>
      <c r="B530" t="s">
        <v>7</v>
      </c>
      <c r="C530" t="s">
        <v>8</v>
      </c>
      <c r="D530">
        <v>1</v>
      </c>
      <c r="E530" t="s">
        <v>14</v>
      </c>
      <c r="F530" t="s">
        <v>8</v>
      </c>
    </row>
    <row r="531" spans="1:6">
      <c r="A531" t="s">
        <v>542</v>
      </c>
      <c r="B531" t="s">
        <v>7</v>
      </c>
      <c r="C531" t="s">
        <v>8</v>
      </c>
      <c r="D531">
        <v>0</v>
      </c>
      <c r="E531" t="s">
        <v>14</v>
      </c>
      <c r="F531" t="s">
        <v>8</v>
      </c>
    </row>
    <row r="532" spans="1:6">
      <c r="A532" t="s">
        <v>543</v>
      </c>
      <c r="B532" t="s">
        <v>7</v>
      </c>
      <c r="C532" t="s">
        <v>11</v>
      </c>
      <c r="D532">
        <v>0</v>
      </c>
      <c r="E532" t="s">
        <v>9</v>
      </c>
      <c r="F532" t="s">
        <v>8</v>
      </c>
    </row>
    <row r="533" spans="1:6">
      <c r="A533" t="s">
        <v>544</v>
      </c>
      <c r="B533" t="s">
        <v>7</v>
      </c>
      <c r="C533" t="s">
        <v>11</v>
      </c>
      <c r="D533" t="s">
        <v>19</v>
      </c>
      <c r="E533" t="s">
        <v>9</v>
      </c>
      <c r="F533" t="s">
        <v>8</v>
      </c>
    </row>
    <row r="534" spans="1:6">
      <c r="A534" t="s">
        <v>545</v>
      </c>
      <c r="B534" t="s">
        <v>7</v>
      </c>
      <c r="C534" t="s">
        <v>8</v>
      </c>
      <c r="D534">
        <v>2</v>
      </c>
      <c r="E534" t="s">
        <v>9</v>
      </c>
      <c r="F534" t="s">
        <v>8</v>
      </c>
    </row>
    <row r="535" spans="1:6">
      <c r="A535" t="s">
        <v>546</v>
      </c>
      <c r="B535" t="s">
        <v>7</v>
      </c>
      <c r="C535" t="s">
        <v>8</v>
      </c>
      <c r="D535">
        <v>1</v>
      </c>
      <c r="E535" t="s">
        <v>9</v>
      </c>
      <c r="F535" t="s">
        <v>8</v>
      </c>
    </row>
    <row r="536" spans="1:6">
      <c r="A536" t="s">
        <v>547</v>
      </c>
      <c r="B536" t="s">
        <v>30</v>
      </c>
      <c r="C536" t="s">
        <v>8</v>
      </c>
      <c r="D536">
        <v>0</v>
      </c>
      <c r="E536" t="s">
        <v>14</v>
      </c>
      <c r="F536" t="s">
        <v>11</v>
      </c>
    </row>
    <row r="537" spans="1:6">
      <c r="A537" t="s">
        <v>548</v>
      </c>
      <c r="B537" t="s">
        <v>7</v>
      </c>
      <c r="C537" t="s">
        <v>8</v>
      </c>
      <c r="D537">
        <v>0</v>
      </c>
      <c r="E537" t="s">
        <v>14</v>
      </c>
      <c r="F537" t="s">
        <v>8</v>
      </c>
    </row>
    <row r="538" spans="1:6">
      <c r="A538" t="s">
        <v>549</v>
      </c>
      <c r="B538" t="s">
        <v>7</v>
      </c>
      <c r="C538" t="s">
        <v>11</v>
      </c>
      <c r="D538">
        <v>0</v>
      </c>
      <c r="E538" t="s">
        <v>9</v>
      </c>
      <c r="F538" t="s">
        <v>8</v>
      </c>
    </row>
    <row r="539" spans="1:6">
      <c r="A539" t="s">
        <v>550</v>
      </c>
      <c r="B539" t="s">
        <v>7</v>
      </c>
      <c r="C539" t="s">
        <v>8</v>
      </c>
      <c r="D539">
        <v>2</v>
      </c>
      <c r="E539" t="s">
        <v>9</v>
      </c>
      <c r="F539" t="s">
        <v>8</v>
      </c>
    </row>
    <row r="540" spans="1:6">
      <c r="A540" t="s">
        <v>551</v>
      </c>
      <c r="B540" t="s">
        <v>7</v>
      </c>
      <c r="C540" t="s">
        <v>11</v>
      </c>
      <c r="D540">
        <v>0</v>
      </c>
      <c r="E540" t="s">
        <v>14</v>
      </c>
      <c r="F540" t="s">
        <v>8</v>
      </c>
    </row>
    <row r="541" spans="1:6">
      <c r="A541" t="s">
        <v>552</v>
      </c>
      <c r="B541" t="s">
        <v>7</v>
      </c>
      <c r="C541" t="s">
        <v>11</v>
      </c>
      <c r="D541" t="s">
        <v>19</v>
      </c>
      <c r="E541" t="s">
        <v>9</v>
      </c>
      <c r="F541" t="s">
        <v>8</v>
      </c>
    </row>
    <row r="542" spans="1:6">
      <c r="A542" t="s">
        <v>553</v>
      </c>
      <c r="B542" t="s">
        <v>30</v>
      </c>
      <c r="C542" t="s">
        <v>11</v>
      </c>
      <c r="D542">
        <v>1</v>
      </c>
      <c r="E542" t="s">
        <v>9</v>
      </c>
      <c r="F542" t="s">
        <v>8</v>
      </c>
    </row>
    <row r="543" spans="1:6">
      <c r="A543" t="s">
        <v>554</v>
      </c>
      <c r="B543" t="s">
        <v>30</v>
      </c>
      <c r="C543" t="s">
        <v>8</v>
      </c>
      <c r="D543">
        <v>0</v>
      </c>
      <c r="E543" t="s">
        <v>9</v>
      </c>
      <c r="F543" t="s">
        <v>8</v>
      </c>
    </row>
    <row r="544" spans="1:6">
      <c r="A544" t="s">
        <v>555</v>
      </c>
      <c r="B544" t="s">
        <v>30</v>
      </c>
      <c r="C544" t="s">
        <v>8</v>
      </c>
      <c r="D544">
        <v>1</v>
      </c>
      <c r="E544" t="s">
        <v>9</v>
      </c>
      <c r="F544" t="s">
        <v>11</v>
      </c>
    </row>
    <row r="545" spans="1:6">
      <c r="A545" t="s">
        <v>556</v>
      </c>
      <c r="B545" t="s">
        <v>7</v>
      </c>
      <c r="C545" t="s">
        <v>11</v>
      </c>
      <c r="D545">
        <v>1</v>
      </c>
      <c r="E545" t="s">
        <v>14</v>
      </c>
      <c r="F545" t="s">
        <v>8</v>
      </c>
    </row>
    <row r="546" spans="1:6">
      <c r="A546" t="s">
        <v>557</v>
      </c>
      <c r="B546" t="s">
        <v>30</v>
      </c>
      <c r="C546" t="s">
        <v>11</v>
      </c>
      <c r="D546">
        <v>0</v>
      </c>
      <c r="E546" t="s">
        <v>14</v>
      </c>
      <c r="F546" t="s">
        <v>8</v>
      </c>
    </row>
    <row r="547" spans="1:6">
      <c r="A547" t="s">
        <v>558</v>
      </c>
      <c r="B547" t="s">
        <v>7</v>
      </c>
      <c r="C547" t="s">
        <v>11</v>
      </c>
      <c r="D547">
        <v>0</v>
      </c>
      <c r="E547" t="s">
        <v>9</v>
      </c>
      <c r="F547" t="s">
        <v>8</v>
      </c>
    </row>
    <row r="548" spans="1:6">
      <c r="A548" t="s">
        <v>559</v>
      </c>
      <c r="B548" t="s">
        <v>7</v>
      </c>
      <c r="C548" t="s">
        <v>8</v>
      </c>
      <c r="D548">
        <v>0</v>
      </c>
      <c r="E548" t="s">
        <v>14</v>
      </c>
      <c r="F548" t="s">
        <v>8</v>
      </c>
    </row>
    <row r="549" spans="1:6">
      <c r="A549" t="s">
        <v>560</v>
      </c>
      <c r="B549" t="s">
        <v>7</v>
      </c>
      <c r="C549" t="s">
        <v>8</v>
      </c>
      <c r="D549">
        <v>0</v>
      </c>
      <c r="E549" t="s">
        <v>9</v>
      </c>
      <c r="F549" t="s">
        <v>8</v>
      </c>
    </row>
    <row r="550" spans="1:6">
      <c r="A550" t="s">
        <v>561</v>
      </c>
      <c r="B550" t="s">
        <v>30</v>
      </c>
      <c r="C550" t="s">
        <v>8</v>
      </c>
      <c r="D550">
        <v>0</v>
      </c>
      <c r="E550" t="s">
        <v>9</v>
      </c>
      <c r="F550" t="s">
        <v>8</v>
      </c>
    </row>
    <row r="551" spans="1:6">
      <c r="A551" t="s">
        <v>562</v>
      </c>
      <c r="B551" t="s">
        <v>7</v>
      </c>
      <c r="C551" t="s">
        <v>11</v>
      </c>
      <c r="D551">
        <v>0</v>
      </c>
      <c r="E551" t="s">
        <v>9</v>
      </c>
      <c r="F551" t="s">
        <v>8</v>
      </c>
    </row>
    <row r="552" spans="1:6">
      <c r="A552" t="s">
        <v>563</v>
      </c>
      <c r="B552" t="s">
        <v>7</v>
      </c>
      <c r="C552" t="s">
        <v>11</v>
      </c>
      <c r="D552">
        <v>2</v>
      </c>
      <c r="E552" t="s">
        <v>9</v>
      </c>
      <c r="F552" t="s">
        <v>11</v>
      </c>
    </row>
    <row r="553" spans="1:6">
      <c r="A553" t="s">
        <v>564</v>
      </c>
      <c r="B553" t="s">
        <v>7</v>
      </c>
      <c r="C553" t="s">
        <v>11</v>
      </c>
      <c r="D553">
        <v>1</v>
      </c>
      <c r="E553" t="s">
        <v>14</v>
      </c>
      <c r="F553" t="s">
        <v>8</v>
      </c>
    </row>
    <row r="554" spans="1:6">
      <c r="A554" t="s">
        <v>565</v>
      </c>
      <c r="B554" t="s">
        <v>7</v>
      </c>
      <c r="C554" t="s">
        <v>11</v>
      </c>
      <c r="D554">
        <v>1</v>
      </c>
      <c r="E554" t="s">
        <v>9</v>
      </c>
      <c r="F554" t="s">
        <v>8</v>
      </c>
    </row>
    <row r="555" spans="1:6">
      <c r="A555" t="s">
        <v>566</v>
      </c>
      <c r="B555" t="s">
        <v>7</v>
      </c>
      <c r="C555" t="s">
        <v>11</v>
      </c>
      <c r="D555">
        <v>0</v>
      </c>
      <c r="E555" t="s">
        <v>14</v>
      </c>
      <c r="F555" t="s">
        <v>8</v>
      </c>
    </row>
    <row r="556" spans="1:6">
      <c r="A556" t="s">
        <v>567</v>
      </c>
      <c r="B556" t="s">
        <v>7</v>
      </c>
      <c r="C556" t="s">
        <v>11</v>
      </c>
      <c r="D556">
        <v>0</v>
      </c>
      <c r="E556" t="s">
        <v>9</v>
      </c>
      <c r="F556" t="s">
        <v>8</v>
      </c>
    </row>
    <row r="557" spans="1:6">
      <c r="A557" t="s">
        <v>568</v>
      </c>
      <c r="B557" t="s">
        <v>7</v>
      </c>
      <c r="C557" t="s">
        <v>11</v>
      </c>
      <c r="D557">
        <v>1</v>
      </c>
      <c r="E557" t="s">
        <v>9</v>
      </c>
      <c r="F557" t="s">
        <v>8</v>
      </c>
    </row>
    <row r="558" spans="1:6">
      <c r="A558" t="s">
        <v>569</v>
      </c>
      <c r="B558" t="s">
        <v>30</v>
      </c>
      <c r="C558" t="s">
        <v>8</v>
      </c>
      <c r="D558">
        <v>0</v>
      </c>
      <c r="E558" t="s">
        <v>9</v>
      </c>
      <c r="F558" t="s">
        <v>8</v>
      </c>
    </row>
    <row r="559" spans="1:6">
      <c r="A559" t="s">
        <v>570</v>
      </c>
      <c r="B559" t="s">
        <v>7</v>
      </c>
      <c r="C559" t="s">
        <v>11</v>
      </c>
      <c r="D559" t="s">
        <v>19</v>
      </c>
      <c r="E559" t="s">
        <v>9</v>
      </c>
      <c r="F559" t="s">
        <v>11</v>
      </c>
    </row>
    <row r="560" spans="1:6">
      <c r="A560" t="s">
        <v>571</v>
      </c>
      <c r="B560" t="s">
        <v>7</v>
      </c>
      <c r="C560" t="s">
        <v>11</v>
      </c>
      <c r="D560">
        <v>0</v>
      </c>
      <c r="E560" t="s">
        <v>9</v>
      </c>
      <c r="F560" t="s">
        <v>8</v>
      </c>
    </row>
    <row r="561" spans="1:6">
      <c r="A561" t="s">
        <v>572</v>
      </c>
      <c r="B561" t="s">
        <v>30</v>
      </c>
      <c r="C561" t="s">
        <v>11</v>
      </c>
      <c r="D561">
        <v>0</v>
      </c>
      <c r="E561" t="s">
        <v>9</v>
      </c>
      <c r="F561" t="s">
        <v>8</v>
      </c>
    </row>
    <row r="562" spans="1:6">
      <c r="A562" t="s">
        <v>573</v>
      </c>
      <c r="B562" t="s">
        <v>7</v>
      </c>
      <c r="C562" t="s">
        <v>11</v>
      </c>
      <c r="D562">
        <v>2</v>
      </c>
      <c r="E562" t="s">
        <v>14</v>
      </c>
      <c r="F562" t="s">
        <v>8</v>
      </c>
    </row>
    <row r="563" spans="1:6">
      <c r="A563" t="s">
        <v>574</v>
      </c>
      <c r="B563" t="s">
        <v>30</v>
      </c>
      <c r="C563" t="s">
        <v>11</v>
      </c>
      <c r="D563">
        <v>1</v>
      </c>
      <c r="E563" t="s">
        <v>9</v>
      </c>
      <c r="F563" t="s">
        <v>11</v>
      </c>
    </row>
    <row r="564" spans="1:6">
      <c r="A564" t="s">
        <v>575</v>
      </c>
      <c r="B564" t="s">
        <v>7</v>
      </c>
      <c r="C564" t="s">
        <v>11</v>
      </c>
      <c r="D564">
        <v>0</v>
      </c>
      <c r="E564" t="s">
        <v>9</v>
      </c>
      <c r="F564" t="s">
        <v>8</v>
      </c>
    </row>
    <row r="565" spans="1:6">
      <c r="A565" t="s">
        <v>576</v>
      </c>
      <c r="B565" t="s">
        <v>7</v>
      </c>
      <c r="C565" t="s">
        <v>8</v>
      </c>
      <c r="D565">
        <v>0</v>
      </c>
      <c r="E565" t="s">
        <v>14</v>
      </c>
      <c r="F565" t="s">
        <v>11</v>
      </c>
    </row>
    <row r="566" spans="1:6">
      <c r="A566" t="s">
        <v>577</v>
      </c>
      <c r="B566" t="s">
        <v>7</v>
      </c>
      <c r="C566" t="s">
        <v>11</v>
      </c>
      <c r="D566">
        <v>2</v>
      </c>
      <c r="E566" t="s">
        <v>9</v>
      </c>
      <c r="F566" t="s">
        <v>8</v>
      </c>
    </row>
    <row r="567" spans="1:6">
      <c r="A567" t="s">
        <v>578</v>
      </c>
      <c r="B567" t="s">
        <v>7</v>
      </c>
      <c r="C567" t="s">
        <v>11</v>
      </c>
      <c r="D567">
        <v>0</v>
      </c>
      <c r="E567" t="s">
        <v>14</v>
      </c>
      <c r="F567" t="s">
        <v>8</v>
      </c>
    </row>
    <row r="568" spans="1:6">
      <c r="A568" t="s">
        <v>579</v>
      </c>
      <c r="B568" t="s">
        <v>7</v>
      </c>
      <c r="C568" t="s">
        <v>8</v>
      </c>
      <c r="D568">
        <v>0</v>
      </c>
      <c r="E568" t="s">
        <v>9</v>
      </c>
      <c r="F568" t="s">
        <v>8</v>
      </c>
    </row>
    <row r="569" spans="1:6">
      <c r="A569" t="s">
        <v>580</v>
      </c>
      <c r="B569" t="s">
        <v>7</v>
      </c>
      <c r="C569" t="s">
        <v>11</v>
      </c>
      <c r="D569" t="s">
        <v>19</v>
      </c>
      <c r="E569" t="s">
        <v>9</v>
      </c>
      <c r="F569" t="s">
        <v>8</v>
      </c>
    </row>
    <row r="570" spans="1:6">
      <c r="A570" t="s">
        <v>581</v>
      </c>
      <c r="B570" t="s">
        <v>30</v>
      </c>
      <c r="C570" t="s">
        <v>8</v>
      </c>
      <c r="D570">
        <v>0</v>
      </c>
      <c r="E570" t="s">
        <v>9</v>
      </c>
      <c r="F570" t="s">
        <v>8</v>
      </c>
    </row>
    <row r="571" spans="1:6">
      <c r="A571" t="s">
        <v>582</v>
      </c>
      <c r="B571" t="s">
        <v>7</v>
      </c>
      <c r="C571" t="s">
        <v>11</v>
      </c>
      <c r="D571">
        <v>0</v>
      </c>
      <c r="E571" t="s">
        <v>9</v>
      </c>
      <c r="F571" t="s">
        <v>8</v>
      </c>
    </row>
    <row r="572" spans="1:6">
      <c r="A572" t="s">
        <v>583</v>
      </c>
      <c r="B572" t="s">
        <v>7</v>
      </c>
      <c r="C572" t="s">
        <v>11</v>
      </c>
      <c r="D572">
        <v>1</v>
      </c>
      <c r="E572" t="s">
        <v>9</v>
      </c>
      <c r="F572" t="s">
        <v>8</v>
      </c>
    </row>
    <row r="573" spans="1:6">
      <c r="A573" t="s">
        <v>584</v>
      </c>
      <c r="B573" t="s">
        <v>7</v>
      </c>
      <c r="C573" t="s">
        <v>11</v>
      </c>
      <c r="E573" t="s">
        <v>9</v>
      </c>
      <c r="F573" t="s">
        <v>8</v>
      </c>
    </row>
    <row r="574" spans="1:6">
      <c r="A574" t="s">
        <v>585</v>
      </c>
      <c r="B574" t="s">
        <v>7</v>
      </c>
      <c r="C574" t="s">
        <v>11</v>
      </c>
      <c r="D574">
        <v>2</v>
      </c>
      <c r="E574" t="s">
        <v>9</v>
      </c>
      <c r="F574" t="s">
        <v>8</v>
      </c>
    </row>
    <row r="575" spans="1:6">
      <c r="A575" t="s">
        <v>586</v>
      </c>
      <c r="B575" t="s">
        <v>7</v>
      </c>
      <c r="C575" t="s">
        <v>11</v>
      </c>
      <c r="D575">
        <v>2</v>
      </c>
      <c r="E575" t="s">
        <v>14</v>
      </c>
      <c r="F575" t="s">
        <v>8</v>
      </c>
    </row>
    <row r="576" spans="1:6">
      <c r="A576" t="s">
        <v>587</v>
      </c>
      <c r="B576" t="s">
        <v>7</v>
      </c>
      <c r="C576" t="s">
        <v>11</v>
      </c>
      <c r="D576" t="s">
        <v>19</v>
      </c>
      <c r="E576" t="s">
        <v>9</v>
      </c>
      <c r="F576" t="s">
        <v>8</v>
      </c>
    </row>
    <row r="577" spans="1:6">
      <c r="A577" t="s">
        <v>588</v>
      </c>
      <c r="B577" t="s">
        <v>7</v>
      </c>
      <c r="C577" t="s">
        <v>11</v>
      </c>
      <c r="D577">
        <v>2</v>
      </c>
      <c r="E577" t="s">
        <v>9</v>
      </c>
      <c r="F577" t="s">
        <v>8</v>
      </c>
    </row>
    <row r="578" spans="1:6">
      <c r="A578" t="s">
        <v>589</v>
      </c>
      <c r="B578" t="s">
        <v>7</v>
      </c>
      <c r="C578" t="s">
        <v>11</v>
      </c>
      <c r="D578">
        <v>0</v>
      </c>
      <c r="E578" t="s">
        <v>9</v>
      </c>
      <c r="F578" t="s">
        <v>8</v>
      </c>
    </row>
    <row r="579" spans="1:6">
      <c r="A579" t="s">
        <v>590</v>
      </c>
      <c r="B579" t="s">
        <v>7</v>
      </c>
      <c r="C579" t="s">
        <v>8</v>
      </c>
      <c r="D579">
        <v>0</v>
      </c>
      <c r="E579" t="s">
        <v>9</v>
      </c>
      <c r="F579" t="s">
        <v>8</v>
      </c>
    </row>
    <row r="580" spans="1:6">
      <c r="A580" t="s">
        <v>591</v>
      </c>
      <c r="B580" t="s">
        <v>7</v>
      </c>
      <c r="C580" t="s">
        <v>11</v>
      </c>
      <c r="D580">
        <v>1</v>
      </c>
      <c r="E580" t="s">
        <v>9</v>
      </c>
      <c r="F580" t="s">
        <v>8</v>
      </c>
    </row>
    <row r="581" spans="1:6">
      <c r="A581" t="s">
        <v>592</v>
      </c>
      <c r="B581" t="s">
        <v>7</v>
      </c>
      <c r="C581" t="s">
        <v>8</v>
      </c>
      <c r="D581">
        <v>0</v>
      </c>
      <c r="E581" t="s">
        <v>9</v>
      </c>
      <c r="F581" t="s">
        <v>11</v>
      </c>
    </row>
    <row r="582" spans="1:6">
      <c r="A582" t="s">
        <v>593</v>
      </c>
      <c r="B582" t="s">
        <v>7</v>
      </c>
      <c r="C582" t="s">
        <v>11</v>
      </c>
      <c r="D582">
        <v>2</v>
      </c>
      <c r="E582" t="s">
        <v>9</v>
      </c>
      <c r="F582" t="s">
        <v>8</v>
      </c>
    </row>
    <row r="583" spans="1:6">
      <c r="A583" t="s">
        <v>594</v>
      </c>
      <c r="B583" t="s">
        <v>7</v>
      </c>
      <c r="C583" t="s">
        <v>8</v>
      </c>
      <c r="D583">
        <v>0</v>
      </c>
      <c r="E583" t="s">
        <v>9</v>
      </c>
      <c r="F583" t="s">
        <v>8</v>
      </c>
    </row>
    <row r="584" spans="1:6">
      <c r="A584" t="s">
        <v>595</v>
      </c>
      <c r="B584" t="s">
        <v>30</v>
      </c>
      <c r="C584" t="s">
        <v>11</v>
      </c>
      <c r="D584">
        <v>0</v>
      </c>
      <c r="E584" t="s">
        <v>9</v>
      </c>
      <c r="F584" t="s">
        <v>8</v>
      </c>
    </row>
    <row r="585" spans="1:6">
      <c r="A585" t="s">
        <v>596</v>
      </c>
      <c r="B585" t="s">
        <v>7</v>
      </c>
      <c r="C585" t="s">
        <v>11</v>
      </c>
      <c r="D585">
        <v>1</v>
      </c>
      <c r="E585" t="s">
        <v>9</v>
      </c>
      <c r="F585" t="s">
        <v>8</v>
      </c>
    </row>
    <row r="586" spans="1:6">
      <c r="A586" t="s">
        <v>597</v>
      </c>
      <c r="B586" t="s">
        <v>7</v>
      </c>
      <c r="C586" t="s">
        <v>11</v>
      </c>
      <c r="D586">
        <v>1</v>
      </c>
      <c r="E586" t="s">
        <v>9</v>
      </c>
      <c r="F586" t="s">
        <v>8</v>
      </c>
    </row>
    <row r="587" spans="1:6">
      <c r="A587" t="s">
        <v>598</v>
      </c>
      <c r="B587" t="s">
        <v>7</v>
      </c>
      <c r="C587" t="s">
        <v>11</v>
      </c>
      <c r="D587">
        <v>1</v>
      </c>
      <c r="E587" t="s">
        <v>9</v>
      </c>
      <c r="F587" t="s">
        <v>8</v>
      </c>
    </row>
    <row r="588" spans="1:6">
      <c r="A588" t="s">
        <v>599</v>
      </c>
      <c r="B588" t="s">
        <v>7</v>
      </c>
      <c r="C588" t="s">
        <v>11</v>
      </c>
      <c r="D588">
        <v>0</v>
      </c>
      <c r="E588" t="s">
        <v>9</v>
      </c>
      <c r="F588" t="s">
        <v>8</v>
      </c>
    </row>
    <row r="589" spans="1:6">
      <c r="A589" t="s">
        <v>600</v>
      </c>
      <c r="B589" t="s">
        <v>30</v>
      </c>
      <c r="C589" t="s">
        <v>8</v>
      </c>
      <c r="D589">
        <v>0</v>
      </c>
      <c r="E589" t="s">
        <v>14</v>
      </c>
      <c r="F589" t="s">
        <v>8</v>
      </c>
    </row>
    <row r="590" spans="1:6">
      <c r="A590" t="s">
        <v>601</v>
      </c>
      <c r="B590" t="s">
        <v>7</v>
      </c>
      <c r="C590" t="s">
        <v>8</v>
      </c>
      <c r="D590">
        <v>0</v>
      </c>
      <c r="E590" t="s">
        <v>9</v>
      </c>
      <c r="F590" t="s">
        <v>8</v>
      </c>
    </row>
    <row r="591" spans="1:6">
      <c r="A591" t="s">
        <v>602</v>
      </c>
      <c r="B591" t="s">
        <v>7</v>
      </c>
      <c r="C591" t="s">
        <v>11</v>
      </c>
      <c r="D591">
        <v>2</v>
      </c>
      <c r="E591" t="s">
        <v>9</v>
      </c>
      <c r="F591" t="s">
        <v>11</v>
      </c>
    </row>
    <row r="592" spans="1:6">
      <c r="A592" t="s">
        <v>603</v>
      </c>
      <c r="B592" t="s">
        <v>7</v>
      </c>
      <c r="C592" t="s">
        <v>11</v>
      </c>
      <c r="D592">
        <v>0</v>
      </c>
      <c r="E592" t="s">
        <v>9</v>
      </c>
      <c r="F592" t="s">
        <v>8</v>
      </c>
    </row>
    <row r="593" spans="1:6">
      <c r="A593" t="s">
        <v>604</v>
      </c>
      <c r="B593" t="s">
        <v>7</v>
      </c>
      <c r="C593" t="s">
        <v>11</v>
      </c>
      <c r="D593">
        <v>2</v>
      </c>
      <c r="E593" t="s">
        <v>9</v>
      </c>
      <c r="F593" t="s">
        <v>11</v>
      </c>
    </row>
    <row r="594" spans="1:6">
      <c r="A594" t="s">
        <v>605</v>
      </c>
      <c r="B594" t="s">
        <v>7</v>
      </c>
      <c r="C594" t="s">
        <v>8</v>
      </c>
      <c r="D594" t="s">
        <v>19</v>
      </c>
      <c r="E594" t="s">
        <v>9</v>
      </c>
      <c r="F594" t="s">
        <v>11</v>
      </c>
    </row>
    <row r="595" spans="1:6">
      <c r="A595" t="s">
        <v>606</v>
      </c>
      <c r="B595" t="s">
        <v>7</v>
      </c>
      <c r="C595" t="s">
        <v>11</v>
      </c>
      <c r="D595">
        <v>0</v>
      </c>
      <c r="E595" t="s">
        <v>9</v>
      </c>
      <c r="F595" t="s">
        <v>8</v>
      </c>
    </row>
    <row r="596" spans="1:6">
      <c r="A596" t="s">
        <v>607</v>
      </c>
      <c r="B596" t="s">
        <v>7</v>
      </c>
      <c r="C596" t="s">
        <v>11</v>
      </c>
      <c r="D596">
        <v>0</v>
      </c>
      <c r="E596" t="s">
        <v>9</v>
      </c>
      <c r="F596" t="s">
        <v>11</v>
      </c>
    </row>
    <row r="597" spans="1:6">
      <c r="A597" t="s">
        <v>608</v>
      </c>
      <c r="B597" t="s">
        <v>7</v>
      </c>
      <c r="C597" t="s">
        <v>8</v>
      </c>
      <c r="D597">
        <v>0</v>
      </c>
      <c r="E597" t="s">
        <v>14</v>
      </c>
      <c r="F597" t="s">
        <v>8</v>
      </c>
    </row>
    <row r="598" spans="1:6">
      <c r="A598" t="s">
        <v>609</v>
      </c>
      <c r="B598" t="s">
        <v>7</v>
      </c>
      <c r="C598" t="s">
        <v>11</v>
      </c>
      <c r="D598">
        <v>2</v>
      </c>
      <c r="E598" t="s">
        <v>14</v>
      </c>
      <c r="F598" t="s">
        <v>11</v>
      </c>
    </row>
    <row r="599" spans="1:6">
      <c r="A599" t="s">
        <v>610</v>
      </c>
      <c r="B599" t="s">
        <v>7</v>
      </c>
      <c r="C599" t="s">
        <v>8</v>
      </c>
      <c r="E599" t="s">
        <v>9</v>
      </c>
      <c r="F599" t="s">
        <v>8</v>
      </c>
    </row>
    <row r="600" spans="1:6">
      <c r="A600" t="s">
        <v>611</v>
      </c>
      <c r="B600" t="s">
        <v>7</v>
      </c>
      <c r="C600" t="s">
        <v>11</v>
      </c>
      <c r="D600">
        <v>0</v>
      </c>
      <c r="E600" t="s">
        <v>9</v>
      </c>
      <c r="F600" t="s">
        <v>11</v>
      </c>
    </row>
    <row r="601" spans="1:6">
      <c r="A601" t="s">
        <v>612</v>
      </c>
      <c r="B601" t="s">
        <v>7</v>
      </c>
      <c r="C601" t="s">
        <v>11</v>
      </c>
      <c r="D601">
        <v>2</v>
      </c>
      <c r="E601" t="s">
        <v>9</v>
      </c>
      <c r="F601" t="s">
        <v>8</v>
      </c>
    </row>
    <row r="602" spans="1:6">
      <c r="A602" t="s">
        <v>613</v>
      </c>
      <c r="B602" t="s">
        <v>30</v>
      </c>
      <c r="C602" t="s">
        <v>8</v>
      </c>
      <c r="D602" t="s">
        <v>19</v>
      </c>
      <c r="E602" t="s">
        <v>9</v>
      </c>
      <c r="F602" t="s">
        <v>11</v>
      </c>
    </row>
    <row r="603" spans="1:6">
      <c r="A603" t="s">
        <v>614</v>
      </c>
      <c r="B603" t="s">
        <v>7</v>
      </c>
      <c r="C603" t="s">
        <v>11</v>
      </c>
      <c r="D603">
        <v>0</v>
      </c>
      <c r="E603" t="s">
        <v>14</v>
      </c>
      <c r="F603" t="s">
        <v>11</v>
      </c>
    </row>
    <row r="604" spans="1:6">
      <c r="A604" t="s">
        <v>615</v>
      </c>
      <c r="B604" t="s">
        <v>7</v>
      </c>
      <c r="C604" t="s">
        <v>11</v>
      </c>
      <c r="D604" t="s">
        <v>19</v>
      </c>
      <c r="E604" t="s">
        <v>9</v>
      </c>
      <c r="F604" t="s">
        <v>8</v>
      </c>
    </row>
    <row r="605" spans="1:6">
      <c r="A605" t="s">
        <v>616</v>
      </c>
      <c r="B605" t="s">
        <v>7</v>
      </c>
      <c r="C605" t="s">
        <v>8</v>
      </c>
      <c r="D605">
        <v>0</v>
      </c>
      <c r="E605" t="s">
        <v>9</v>
      </c>
      <c r="F605" t="s">
        <v>8</v>
      </c>
    </row>
    <row r="606" spans="1:6">
      <c r="A606" t="s">
        <v>617</v>
      </c>
      <c r="B606" t="s">
        <v>30</v>
      </c>
      <c r="C606" t="s">
        <v>11</v>
      </c>
      <c r="D606">
        <v>1</v>
      </c>
      <c r="E606" t="s">
        <v>9</v>
      </c>
      <c r="F606" t="s">
        <v>8</v>
      </c>
    </row>
    <row r="607" spans="1:6">
      <c r="A607" t="s">
        <v>618</v>
      </c>
      <c r="B607" t="s">
        <v>7</v>
      </c>
      <c r="C607" t="s">
        <v>11</v>
      </c>
      <c r="D607">
        <v>0</v>
      </c>
      <c r="E607" t="s">
        <v>14</v>
      </c>
      <c r="F607" t="s">
        <v>8</v>
      </c>
    </row>
    <row r="608" spans="1:6">
      <c r="A608" t="s">
        <v>619</v>
      </c>
      <c r="B608" t="s">
        <v>7</v>
      </c>
      <c r="C608" t="s">
        <v>11</v>
      </c>
      <c r="D608">
        <v>1</v>
      </c>
      <c r="E608" t="s">
        <v>9</v>
      </c>
      <c r="F608" t="s">
        <v>8</v>
      </c>
    </row>
    <row r="609" spans="1:6">
      <c r="A609" t="s">
        <v>620</v>
      </c>
      <c r="B609" t="s">
        <v>7</v>
      </c>
      <c r="C609" t="s">
        <v>11</v>
      </c>
      <c r="D609">
        <v>2</v>
      </c>
      <c r="E609" t="s">
        <v>14</v>
      </c>
      <c r="F609" t="s">
        <v>8</v>
      </c>
    </row>
    <row r="610" spans="1:6">
      <c r="A610" t="s">
        <v>621</v>
      </c>
      <c r="B610" t="s">
        <v>7</v>
      </c>
      <c r="C610" t="s">
        <v>11</v>
      </c>
      <c r="D610">
        <v>0</v>
      </c>
      <c r="E610" t="s">
        <v>9</v>
      </c>
      <c r="F610" t="s">
        <v>8</v>
      </c>
    </row>
    <row r="611" spans="1:6">
      <c r="A611" t="s">
        <v>622</v>
      </c>
      <c r="B611" t="s">
        <v>30</v>
      </c>
      <c r="C611" t="s">
        <v>8</v>
      </c>
      <c r="D611">
        <v>0</v>
      </c>
      <c r="E611" t="s">
        <v>9</v>
      </c>
      <c r="F611" t="s">
        <v>8</v>
      </c>
    </row>
    <row r="612" spans="1:6">
      <c r="A612" t="s">
        <v>623</v>
      </c>
      <c r="B612" t="s">
        <v>7</v>
      </c>
      <c r="C612" t="s">
        <v>11</v>
      </c>
      <c r="D612" t="s">
        <v>19</v>
      </c>
      <c r="E612" t="s">
        <v>9</v>
      </c>
      <c r="F612" t="s">
        <v>8</v>
      </c>
    </row>
    <row r="613" spans="1:6">
      <c r="A613" t="s">
        <v>624</v>
      </c>
      <c r="B613" t="s">
        <v>7</v>
      </c>
      <c r="C613" t="s">
        <v>11</v>
      </c>
      <c r="D613">
        <v>1</v>
      </c>
      <c r="E613" t="s">
        <v>9</v>
      </c>
      <c r="F613" t="s">
        <v>8</v>
      </c>
    </row>
    <row r="614" spans="1:6">
      <c r="A614" t="s">
        <v>625</v>
      </c>
      <c r="B614" t="s">
        <v>7</v>
      </c>
      <c r="C614" t="s">
        <v>11</v>
      </c>
      <c r="D614">
        <v>2</v>
      </c>
      <c r="E614" t="s">
        <v>9</v>
      </c>
      <c r="F614" t="s">
        <v>8</v>
      </c>
    </row>
    <row r="615" spans="1:6">
      <c r="A615" t="s">
        <v>626</v>
      </c>
      <c r="B615" t="s">
        <v>30</v>
      </c>
      <c r="C615" t="s">
        <v>8</v>
      </c>
      <c r="D615">
        <v>0</v>
      </c>
      <c r="E615" t="s">
        <v>9</v>
      </c>
      <c r="F615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A4E15-5EAF-4619-B3A2-08AB80725172}">
  <dimension ref="A1:G615"/>
  <sheetViews>
    <sheetView workbookViewId="0">
      <selection activeCell="D9" sqref="D9"/>
    </sheetView>
  </sheetViews>
  <sheetFormatPr defaultRowHeight="14.45"/>
  <cols>
    <col min="1" max="1" width="9" bestFit="1" customWidth="1"/>
    <col min="2" max="2" width="15" bestFit="1" customWidth="1"/>
    <col min="3" max="3" width="11.42578125" bestFit="1" customWidth="1"/>
    <col min="4" max="4" width="16.85546875" bestFit="1" customWidth="1"/>
    <col min="5" max="6" width="12.28515625" bestFit="1" customWidth="1"/>
    <col min="7" max="7" width="10.7109375" bestFit="1" customWidth="1"/>
  </cols>
  <sheetData>
    <row r="1" spans="1:7">
      <c r="A1" t="s">
        <v>0</v>
      </c>
      <c r="B1" t="s">
        <v>627</v>
      </c>
      <c r="C1" t="s">
        <v>628</v>
      </c>
      <c r="D1" t="s">
        <v>629</v>
      </c>
      <c r="E1" t="s">
        <v>630</v>
      </c>
      <c r="F1" t="s">
        <v>631</v>
      </c>
      <c r="G1" t="s">
        <v>632</v>
      </c>
    </row>
    <row r="2" spans="1:7">
      <c r="A2" t="s">
        <v>6</v>
      </c>
      <c r="B2">
        <v>5849</v>
      </c>
      <c r="D2">
        <v>36</v>
      </c>
      <c r="E2">
        <v>1</v>
      </c>
      <c r="F2" t="s">
        <v>633</v>
      </c>
      <c r="G2" t="s">
        <v>634</v>
      </c>
    </row>
    <row r="3" spans="1:7">
      <c r="A3" t="s">
        <v>10</v>
      </c>
      <c r="B3">
        <v>4583</v>
      </c>
      <c r="C3">
        <v>128</v>
      </c>
      <c r="D3">
        <v>36</v>
      </c>
      <c r="E3">
        <v>1</v>
      </c>
      <c r="F3" t="s">
        <v>635</v>
      </c>
      <c r="G3" t="s">
        <v>636</v>
      </c>
    </row>
    <row r="4" spans="1:7">
      <c r="A4" t="s">
        <v>12</v>
      </c>
      <c r="B4">
        <v>3000</v>
      </c>
      <c r="C4">
        <v>66</v>
      </c>
      <c r="D4">
        <v>36</v>
      </c>
      <c r="E4">
        <v>1</v>
      </c>
      <c r="F4" t="s">
        <v>633</v>
      </c>
      <c r="G4" t="s">
        <v>634</v>
      </c>
    </row>
    <row r="5" spans="1:7">
      <c r="A5" t="s">
        <v>13</v>
      </c>
      <c r="B5">
        <v>2583</v>
      </c>
      <c r="C5">
        <v>120</v>
      </c>
      <c r="D5">
        <v>36</v>
      </c>
      <c r="E5">
        <v>1</v>
      </c>
      <c r="F5" t="s">
        <v>633</v>
      </c>
      <c r="G5" t="s">
        <v>634</v>
      </c>
    </row>
    <row r="6" spans="1:7">
      <c r="A6" t="s">
        <v>15</v>
      </c>
      <c r="B6">
        <v>6000</v>
      </c>
      <c r="C6">
        <v>141</v>
      </c>
      <c r="D6">
        <v>36</v>
      </c>
      <c r="E6">
        <v>1</v>
      </c>
      <c r="F6" t="s">
        <v>633</v>
      </c>
      <c r="G6" t="s">
        <v>634</v>
      </c>
    </row>
    <row r="7" spans="1:7">
      <c r="A7" t="s">
        <v>16</v>
      </c>
      <c r="B7">
        <v>5417</v>
      </c>
      <c r="C7">
        <v>267</v>
      </c>
      <c r="D7">
        <v>36</v>
      </c>
      <c r="E7">
        <v>1</v>
      </c>
      <c r="F7" t="s">
        <v>633</v>
      </c>
      <c r="G7" t="s">
        <v>634</v>
      </c>
    </row>
    <row r="8" spans="1:7">
      <c r="A8" t="s">
        <v>17</v>
      </c>
      <c r="B8">
        <v>2333</v>
      </c>
      <c r="C8">
        <v>95</v>
      </c>
      <c r="D8">
        <v>36</v>
      </c>
      <c r="E8">
        <v>1</v>
      </c>
      <c r="F8" t="s">
        <v>633</v>
      </c>
      <c r="G8" t="s">
        <v>634</v>
      </c>
    </row>
    <row r="9" spans="1:7">
      <c r="A9" t="s">
        <v>18</v>
      </c>
      <c r="B9">
        <v>3036</v>
      </c>
      <c r="C9">
        <v>158</v>
      </c>
      <c r="D9">
        <v>36</v>
      </c>
      <c r="E9">
        <v>0</v>
      </c>
      <c r="F9" t="s">
        <v>637</v>
      </c>
      <c r="G9" t="s">
        <v>636</v>
      </c>
    </row>
    <row r="10" spans="1:7">
      <c r="A10" t="s">
        <v>20</v>
      </c>
      <c r="B10">
        <v>4006</v>
      </c>
      <c r="C10">
        <v>168</v>
      </c>
      <c r="D10">
        <v>36</v>
      </c>
      <c r="E10">
        <v>1</v>
      </c>
      <c r="F10" t="s">
        <v>633</v>
      </c>
      <c r="G10" t="s">
        <v>634</v>
      </c>
    </row>
    <row r="11" spans="1:7">
      <c r="A11" t="s">
        <v>21</v>
      </c>
      <c r="B11">
        <v>12841</v>
      </c>
      <c r="C11">
        <v>349</v>
      </c>
      <c r="D11">
        <v>36</v>
      </c>
      <c r="E11">
        <v>1</v>
      </c>
      <c r="F11" t="s">
        <v>637</v>
      </c>
      <c r="G11" t="s">
        <v>636</v>
      </c>
    </row>
    <row r="12" spans="1:7">
      <c r="A12" t="s">
        <v>22</v>
      </c>
      <c r="B12">
        <v>3200</v>
      </c>
      <c r="C12">
        <v>70</v>
      </c>
      <c r="D12">
        <v>36</v>
      </c>
      <c r="E12">
        <v>1</v>
      </c>
      <c r="F12" t="s">
        <v>633</v>
      </c>
      <c r="G12" t="s">
        <v>634</v>
      </c>
    </row>
    <row r="13" spans="1:7">
      <c r="A13" t="s">
        <v>23</v>
      </c>
      <c r="B13">
        <v>2500</v>
      </c>
      <c r="C13">
        <v>109</v>
      </c>
      <c r="D13">
        <v>36</v>
      </c>
      <c r="E13">
        <v>1</v>
      </c>
      <c r="F13" t="s">
        <v>633</v>
      </c>
      <c r="G13" t="s">
        <v>634</v>
      </c>
    </row>
    <row r="14" spans="1:7">
      <c r="A14" t="s">
        <v>24</v>
      </c>
      <c r="B14">
        <v>3073</v>
      </c>
      <c r="C14">
        <v>200</v>
      </c>
      <c r="D14">
        <v>36</v>
      </c>
      <c r="E14">
        <v>1</v>
      </c>
      <c r="F14" t="s">
        <v>633</v>
      </c>
      <c r="G14" t="s">
        <v>634</v>
      </c>
    </row>
    <row r="15" spans="1:7">
      <c r="A15" t="s">
        <v>25</v>
      </c>
      <c r="B15">
        <v>1853</v>
      </c>
      <c r="C15">
        <v>114</v>
      </c>
      <c r="D15">
        <v>36</v>
      </c>
      <c r="E15">
        <v>1</v>
      </c>
      <c r="F15" t="s">
        <v>635</v>
      </c>
      <c r="G15" t="s">
        <v>636</v>
      </c>
    </row>
    <row r="16" spans="1:7">
      <c r="A16" t="s">
        <v>26</v>
      </c>
      <c r="B16">
        <v>1299</v>
      </c>
      <c r="C16">
        <v>17</v>
      </c>
      <c r="D16">
        <v>12</v>
      </c>
      <c r="E16">
        <v>1</v>
      </c>
      <c r="F16" t="s">
        <v>633</v>
      </c>
      <c r="G16" t="s">
        <v>634</v>
      </c>
    </row>
    <row r="17" spans="1:7">
      <c r="A17" t="s">
        <v>27</v>
      </c>
      <c r="B17">
        <v>4950</v>
      </c>
      <c r="C17">
        <v>125</v>
      </c>
      <c r="D17">
        <v>36</v>
      </c>
      <c r="E17">
        <v>1</v>
      </c>
      <c r="F17" t="s">
        <v>633</v>
      </c>
      <c r="G17" t="s">
        <v>634</v>
      </c>
    </row>
    <row r="18" spans="1:7">
      <c r="A18" t="s">
        <v>28</v>
      </c>
      <c r="B18">
        <v>3596</v>
      </c>
      <c r="C18">
        <v>100</v>
      </c>
      <c r="D18">
        <v>24</v>
      </c>
      <c r="F18" t="s">
        <v>633</v>
      </c>
      <c r="G18" t="s">
        <v>634</v>
      </c>
    </row>
    <row r="19" spans="1:7">
      <c r="A19" t="s">
        <v>29</v>
      </c>
      <c r="B19">
        <v>3510</v>
      </c>
      <c r="C19">
        <v>76</v>
      </c>
      <c r="D19">
        <v>36</v>
      </c>
      <c r="E19">
        <v>0</v>
      </c>
      <c r="F19" t="s">
        <v>633</v>
      </c>
      <c r="G19" t="s">
        <v>636</v>
      </c>
    </row>
    <row r="20" spans="1:7">
      <c r="A20" t="s">
        <v>31</v>
      </c>
      <c r="B20">
        <v>4887</v>
      </c>
      <c r="C20">
        <v>133</v>
      </c>
      <c r="D20">
        <v>36</v>
      </c>
      <c r="E20">
        <v>1</v>
      </c>
      <c r="F20" t="s">
        <v>635</v>
      </c>
      <c r="G20" t="s">
        <v>636</v>
      </c>
    </row>
    <row r="21" spans="1:7">
      <c r="A21" t="s">
        <v>32</v>
      </c>
      <c r="B21">
        <v>2600</v>
      </c>
      <c r="C21">
        <v>115</v>
      </c>
      <c r="E21">
        <v>1</v>
      </c>
      <c r="F21" t="s">
        <v>633</v>
      </c>
      <c r="G21" t="s">
        <v>634</v>
      </c>
    </row>
    <row r="22" spans="1:7">
      <c r="A22" t="s">
        <v>33</v>
      </c>
      <c r="B22">
        <v>7660</v>
      </c>
      <c r="C22">
        <v>104</v>
      </c>
      <c r="D22">
        <v>36</v>
      </c>
      <c r="E22">
        <v>0</v>
      </c>
      <c r="F22" t="s">
        <v>633</v>
      </c>
      <c r="G22" t="s">
        <v>636</v>
      </c>
    </row>
    <row r="23" spans="1:7">
      <c r="A23" t="s">
        <v>34</v>
      </c>
      <c r="B23">
        <v>5955</v>
      </c>
      <c r="C23">
        <v>315</v>
      </c>
      <c r="D23">
        <v>36</v>
      </c>
      <c r="E23">
        <v>1</v>
      </c>
      <c r="F23" t="s">
        <v>633</v>
      </c>
      <c r="G23" t="s">
        <v>634</v>
      </c>
    </row>
    <row r="24" spans="1:7">
      <c r="A24" t="s">
        <v>35</v>
      </c>
      <c r="B24">
        <v>2600</v>
      </c>
      <c r="C24">
        <v>116</v>
      </c>
      <c r="D24">
        <v>36</v>
      </c>
      <c r="E24">
        <v>0</v>
      </c>
      <c r="F24" t="s">
        <v>637</v>
      </c>
      <c r="G24" t="s">
        <v>636</v>
      </c>
    </row>
    <row r="25" spans="1:7">
      <c r="A25" t="s">
        <v>36</v>
      </c>
      <c r="B25">
        <v>3365</v>
      </c>
      <c r="C25">
        <v>112</v>
      </c>
      <c r="D25">
        <v>36</v>
      </c>
      <c r="E25">
        <v>0</v>
      </c>
      <c r="F25" t="s">
        <v>635</v>
      </c>
      <c r="G25" t="s">
        <v>636</v>
      </c>
    </row>
    <row r="26" spans="1:7">
      <c r="A26" t="s">
        <v>37</v>
      </c>
      <c r="B26">
        <v>3717</v>
      </c>
      <c r="C26">
        <v>151</v>
      </c>
      <c r="D26">
        <v>36</v>
      </c>
      <c r="F26" t="s">
        <v>637</v>
      </c>
      <c r="G26" t="s">
        <v>636</v>
      </c>
    </row>
    <row r="27" spans="1:7">
      <c r="A27" t="s">
        <v>38</v>
      </c>
      <c r="B27">
        <v>9560</v>
      </c>
      <c r="C27">
        <v>191</v>
      </c>
      <c r="D27">
        <v>36</v>
      </c>
      <c r="E27">
        <v>1</v>
      </c>
      <c r="F27" t="s">
        <v>637</v>
      </c>
      <c r="G27" t="s">
        <v>634</v>
      </c>
    </row>
    <row r="28" spans="1:7">
      <c r="A28" t="s">
        <v>39</v>
      </c>
      <c r="B28">
        <v>2799</v>
      </c>
      <c r="C28">
        <v>122</v>
      </c>
      <c r="D28">
        <v>36</v>
      </c>
      <c r="E28">
        <v>1</v>
      </c>
      <c r="F28" t="s">
        <v>637</v>
      </c>
      <c r="G28" t="s">
        <v>634</v>
      </c>
    </row>
    <row r="29" spans="1:7">
      <c r="A29" t="s">
        <v>40</v>
      </c>
      <c r="B29">
        <v>4226</v>
      </c>
      <c r="C29">
        <v>110</v>
      </c>
      <c r="D29">
        <v>36</v>
      </c>
      <c r="E29">
        <v>1</v>
      </c>
      <c r="F29" t="s">
        <v>633</v>
      </c>
      <c r="G29" t="s">
        <v>634</v>
      </c>
    </row>
    <row r="30" spans="1:7">
      <c r="A30" t="s">
        <v>41</v>
      </c>
      <c r="B30">
        <v>1442</v>
      </c>
      <c r="C30">
        <v>35</v>
      </c>
      <c r="D30">
        <v>36</v>
      </c>
      <c r="E30">
        <v>1</v>
      </c>
      <c r="F30" t="s">
        <v>633</v>
      </c>
      <c r="G30" t="s">
        <v>636</v>
      </c>
    </row>
    <row r="31" spans="1:7">
      <c r="A31" t="s">
        <v>42</v>
      </c>
      <c r="B31">
        <v>3750</v>
      </c>
      <c r="C31">
        <v>120</v>
      </c>
      <c r="D31">
        <v>36</v>
      </c>
      <c r="E31">
        <v>1</v>
      </c>
      <c r="F31" t="s">
        <v>637</v>
      </c>
      <c r="G31" t="s">
        <v>634</v>
      </c>
    </row>
    <row r="32" spans="1:7">
      <c r="A32" t="s">
        <v>43</v>
      </c>
      <c r="B32">
        <v>4166</v>
      </c>
      <c r="C32">
        <v>201</v>
      </c>
      <c r="D32">
        <v>36</v>
      </c>
      <c r="F32" t="s">
        <v>633</v>
      </c>
      <c r="G32" t="s">
        <v>636</v>
      </c>
    </row>
    <row r="33" spans="1:7">
      <c r="A33" t="s">
        <v>44</v>
      </c>
      <c r="B33">
        <v>3167</v>
      </c>
      <c r="C33">
        <v>74</v>
      </c>
      <c r="D33">
        <v>36</v>
      </c>
      <c r="E33">
        <v>1</v>
      </c>
      <c r="F33" t="s">
        <v>633</v>
      </c>
      <c r="G33" t="s">
        <v>636</v>
      </c>
    </row>
    <row r="34" spans="1:7">
      <c r="A34" t="s">
        <v>45</v>
      </c>
      <c r="B34">
        <v>4692</v>
      </c>
      <c r="C34">
        <v>106</v>
      </c>
      <c r="D34">
        <v>36</v>
      </c>
      <c r="E34">
        <v>1</v>
      </c>
      <c r="F34" t="s">
        <v>635</v>
      </c>
      <c r="G34" t="s">
        <v>636</v>
      </c>
    </row>
    <row r="35" spans="1:7">
      <c r="A35" t="s">
        <v>46</v>
      </c>
      <c r="B35">
        <v>3500</v>
      </c>
      <c r="C35">
        <v>114</v>
      </c>
      <c r="D35">
        <v>36</v>
      </c>
      <c r="E35">
        <v>1</v>
      </c>
      <c r="F35" t="s">
        <v>637</v>
      </c>
      <c r="G35" t="s">
        <v>634</v>
      </c>
    </row>
    <row r="36" spans="1:7">
      <c r="A36" t="s">
        <v>47</v>
      </c>
      <c r="B36">
        <v>12500</v>
      </c>
      <c r="C36">
        <v>320</v>
      </c>
      <c r="D36">
        <v>36</v>
      </c>
      <c r="E36">
        <v>1</v>
      </c>
      <c r="F36" t="s">
        <v>635</v>
      </c>
      <c r="G36" t="s">
        <v>636</v>
      </c>
    </row>
    <row r="37" spans="1:7">
      <c r="A37" t="s">
        <v>48</v>
      </c>
      <c r="B37">
        <v>2275</v>
      </c>
      <c r="D37">
        <v>36</v>
      </c>
      <c r="E37">
        <v>1</v>
      </c>
      <c r="F37" t="s">
        <v>633</v>
      </c>
      <c r="G37" t="s">
        <v>634</v>
      </c>
    </row>
    <row r="38" spans="1:7">
      <c r="A38" t="s">
        <v>49</v>
      </c>
      <c r="B38">
        <v>1828</v>
      </c>
      <c r="C38">
        <v>100</v>
      </c>
      <c r="E38">
        <v>0</v>
      </c>
      <c r="F38" t="s">
        <v>633</v>
      </c>
      <c r="G38" t="s">
        <v>636</v>
      </c>
    </row>
    <row r="39" spans="1:7">
      <c r="A39" t="s">
        <v>50</v>
      </c>
      <c r="B39">
        <v>3667</v>
      </c>
      <c r="C39">
        <v>144</v>
      </c>
      <c r="D39">
        <v>36</v>
      </c>
      <c r="E39">
        <v>1</v>
      </c>
      <c r="F39" t="s">
        <v>637</v>
      </c>
      <c r="G39" t="s">
        <v>634</v>
      </c>
    </row>
    <row r="40" spans="1:7">
      <c r="A40" t="s">
        <v>51</v>
      </c>
      <c r="B40">
        <v>4166</v>
      </c>
      <c r="C40">
        <v>184</v>
      </c>
      <c r="D40">
        <v>36</v>
      </c>
      <c r="E40">
        <v>1</v>
      </c>
      <c r="F40" t="s">
        <v>633</v>
      </c>
      <c r="G40" t="s">
        <v>634</v>
      </c>
    </row>
    <row r="41" spans="1:7">
      <c r="A41" t="s">
        <v>52</v>
      </c>
      <c r="B41">
        <v>3748</v>
      </c>
      <c r="C41">
        <v>110</v>
      </c>
      <c r="D41">
        <v>36</v>
      </c>
      <c r="E41">
        <v>1</v>
      </c>
      <c r="F41" t="s">
        <v>637</v>
      </c>
      <c r="G41" t="s">
        <v>634</v>
      </c>
    </row>
    <row r="42" spans="1:7">
      <c r="A42" t="s">
        <v>53</v>
      </c>
      <c r="B42">
        <v>3600</v>
      </c>
      <c r="C42">
        <v>80</v>
      </c>
      <c r="D42">
        <v>36</v>
      </c>
      <c r="E42">
        <v>1</v>
      </c>
      <c r="F42" t="s">
        <v>633</v>
      </c>
      <c r="G42" t="s">
        <v>636</v>
      </c>
    </row>
    <row r="43" spans="1:7">
      <c r="A43" t="s">
        <v>54</v>
      </c>
      <c r="B43">
        <v>1800</v>
      </c>
      <c r="C43">
        <v>47</v>
      </c>
      <c r="D43">
        <v>36</v>
      </c>
      <c r="E43">
        <v>1</v>
      </c>
      <c r="F43" t="s">
        <v>633</v>
      </c>
      <c r="G43" t="s">
        <v>634</v>
      </c>
    </row>
    <row r="44" spans="1:7">
      <c r="A44" t="s">
        <v>55</v>
      </c>
      <c r="B44">
        <v>2400</v>
      </c>
      <c r="C44">
        <v>75</v>
      </c>
      <c r="D44">
        <v>36</v>
      </c>
      <c r="F44" t="s">
        <v>633</v>
      </c>
      <c r="G44" t="s">
        <v>634</v>
      </c>
    </row>
    <row r="45" spans="1:7">
      <c r="A45" t="s">
        <v>56</v>
      </c>
      <c r="B45">
        <v>3941</v>
      </c>
      <c r="C45">
        <v>134</v>
      </c>
      <c r="D45">
        <v>36</v>
      </c>
      <c r="E45">
        <v>1</v>
      </c>
      <c r="F45" t="s">
        <v>637</v>
      </c>
      <c r="G45" t="s">
        <v>634</v>
      </c>
    </row>
    <row r="46" spans="1:7">
      <c r="A46" t="s">
        <v>57</v>
      </c>
      <c r="B46">
        <v>4695</v>
      </c>
      <c r="C46">
        <v>96</v>
      </c>
      <c r="E46">
        <v>1</v>
      </c>
      <c r="F46" t="s">
        <v>633</v>
      </c>
      <c r="G46" t="s">
        <v>634</v>
      </c>
    </row>
    <row r="47" spans="1:7">
      <c r="A47" t="s">
        <v>58</v>
      </c>
      <c r="B47">
        <v>3410</v>
      </c>
      <c r="C47">
        <v>88</v>
      </c>
      <c r="E47">
        <v>1</v>
      </c>
      <c r="F47" t="s">
        <v>633</v>
      </c>
      <c r="G47" t="s">
        <v>634</v>
      </c>
    </row>
    <row r="48" spans="1:7">
      <c r="A48" t="s">
        <v>59</v>
      </c>
      <c r="B48">
        <v>5649</v>
      </c>
      <c r="C48">
        <v>44</v>
      </c>
      <c r="D48">
        <v>36</v>
      </c>
      <c r="E48">
        <v>1</v>
      </c>
      <c r="F48" t="s">
        <v>633</v>
      </c>
      <c r="G48" t="s">
        <v>634</v>
      </c>
    </row>
    <row r="49" spans="1:7">
      <c r="A49" t="s">
        <v>60</v>
      </c>
      <c r="B49">
        <v>5821</v>
      </c>
      <c r="C49">
        <v>144</v>
      </c>
      <c r="D49">
        <v>36</v>
      </c>
      <c r="E49">
        <v>1</v>
      </c>
      <c r="F49" t="s">
        <v>633</v>
      </c>
      <c r="G49" t="s">
        <v>634</v>
      </c>
    </row>
    <row r="50" spans="1:7">
      <c r="A50" t="s">
        <v>61</v>
      </c>
      <c r="B50">
        <v>2645</v>
      </c>
      <c r="C50">
        <v>120</v>
      </c>
      <c r="D50">
        <v>36</v>
      </c>
      <c r="E50">
        <v>0</v>
      </c>
      <c r="F50" t="s">
        <v>633</v>
      </c>
      <c r="G50" t="s">
        <v>636</v>
      </c>
    </row>
    <row r="51" spans="1:7">
      <c r="A51" t="s">
        <v>62</v>
      </c>
      <c r="B51">
        <v>4000</v>
      </c>
      <c r="C51">
        <v>144</v>
      </c>
      <c r="D51">
        <v>36</v>
      </c>
      <c r="E51">
        <v>1</v>
      </c>
      <c r="F51" t="s">
        <v>637</v>
      </c>
      <c r="G51" t="s">
        <v>634</v>
      </c>
    </row>
    <row r="52" spans="1:7">
      <c r="A52" t="s">
        <v>63</v>
      </c>
      <c r="B52">
        <v>1928</v>
      </c>
      <c r="C52">
        <v>100</v>
      </c>
      <c r="D52">
        <v>36</v>
      </c>
      <c r="E52">
        <v>1</v>
      </c>
      <c r="F52" t="s">
        <v>637</v>
      </c>
      <c r="G52" t="s">
        <v>634</v>
      </c>
    </row>
    <row r="53" spans="1:7">
      <c r="A53" t="s">
        <v>64</v>
      </c>
      <c r="B53">
        <v>3086</v>
      </c>
      <c r="C53">
        <v>120</v>
      </c>
      <c r="D53">
        <v>36</v>
      </c>
      <c r="E53">
        <v>1</v>
      </c>
      <c r="F53" t="s">
        <v>637</v>
      </c>
      <c r="G53" t="s">
        <v>634</v>
      </c>
    </row>
    <row r="54" spans="1:7">
      <c r="A54" t="s">
        <v>65</v>
      </c>
      <c r="B54">
        <v>4230</v>
      </c>
      <c r="C54">
        <v>112</v>
      </c>
      <c r="D54">
        <v>36</v>
      </c>
      <c r="E54">
        <v>1</v>
      </c>
      <c r="F54" t="s">
        <v>637</v>
      </c>
      <c r="G54" t="s">
        <v>636</v>
      </c>
    </row>
    <row r="55" spans="1:7">
      <c r="A55" t="s">
        <v>66</v>
      </c>
      <c r="B55">
        <v>4616</v>
      </c>
      <c r="C55">
        <v>134</v>
      </c>
      <c r="D55">
        <v>36</v>
      </c>
      <c r="E55">
        <v>1</v>
      </c>
      <c r="F55" t="s">
        <v>633</v>
      </c>
      <c r="G55" t="s">
        <v>636</v>
      </c>
    </row>
    <row r="56" spans="1:7">
      <c r="A56" t="s">
        <v>67</v>
      </c>
      <c r="B56">
        <v>11500</v>
      </c>
      <c r="C56">
        <v>286</v>
      </c>
      <c r="D56">
        <v>36</v>
      </c>
      <c r="E56">
        <v>0</v>
      </c>
      <c r="F56" t="s">
        <v>633</v>
      </c>
      <c r="G56" t="s">
        <v>636</v>
      </c>
    </row>
    <row r="57" spans="1:7">
      <c r="A57" t="s">
        <v>68</v>
      </c>
      <c r="B57">
        <v>2708</v>
      </c>
      <c r="C57">
        <v>97</v>
      </c>
      <c r="D57">
        <v>36</v>
      </c>
      <c r="E57">
        <v>1</v>
      </c>
      <c r="F57" t="s">
        <v>637</v>
      </c>
      <c r="G57" t="s">
        <v>634</v>
      </c>
    </row>
    <row r="58" spans="1:7">
      <c r="A58" t="s">
        <v>69</v>
      </c>
      <c r="B58">
        <v>2132</v>
      </c>
      <c r="C58">
        <v>96</v>
      </c>
      <c r="D58">
        <v>36</v>
      </c>
      <c r="E58">
        <v>1</v>
      </c>
      <c r="F58" t="s">
        <v>637</v>
      </c>
      <c r="G58" t="s">
        <v>634</v>
      </c>
    </row>
    <row r="59" spans="1:7">
      <c r="A59" t="s">
        <v>70</v>
      </c>
      <c r="B59">
        <v>3366</v>
      </c>
      <c r="C59">
        <v>135</v>
      </c>
      <c r="D59">
        <v>36</v>
      </c>
      <c r="E59">
        <v>1</v>
      </c>
      <c r="F59" t="s">
        <v>635</v>
      </c>
      <c r="G59" t="s">
        <v>636</v>
      </c>
    </row>
    <row r="60" spans="1:7">
      <c r="A60" t="s">
        <v>71</v>
      </c>
      <c r="B60">
        <v>8080</v>
      </c>
      <c r="C60">
        <v>180</v>
      </c>
      <c r="D60">
        <v>36</v>
      </c>
      <c r="E60">
        <v>1</v>
      </c>
      <c r="F60" t="s">
        <v>633</v>
      </c>
      <c r="G60" t="s">
        <v>634</v>
      </c>
    </row>
    <row r="61" spans="1:7">
      <c r="A61" t="s">
        <v>72</v>
      </c>
      <c r="B61">
        <v>3357</v>
      </c>
      <c r="C61">
        <v>144</v>
      </c>
      <c r="D61">
        <v>36</v>
      </c>
      <c r="E61">
        <v>1</v>
      </c>
      <c r="F61" t="s">
        <v>633</v>
      </c>
      <c r="G61" t="s">
        <v>634</v>
      </c>
    </row>
    <row r="62" spans="1:7">
      <c r="A62" t="s">
        <v>73</v>
      </c>
      <c r="B62">
        <v>2500</v>
      </c>
      <c r="C62">
        <v>120</v>
      </c>
      <c r="D62">
        <v>36</v>
      </c>
      <c r="E62">
        <v>1</v>
      </c>
      <c r="F62" t="s">
        <v>633</v>
      </c>
      <c r="G62" t="s">
        <v>634</v>
      </c>
    </row>
    <row r="63" spans="1:7">
      <c r="A63" t="s">
        <v>74</v>
      </c>
      <c r="B63">
        <v>3029</v>
      </c>
      <c r="C63">
        <v>99</v>
      </c>
      <c r="D63">
        <v>36</v>
      </c>
      <c r="E63">
        <v>1</v>
      </c>
      <c r="F63" t="s">
        <v>633</v>
      </c>
      <c r="G63" t="s">
        <v>634</v>
      </c>
    </row>
    <row r="64" spans="1:7">
      <c r="A64" t="s">
        <v>75</v>
      </c>
      <c r="B64">
        <v>2609</v>
      </c>
      <c r="C64">
        <v>165</v>
      </c>
      <c r="D64">
        <v>18</v>
      </c>
      <c r="E64">
        <v>0</v>
      </c>
      <c r="F64" t="s">
        <v>635</v>
      </c>
      <c r="G64" t="s">
        <v>636</v>
      </c>
    </row>
    <row r="65" spans="1:7">
      <c r="A65" t="s">
        <v>76</v>
      </c>
      <c r="B65">
        <v>4945</v>
      </c>
      <c r="D65">
        <v>36</v>
      </c>
      <c r="E65">
        <v>0</v>
      </c>
      <c r="F65" t="s">
        <v>635</v>
      </c>
      <c r="G65" t="s">
        <v>636</v>
      </c>
    </row>
    <row r="66" spans="1:7">
      <c r="A66" t="s">
        <v>77</v>
      </c>
      <c r="B66">
        <v>4166</v>
      </c>
      <c r="C66">
        <v>116</v>
      </c>
      <c r="D66">
        <v>36</v>
      </c>
      <c r="E66">
        <v>0</v>
      </c>
      <c r="F66" t="s">
        <v>637</v>
      </c>
      <c r="G66" t="s">
        <v>636</v>
      </c>
    </row>
    <row r="67" spans="1:7">
      <c r="A67" t="s">
        <v>78</v>
      </c>
      <c r="B67">
        <v>5726</v>
      </c>
      <c r="C67">
        <v>258</v>
      </c>
      <c r="D67">
        <v>36</v>
      </c>
      <c r="E67">
        <v>1</v>
      </c>
      <c r="F67" t="s">
        <v>637</v>
      </c>
      <c r="G67" t="s">
        <v>636</v>
      </c>
    </row>
    <row r="68" spans="1:7">
      <c r="A68" t="s">
        <v>79</v>
      </c>
      <c r="B68">
        <v>3200</v>
      </c>
      <c r="C68">
        <v>126</v>
      </c>
      <c r="D68">
        <v>18</v>
      </c>
      <c r="E68">
        <v>0</v>
      </c>
      <c r="F68" t="s">
        <v>633</v>
      </c>
      <c r="G68" t="s">
        <v>636</v>
      </c>
    </row>
    <row r="69" spans="1:7">
      <c r="A69" t="s">
        <v>80</v>
      </c>
      <c r="B69">
        <v>10750</v>
      </c>
      <c r="C69">
        <v>312</v>
      </c>
      <c r="D69">
        <v>36</v>
      </c>
      <c r="E69">
        <v>1</v>
      </c>
      <c r="F69" t="s">
        <v>633</v>
      </c>
      <c r="G69" t="s">
        <v>634</v>
      </c>
    </row>
    <row r="70" spans="1:7">
      <c r="A70" t="s">
        <v>81</v>
      </c>
      <c r="B70">
        <v>7100</v>
      </c>
      <c r="C70">
        <v>125</v>
      </c>
      <c r="D70">
        <v>60</v>
      </c>
      <c r="E70">
        <v>1</v>
      </c>
      <c r="F70" t="s">
        <v>633</v>
      </c>
      <c r="G70" t="s">
        <v>634</v>
      </c>
    </row>
    <row r="71" spans="1:7">
      <c r="A71" t="s">
        <v>82</v>
      </c>
      <c r="B71">
        <v>4300</v>
      </c>
      <c r="C71">
        <v>136</v>
      </c>
      <c r="D71">
        <v>36</v>
      </c>
      <c r="E71">
        <v>0</v>
      </c>
      <c r="F71" t="s">
        <v>637</v>
      </c>
      <c r="G71" t="s">
        <v>636</v>
      </c>
    </row>
    <row r="72" spans="1:7">
      <c r="A72" t="s">
        <v>83</v>
      </c>
      <c r="B72">
        <v>3208</v>
      </c>
      <c r="C72">
        <v>172</v>
      </c>
      <c r="D72">
        <v>36</v>
      </c>
      <c r="E72">
        <v>1</v>
      </c>
      <c r="F72" t="s">
        <v>633</v>
      </c>
      <c r="G72" t="s">
        <v>634</v>
      </c>
    </row>
    <row r="73" spans="1:7">
      <c r="A73" t="s">
        <v>84</v>
      </c>
      <c r="B73">
        <v>1875</v>
      </c>
      <c r="C73">
        <v>97</v>
      </c>
      <c r="D73">
        <v>36</v>
      </c>
      <c r="E73">
        <v>1</v>
      </c>
      <c r="F73" t="s">
        <v>637</v>
      </c>
      <c r="G73" t="s">
        <v>634</v>
      </c>
    </row>
    <row r="74" spans="1:7">
      <c r="A74" t="s">
        <v>85</v>
      </c>
      <c r="B74">
        <v>3500</v>
      </c>
      <c r="C74">
        <v>81</v>
      </c>
      <c r="D74">
        <v>30</v>
      </c>
      <c r="E74">
        <v>1</v>
      </c>
      <c r="F74" t="s">
        <v>637</v>
      </c>
      <c r="G74" t="s">
        <v>634</v>
      </c>
    </row>
    <row r="75" spans="1:7">
      <c r="A75" t="s">
        <v>86</v>
      </c>
      <c r="B75">
        <v>4755</v>
      </c>
      <c r="C75">
        <v>95</v>
      </c>
      <c r="E75">
        <v>0</v>
      </c>
      <c r="F75" t="s">
        <v>637</v>
      </c>
      <c r="G75" t="s">
        <v>636</v>
      </c>
    </row>
    <row r="76" spans="1:7">
      <c r="A76" t="s">
        <v>87</v>
      </c>
      <c r="B76">
        <v>5266</v>
      </c>
      <c r="C76">
        <v>187</v>
      </c>
      <c r="D76">
        <v>36</v>
      </c>
      <c r="E76">
        <v>1</v>
      </c>
      <c r="F76" t="s">
        <v>637</v>
      </c>
      <c r="G76" t="s">
        <v>634</v>
      </c>
    </row>
    <row r="77" spans="1:7">
      <c r="A77" t="s">
        <v>88</v>
      </c>
      <c r="B77">
        <v>3750</v>
      </c>
      <c r="C77">
        <v>113</v>
      </c>
      <c r="D77">
        <v>48</v>
      </c>
      <c r="E77">
        <v>1</v>
      </c>
      <c r="F77" t="s">
        <v>633</v>
      </c>
      <c r="G77" t="s">
        <v>636</v>
      </c>
    </row>
    <row r="78" spans="1:7">
      <c r="A78" t="s">
        <v>89</v>
      </c>
      <c r="B78">
        <v>3750</v>
      </c>
      <c r="C78">
        <v>176</v>
      </c>
      <c r="D78">
        <v>36</v>
      </c>
      <c r="E78">
        <v>1</v>
      </c>
      <c r="F78" t="s">
        <v>633</v>
      </c>
      <c r="G78" t="s">
        <v>636</v>
      </c>
    </row>
    <row r="79" spans="1:7">
      <c r="A79" t="s">
        <v>90</v>
      </c>
      <c r="B79">
        <v>1000</v>
      </c>
      <c r="C79">
        <v>110</v>
      </c>
      <c r="D79">
        <v>36</v>
      </c>
      <c r="E79">
        <v>1</v>
      </c>
      <c r="F79" t="s">
        <v>633</v>
      </c>
      <c r="G79" t="s">
        <v>636</v>
      </c>
    </row>
    <row r="80" spans="1:7">
      <c r="A80" t="s">
        <v>91</v>
      </c>
      <c r="B80">
        <v>3167</v>
      </c>
      <c r="C80">
        <v>180</v>
      </c>
      <c r="D80">
        <v>30</v>
      </c>
      <c r="E80">
        <v>0</v>
      </c>
      <c r="F80" t="s">
        <v>637</v>
      </c>
      <c r="G80" t="s">
        <v>636</v>
      </c>
    </row>
    <row r="81" spans="1:7">
      <c r="A81" t="s">
        <v>92</v>
      </c>
      <c r="B81">
        <v>3333</v>
      </c>
      <c r="C81">
        <v>130</v>
      </c>
      <c r="D81">
        <v>36</v>
      </c>
      <c r="F81" t="s">
        <v>637</v>
      </c>
      <c r="G81" t="s">
        <v>634</v>
      </c>
    </row>
    <row r="82" spans="1:7">
      <c r="A82" t="s">
        <v>93</v>
      </c>
      <c r="B82">
        <v>3846</v>
      </c>
      <c r="C82">
        <v>111</v>
      </c>
      <c r="D82">
        <v>36</v>
      </c>
      <c r="E82">
        <v>1</v>
      </c>
      <c r="F82" t="s">
        <v>637</v>
      </c>
      <c r="G82" t="s">
        <v>634</v>
      </c>
    </row>
    <row r="83" spans="1:7">
      <c r="A83" t="s">
        <v>94</v>
      </c>
      <c r="B83">
        <v>2395</v>
      </c>
      <c r="D83">
        <v>36</v>
      </c>
      <c r="E83">
        <v>1</v>
      </c>
      <c r="F83" t="s">
        <v>637</v>
      </c>
      <c r="G83" t="s">
        <v>634</v>
      </c>
    </row>
    <row r="84" spans="1:7">
      <c r="A84" t="s">
        <v>95</v>
      </c>
      <c r="B84">
        <v>1378</v>
      </c>
      <c r="C84">
        <v>167</v>
      </c>
      <c r="D84">
        <v>36</v>
      </c>
      <c r="E84">
        <v>1</v>
      </c>
      <c r="F84" t="s">
        <v>633</v>
      </c>
      <c r="G84" t="s">
        <v>636</v>
      </c>
    </row>
    <row r="85" spans="1:7">
      <c r="A85" t="s">
        <v>96</v>
      </c>
      <c r="B85">
        <v>6000</v>
      </c>
      <c r="C85">
        <v>265</v>
      </c>
      <c r="D85">
        <v>36</v>
      </c>
      <c r="F85" t="s">
        <v>637</v>
      </c>
      <c r="G85" t="s">
        <v>636</v>
      </c>
    </row>
    <row r="86" spans="1:7">
      <c r="A86" t="s">
        <v>97</v>
      </c>
      <c r="B86">
        <v>3988</v>
      </c>
      <c r="C86">
        <v>50</v>
      </c>
      <c r="D86">
        <v>24</v>
      </c>
      <c r="E86">
        <v>1</v>
      </c>
      <c r="F86" t="s">
        <v>633</v>
      </c>
      <c r="G86" t="s">
        <v>634</v>
      </c>
    </row>
    <row r="87" spans="1:7">
      <c r="A87" t="s">
        <v>98</v>
      </c>
      <c r="B87">
        <v>2366</v>
      </c>
      <c r="C87">
        <v>136</v>
      </c>
      <c r="D87">
        <v>36</v>
      </c>
      <c r="E87">
        <v>1</v>
      </c>
      <c r="F87" t="s">
        <v>637</v>
      </c>
      <c r="G87" t="s">
        <v>634</v>
      </c>
    </row>
    <row r="88" spans="1:7">
      <c r="A88" t="s">
        <v>99</v>
      </c>
      <c r="B88">
        <v>3333</v>
      </c>
      <c r="C88">
        <v>99</v>
      </c>
      <c r="D88">
        <v>36</v>
      </c>
      <c r="F88" t="s">
        <v>637</v>
      </c>
      <c r="G88" t="s">
        <v>634</v>
      </c>
    </row>
    <row r="89" spans="1:7">
      <c r="A89" t="s">
        <v>100</v>
      </c>
      <c r="B89">
        <v>2500</v>
      </c>
      <c r="C89">
        <v>104</v>
      </c>
      <c r="D89">
        <v>36</v>
      </c>
      <c r="E89">
        <v>1</v>
      </c>
      <c r="F89" t="s">
        <v>637</v>
      </c>
      <c r="G89" t="s">
        <v>634</v>
      </c>
    </row>
    <row r="90" spans="1:7">
      <c r="A90" t="s">
        <v>101</v>
      </c>
      <c r="B90">
        <v>8566</v>
      </c>
      <c r="C90">
        <v>210</v>
      </c>
      <c r="D90">
        <v>36</v>
      </c>
      <c r="E90">
        <v>1</v>
      </c>
      <c r="F90" t="s">
        <v>633</v>
      </c>
      <c r="G90" t="s">
        <v>634</v>
      </c>
    </row>
    <row r="91" spans="1:7">
      <c r="A91" t="s">
        <v>102</v>
      </c>
      <c r="B91">
        <v>5695</v>
      </c>
      <c r="C91">
        <v>175</v>
      </c>
      <c r="D91">
        <v>36</v>
      </c>
      <c r="E91">
        <v>1</v>
      </c>
      <c r="F91" t="s">
        <v>637</v>
      </c>
      <c r="G91" t="s">
        <v>634</v>
      </c>
    </row>
    <row r="92" spans="1:7">
      <c r="A92" t="s">
        <v>103</v>
      </c>
      <c r="B92">
        <v>2958</v>
      </c>
      <c r="C92">
        <v>131</v>
      </c>
      <c r="D92">
        <v>36</v>
      </c>
      <c r="E92">
        <v>1</v>
      </c>
      <c r="F92" t="s">
        <v>637</v>
      </c>
      <c r="G92" t="s">
        <v>634</v>
      </c>
    </row>
    <row r="93" spans="1:7">
      <c r="A93" t="s">
        <v>104</v>
      </c>
      <c r="B93">
        <v>6250</v>
      </c>
      <c r="C93">
        <v>188</v>
      </c>
      <c r="D93">
        <v>18</v>
      </c>
      <c r="E93">
        <v>1</v>
      </c>
      <c r="F93" t="s">
        <v>637</v>
      </c>
      <c r="G93" t="s">
        <v>634</v>
      </c>
    </row>
    <row r="94" spans="1:7">
      <c r="A94" t="s">
        <v>105</v>
      </c>
      <c r="B94">
        <v>3273</v>
      </c>
      <c r="C94">
        <v>81</v>
      </c>
      <c r="D94">
        <v>36</v>
      </c>
      <c r="E94">
        <v>1</v>
      </c>
      <c r="F94" t="s">
        <v>633</v>
      </c>
      <c r="G94" t="s">
        <v>634</v>
      </c>
    </row>
    <row r="95" spans="1:7">
      <c r="A95" t="s">
        <v>106</v>
      </c>
      <c r="B95">
        <v>4133</v>
      </c>
      <c r="C95">
        <v>122</v>
      </c>
      <c r="D95">
        <v>36</v>
      </c>
      <c r="E95">
        <v>1</v>
      </c>
      <c r="F95" t="s">
        <v>637</v>
      </c>
      <c r="G95" t="s">
        <v>634</v>
      </c>
    </row>
    <row r="96" spans="1:7">
      <c r="A96" t="s">
        <v>107</v>
      </c>
      <c r="B96">
        <v>3620</v>
      </c>
      <c r="C96">
        <v>25</v>
      </c>
      <c r="D96">
        <v>12</v>
      </c>
      <c r="E96">
        <v>1</v>
      </c>
      <c r="F96" t="s">
        <v>637</v>
      </c>
      <c r="G96" t="s">
        <v>634</v>
      </c>
    </row>
    <row r="97" spans="1:7">
      <c r="A97" t="s">
        <v>108</v>
      </c>
      <c r="B97">
        <v>6782</v>
      </c>
      <c r="D97">
        <v>36</v>
      </c>
      <c r="F97" t="s">
        <v>633</v>
      </c>
      <c r="G97" t="s">
        <v>636</v>
      </c>
    </row>
    <row r="98" spans="1:7">
      <c r="A98" t="s">
        <v>109</v>
      </c>
      <c r="B98">
        <v>2484</v>
      </c>
      <c r="C98">
        <v>137</v>
      </c>
      <c r="D98">
        <v>36</v>
      </c>
      <c r="E98">
        <v>1</v>
      </c>
      <c r="F98" t="s">
        <v>637</v>
      </c>
      <c r="G98" t="s">
        <v>634</v>
      </c>
    </row>
    <row r="99" spans="1:7">
      <c r="A99" t="s">
        <v>110</v>
      </c>
      <c r="B99">
        <v>1977</v>
      </c>
      <c r="C99">
        <v>50</v>
      </c>
      <c r="D99">
        <v>36</v>
      </c>
      <c r="E99">
        <v>1</v>
      </c>
      <c r="F99" t="s">
        <v>637</v>
      </c>
      <c r="G99" t="s">
        <v>634</v>
      </c>
    </row>
    <row r="100" spans="1:7">
      <c r="A100" t="s">
        <v>111</v>
      </c>
      <c r="B100">
        <v>4188</v>
      </c>
      <c r="C100">
        <v>115</v>
      </c>
      <c r="D100">
        <v>18</v>
      </c>
      <c r="E100">
        <v>1</v>
      </c>
      <c r="F100" t="s">
        <v>637</v>
      </c>
      <c r="G100" t="s">
        <v>634</v>
      </c>
    </row>
    <row r="101" spans="1:7">
      <c r="A101" t="s">
        <v>112</v>
      </c>
      <c r="B101">
        <v>1759</v>
      </c>
      <c r="C101">
        <v>131</v>
      </c>
      <c r="D101">
        <v>36</v>
      </c>
      <c r="E101">
        <v>1</v>
      </c>
      <c r="F101" t="s">
        <v>637</v>
      </c>
      <c r="G101" t="s">
        <v>634</v>
      </c>
    </row>
    <row r="102" spans="1:7">
      <c r="A102" t="s">
        <v>113</v>
      </c>
      <c r="B102">
        <v>4288</v>
      </c>
      <c r="C102">
        <v>133</v>
      </c>
      <c r="D102">
        <v>18</v>
      </c>
      <c r="E102">
        <v>1</v>
      </c>
      <c r="F102" t="s">
        <v>633</v>
      </c>
      <c r="G102" t="s">
        <v>634</v>
      </c>
    </row>
    <row r="103" spans="1:7">
      <c r="A103" t="s">
        <v>114</v>
      </c>
      <c r="B103">
        <v>4843</v>
      </c>
      <c r="C103">
        <v>151</v>
      </c>
      <c r="D103">
        <v>36</v>
      </c>
      <c r="E103">
        <v>1</v>
      </c>
      <c r="F103" t="s">
        <v>637</v>
      </c>
      <c r="G103" t="s">
        <v>634</v>
      </c>
    </row>
    <row r="104" spans="1:7">
      <c r="A104" t="s">
        <v>115</v>
      </c>
      <c r="B104">
        <v>13650</v>
      </c>
      <c r="D104">
        <v>36</v>
      </c>
      <c r="E104">
        <v>1</v>
      </c>
      <c r="F104" t="s">
        <v>633</v>
      </c>
      <c r="G104" t="s">
        <v>634</v>
      </c>
    </row>
    <row r="105" spans="1:7">
      <c r="A105" t="s">
        <v>116</v>
      </c>
      <c r="B105">
        <v>4652</v>
      </c>
      <c r="D105">
        <v>36</v>
      </c>
      <c r="E105">
        <v>1</v>
      </c>
      <c r="F105" t="s">
        <v>637</v>
      </c>
      <c r="G105" t="s">
        <v>634</v>
      </c>
    </row>
    <row r="106" spans="1:7">
      <c r="A106" t="s">
        <v>117</v>
      </c>
      <c r="B106">
        <v>3816</v>
      </c>
      <c r="C106">
        <v>160</v>
      </c>
      <c r="D106">
        <v>36</v>
      </c>
      <c r="E106">
        <v>1</v>
      </c>
      <c r="F106" t="s">
        <v>633</v>
      </c>
      <c r="G106" t="s">
        <v>634</v>
      </c>
    </row>
    <row r="107" spans="1:7">
      <c r="A107" t="s">
        <v>118</v>
      </c>
      <c r="B107">
        <v>3052</v>
      </c>
      <c r="C107">
        <v>100</v>
      </c>
      <c r="D107">
        <v>36</v>
      </c>
      <c r="E107">
        <v>1</v>
      </c>
      <c r="F107" t="s">
        <v>633</v>
      </c>
      <c r="G107" t="s">
        <v>634</v>
      </c>
    </row>
    <row r="108" spans="1:7">
      <c r="A108" t="s">
        <v>119</v>
      </c>
      <c r="B108">
        <v>11417</v>
      </c>
      <c r="C108">
        <v>225</v>
      </c>
      <c r="D108">
        <v>36</v>
      </c>
      <c r="E108">
        <v>1</v>
      </c>
      <c r="F108" t="s">
        <v>633</v>
      </c>
      <c r="G108" t="s">
        <v>634</v>
      </c>
    </row>
    <row r="109" spans="1:7">
      <c r="A109" t="s">
        <v>120</v>
      </c>
      <c r="B109">
        <v>7333</v>
      </c>
      <c r="C109">
        <v>120</v>
      </c>
      <c r="D109">
        <v>36</v>
      </c>
      <c r="E109">
        <v>1</v>
      </c>
      <c r="F109" t="s">
        <v>635</v>
      </c>
      <c r="G109" t="s">
        <v>636</v>
      </c>
    </row>
    <row r="110" spans="1:7">
      <c r="A110" t="s">
        <v>121</v>
      </c>
      <c r="B110">
        <v>3800</v>
      </c>
      <c r="C110">
        <v>216</v>
      </c>
      <c r="D110">
        <v>36</v>
      </c>
      <c r="E110">
        <v>0</v>
      </c>
      <c r="F110" t="s">
        <v>633</v>
      </c>
      <c r="G110" t="s">
        <v>636</v>
      </c>
    </row>
    <row r="111" spans="1:7">
      <c r="A111" t="s">
        <v>122</v>
      </c>
      <c r="B111">
        <v>2071</v>
      </c>
      <c r="C111">
        <v>94</v>
      </c>
      <c r="D111">
        <v>48</v>
      </c>
      <c r="E111">
        <v>1</v>
      </c>
      <c r="F111" t="s">
        <v>637</v>
      </c>
      <c r="G111" t="s">
        <v>634</v>
      </c>
    </row>
    <row r="112" spans="1:7">
      <c r="A112" t="s">
        <v>123</v>
      </c>
      <c r="B112">
        <v>5316</v>
      </c>
      <c r="C112">
        <v>136</v>
      </c>
      <c r="D112">
        <v>36</v>
      </c>
      <c r="E112">
        <v>1</v>
      </c>
      <c r="F112" t="s">
        <v>633</v>
      </c>
      <c r="G112" t="s">
        <v>634</v>
      </c>
    </row>
    <row r="113" spans="1:7">
      <c r="A113" t="s">
        <v>124</v>
      </c>
      <c r="B113">
        <v>2929</v>
      </c>
      <c r="C113">
        <v>139</v>
      </c>
      <c r="D113">
        <v>36</v>
      </c>
      <c r="E113">
        <v>1</v>
      </c>
      <c r="F113" t="s">
        <v>637</v>
      </c>
      <c r="G113" t="s">
        <v>634</v>
      </c>
    </row>
    <row r="114" spans="1:7">
      <c r="A114" t="s">
        <v>125</v>
      </c>
      <c r="B114">
        <v>3572</v>
      </c>
      <c r="C114">
        <v>152</v>
      </c>
      <c r="E114">
        <v>0</v>
      </c>
      <c r="F114" t="s">
        <v>635</v>
      </c>
      <c r="G114" t="s">
        <v>636</v>
      </c>
    </row>
    <row r="115" spans="1:7">
      <c r="A115" t="s">
        <v>126</v>
      </c>
      <c r="B115">
        <v>7451</v>
      </c>
      <c r="D115">
        <v>36</v>
      </c>
      <c r="E115">
        <v>1</v>
      </c>
      <c r="F115" t="s">
        <v>637</v>
      </c>
      <c r="G115" t="s">
        <v>634</v>
      </c>
    </row>
    <row r="116" spans="1:7">
      <c r="A116" t="s">
        <v>127</v>
      </c>
      <c r="B116">
        <v>5050</v>
      </c>
      <c r="C116">
        <v>118</v>
      </c>
      <c r="D116">
        <v>36</v>
      </c>
      <c r="E116">
        <v>1</v>
      </c>
      <c r="F116" t="s">
        <v>637</v>
      </c>
      <c r="G116" t="s">
        <v>634</v>
      </c>
    </row>
    <row r="117" spans="1:7">
      <c r="A117" t="s">
        <v>128</v>
      </c>
      <c r="B117">
        <v>14583</v>
      </c>
      <c r="C117">
        <v>185</v>
      </c>
      <c r="D117">
        <v>18</v>
      </c>
      <c r="E117">
        <v>1</v>
      </c>
      <c r="F117" t="s">
        <v>635</v>
      </c>
      <c r="G117" t="s">
        <v>634</v>
      </c>
    </row>
    <row r="118" spans="1:7">
      <c r="A118" t="s">
        <v>129</v>
      </c>
      <c r="B118">
        <v>3167</v>
      </c>
      <c r="C118">
        <v>154</v>
      </c>
      <c r="D118">
        <v>36</v>
      </c>
      <c r="E118">
        <v>1</v>
      </c>
      <c r="F118" t="s">
        <v>637</v>
      </c>
      <c r="G118" t="s">
        <v>634</v>
      </c>
    </row>
    <row r="119" spans="1:7">
      <c r="A119" t="s">
        <v>130</v>
      </c>
      <c r="B119">
        <v>2214</v>
      </c>
      <c r="C119">
        <v>85</v>
      </c>
      <c r="D119">
        <v>36</v>
      </c>
      <c r="F119" t="s">
        <v>633</v>
      </c>
      <c r="G119" t="s">
        <v>634</v>
      </c>
    </row>
    <row r="120" spans="1:7">
      <c r="A120" t="s">
        <v>131</v>
      </c>
      <c r="B120">
        <v>5568</v>
      </c>
      <c r="C120">
        <v>175</v>
      </c>
      <c r="D120">
        <v>36</v>
      </c>
      <c r="E120">
        <v>1</v>
      </c>
      <c r="F120" t="s">
        <v>635</v>
      </c>
      <c r="G120" t="s">
        <v>636</v>
      </c>
    </row>
    <row r="121" spans="1:7">
      <c r="A121" t="s">
        <v>132</v>
      </c>
      <c r="B121">
        <v>10408</v>
      </c>
      <c r="C121">
        <v>259</v>
      </c>
      <c r="D121">
        <v>36</v>
      </c>
      <c r="E121">
        <v>1</v>
      </c>
      <c r="F121" t="s">
        <v>633</v>
      </c>
      <c r="G121" t="s">
        <v>634</v>
      </c>
    </row>
    <row r="122" spans="1:7">
      <c r="A122" t="s">
        <v>133</v>
      </c>
      <c r="B122">
        <v>5667</v>
      </c>
      <c r="C122">
        <v>180</v>
      </c>
      <c r="D122">
        <v>36</v>
      </c>
      <c r="E122">
        <v>1</v>
      </c>
      <c r="F122" t="s">
        <v>635</v>
      </c>
      <c r="G122" t="s">
        <v>634</v>
      </c>
    </row>
    <row r="123" spans="1:7">
      <c r="A123" t="s">
        <v>134</v>
      </c>
      <c r="B123">
        <v>4166</v>
      </c>
      <c r="C123">
        <v>44</v>
      </c>
      <c r="D123">
        <v>36</v>
      </c>
      <c r="E123">
        <v>1</v>
      </c>
      <c r="F123" t="s">
        <v>637</v>
      </c>
      <c r="G123" t="s">
        <v>634</v>
      </c>
    </row>
    <row r="124" spans="1:7">
      <c r="A124" t="s">
        <v>135</v>
      </c>
      <c r="B124">
        <v>2137</v>
      </c>
      <c r="C124">
        <v>137</v>
      </c>
      <c r="D124">
        <v>36</v>
      </c>
      <c r="E124">
        <v>0</v>
      </c>
      <c r="F124" t="s">
        <v>637</v>
      </c>
      <c r="G124" t="s">
        <v>634</v>
      </c>
    </row>
    <row r="125" spans="1:7">
      <c r="A125" t="s">
        <v>136</v>
      </c>
      <c r="B125">
        <v>2957</v>
      </c>
      <c r="C125">
        <v>81</v>
      </c>
      <c r="D125">
        <v>36</v>
      </c>
      <c r="E125">
        <v>1</v>
      </c>
      <c r="F125" t="s">
        <v>637</v>
      </c>
      <c r="G125" t="s">
        <v>634</v>
      </c>
    </row>
    <row r="126" spans="1:7">
      <c r="A126" t="s">
        <v>137</v>
      </c>
      <c r="B126">
        <v>4300</v>
      </c>
      <c r="C126">
        <v>194</v>
      </c>
      <c r="D126">
        <v>36</v>
      </c>
      <c r="E126">
        <v>1</v>
      </c>
      <c r="F126" t="s">
        <v>635</v>
      </c>
      <c r="G126" t="s">
        <v>634</v>
      </c>
    </row>
    <row r="127" spans="1:7">
      <c r="A127" t="s">
        <v>138</v>
      </c>
      <c r="B127">
        <v>3692</v>
      </c>
      <c r="C127">
        <v>93</v>
      </c>
      <c r="D127">
        <v>36</v>
      </c>
      <c r="F127" t="s">
        <v>635</v>
      </c>
      <c r="G127" t="s">
        <v>634</v>
      </c>
    </row>
    <row r="128" spans="1:7">
      <c r="A128" t="s">
        <v>139</v>
      </c>
      <c r="B128">
        <v>23803</v>
      </c>
      <c r="C128">
        <v>370</v>
      </c>
      <c r="D128">
        <v>36</v>
      </c>
      <c r="E128">
        <v>1</v>
      </c>
      <c r="F128" t="s">
        <v>635</v>
      </c>
      <c r="G128" t="s">
        <v>634</v>
      </c>
    </row>
    <row r="129" spans="1:7">
      <c r="A129" t="s">
        <v>140</v>
      </c>
      <c r="B129">
        <v>3865</v>
      </c>
      <c r="D129">
        <v>36</v>
      </c>
      <c r="E129">
        <v>1</v>
      </c>
      <c r="F129" t="s">
        <v>635</v>
      </c>
      <c r="G129" t="s">
        <v>634</v>
      </c>
    </row>
    <row r="130" spans="1:7">
      <c r="A130" t="s">
        <v>141</v>
      </c>
      <c r="B130">
        <v>10513</v>
      </c>
      <c r="C130">
        <v>160</v>
      </c>
      <c r="D130">
        <v>18</v>
      </c>
      <c r="E130">
        <v>0</v>
      </c>
      <c r="F130" t="s">
        <v>633</v>
      </c>
      <c r="G130" t="s">
        <v>636</v>
      </c>
    </row>
    <row r="131" spans="1:7">
      <c r="A131" t="s">
        <v>142</v>
      </c>
      <c r="B131">
        <v>6080</v>
      </c>
      <c r="C131">
        <v>182</v>
      </c>
      <c r="D131">
        <v>36</v>
      </c>
      <c r="F131" t="s">
        <v>635</v>
      </c>
      <c r="G131" t="s">
        <v>636</v>
      </c>
    </row>
    <row r="132" spans="1:7">
      <c r="A132" t="s">
        <v>143</v>
      </c>
      <c r="B132">
        <v>20166</v>
      </c>
      <c r="C132">
        <v>650</v>
      </c>
      <c r="D132">
        <v>48</v>
      </c>
      <c r="F132" t="s">
        <v>633</v>
      </c>
      <c r="G132" t="s">
        <v>634</v>
      </c>
    </row>
    <row r="133" spans="1:7">
      <c r="A133" t="s">
        <v>144</v>
      </c>
      <c r="B133">
        <v>2014</v>
      </c>
      <c r="C133">
        <v>74</v>
      </c>
      <c r="D133">
        <v>36</v>
      </c>
      <c r="E133">
        <v>1</v>
      </c>
      <c r="F133" t="s">
        <v>633</v>
      </c>
      <c r="G133" t="s">
        <v>634</v>
      </c>
    </row>
    <row r="134" spans="1:7">
      <c r="A134" t="s">
        <v>145</v>
      </c>
      <c r="B134">
        <v>2718</v>
      </c>
      <c r="C134">
        <v>70</v>
      </c>
      <c r="D134">
        <v>36</v>
      </c>
      <c r="E134">
        <v>1</v>
      </c>
      <c r="F134" t="s">
        <v>637</v>
      </c>
      <c r="G134" t="s">
        <v>634</v>
      </c>
    </row>
    <row r="135" spans="1:7">
      <c r="A135" t="s">
        <v>146</v>
      </c>
      <c r="B135">
        <v>3459</v>
      </c>
      <c r="C135">
        <v>25</v>
      </c>
      <c r="D135">
        <v>12</v>
      </c>
      <c r="E135">
        <v>1</v>
      </c>
      <c r="F135" t="s">
        <v>637</v>
      </c>
      <c r="G135" t="s">
        <v>634</v>
      </c>
    </row>
    <row r="136" spans="1:7">
      <c r="A136" t="s">
        <v>147</v>
      </c>
      <c r="B136">
        <v>4895</v>
      </c>
      <c r="C136">
        <v>102</v>
      </c>
      <c r="D136">
        <v>36</v>
      </c>
      <c r="E136">
        <v>1</v>
      </c>
      <c r="F136" t="s">
        <v>637</v>
      </c>
      <c r="G136" t="s">
        <v>634</v>
      </c>
    </row>
    <row r="137" spans="1:7">
      <c r="A137" t="s">
        <v>148</v>
      </c>
      <c r="B137">
        <v>4000</v>
      </c>
      <c r="C137">
        <v>290</v>
      </c>
      <c r="D137">
        <v>36</v>
      </c>
      <c r="E137">
        <v>1</v>
      </c>
      <c r="F137" t="s">
        <v>637</v>
      </c>
      <c r="G137" t="s">
        <v>636</v>
      </c>
    </row>
    <row r="138" spans="1:7">
      <c r="A138" t="s">
        <v>149</v>
      </c>
      <c r="B138">
        <v>4583</v>
      </c>
      <c r="C138">
        <v>84</v>
      </c>
      <c r="D138">
        <v>36</v>
      </c>
      <c r="E138">
        <v>1</v>
      </c>
      <c r="F138" t="s">
        <v>635</v>
      </c>
      <c r="G138" t="s">
        <v>636</v>
      </c>
    </row>
    <row r="139" spans="1:7">
      <c r="A139" t="s">
        <v>150</v>
      </c>
      <c r="B139">
        <v>3316</v>
      </c>
      <c r="C139">
        <v>88</v>
      </c>
      <c r="D139">
        <v>36</v>
      </c>
      <c r="E139">
        <v>1</v>
      </c>
      <c r="F139" t="s">
        <v>633</v>
      </c>
      <c r="G139" t="s">
        <v>634</v>
      </c>
    </row>
    <row r="140" spans="1:7">
      <c r="A140" t="s">
        <v>151</v>
      </c>
      <c r="B140">
        <v>14999</v>
      </c>
      <c r="C140">
        <v>242</v>
      </c>
      <c r="D140">
        <v>36</v>
      </c>
      <c r="E140">
        <v>0</v>
      </c>
      <c r="F140" t="s">
        <v>637</v>
      </c>
      <c r="G140" t="s">
        <v>636</v>
      </c>
    </row>
    <row r="141" spans="1:7">
      <c r="A141" t="s">
        <v>152</v>
      </c>
      <c r="B141">
        <v>4200</v>
      </c>
      <c r="C141">
        <v>129</v>
      </c>
      <c r="D141">
        <v>36</v>
      </c>
      <c r="E141">
        <v>1</v>
      </c>
      <c r="F141" t="s">
        <v>635</v>
      </c>
      <c r="G141" t="s">
        <v>636</v>
      </c>
    </row>
    <row r="142" spans="1:7">
      <c r="A142" t="s">
        <v>153</v>
      </c>
      <c r="B142">
        <v>5042</v>
      </c>
      <c r="C142">
        <v>185</v>
      </c>
      <c r="D142">
        <v>36</v>
      </c>
      <c r="E142">
        <v>1</v>
      </c>
      <c r="F142" t="s">
        <v>635</v>
      </c>
      <c r="G142" t="s">
        <v>636</v>
      </c>
    </row>
    <row r="143" spans="1:7">
      <c r="A143" t="s">
        <v>154</v>
      </c>
      <c r="B143">
        <v>5417</v>
      </c>
      <c r="C143">
        <v>168</v>
      </c>
      <c r="D143">
        <v>36</v>
      </c>
      <c r="E143">
        <v>1</v>
      </c>
      <c r="F143" t="s">
        <v>633</v>
      </c>
      <c r="G143" t="s">
        <v>634</v>
      </c>
    </row>
    <row r="144" spans="1:7">
      <c r="A144" t="s">
        <v>155</v>
      </c>
      <c r="B144">
        <v>6950</v>
      </c>
      <c r="C144">
        <v>175</v>
      </c>
      <c r="D144">
        <v>18</v>
      </c>
      <c r="E144">
        <v>1</v>
      </c>
      <c r="F144" t="s">
        <v>637</v>
      </c>
      <c r="G144" t="s">
        <v>634</v>
      </c>
    </row>
    <row r="145" spans="1:7">
      <c r="A145" t="s">
        <v>156</v>
      </c>
      <c r="B145">
        <v>2698</v>
      </c>
      <c r="C145">
        <v>122</v>
      </c>
      <c r="D145">
        <v>36</v>
      </c>
      <c r="E145">
        <v>1</v>
      </c>
      <c r="F145" t="s">
        <v>637</v>
      </c>
      <c r="G145" t="s">
        <v>634</v>
      </c>
    </row>
    <row r="146" spans="1:7">
      <c r="A146" t="s">
        <v>157</v>
      </c>
      <c r="B146">
        <v>11757</v>
      </c>
      <c r="C146">
        <v>187</v>
      </c>
      <c r="D146">
        <v>18</v>
      </c>
      <c r="E146">
        <v>1</v>
      </c>
      <c r="F146" t="s">
        <v>633</v>
      </c>
      <c r="G146" t="s">
        <v>634</v>
      </c>
    </row>
    <row r="147" spans="1:7">
      <c r="A147" t="s">
        <v>158</v>
      </c>
      <c r="B147">
        <v>2330</v>
      </c>
      <c r="C147">
        <v>100</v>
      </c>
      <c r="D147">
        <v>36</v>
      </c>
      <c r="E147">
        <v>1</v>
      </c>
      <c r="F147" t="s">
        <v>637</v>
      </c>
      <c r="G147" t="s">
        <v>634</v>
      </c>
    </row>
    <row r="148" spans="1:7">
      <c r="A148" t="s">
        <v>159</v>
      </c>
      <c r="B148">
        <v>14866</v>
      </c>
      <c r="C148">
        <v>70</v>
      </c>
      <c r="D148">
        <v>36</v>
      </c>
      <c r="E148">
        <v>1</v>
      </c>
      <c r="F148" t="s">
        <v>633</v>
      </c>
      <c r="G148" t="s">
        <v>634</v>
      </c>
    </row>
    <row r="149" spans="1:7">
      <c r="A149" t="s">
        <v>160</v>
      </c>
      <c r="B149">
        <v>1538</v>
      </c>
      <c r="C149">
        <v>30</v>
      </c>
      <c r="D149">
        <v>36</v>
      </c>
      <c r="E149">
        <v>1</v>
      </c>
      <c r="F149" t="s">
        <v>633</v>
      </c>
      <c r="G149" t="s">
        <v>634</v>
      </c>
    </row>
    <row r="150" spans="1:7">
      <c r="A150" t="s">
        <v>161</v>
      </c>
      <c r="B150">
        <v>10000</v>
      </c>
      <c r="C150">
        <v>225</v>
      </c>
      <c r="D150">
        <v>36</v>
      </c>
      <c r="E150">
        <v>1</v>
      </c>
      <c r="F150" t="s">
        <v>635</v>
      </c>
      <c r="G150" t="s">
        <v>636</v>
      </c>
    </row>
    <row r="151" spans="1:7">
      <c r="A151" t="s">
        <v>162</v>
      </c>
      <c r="B151">
        <v>4860</v>
      </c>
      <c r="C151">
        <v>125</v>
      </c>
      <c r="D151">
        <v>36</v>
      </c>
      <c r="E151">
        <v>1</v>
      </c>
      <c r="F151" t="s">
        <v>637</v>
      </c>
      <c r="G151" t="s">
        <v>634</v>
      </c>
    </row>
    <row r="152" spans="1:7">
      <c r="A152" t="s">
        <v>163</v>
      </c>
      <c r="B152">
        <v>6277</v>
      </c>
      <c r="C152">
        <v>118</v>
      </c>
      <c r="D152">
        <v>36</v>
      </c>
      <c r="E152">
        <v>0</v>
      </c>
      <c r="F152" t="s">
        <v>635</v>
      </c>
      <c r="G152" t="s">
        <v>636</v>
      </c>
    </row>
    <row r="153" spans="1:7">
      <c r="A153" t="s">
        <v>164</v>
      </c>
      <c r="B153">
        <v>2577</v>
      </c>
      <c r="C153">
        <v>152</v>
      </c>
      <c r="D153">
        <v>36</v>
      </c>
      <c r="E153">
        <v>1</v>
      </c>
      <c r="F153" t="s">
        <v>635</v>
      </c>
      <c r="G153" t="s">
        <v>634</v>
      </c>
    </row>
    <row r="154" spans="1:7">
      <c r="A154" t="s">
        <v>165</v>
      </c>
      <c r="B154">
        <v>9166</v>
      </c>
      <c r="C154">
        <v>244</v>
      </c>
      <c r="D154">
        <v>36</v>
      </c>
      <c r="E154">
        <v>1</v>
      </c>
      <c r="F154" t="s">
        <v>633</v>
      </c>
      <c r="G154" t="s">
        <v>636</v>
      </c>
    </row>
    <row r="155" spans="1:7">
      <c r="A155" t="s">
        <v>166</v>
      </c>
      <c r="B155">
        <v>2281</v>
      </c>
      <c r="C155">
        <v>113</v>
      </c>
      <c r="D155">
        <v>36</v>
      </c>
      <c r="E155">
        <v>1</v>
      </c>
      <c r="F155" t="s">
        <v>635</v>
      </c>
      <c r="G155" t="s">
        <v>636</v>
      </c>
    </row>
    <row r="156" spans="1:7">
      <c r="A156" t="s">
        <v>167</v>
      </c>
      <c r="B156">
        <v>3254</v>
      </c>
      <c r="C156">
        <v>50</v>
      </c>
      <c r="D156">
        <v>36</v>
      </c>
      <c r="E156">
        <v>1</v>
      </c>
      <c r="F156" t="s">
        <v>633</v>
      </c>
      <c r="G156" t="s">
        <v>634</v>
      </c>
    </row>
    <row r="157" spans="1:7">
      <c r="A157" t="s">
        <v>168</v>
      </c>
      <c r="B157">
        <v>39999</v>
      </c>
      <c r="C157">
        <v>600</v>
      </c>
      <c r="D157">
        <v>18</v>
      </c>
      <c r="E157">
        <v>0</v>
      </c>
      <c r="F157" t="s">
        <v>637</v>
      </c>
      <c r="G157" t="s">
        <v>634</v>
      </c>
    </row>
    <row r="158" spans="1:7">
      <c r="A158" t="s">
        <v>169</v>
      </c>
      <c r="B158">
        <v>6000</v>
      </c>
      <c r="C158">
        <v>160</v>
      </c>
      <c r="D158">
        <v>36</v>
      </c>
      <c r="F158" t="s">
        <v>635</v>
      </c>
      <c r="G158" t="s">
        <v>634</v>
      </c>
    </row>
    <row r="159" spans="1:7">
      <c r="A159" t="s">
        <v>170</v>
      </c>
      <c r="B159">
        <v>9538</v>
      </c>
      <c r="C159">
        <v>187</v>
      </c>
      <c r="D159">
        <v>36</v>
      </c>
      <c r="E159">
        <v>1</v>
      </c>
      <c r="F159" t="s">
        <v>633</v>
      </c>
      <c r="G159" t="s">
        <v>634</v>
      </c>
    </row>
    <row r="160" spans="1:7">
      <c r="A160" t="s">
        <v>171</v>
      </c>
      <c r="B160">
        <v>2980</v>
      </c>
      <c r="C160">
        <v>120</v>
      </c>
      <c r="D160">
        <v>36</v>
      </c>
      <c r="E160">
        <v>1</v>
      </c>
      <c r="F160" t="s">
        <v>635</v>
      </c>
      <c r="G160" t="s">
        <v>634</v>
      </c>
    </row>
    <row r="161" spans="1:7">
      <c r="A161" t="s">
        <v>172</v>
      </c>
      <c r="B161">
        <v>4583</v>
      </c>
      <c r="C161">
        <v>255</v>
      </c>
      <c r="D161">
        <v>36</v>
      </c>
      <c r="E161">
        <v>1</v>
      </c>
      <c r="F161" t="s">
        <v>637</v>
      </c>
      <c r="G161" t="s">
        <v>634</v>
      </c>
    </row>
    <row r="162" spans="1:7">
      <c r="A162" t="s">
        <v>173</v>
      </c>
      <c r="B162">
        <v>1863</v>
      </c>
      <c r="C162">
        <v>98</v>
      </c>
      <c r="D162">
        <v>36</v>
      </c>
      <c r="E162">
        <v>1</v>
      </c>
      <c r="F162" t="s">
        <v>637</v>
      </c>
      <c r="G162" t="s">
        <v>634</v>
      </c>
    </row>
    <row r="163" spans="1:7">
      <c r="A163" t="s">
        <v>174</v>
      </c>
      <c r="B163">
        <v>7933</v>
      </c>
      <c r="C163">
        <v>275</v>
      </c>
      <c r="D163">
        <v>36</v>
      </c>
      <c r="E163">
        <v>1</v>
      </c>
      <c r="F163" t="s">
        <v>633</v>
      </c>
      <c r="G163" t="s">
        <v>636</v>
      </c>
    </row>
    <row r="164" spans="1:7">
      <c r="A164" t="s">
        <v>175</v>
      </c>
      <c r="B164">
        <v>3089</v>
      </c>
      <c r="C164">
        <v>121</v>
      </c>
      <c r="D164">
        <v>36</v>
      </c>
      <c r="E164">
        <v>0</v>
      </c>
      <c r="F164" t="s">
        <v>637</v>
      </c>
      <c r="G164" t="s">
        <v>636</v>
      </c>
    </row>
    <row r="165" spans="1:7">
      <c r="A165" t="s">
        <v>176</v>
      </c>
      <c r="B165">
        <v>4167</v>
      </c>
      <c r="C165">
        <v>158</v>
      </c>
      <c r="D165">
        <v>36</v>
      </c>
      <c r="E165">
        <v>1</v>
      </c>
      <c r="F165" t="s">
        <v>635</v>
      </c>
      <c r="G165" t="s">
        <v>634</v>
      </c>
    </row>
    <row r="166" spans="1:7">
      <c r="A166" t="s">
        <v>177</v>
      </c>
      <c r="B166">
        <v>9323</v>
      </c>
      <c r="C166">
        <v>75</v>
      </c>
      <c r="D166">
        <v>18</v>
      </c>
      <c r="E166">
        <v>1</v>
      </c>
      <c r="F166" t="s">
        <v>633</v>
      </c>
      <c r="G166" t="s">
        <v>634</v>
      </c>
    </row>
    <row r="167" spans="1:7">
      <c r="A167" t="s">
        <v>178</v>
      </c>
      <c r="B167">
        <v>3707</v>
      </c>
      <c r="C167">
        <v>182</v>
      </c>
      <c r="E167">
        <v>1</v>
      </c>
      <c r="F167" t="s">
        <v>635</v>
      </c>
      <c r="G167" t="s">
        <v>634</v>
      </c>
    </row>
    <row r="168" spans="1:7">
      <c r="A168" t="s">
        <v>179</v>
      </c>
      <c r="B168">
        <v>4583</v>
      </c>
      <c r="C168">
        <v>112</v>
      </c>
      <c r="D168">
        <v>36</v>
      </c>
      <c r="E168">
        <v>1</v>
      </c>
      <c r="F168" t="s">
        <v>635</v>
      </c>
      <c r="G168" t="s">
        <v>636</v>
      </c>
    </row>
    <row r="169" spans="1:7">
      <c r="A169" t="s">
        <v>180</v>
      </c>
      <c r="B169">
        <v>2439</v>
      </c>
      <c r="C169">
        <v>129</v>
      </c>
      <c r="D169">
        <v>36</v>
      </c>
      <c r="E169">
        <v>1</v>
      </c>
      <c r="F169" t="s">
        <v>635</v>
      </c>
      <c r="G169" t="s">
        <v>634</v>
      </c>
    </row>
    <row r="170" spans="1:7">
      <c r="A170" t="s">
        <v>181</v>
      </c>
      <c r="B170">
        <v>2237</v>
      </c>
      <c r="C170">
        <v>63</v>
      </c>
      <c r="D170">
        <v>48</v>
      </c>
      <c r="E170">
        <v>0</v>
      </c>
      <c r="F170" t="s">
        <v>637</v>
      </c>
      <c r="G170" t="s">
        <v>636</v>
      </c>
    </row>
    <row r="171" spans="1:7">
      <c r="A171" t="s">
        <v>182</v>
      </c>
      <c r="B171">
        <v>8000</v>
      </c>
      <c r="C171">
        <v>200</v>
      </c>
      <c r="D171">
        <v>36</v>
      </c>
      <c r="E171">
        <v>1</v>
      </c>
      <c r="F171" t="s">
        <v>637</v>
      </c>
      <c r="G171" t="s">
        <v>634</v>
      </c>
    </row>
    <row r="172" spans="1:7">
      <c r="A172" t="s">
        <v>183</v>
      </c>
      <c r="B172">
        <v>1820</v>
      </c>
      <c r="C172">
        <v>95</v>
      </c>
      <c r="D172">
        <v>36</v>
      </c>
      <c r="E172">
        <v>1</v>
      </c>
      <c r="F172" t="s">
        <v>635</v>
      </c>
      <c r="G172" t="s">
        <v>634</v>
      </c>
    </row>
    <row r="173" spans="1:7">
      <c r="A173" t="s">
        <v>184</v>
      </c>
      <c r="B173">
        <v>51763</v>
      </c>
      <c r="C173">
        <v>700</v>
      </c>
      <c r="D173">
        <v>30</v>
      </c>
      <c r="E173">
        <v>1</v>
      </c>
      <c r="F173" t="s">
        <v>633</v>
      </c>
      <c r="G173" t="s">
        <v>634</v>
      </c>
    </row>
    <row r="174" spans="1:7">
      <c r="A174" t="s">
        <v>185</v>
      </c>
      <c r="B174">
        <v>3522</v>
      </c>
      <c r="C174">
        <v>81</v>
      </c>
      <c r="D174">
        <v>18</v>
      </c>
      <c r="E174">
        <v>1</v>
      </c>
      <c r="F174" t="s">
        <v>635</v>
      </c>
      <c r="G174" t="s">
        <v>636</v>
      </c>
    </row>
    <row r="175" spans="1:7">
      <c r="A175" t="s">
        <v>186</v>
      </c>
      <c r="B175">
        <v>5708</v>
      </c>
      <c r="C175">
        <v>187</v>
      </c>
      <c r="D175">
        <v>36</v>
      </c>
      <c r="E175">
        <v>1</v>
      </c>
      <c r="F175" t="s">
        <v>637</v>
      </c>
      <c r="G175" t="s">
        <v>634</v>
      </c>
    </row>
    <row r="176" spans="1:7">
      <c r="A176" t="s">
        <v>187</v>
      </c>
      <c r="B176">
        <v>4344</v>
      </c>
      <c r="C176">
        <v>87</v>
      </c>
      <c r="D176">
        <v>36</v>
      </c>
      <c r="E176">
        <v>1</v>
      </c>
      <c r="F176" t="s">
        <v>637</v>
      </c>
      <c r="G176" t="s">
        <v>636</v>
      </c>
    </row>
    <row r="177" spans="1:7">
      <c r="A177" t="s">
        <v>188</v>
      </c>
      <c r="B177">
        <v>3497</v>
      </c>
      <c r="C177">
        <v>116</v>
      </c>
      <c r="D177">
        <v>36</v>
      </c>
      <c r="E177">
        <v>1</v>
      </c>
      <c r="F177" t="s">
        <v>635</v>
      </c>
      <c r="G177" t="s">
        <v>634</v>
      </c>
    </row>
    <row r="178" spans="1:7">
      <c r="A178" t="s">
        <v>189</v>
      </c>
      <c r="B178">
        <v>2045</v>
      </c>
      <c r="C178">
        <v>101</v>
      </c>
      <c r="D178">
        <v>36</v>
      </c>
      <c r="E178">
        <v>1</v>
      </c>
      <c r="F178" t="s">
        <v>635</v>
      </c>
      <c r="G178" t="s">
        <v>634</v>
      </c>
    </row>
    <row r="179" spans="1:7">
      <c r="A179" t="s">
        <v>190</v>
      </c>
      <c r="B179">
        <v>5516</v>
      </c>
      <c r="C179">
        <v>495</v>
      </c>
      <c r="D179">
        <v>36</v>
      </c>
      <c r="E179">
        <v>0</v>
      </c>
      <c r="F179" t="s">
        <v>637</v>
      </c>
      <c r="G179" t="s">
        <v>636</v>
      </c>
    </row>
    <row r="180" spans="1:7">
      <c r="A180" t="s">
        <v>191</v>
      </c>
      <c r="B180">
        <v>3750</v>
      </c>
      <c r="C180">
        <v>116</v>
      </c>
      <c r="D180">
        <v>36</v>
      </c>
      <c r="E180">
        <v>1</v>
      </c>
      <c r="F180" t="s">
        <v>637</v>
      </c>
      <c r="G180" t="s">
        <v>634</v>
      </c>
    </row>
    <row r="181" spans="1:7">
      <c r="A181" t="s">
        <v>192</v>
      </c>
      <c r="B181">
        <v>2333</v>
      </c>
      <c r="C181">
        <v>102</v>
      </c>
      <c r="D181">
        <v>48</v>
      </c>
      <c r="E181">
        <v>0</v>
      </c>
      <c r="F181" t="s">
        <v>633</v>
      </c>
      <c r="G181" t="s">
        <v>636</v>
      </c>
    </row>
    <row r="182" spans="1:7">
      <c r="A182" t="s">
        <v>193</v>
      </c>
      <c r="B182">
        <v>6400</v>
      </c>
      <c r="C182">
        <v>180</v>
      </c>
      <c r="D182">
        <v>36</v>
      </c>
      <c r="E182">
        <v>0</v>
      </c>
      <c r="F182" t="s">
        <v>633</v>
      </c>
      <c r="G182" t="s">
        <v>636</v>
      </c>
    </row>
    <row r="183" spans="1:7">
      <c r="A183" t="s">
        <v>194</v>
      </c>
      <c r="B183">
        <v>1916</v>
      </c>
      <c r="C183">
        <v>67</v>
      </c>
      <c r="D183">
        <v>36</v>
      </c>
      <c r="F183" t="s">
        <v>635</v>
      </c>
      <c r="G183" t="s">
        <v>636</v>
      </c>
    </row>
    <row r="184" spans="1:7">
      <c r="A184" t="s">
        <v>195</v>
      </c>
      <c r="B184">
        <v>4600</v>
      </c>
      <c r="C184">
        <v>73</v>
      </c>
      <c r="D184">
        <v>18</v>
      </c>
      <c r="E184">
        <v>1</v>
      </c>
      <c r="F184" t="s">
        <v>637</v>
      </c>
      <c r="G184" t="s">
        <v>634</v>
      </c>
    </row>
    <row r="185" spans="1:7">
      <c r="A185" t="s">
        <v>196</v>
      </c>
      <c r="B185">
        <v>33846</v>
      </c>
      <c r="C185">
        <v>260</v>
      </c>
      <c r="D185">
        <v>36</v>
      </c>
      <c r="E185">
        <v>1</v>
      </c>
      <c r="F185" t="s">
        <v>637</v>
      </c>
      <c r="G185" t="s">
        <v>636</v>
      </c>
    </row>
    <row r="186" spans="1:7">
      <c r="A186" t="s">
        <v>197</v>
      </c>
      <c r="B186">
        <v>3625</v>
      </c>
      <c r="C186">
        <v>108</v>
      </c>
      <c r="D186">
        <v>36</v>
      </c>
      <c r="E186">
        <v>1</v>
      </c>
      <c r="F186" t="s">
        <v>637</v>
      </c>
      <c r="G186" t="s">
        <v>634</v>
      </c>
    </row>
    <row r="187" spans="1:7">
      <c r="A187" t="s">
        <v>198</v>
      </c>
      <c r="B187">
        <v>39147</v>
      </c>
      <c r="C187">
        <v>120</v>
      </c>
      <c r="D187">
        <v>36</v>
      </c>
      <c r="E187">
        <v>1</v>
      </c>
      <c r="F187" t="s">
        <v>637</v>
      </c>
      <c r="G187" t="s">
        <v>634</v>
      </c>
    </row>
    <row r="188" spans="1:7">
      <c r="A188" t="s">
        <v>199</v>
      </c>
      <c r="B188">
        <v>2178</v>
      </c>
      <c r="C188">
        <v>66</v>
      </c>
      <c r="D188">
        <v>30</v>
      </c>
      <c r="E188">
        <v>0</v>
      </c>
      <c r="F188" t="s">
        <v>635</v>
      </c>
      <c r="G188" t="s">
        <v>636</v>
      </c>
    </row>
    <row r="189" spans="1:7">
      <c r="A189" t="s">
        <v>200</v>
      </c>
      <c r="B189">
        <v>2383</v>
      </c>
      <c r="C189">
        <v>58</v>
      </c>
      <c r="D189">
        <v>36</v>
      </c>
      <c r="F189" t="s">
        <v>635</v>
      </c>
      <c r="G189" t="s">
        <v>634</v>
      </c>
    </row>
    <row r="190" spans="1:7">
      <c r="A190" t="s">
        <v>201</v>
      </c>
      <c r="B190">
        <v>674</v>
      </c>
      <c r="C190">
        <v>168</v>
      </c>
      <c r="D190">
        <v>36</v>
      </c>
      <c r="E190">
        <v>1</v>
      </c>
      <c r="F190" t="s">
        <v>635</v>
      </c>
      <c r="G190" t="s">
        <v>634</v>
      </c>
    </row>
    <row r="191" spans="1:7">
      <c r="A191" t="s">
        <v>202</v>
      </c>
      <c r="B191">
        <v>9328</v>
      </c>
      <c r="C191">
        <v>188</v>
      </c>
      <c r="D191">
        <v>18</v>
      </c>
      <c r="E191">
        <v>1</v>
      </c>
      <c r="F191" t="s">
        <v>635</v>
      </c>
      <c r="G191" t="s">
        <v>634</v>
      </c>
    </row>
    <row r="192" spans="1:7">
      <c r="A192" t="s">
        <v>203</v>
      </c>
      <c r="B192">
        <v>4885</v>
      </c>
      <c r="C192">
        <v>48</v>
      </c>
      <c r="D192">
        <v>36</v>
      </c>
      <c r="E192">
        <v>1</v>
      </c>
      <c r="F192" t="s">
        <v>635</v>
      </c>
      <c r="G192" t="s">
        <v>634</v>
      </c>
    </row>
    <row r="193" spans="1:7">
      <c r="A193" t="s">
        <v>204</v>
      </c>
      <c r="B193">
        <v>12000</v>
      </c>
      <c r="C193">
        <v>164</v>
      </c>
      <c r="D193">
        <v>36</v>
      </c>
      <c r="E193">
        <v>1</v>
      </c>
      <c r="F193" t="s">
        <v>637</v>
      </c>
      <c r="G193" t="s">
        <v>636</v>
      </c>
    </row>
    <row r="194" spans="1:7">
      <c r="A194" t="s">
        <v>205</v>
      </c>
      <c r="B194">
        <v>6033</v>
      </c>
      <c r="C194">
        <v>160</v>
      </c>
      <c r="D194">
        <v>36</v>
      </c>
      <c r="E194">
        <v>1</v>
      </c>
      <c r="F194" t="s">
        <v>633</v>
      </c>
      <c r="G194" t="s">
        <v>636</v>
      </c>
    </row>
    <row r="195" spans="1:7">
      <c r="A195" t="s">
        <v>206</v>
      </c>
      <c r="B195">
        <v>3858</v>
      </c>
      <c r="C195">
        <v>76</v>
      </c>
      <c r="D195">
        <v>36</v>
      </c>
      <c r="E195">
        <v>1</v>
      </c>
      <c r="F195" t="s">
        <v>637</v>
      </c>
      <c r="G195" t="s">
        <v>634</v>
      </c>
    </row>
    <row r="196" spans="1:7">
      <c r="A196" t="s">
        <v>207</v>
      </c>
      <c r="B196">
        <v>4191</v>
      </c>
      <c r="C196">
        <v>120</v>
      </c>
      <c r="D196">
        <v>36</v>
      </c>
      <c r="E196">
        <v>1</v>
      </c>
      <c r="F196" t="s">
        <v>635</v>
      </c>
      <c r="G196" t="s">
        <v>634</v>
      </c>
    </row>
    <row r="197" spans="1:7">
      <c r="A197" t="s">
        <v>208</v>
      </c>
      <c r="B197">
        <v>3125</v>
      </c>
      <c r="C197">
        <v>170</v>
      </c>
      <c r="D197">
        <v>36</v>
      </c>
      <c r="E197">
        <v>1</v>
      </c>
      <c r="F197" t="s">
        <v>637</v>
      </c>
      <c r="G197" t="s">
        <v>636</v>
      </c>
    </row>
    <row r="198" spans="1:7">
      <c r="A198" t="s">
        <v>209</v>
      </c>
      <c r="B198">
        <v>8333</v>
      </c>
      <c r="C198">
        <v>187</v>
      </c>
      <c r="D198">
        <v>36</v>
      </c>
      <c r="E198">
        <v>1</v>
      </c>
      <c r="F198" t="s">
        <v>635</v>
      </c>
      <c r="G198" t="s">
        <v>634</v>
      </c>
    </row>
    <row r="199" spans="1:7">
      <c r="A199" t="s">
        <v>210</v>
      </c>
      <c r="B199">
        <v>1907</v>
      </c>
      <c r="C199">
        <v>120</v>
      </c>
      <c r="E199">
        <v>1</v>
      </c>
      <c r="F199" t="s">
        <v>633</v>
      </c>
      <c r="G199" t="s">
        <v>634</v>
      </c>
    </row>
    <row r="200" spans="1:7">
      <c r="A200" t="s">
        <v>211</v>
      </c>
      <c r="B200">
        <v>3416</v>
      </c>
      <c r="C200">
        <v>113</v>
      </c>
      <c r="D200">
        <v>36</v>
      </c>
      <c r="F200" t="s">
        <v>637</v>
      </c>
      <c r="G200" t="s">
        <v>634</v>
      </c>
    </row>
    <row r="201" spans="1:7">
      <c r="A201" t="s">
        <v>212</v>
      </c>
      <c r="B201">
        <v>11000</v>
      </c>
      <c r="C201">
        <v>83</v>
      </c>
      <c r="D201">
        <v>36</v>
      </c>
      <c r="E201">
        <v>1</v>
      </c>
      <c r="F201" t="s">
        <v>633</v>
      </c>
      <c r="G201" t="s">
        <v>636</v>
      </c>
    </row>
    <row r="202" spans="1:7">
      <c r="A202" t="s">
        <v>213</v>
      </c>
      <c r="B202">
        <v>2600</v>
      </c>
      <c r="C202">
        <v>90</v>
      </c>
      <c r="D202">
        <v>36</v>
      </c>
      <c r="E202">
        <v>1</v>
      </c>
      <c r="F202" t="s">
        <v>637</v>
      </c>
      <c r="G202" t="s">
        <v>634</v>
      </c>
    </row>
    <row r="203" spans="1:7">
      <c r="A203" t="s">
        <v>214</v>
      </c>
      <c r="B203">
        <v>4923</v>
      </c>
      <c r="C203">
        <v>166</v>
      </c>
      <c r="D203">
        <v>36</v>
      </c>
      <c r="E203">
        <v>0</v>
      </c>
      <c r="F203" t="s">
        <v>637</v>
      </c>
      <c r="G203" t="s">
        <v>634</v>
      </c>
    </row>
    <row r="204" spans="1:7">
      <c r="A204" t="s">
        <v>215</v>
      </c>
      <c r="B204">
        <v>3992</v>
      </c>
      <c r="D204">
        <v>18</v>
      </c>
      <c r="E204">
        <v>1</v>
      </c>
      <c r="F204" t="s">
        <v>633</v>
      </c>
      <c r="G204" t="s">
        <v>636</v>
      </c>
    </row>
    <row r="205" spans="1:7">
      <c r="A205" t="s">
        <v>216</v>
      </c>
      <c r="B205">
        <v>3500</v>
      </c>
      <c r="C205">
        <v>135</v>
      </c>
      <c r="D205">
        <v>36</v>
      </c>
      <c r="E205">
        <v>1</v>
      </c>
      <c r="F205" t="s">
        <v>633</v>
      </c>
      <c r="G205" t="s">
        <v>634</v>
      </c>
    </row>
    <row r="206" spans="1:7">
      <c r="A206" t="s">
        <v>217</v>
      </c>
      <c r="B206">
        <v>3917</v>
      </c>
      <c r="C206">
        <v>124</v>
      </c>
      <c r="D206">
        <v>36</v>
      </c>
      <c r="E206">
        <v>1</v>
      </c>
      <c r="F206" t="s">
        <v>637</v>
      </c>
      <c r="G206" t="s">
        <v>634</v>
      </c>
    </row>
    <row r="207" spans="1:7">
      <c r="A207" t="s">
        <v>218</v>
      </c>
      <c r="B207">
        <v>4408</v>
      </c>
      <c r="C207">
        <v>120</v>
      </c>
      <c r="D207">
        <v>36</v>
      </c>
      <c r="E207">
        <v>1</v>
      </c>
      <c r="F207" t="s">
        <v>637</v>
      </c>
      <c r="G207" t="s">
        <v>634</v>
      </c>
    </row>
    <row r="208" spans="1:7">
      <c r="A208" t="s">
        <v>219</v>
      </c>
      <c r="B208">
        <v>3244</v>
      </c>
      <c r="C208">
        <v>80</v>
      </c>
      <c r="D208">
        <v>36</v>
      </c>
      <c r="E208">
        <v>1</v>
      </c>
      <c r="F208" t="s">
        <v>633</v>
      </c>
      <c r="G208" t="s">
        <v>634</v>
      </c>
    </row>
    <row r="209" spans="1:7">
      <c r="A209" t="s">
        <v>220</v>
      </c>
      <c r="B209">
        <v>3975</v>
      </c>
      <c r="C209">
        <v>55</v>
      </c>
      <c r="D209">
        <v>36</v>
      </c>
      <c r="E209">
        <v>1</v>
      </c>
      <c r="F209" t="s">
        <v>635</v>
      </c>
      <c r="G209" t="s">
        <v>634</v>
      </c>
    </row>
    <row r="210" spans="1:7">
      <c r="A210" t="s">
        <v>221</v>
      </c>
      <c r="B210">
        <v>2479</v>
      </c>
      <c r="C210">
        <v>59</v>
      </c>
      <c r="D210">
        <v>36</v>
      </c>
      <c r="E210">
        <v>1</v>
      </c>
      <c r="F210" t="s">
        <v>633</v>
      </c>
      <c r="G210" t="s">
        <v>634</v>
      </c>
    </row>
    <row r="211" spans="1:7">
      <c r="A211" t="s">
        <v>222</v>
      </c>
      <c r="B211">
        <v>3418</v>
      </c>
      <c r="C211">
        <v>127</v>
      </c>
      <c r="D211">
        <v>36</v>
      </c>
      <c r="E211">
        <v>1</v>
      </c>
      <c r="F211" t="s">
        <v>637</v>
      </c>
      <c r="G211" t="s">
        <v>636</v>
      </c>
    </row>
    <row r="212" spans="1:7">
      <c r="A212" t="s">
        <v>223</v>
      </c>
      <c r="B212">
        <v>10000</v>
      </c>
      <c r="C212">
        <v>214</v>
      </c>
      <c r="D212">
        <v>36</v>
      </c>
      <c r="E212">
        <v>1</v>
      </c>
      <c r="F212" t="s">
        <v>637</v>
      </c>
      <c r="G212" t="s">
        <v>636</v>
      </c>
    </row>
    <row r="213" spans="1:7">
      <c r="A213" t="s">
        <v>224</v>
      </c>
      <c r="B213">
        <v>3430</v>
      </c>
      <c r="C213">
        <v>128</v>
      </c>
      <c r="D213">
        <v>36</v>
      </c>
      <c r="E213">
        <v>0</v>
      </c>
      <c r="F213" t="s">
        <v>637</v>
      </c>
      <c r="G213" t="s">
        <v>636</v>
      </c>
    </row>
    <row r="214" spans="1:7">
      <c r="A214" t="s">
        <v>225</v>
      </c>
      <c r="B214">
        <v>7787</v>
      </c>
      <c r="C214">
        <v>240</v>
      </c>
      <c r="D214">
        <v>36</v>
      </c>
      <c r="E214">
        <v>1</v>
      </c>
      <c r="F214" t="s">
        <v>633</v>
      </c>
      <c r="G214" t="s">
        <v>634</v>
      </c>
    </row>
    <row r="215" spans="1:7">
      <c r="A215" t="s">
        <v>226</v>
      </c>
      <c r="B215">
        <v>5703</v>
      </c>
      <c r="C215">
        <v>130</v>
      </c>
      <c r="D215">
        <v>36</v>
      </c>
      <c r="E215">
        <v>1</v>
      </c>
      <c r="F215" t="s">
        <v>635</v>
      </c>
      <c r="G215" t="s">
        <v>634</v>
      </c>
    </row>
    <row r="216" spans="1:7">
      <c r="A216" t="s">
        <v>227</v>
      </c>
      <c r="B216">
        <v>3173</v>
      </c>
      <c r="C216">
        <v>137</v>
      </c>
      <c r="D216">
        <v>36</v>
      </c>
      <c r="E216">
        <v>1</v>
      </c>
      <c r="F216" t="s">
        <v>633</v>
      </c>
      <c r="G216" t="s">
        <v>634</v>
      </c>
    </row>
    <row r="217" spans="1:7">
      <c r="A217" t="s">
        <v>228</v>
      </c>
      <c r="B217">
        <v>3850</v>
      </c>
      <c r="C217">
        <v>100</v>
      </c>
      <c r="D217">
        <v>36</v>
      </c>
      <c r="E217">
        <v>1</v>
      </c>
      <c r="F217" t="s">
        <v>637</v>
      </c>
      <c r="G217" t="s">
        <v>634</v>
      </c>
    </row>
    <row r="218" spans="1:7">
      <c r="A218" t="s">
        <v>229</v>
      </c>
      <c r="B218">
        <v>150</v>
      </c>
      <c r="C218">
        <v>135</v>
      </c>
      <c r="D218">
        <v>36</v>
      </c>
      <c r="E218">
        <v>1</v>
      </c>
      <c r="F218" t="s">
        <v>635</v>
      </c>
      <c r="G218" t="s">
        <v>636</v>
      </c>
    </row>
    <row r="219" spans="1:7">
      <c r="A219" t="s">
        <v>230</v>
      </c>
      <c r="B219">
        <v>3727</v>
      </c>
      <c r="C219">
        <v>131</v>
      </c>
      <c r="D219">
        <v>36</v>
      </c>
      <c r="E219">
        <v>1</v>
      </c>
      <c r="F219" t="s">
        <v>637</v>
      </c>
      <c r="G219" t="s">
        <v>634</v>
      </c>
    </row>
    <row r="220" spans="1:7">
      <c r="A220" t="s">
        <v>231</v>
      </c>
      <c r="B220">
        <v>5000</v>
      </c>
      <c r="C220">
        <v>72</v>
      </c>
      <c r="D220">
        <v>36</v>
      </c>
      <c r="E220">
        <v>0</v>
      </c>
      <c r="F220" t="s">
        <v>637</v>
      </c>
      <c r="G220" t="s">
        <v>636</v>
      </c>
    </row>
    <row r="221" spans="1:7">
      <c r="A221" t="s">
        <v>232</v>
      </c>
      <c r="B221">
        <v>4283</v>
      </c>
      <c r="C221">
        <v>127</v>
      </c>
      <c r="D221">
        <v>36</v>
      </c>
      <c r="F221" t="s">
        <v>637</v>
      </c>
      <c r="G221" t="s">
        <v>634</v>
      </c>
    </row>
    <row r="222" spans="1:7">
      <c r="A222" t="s">
        <v>233</v>
      </c>
      <c r="B222">
        <v>2221</v>
      </c>
      <c r="C222">
        <v>60</v>
      </c>
      <c r="D222">
        <v>36</v>
      </c>
      <c r="E222">
        <v>0</v>
      </c>
      <c r="F222" t="s">
        <v>633</v>
      </c>
      <c r="G222" t="s">
        <v>636</v>
      </c>
    </row>
    <row r="223" spans="1:7">
      <c r="A223" t="s">
        <v>234</v>
      </c>
      <c r="B223">
        <v>4009</v>
      </c>
      <c r="C223">
        <v>116</v>
      </c>
      <c r="D223">
        <v>36</v>
      </c>
      <c r="E223">
        <v>1</v>
      </c>
      <c r="F223" t="s">
        <v>637</v>
      </c>
      <c r="G223" t="s">
        <v>634</v>
      </c>
    </row>
    <row r="224" spans="1:7">
      <c r="A224" t="s">
        <v>235</v>
      </c>
      <c r="B224">
        <v>2971</v>
      </c>
      <c r="C224">
        <v>144</v>
      </c>
      <c r="D224">
        <v>36</v>
      </c>
      <c r="E224">
        <v>1</v>
      </c>
      <c r="F224" t="s">
        <v>637</v>
      </c>
      <c r="G224" t="s">
        <v>634</v>
      </c>
    </row>
    <row r="225" spans="1:7">
      <c r="A225" t="s">
        <v>236</v>
      </c>
      <c r="B225">
        <v>7578</v>
      </c>
      <c r="C225">
        <v>175</v>
      </c>
      <c r="E225">
        <v>1</v>
      </c>
      <c r="F225" t="s">
        <v>637</v>
      </c>
      <c r="G225" t="s">
        <v>634</v>
      </c>
    </row>
    <row r="226" spans="1:7">
      <c r="A226" t="s">
        <v>237</v>
      </c>
      <c r="B226">
        <v>6250</v>
      </c>
      <c r="C226">
        <v>128</v>
      </c>
      <c r="D226">
        <v>36</v>
      </c>
      <c r="E226">
        <v>1</v>
      </c>
      <c r="F226" t="s">
        <v>637</v>
      </c>
      <c r="G226" t="s">
        <v>634</v>
      </c>
    </row>
    <row r="227" spans="1:7">
      <c r="A227" t="s">
        <v>238</v>
      </c>
      <c r="B227">
        <v>3250</v>
      </c>
      <c r="C227">
        <v>170</v>
      </c>
      <c r="D227">
        <v>36</v>
      </c>
      <c r="E227">
        <v>1</v>
      </c>
      <c r="F227" t="s">
        <v>635</v>
      </c>
      <c r="G227" t="s">
        <v>636</v>
      </c>
    </row>
    <row r="228" spans="1:7">
      <c r="A228" t="s">
        <v>239</v>
      </c>
      <c r="B228">
        <v>4735</v>
      </c>
      <c r="C228">
        <v>138</v>
      </c>
      <c r="D228">
        <v>36</v>
      </c>
      <c r="E228">
        <v>1</v>
      </c>
      <c r="F228" t="s">
        <v>633</v>
      </c>
      <c r="G228" t="s">
        <v>636</v>
      </c>
    </row>
    <row r="229" spans="1:7">
      <c r="A229" t="s">
        <v>240</v>
      </c>
      <c r="B229">
        <v>6250</v>
      </c>
      <c r="C229">
        <v>210</v>
      </c>
      <c r="D229">
        <v>36</v>
      </c>
      <c r="E229">
        <v>1</v>
      </c>
      <c r="F229" t="s">
        <v>637</v>
      </c>
      <c r="G229" t="s">
        <v>634</v>
      </c>
    </row>
    <row r="230" spans="1:7">
      <c r="A230" t="s">
        <v>241</v>
      </c>
      <c r="B230">
        <v>4758</v>
      </c>
      <c r="C230">
        <v>158</v>
      </c>
      <c r="D230">
        <v>48</v>
      </c>
      <c r="E230">
        <v>1</v>
      </c>
      <c r="F230" t="s">
        <v>637</v>
      </c>
      <c r="G230" t="s">
        <v>634</v>
      </c>
    </row>
    <row r="231" spans="1:7">
      <c r="A231" t="s">
        <v>242</v>
      </c>
      <c r="B231">
        <v>6400</v>
      </c>
      <c r="C231">
        <v>200</v>
      </c>
      <c r="D231">
        <v>36</v>
      </c>
      <c r="E231">
        <v>1</v>
      </c>
      <c r="F231" t="s">
        <v>635</v>
      </c>
      <c r="G231" t="s">
        <v>634</v>
      </c>
    </row>
    <row r="232" spans="1:7">
      <c r="A232" t="s">
        <v>243</v>
      </c>
      <c r="B232">
        <v>2491</v>
      </c>
      <c r="C232">
        <v>104</v>
      </c>
      <c r="D232">
        <v>36</v>
      </c>
      <c r="E232">
        <v>1</v>
      </c>
      <c r="F232" t="s">
        <v>637</v>
      </c>
      <c r="G232" t="s">
        <v>634</v>
      </c>
    </row>
    <row r="233" spans="1:7">
      <c r="A233" t="s">
        <v>244</v>
      </c>
      <c r="B233">
        <v>3716</v>
      </c>
      <c r="C233">
        <v>42</v>
      </c>
      <c r="D233">
        <v>18</v>
      </c>
      <c r="E233">
        <v>1</v>
      </c>
      <c r="F233" t="s">
        <v>635</v>
      </c>
      <c r="G233" t="s">
        <v>634</v>
      </c>
    </row>
    <row r="234" spans="1:7">
      <c r="A234" t="s">
        <v>245</v>
      </c>
      <c r="B234">
        <v>3189</v>
      </c>
      <c r="C234">
        <v>120</v>
      </c>
      <c r="E234">
        <v>1</v>
      </c>
      <c r="F234" t="s">
        <v>635</v>
      </c>
      <c r="G234" t="s">
        <v>634</v>
      </c>
    </row>
    <row r="235" spans="1:7">
      <c r="A235" t="s">
        <v>246</v>
      </c>
      <c r="B235">
        <v>8333</v>
      </c>
      <c r="C235">
        <v>280</v>
      </c>
      <c r="D235">
        <v>36</v>
      </c>
      <c r="E235">
        <v>1</v>
      </c>
      <c r="F235" t="s">
        <v>637</v>
      </c>
      <c r="G235" t="s">
        <v>634</v>
      </c>
    </row>
    <row r="236" spans="1:7">
      <c r="A236" t="s">
        <v>247</v>
      </c>
      <c r="B236">
        <v>3155</v>
      </c>
      <c r="C236">
        <v>140</v>
      </c>
      <c r="D236">
        <v>36</v>
      </c>
      <c r="E236">
        <v>1</v>
      </c>
      <c r="F236" t="s">
        <v>637</v>
      </c>
      <c r="G236" t="s">
        <v>634</v>
      </c>
    </row>
    <row r="237" spans="1:7">
      <c r="A237" t="s">
        <v>248</v>
      </c>
      <c r="B237">
        <v>5500</v>
      </c>
      <c r="C237">
        <v>170</v>
      </c>
      <c r="D237">
        <v>36</v>
      </c>
      <c r="E237">
        <v>1</v>
      </c>
      <c r="F237" t="s">
        <v>635</v>
      </c>
      <c r="G237" t="s">
        <v>634</v>
      </c>
    </row>
    <row r="238" spans="1:7">
      <c r="A238" t="s">
        <v>249</v>
      </c>
      <c r="B238">
        <v>5746</v>
      </c>
      <c r="C238">
        <v>255</v>
      </c>
      <c r="D238">
        <v>36</v>
      </c>
      <c r="F238" t="s">
        <v>633</v>
      </c>
      <c r="G238" t="s">
        <v>636</v>
      </c>
    </row>
    <row r="239" spans="1:7">
      <c r="A239" t="s">
        <v>250</v>
      </c>
      <c r="B239">
        <v>3463</v>
      </c>
      <c r="C239">
        <v>122</v>
      </c>
      <c r="D239">
        <v>36</v>
      </c>
      <c r="F239" t="s">
        <v>633</v>
      </c>
      <c r="G239" t="s">
        <v>634</v>
      </c>
    </row>
    <row r="240" spans="1:7">
      <c r="A240" t="s">
        <v>251</v>
      </c>
      <c r="B240">
        <v>3812</v>
      </c>
      <c r="C240">
        <v>112</v>
      </c>
      <c r="D240">
        <v>36</v>
      </c>
      <c r="E240">
        <v>1</v>
      </c>
      <c r="F240" t="s">
        <v>635</v>
      </c>
      <c r="G240" t="s">
        <v>634</v>
      </c>
    </row>
    <row r="241" spans="1:7">
      <c r="A241" t="s">
        <v>252</v>
      </c>
      <c r="B241">
        <v>3315</v>
      </c>
      <c r="C241">
        <v>96</v>
      </c>
      <c r="D241">
        <v>36</v>
      </c>
      <c r="E241">
        <v>1</v>
      </c>
      <c r="F241" t="s">
        <v>637</v>
      </c>
      <c r="G241" t="s">
        <v>634</v>
      </c>
    </row>
    <row r="242" spans="1:7">
      <c r="A242" t="s">
        <v>253</v>
      </c>
      <c r="B242">
        <v>5819</v>
      </c>
      <c r="C242">
        <v>120</v>
      </c>
      <c r="D242">
        <v>36</v>
      </c>
      <c r="E242">
        <v>1</v>
      </c>
      <c r="F242" t="s">
        <v>635</v>
      </c>
      <c r="G242" t="s">
        <v>634</v>
      </c>
    </row>
    <row r="243" spans="1:7">
      <c r="A243" t="s">
        <v>254</v>
      </c>
      <c r="B243">
        <v>2510</v>
      </c>
      <c r="C243">
        <v>140</v>
      </c>
      <c r="D243">
        <v>18</v>
      </c>
      <c r="E243">
        <v>1</v>
      </c>
      <c r="F243" t="s">
        <v>633</v>
      </c>
      <c r="G243" t="s">
        <v>636</v>
      </c>
    </row>
    <row r="244" spans="1:7">
      <c r="A244" t="s">
        <v>255</v>
      </c>
      <c r="B244">
        <v>2965</v>
      </c>
      <c r="C244">
        <v>155</v>
      </c>
      <c r="D244">
        <v>60</v>
      </c>
      <c r="E244">
        <v>1</v>
      </c>
      <c r="F244" t="s">
        <v>633</v>
      </c>
      <c r="G244" t="s">
        <v>634</v>
      </c>
    </row>
    <row r="245" spans="1:7">
      <c r="A245" t="s">
        <v>256</v>
      </c>
      <c r="B245">
        <v>6250</v>
      </c>
      <c r="C245">
        <v>108</v>
      </c>
      <c r="D245">
        <v>36</v>
      </c>
      <c r="E245">
        <v>1</v>
      </c>
      <c r="F245" t="s">
        <v>635</v>
      </c>
      <c r="G245" t="s">
        <v>634</v>
      </c>
    </row>
    <row r="246" spans="1:7">
      <c r="A246" t="s">
        <v>257</v>
      </c>
      <c r="B246">
        <v>3406</v>
      </c>
      <c r="C246">
        <v>123</v>
      </c>
      <c r="D246">
        <v>36</v>
      </c>
      <c r="E246">
        <v>1</v>
      </c>
      <c r="F246" t="s">
        <v>637</v>
      </c>
      <c r="G246" t="s">
        <v>634</v>
      </c>
    </row>
    <row r="247" spans="1:7">
      <c r="A247" t="s">
        <v>258</v>
      </c>
      <c r="B247">
        <v>6050</v>
      </c>
      <c r="C247">
        <v>120</v>
      </c>
      <c r="D247">
        <v>18</v>
      </c>
      <c r="E247">
        <v>1</v>
      </c>
      <c r="F247" t="s">
        <v>633</v>
      </c>
      <c r="G247" t="s">
        <v>636</v>
      </c>
    </row>
    <row r="248" spans="1:7">
      <c r="A248" t="s">
        <v>259</v>
      </c>
      <c r="B248">
        <v>9703</v>
      </c>
      <c r="C248">
        <v>112</v>
      </c>
      <c r="D248">
        <v>36</v>
      </c>
      <c r="E248">
        <v>1</v>
      </c>
      <c r="F248" t="s">
        <v>633</v>
      </c>
      <c r="G248" t="s">
        <v>634</v>
      </c>
    </row>
    <row r="249" spans="1:7">
      <c r="A249" t="s">
        <v>260</v>
      </c>
      <c r="B249">
        <v>6608</v>
      </c>
      <c r="C249">
        <v>137</v>
      </c>
      <c r="D249">
        <v>18</v>
      </c>
      <c r="E249">
        <v>1</v>
      </c>
      <c r="F249" t="s">
        <v>633</v>
      </c>
      <c r="G249" t="s">
        <v>634</v>
      </c>
    </row>
    <row r="250" spans="1:7">
      <c r="A250" t="s">
        <v>261</v>
      </c>
      <c r="B250">
        <v>2882</v>
      </c>
      <c r="C250">
        <v>123</v>
      </c>
      <c r="D250">
        <v>48</v>
      </c>
      <c r="E250">
        <v>1</v>
      </c>
      <c r="F250" t="s">
        <v>637</v>
      </c>
      <c r="G250" t="s">
        <v>634</v>
      </c>
    </row>
    <row r="251" spans="1:7">
      <c r="A251" t="s">
        <v>262</v>
      </c>
      <c r="B251">
        <v>1809</v>
      </c>
      <c r="C251">
        <v>90</v>
      </c>
      <c r="D251">
        <v>36</v>
      </c>
      <c r="E251">
        <v>1</v>
      </c>
      <c r="F251" t="s">
        <v>633</v>
      </c>
      <c r="G251" t="s">
        <v>634</v>
      </c>
    </row>
    <row r="252" spans="1:7">
      <c r="A252" t="s">
        <v>263</v>
      </c>
      <c r="B252">
        <v>1668</v>
      </c>
      <c r="C252">
        <v>201</v>
      </c>
      <c r="D252">
        <v>36</v>
      </c>
      <c r="E252">
        <v>0</v>
      </c>
      <c r="F252" t="s">
        <v>637</v>
      </c>
      <c r="G252" t="s">
        <v>636</v>
      </c>
    </row>
    <row r="253" spans="1:7">
      <c r="A253" t="s">
        <v>264</v>
      </c>
      <c r="B253">
        <v>3427</v>
      </c>
      <c r="C253">
        <v>138</v>
      </c>
      <c r="D253">
        <v>36</v>
      </c>
      <c r="E253">
        <v>1</v>
      </c>
      <c r="F253" t="s">
        <v>633</v>
      </c>
      <c r="G253" t="s">
        <v>636</v>
      </c>
    </row>
    <row r="254" spans="1:7">
      <c r="A254" t="s">
        <v>265</v>
      </c>
      <c r="B254">
        <v>2583</v>
      </c>
      <c r="C254">
        <v>104</v>
      </c>
      <c r="D254">
        <v>36</v>
      </c>
      <c r="E254">
        <v>1</v>
      </c>
      <c r="F254" t="s">
        <v>635</v>
      </c>
      <c r="G254" t="s">
        <v>634</v>
      </c>
    </row>
    <row r="255" spans="1:7">
      <c r="A255" t="s">
        <v>266</v>
      </c>
      <c r="B255">
        <v>2661</v>
      </c>
      <c r="C255">
        <v>279</v>
      </c>
      <c r="D255">
        <v>18</v>
      </c>
      <c r="E255">
        <v>1</v>
      </c>
      <c r="F255" t="s">
        <v>637</v>
      </c>
      <c r="G255" t="s">
        <v>634</v>
      </c>
    </row>
    <row r="256" spans="1:7">
      <c r="A256" t="s">
        <v>267</v>
      </c>
      <c r="B256">
        <v>16250</v>
      </c>
      <c r="C256">
        <v>192</v>
      </c>
      <c r="D256">
        <v>36</v>
      </c>
      <c r="E256">
        <v>0</v>
      </c>
      <c r="F256" t="s">
        <v>633</v>
      </c>
      <c r="G256" t="s">
        <v>636</v>
      </c>
    </row>
    <row r="257" spans="1:7">
      <c r="A257" t="s">
        <v>268</v>
      </c>
      <c r="B257">
        <v>3083</v>
      </c>
      <c r="C257">
        <v>255</v>
      </c>
      <c r="D257">
        <v>36</v>
      </c>
      <c r="E257">
        <v>1</v>
      </c>
      <c r="F257" t="s">
        <v>635</v>
      </c>
      <c r="G257" t="s">
        <v>634</v>
      </c>
    </row>
    <row r="258" spans="1:7">
      <c r="A258" t="s">
        <v>269</v>
      </c>
      <c r="B258">
        <v>6045</v>
      </c>
      <c r="C258">
        <v>115</v>
      </c>
      <c r="D258">
        <v>36</v>
      </c>
      <c r="E258">
        <v>0</v>
      </c>
      <c r="F258" t="s">
        <v>635</v>
      </c>
      <c r="G258" t="s">
        <v>636</v>
      </c>
    </row>
    <row r="259" spans="1:7">
      <c r="A259" t="s">
        <v>270</v>
      </c>
      <c r="B259">
        <v>5250</v>
      </c>
      <c r="C259">
        <v>94</v>
      </c>
      <c r="D259">
        <v>36</v>
      </c>
      <c r="E259">
        <v>1</v>
      </c>
      <c r="F259" t="s">
        <v>633</v>
      </c>
      <c r="G259" t="s">
        <v>636</v>
      </c>
    </row>
    <row r="260" spans="1:7">
      <c r="A260" t="s">
        <v>271</v>
      </c>
      <c r="B260">
        <v>14683</v>
      </c>
      <c r="C260">
        <v>304</v>
      </c>
      <c r="D260">
        <v>36</v>
      </c>
      <c r="E260">
        <v>1</v>
      </c>
      <c r="F260" t="s">
        <v>635</v>
      </c>
      <c r="G260" t="s">
        <v>636</v>
      </c>
    </row>
    <row r="261" spans="1:7">
      <c r="A261" t="s">
        <v>272</v>
      </c>
      <c r="B261">
        <v>4931</v>
      </c>
      <c r="C261">
        <v>128</v>
      </c>
      <c r="D261">
        <v>36</v>
      </c>
      <c r="F261" t="s">
        <v>637</v>
      </c>
      <c r="G261" t="s">
        <v>636</v>
      </c>
    </row>
    <row r="262" spans="1:7">
      <c r="A262" t="s">
        <v>273</v>
      </c>
      <c r="B262">
        <v>6083</v>
      </c>
      <c r="C262">
        <v>330</v>
      </c>
      <c r="D262">
        <v>36</v>
      </c>
      <c r="F262" t="s">
        <v>633</v>
      </c>
      <c r="G262" t="s">
        <v>634</v>
      </c>
    </row>
    <row r="263" spans="1:7">
      <c r="A263" t="s">
        <v>274</v>
      </c>
      <c r="B263">
        <v>2060</v>
      </c>
      <c r="C263">
        <v>134</v>
      </c>
      <c r="D263">
        <v>36</v>
      </c>
      <c r="E263">
        <v>1</v>
      </c>
      <c r="F263" t="s">
        <v>637</v>
      </c>
      <c r="G263" t="s">
        <v>634</v>
      </c>
    </row>
    <row r="264" spans="1:7">
      <c r="A264" t="s">
        <v>275</v>
      </c>
      <c r="B264">
        <v>3481</v>
      </c>
      <c r="C264">
        <v>155</v>
      </c>
      <c r="D264">
        <v>36</v>
      </c>
      <c r="E264">
        <v>1</v>
      </c>
      <c r="F264" t="s">
        <v>637</v>
      </c>
      <c r="G264" t="s">
        <v>636</v>
      </c>
    </row>
    <row r="265" spans="1:7">
      <c r="A265" t="s">
        <v>276</v>
      </c>
      <c r="B265">
        <v>7200</v>
      </c>
      <c r="C265">
        <v>120</v>
      </c>
      <c r="D265">
        <v>36</v>
      </c>
      <c r="E265">
        <v>1</v>
      </c>
      <c r="F265" t="s">
        <v>635</v>
      </c>
      <c r="G265" t="s">
        <v>634</v>
      </c>
    </row>
    <row r="266" spans="1:7">
      <c r="A266" t="s">
        <v>277</v>
      </c>
      <c r="B266">
        <v>5166</v>
      </c>
      <c r="C266">
        <v>128</v>
      </c>
      <c r="D266">
        <v>36</v>
      </c>
      <c r="E266">
        <v>1</v>
      </c>
      <c r="F266" t="s">
        <v>637</v>
      </c>
      <c r="G266" t="s">
        <v>634</v>
      </c>
    </row>
    <row r="267" spans="1:7">
      <c r="A267" t="s">
        <v>278</v>
      </c>
      <c r="B267">
        <v>4095</v>
      </c>
      <c r="C267">
        <v>151</v>
      </c>
      <c r="D267">
        <v>36</v>
      </c>
      <c r="E267">
        <v>1</v>
      </c>
      <c r="F267" t="s">
        <v>635</v>
      </c>
      <c r="G267" t="s">
        <v>634</v>
      </c>
    </row>
    <row r="268" spans="1:7">
      <c r="A268" t="s">
        <v>279</v>
      </c>
      <c r="B268">
        <v>4708</v>
      </c>
      <c r="C268">
        <v>150</v>
      </c>
      <c r="D268">
        <v>36</v>
      </c>
      <c r="E268">
        <v>1</v>
      </c>
      <c r="F268" t="s">
        <v>637</v>
      </c>
      <c r="G268" t="s">
        <v>634</v>
      </c>
    </row>
    <row r="269" spans="1:7">
      <c r="A269" t="s">
        <v>280</v>
      </c>
      <c r="B269">
        <v>4333</v>
      </c>
      <c r="C269">
        <v>160</v>
      </c>
      <c r="D269">
        <v>36</v>
      </c>
      <c r="E269">
        <v>0</v>
      </c>
      <c r="F269" t="s">
        <v>633</v>
      </c>
      <c r="G269" t="s">
        <v>634</v>
      </c>
    </row>
    <row r="270" spans="1:7">
      <c r="A270" t="s">
        <v>281</v>
      </c>
      <c r="B270">
        <v>3418</v>
      </c>
      <c r="C270">
        <v>135</v>
      </c>
      <c r="D270">
        <v>36</v>
      </c>
      <c r="E270">
        <v>1</v>
      </c>
      <c r="F270" t="s">
        <v>635</v>
      </c>
      <c r="G270" t="s">
        <v>636</v>
      </c>
    </row>
    <row r="271" spans="1:7">
      <c r="A271" t="s">
        <v>282</v>
      </c>
      <c r="B271">
        <v>2876</v>
      </c>
      <c r="C271">
        <v>90</v>
      </c>
      <c r="D271">
        <v>36</v>
      </c>
      <c r="E271">
        <v>1</v>
      </c>
      <c r="F271" t="s">
        <v>633</v>
      </c>
      <c r="G271" t="s">
        <v>634</v>
      </c>
    </row>
    <row r="272" spans="1:7">
      <c r="A272" t="s">
        <v>283</v>
      </c>
      <c r="B272">
        <v>3237</v>
      </c>
      <c r="C272">
        <v>30</v>
      </c>
      <c r="D272">
        <v>36</v>
      </c>
      <c r="E272">
        <v>1</v>
      </c>
      <c r="F272" t="s">
        <v>633</v>
      </c>
      <c r="G272" t="s">
        <v>634</v>
      </c>
    </row>
    <row r="273" spans="1:7">
      <c r="A273" t="s">
        <v>284</v>
      </c>
      <c r="B273">
        <v>11146</v>
      </c>
      <c r="C273">
        <v>136</v>
      </c>
      <c r="D273">
        <v>36</v>
      </c>
      <c r="E273">
        <v>1</v>
      </c>
      <c r="F273" t="s">
        <v>633</v>
      </c>
      <c r="G273" t="s">
        <v>634</v>
      </c>
    </row>
    <row r="274" spans="1:7">
      <c r="A274" t="s">
        <v>285</v>
      </c>
      <c r="B274">
        <v>2833</v>
      </c>
      <c r="C274">
        <v>126</v>
      </c>
      <c r="D274">
        <v>36</v>
      </c>
      <c r="E274">
        <v>1</v>
      </c>
      <c r="F274" t="s">
        <v>635</v>
      </c>
      <c r="G274" t="s">
        <v>634</v>
      </c>
    </row>
    <row r="275" spans="1:7">
      <c r="A275" t="s">
        <v>286</v>
      </c>
      <c r="B275">
        <v>2620</v>
      </c>
      <c r="C275">
        <v>150</v>
      </c>
      <c r="D275">
        <v>36</v>
      </c>
      <c r="E275">
        <v>1</v>
      </c>
      <c r="F275" t="s">
        <v>637</v>
      </c>
      <c r="G275" t="s">
        <v>634</v>
      </c>
    </row>
    <row r="276" spans="1:7">
      <c r="A276" t="s">
        <v>287</v>
      </c>
      <c r="B276">
        <v>3900</v>
      </c>
      <c r="C276">
        <v>90</v>
      </c>
      <c r="D276">
        <v>36</v>
      </c>
      <c r="E276">
        <v>1</v>
      </c>
      <c r="F276" t="s">
        <v>637</v>
      </c>
      <c r="G276" t="s">
        <v>634</v>
      </c>
    </row>
    <row r="277" spans="1:7">
      <c r="A277" t="s">
        <v>288</v>
      </c>
      <c r="B277">
        <v>2750</v>
      </c>
      <c r="C277">
        <v>115</v>
      </c>
      <c r="D277">
        <v>36</v>
      </c>
      <c r="E277">
        <v>1</v>
      </c>
      <c r="F277" t="s">
        <v>637</v>
      </c>
      <c r="G277" t="s">
        <v>634</v>
      </c>
    </row>
    <row r="278" spans="1:7">
      <c r="A278" t="s">
        <v>289</v>
      </c>
      <c r="B278">
        <v>3993</v>
      </c>
      <c r="C278">
        <v>207</v>
      </c>
      <c r="D278">
        <v>36</v>
      </c>
      <c r="E278">
        <v>1</v>
      </c>
      <c r="F278" t="s">
        <v>637</v>
      </c>
      <c r="G278" t="s">
        <v>634</v>
      </c>
    </row>
    <row r="279" spans="1:7">
      <c r="A279" t="s">
        <v>290</v>
      </c>
      <c r="B279">
        <v>3103</v>
      </c>
      <c r="C279">
        <v>80</v>
      </c>
      <c r="D279">
        <v>36</v>
      </c>
      <c r="E279">
        <v>1</v>
      </c>
      <c r="F279" t="s">
        <v>633</v>
      </c>
      <c r="G279" t="s">
        <v>634</v>
      </c>
    </row>
    <row r="280" spans="1:7">
      <c r="A280" t="s">
        <v>291</v>
      </c>
      <c r="B280">
        <v>14583</v>
      </c>
      <c r="C280">
        <v>436</v>
      </c>
      <c r="D280">
        <v>36</v>
      </c>
      <c r="E280">
        <v>1</v>
      </c>
      <c r="F280" t="s">
        <v>637</v>
      </c>
      <c r="G280" t="s">
        <v>634</v>
      </c>
    </row>
    <row r="281" spans="1:7">
      <c r="A281" t="s">
        <v>292</v>
      </c>
      <c r="B281">
        <v>4100</v>
      </c>
      <c r="C281">
        <v>124</v>
      </c>
      <c r="D281">
        <v>36</v>
      </c>
      <c r="F281" t="s">
        <v>635</v>
      </c>
      <c r="G281" t="s">
        <v>634</v>
      </c>
    </row>
    <row r="282" spans="1:7">
      <c r="A282" t="s">
        <v>293</v>
      </c>
      <c r="B282">
        <v>4053</v>
      </c>
      <c r="C282">
        <v>158</v>
      </c>
      <c r="D282">
        <v>36</v>
      </c>
      <c r="E282">
        <v>0</v>
      </c>
      <c r="F282" t="s">
        <v>633</v>
      </c>
      <c r="G282" t="s">
        <v>636</v>
      </c>
    </row>
    <row r="283" spans="1:7">
      <c r="A283" t="s">
        <v>294</v>
      </c>
      <c r="B283">
        <v>3927</v>
      </c>
      <c r="C283">
        <v>112</v>
      </c>
      <c r="D283">
        <v>36</v>
      </c>
      <c r="E283">
        <v>1</v>
      </c>
      <c r="F283" t="s">
        <v>637</v>
      </c>
      <c r="G283" t="s">
        <v>634</v>
      </c>
    </row>
    <row r="284" spans="1:7">
      <c r="A284" t="s">
        <v>295</v>
      </c>
      <c r="B284">
        <v>2301</v>
      </c>
      <c r="C284">
        <v>78</v>
      </c>
      <c r="D284">
        <v>18</v>
      </c>
      <c r="E284">
        <v>1</v>
      </c>
      <c r="F284" t="s">
        <v>633</v>
      </c>
      <c r="G284" t="s">
        <v>634</v>
      </c>
    </row>
    <row r="285" spans="1:7">
      <c r="A285" t="s">
        <v>296</v>
      </c>
      <c r="B285">
        <v>1811</v>
      </c>
      <c r="C285">
        <v>54</v>
      </c>
      <c r="D285">
        <v>36</v>
      </c>
      <c r="E285">
        <v>1</v>
      </c>
      <c r="F285" t="s">
        <v>633</v>
      </c>
      <c r="G285" t="s">
        <v>634</v>
      </c>
    </row>
    <row r="286" spans="1:7">
      <c r="A286" t="s">
        <v>297</v>
      </c>
      <c r="B286">
        <v>20667</v>
      </c>
      <c r="D286">
        <v>36</v>
      </c>
      <c r="E286">
        <v>1</v>
      </c>
      <c r="F286" t="s">
        <v>635</v>
      </c>
      <c r="G286" t="s">
        <v>636</v>
      </c>
    </row>
    <row r="287" spans="1:7">
      <c r="A287" t="s">
        <v>298</v>
      </c>
      <c r="B287">
        <v>3158</v>
      </c>
      <c r="C287">
        <v>89</v>
      </c>
      <c r="D287">
        <v>36</v>
      </c>
      <c r="E287">
        <v>1</v>
      </c>
      <c r="F287" t="s">
        <v>635</v>
      </c>
      <c r="G287" t="s">
        <v>634</v>
      </c>
    </row>
    <row r="288" spans="1:7">
      <c r="A288" t="s">
        <v>299</v>
      </c>
      <c r="B288">
        <v>2600</v>
      </c>
      <c r="C288">
        <v>99</v>
      </c>
      <c r="D288">
        <v>30</v>
      </c>
      <c r="E288">
        <v>1</v>
      </c>
      <c r="F288" t="s">
        <v>637</v>
      </c>
      <c r="G288" t="s">
        <v>636</v>
      </c>
    </row>
    <row r="289" spans="1:7">
      <c r="A289" t="s">
        <v>300</v>
      </c>
      <c r="B289">
        <v>3704</v>
      </c>
      <c r="C289">
        <v>120</v>
      </c>
      <c r="D289">
        <v>36</v>
      </c>
      <c r="E289">
        <v>1</v>
      </c>
      <c r="F289" t="s">
        <v>635</v>
      </c>
      <c r="G289" t="s">
        <v>634</v>
      </c>
    </row>
    <row r="290" spans="1:7">
      <c r="A290" t="s">
        <v>301</v>
      </c>
      <c r="B290">
        <v>4124</v>
      </c>
      <c r="C290">
        <v>115</v>
      </c>
      <c r="D290">
        <v>36</v>
      </c>
      <c r="E290">
        <v>1</v>
      </c>
      <c r="F290" t="s">
        <v>637</v>
      </c>
      <c r="G290" t="s">
        <v>634</v>
      </c>
    </row>
    <row r="291" spans="1:7">
      <c r="A291" t="s">
        <v>302</v>
      </c>
      <c r="B291">
        <v>9508</v>
      </c>
      <c r="C291">
        <v>187</v>
      </c>
      <c r="D291">
        <v>36</v>
      </c>
      <c r="E291">
        <v>1</v>
      </c>
      <c r="F291" t="s">
        <v>635</v>
      </c>
      <c r="G291" t="s">
        <v>634</v>
      </c>
    </row>
    <row r="292" spans="1:7">
      <c r="A292" t="s">
        <v>303</v>
      </c>
      <c r="B292">
        <v>3075</v>
      </c>
      <c r="C292">
        <v>139</v>
      </c>
      <c r="D292">
        <v>36</v>
      </c>
      <c r="E292">
        <v>1</v>
      </c>
      <c r="F292" t="s">
        <v>635</v>
      </c>
      <c r="G292" t="s">
        <v>634</v>
      </c>
    </row>
    <row r="293" spans="1:7">
      <c r="A293" t="s">
        <v>304</v>
      </c>
      <c r="B293">
        <v>4400</v>
      </c>
      <c r="C293">
        <v>127</v>
      </c>
      <c r="D293">
        <v>36</v>
      </c>
      <c r="E293">
        <v>0</v>
      </c>
      <c r="F293" t="s">
        <v>637</v>
      </c>
      <c r="G293" t="s">
        <v>636</v>
      </c>
    </row>
    <row r="294" spans="1:7">
      <c r="A294" t="s">
        <v>305</v>
      </c>
      <c r="B294">
        <v>3153</v>
      </c>
      <c r="C294">
        <v>134</v>
      </c>
      <c r="D294">
        <v>36</v>
      </c>
      <c r="E294">
        <v>1</v>
      </c>
      <c r="F294" t="s">
        <v>633</v>
      </c>
      <c r="G294" t="s">
        <v>634</v>
      </c>
    </row>
    <row r="295" spans="1:7">
      <c r="A295" t="s">
        <v>306</v>
      </c>
      <c r="B295">
        <v>5417</v>
      </c>
      <c r="C295">
        <v>143</v>
      </c>
      <c r="D295">
        <v>48</v>
      </c>
      <c r="E295">
        <v>0</v>
      </c>
      <c r="F295" t="s">
        <v>633</v>
      </c>
      <c r="G295" t="s">
        <v>636</v>
      </c>
    </row>
    <row r="296" spans="1:7">
      <c r="A296" t="s">
        <v>307</v>
      </c>
      <c r="B296">
        <v>2383</v>
      </c>
      <c r="C296">
        <v>172</v>
      </c>
      <c r="D296">
        <v>36</v>
      </c>
      <c r="E296">
        <v>1</v>
      </c>
      <c r="F296" t="s">
        <v>637</v>
      </c>
      <c r="G296" t="s">
        <v>634</v>
      </c>
    </row>
    <row r="297" spans="1:7">
      <c r="A297" t="s">
        <v>308</v>
      </c>
      <c r="B297">
        <v>4416</v>
      </c>
      <c r="C297">
        <v>110</v>
      </c>
      <c r="D297">
        <v>36</v>
      </c>
      <c r="E297">
        <v>1</v>
      </c>
      <c r="F297" t="s">
        <v>633</v>
      </c>
      <c r="G297" t="s">
        <v>634</v>
      </c>
    </row>
    <row r="298" spans="1:7">
      <c r="A298" t="s">
        <v>309</v>
      </c>
      <c r="B298">
        <v>6875</v>
      </c>
      <c r="C298">
        <v>200</v>
      </c>
      <c r="D298">
        <v>36</v>
      </c>
      <c r="E298">
        <v>1</v>
      </c>
      <c r="F298" t="s">
        <v>637</v>
      </c>
      <c r="G298" t="s">
        <v>634</v>
      </c>
    </row>
    <row r="299" spans="1:7">
      <c r="A299" t="s">
        <v>310</v>
      </c>
      <c r="B299">
        <v>4666</v>
      </c>
      <c r="C299">
        <v>135</v>
      </c>
      <c r="D299">
        <v>36</v>
      </c>
      <c r="E299">
        <v>1</v>
      </c>
      <c r="F299" t="s">
        <v>633</v>
      </c>
      <c r="G299" t="s">
        <v>634</v>
      </c>
    </row>
    <row r="300" spans="1:7">
      <c r="A300" t="s">
        <v>311</v>
      </c>
      <c r="B300">
        <v>5000</v>
      </c>
      <c r="C300">
        <v>151</v>
      </c>
      <c r="D300">
        <v>48</v>
      </c>
      <c r="E300">
        <v>1</v>
      </c>
      <c r="F300" t="s">
        <v>635</v>
      </c>
      <c r="G300" t="s">
        <v>636</v>
      </c>
    </row>
    <row r="301" spans="1:7">
      <c r="A301" t="s">
        <v>312</v>
      </c>
      <c r="B301">
        <v>2014</v>
      </c>
      <c r="C301">
        <v>113</v>
      </c>
      <c r="D301">
        <v>36</v>
      </c>
      <c r="E301">
        <v>1</v>
      </c>
      <c r="F301" t="s">
        <v>633</v>
      </c>
      <c r="G301" t="s">
        <v>636</v>
      </c>
    </row>
    <row r="302" spans="1:7">
      <c r="A302" t="s">
        <v>313</v>
      </c>
      <c r="B302">
        <v>1800</v>
      </c>
      <c r="C302">
        <v>93</v>
      </c>
      <c r="D302">
        <v>36</v>
      </c>
      <c r="E302">
        <v>0</v>
      </c>
      <c r="F302" t="s">
        <v>633</v>
      </c>
      <c r="G302" t="s">
        <v>636</v>
      </c>
    </row>
    <row r="303" spans="1:7">
      <c r="A303" t="s">
        <v>314</v>
      </c>
      <c r="B303">
        <v>2875</v>
      </c>
      <c r="C303">
        <v>105</v>
      </c>
      <c r="D303">
        <v>36</v>
      </c>
      <c r="E303">
        <v>1</v>
      </c>
      <c r="F303" t="s">
        <v>637</v>
      </c>
      <c r="G303" t="s">
        <v>634</v>
      </c>
    </row>
    <row r="304" spans="1:7">
      <c r="A304" t="s">
        <v>315</v>
      </c>
      <c r="B304">
        <v>5000</v>
      </c>
      <c r="C304">
        <v>132</v>
      </c>
      <c r="D304">
        <v>36</v>
      </c>
      <c r="E304">
        <v>1</v>
      </c>
      <c r="F304" t="s">
        <v>635</v>
      </c>
      <c r="G304" t="s">
        <v>634</v>
      </c>
    </row>
    <row r="305" spans="1:7">
      <c r="A305" t="s">
        <v>316</v>
      </c>
      <c r="B305">
        <v>1625</v>
      </c>
      <c r="C305">
        <v>96</v>
      </c>
      <c r="D305">
        <v>36</v>
      </c>
      <c r="E305">
        <v>1</v>
      </c>
      <c r="F305" t="s">
        <v>633</v>
      </c>
      <c r="G305" t="s">
        <v>634</v>
      </c>
    </row>
    <row r="306" spans="1:7">
      <c r="A306" t="s">
        <v>317</v>
      </c>
      <c r="B306">
        <v>4000</v>
      </c>
      <c r="C306">
        <v>140</v>
      </c>
      <c r="D306">
        <v>36</v>
      </c>
      <c r="E306">
        <v>1</v>
      </c>
      <c r="F306" t="s">
        <v>635</v>
      </c>
      <c r="G306" t="s">
        <v>634</v>
      </c>
    </row>
    <row r="307" spans="1:7">
      <c r="A307" t="s">
        <v>318</v>
      </c>
      <c r="B307">
        <v>2000</v>
      </c>
      <c r="D307">
        <v>36</v>
      </c>
      <c r="E307">
        <v>1</v>
      </c>
      <c r="F307" t="s">
        <v>633</v>
      </c>
      <c r="G307" t="s">
        <v>636</v>
      </c>
    </row>
    <row r="308" spans="1:7">
      <c r="A308" t="s">
        <v>319</v>
      </c>
      <c r="B308">
        <v>3762</v>
      </c>
      <c r="C308">
        <v>135</v>
      </c>
      <c r="D308">
        <v>36</v>
      </c>
      <c r="E308">
        <v>1</v>
      </c>
      <c r="F308" t="s">
        <v>635</v>
      </c>
      <c r="G308" t="s">
        <v>634</v>
      </c>
    </row>
    <row r="309" spans="1:7">
      <c r="A309" t="s">
        <v>320</v>
      </c>
      <c r="B309">
        <v>2400</v>
      </c>
      <c r="C309">
        <v>104</v>
      </c>
      <c r="D309">
        <v>36</v>
      </c>
      <c r="E309">
        <v>0</v>
      </c>
      <c r="F309" t="s">
        <v>633</v>
      </c>
      <c r="G309" t="s">
        <v>636</v>
      </c>
    </row>
    <row r="310" spans="1:7">
      <c r="A310" t="s">
        <v>321</v>
      </c>
      <c r="B310">
        <v>20233</v>
      </c>
      <c r="C310">
        <v>480</v>
      </c>
      <c r="D310">
        <v>36</v>
      </c>
      <c r="E310">
        <v>1</v>
      </c>
      <c r="F310" t="s">
        <v>635</v>
      </c>
      <c r="G310" t="s">
        <v>636</v>
      </c>
    </row>
    <row r="311" spans="1:7">
      <c r="A311" t="s">
        <v>322</v>
      </c>
      <c r="B311">
        <v>7667</v>
      </c>
      <c r="C311">
        <v>185</v>
      </c>
      <c r="D311">
        <v>36</v>
      </c>
      <c r="F311" t="s">
        <v>635</v>
      </c>
      <c r="G311" t="s">
        <v>634</v>
      </c>
    </row>
    <row r="312" spans="1:7">
      <c r="A312" t="s">
        <v>323</v>
      </c>
      <c r="B312">
        <v>2917</v>
      </c>
      <c r="C312">
        <v>84</v>
      </c>
      <c r="D312">
        <v>36</v>
      </c>
      <c r="E312">
        <v>1</v>
      </c>
      <c r="F312" t="s">
        <v>637</v>
      </c>
      <c r="G312" t="s">
        <v>634</v>
      </c>
    </row>
    <row r="313" spans="1:7">
      <c r="A313" t="s">
        <v>324</v>
      </c>
      <c r="B313">
        <v>2927</v>
      </c>
      <c r="C313">
        <v>111</v>
      </c>
      <c r="D313">
        <v>36</v>
      </c>
      <c r="E313">
        <v>1</v>
      </c>
      <c r="F313" t="s">
        <v>637</v>
      </c>
      <c r="G313" t="s">
        <v>634</v>
      </c>
    </row>
    <row r="314" spans="1:7">
      <c r="A314" t="s">
        <v>325</v>
      </c>
      <c r="B314">
        <v>2507</v>
      </c>
      <c r="C314">
        <v>56</v>
      </c>
      <c r="D314">
        <v>36</v>
      </c>
      <c r="E314">
        <v>1</v>
      </c>
      <c r="F314" t="s">
        <v>635</v>
      </c>
      <c r="G314" t="s">
        <v>634</v>
      </c>
    </row>
    <row r="315" spans="1:7">
      <c r="A315" t="s">
        <v>326</v>
      </c>
      <c r="B315">
        <v>5746</v>
      </c>
      <c r="C315">
        <v>144</v>
      </c>
      <c r="D315">
        <v>84</v>
      </c>
      <c r="F315" t="s">
        <v>635</v>
      </c>
      <c r="G315" t="s">
        <v>634</v>
      </c>
    </row>
    <row r="316" spans="1:7">
      <c r="A316" t="s">
        <v>327</v>
      </c>
      <c r="B316">
        <v>2473</v>
      </c>
      <c r="C316">
        <v>159</v>
      </c>
      <c r="D316">
        <v>36</v>
      </c>
      <c r="E316">
        <v>1</v>
      </c>
      <c r="F316" t="s">
        <v>635</v>
      </c>
      <c r="G316" t="s">
        <v>636</v>
      </c>
    </row>
    <row r="317" spans="1:7">
      <c r="A317" t="s">
        <v>328</v>
      </c>
      <c r="B317">
        <v>3399</v>
      </c>
      <c r="C317">
        <v>111</v>
      </c>
      <c r="D317">
        <v>18</v>
      </c>
      <c r="E317">
        <v>1</v>
      </c>
      <c r="F317" t="s">
        <v>633</v>
      </c>
      <c r="G317" t="s">
        <v>634</v>
      </c>
    </row>
    <row r="318" spans="1:7">
      <c r="A318" t="s">
        <v>329</v>
      </c>
      <c r="B318">
        <v>3717</v>
      </c>
      <c r="C318">
        <v>120</v>
      </c>
      <c r="D318">
        <v>36</v>
      </c>
      <c r="E318">
        <v>1</v>
      </c>
      <c r="F318" t="s">
        <v>637</v>
      </c>
      <c r="G318" t="s">
        <v>634</v>
      </c>
    </row>
    <row r="319" spans="1:7">
      <c r="A319" t="s">
        <v>330</v>
      </c>
      <c r="B319">
        <v>2058</v>
      </c>
      <c r="C319">
        <v>88</v>
      </c>
      <c r="D319">
        <v>36</v>
      </c>
      <c r="F319" t="s">
        <v>633</v>
      </c>
      <c r="G319" t="s">
        <v>634</v>
      </c>
    </row>
    <row r="320" spans="1:7">
      <c r="A320" t="s">
        <v>331</v>
      </c>
      <c r="B320">
        <v>3541</v>
      </c>
      <c r="C320">
        <v>112</v>
      </c>
      <c r="D320">
        <v>36</v>
      </c>
      <c r="F320" t="s">
        <v>637</v>
      </c>
      <c r="G320" t="s">
        <v>634</v>
      </c>
    </row>
    <row r="321" spans="1:7">
      <c r="A321" t="s">
        <v>332</v>
      </c>
      <c r="B321">
        <v>10000</v>
      </c>
      <c r="C321">
        <v>155</v>
      </c>
      <c r="D321">
        <v>36</v>
      </c>
      <c r="E321">
        <v>1</v>
      </c>
      <c r="F321" t="s">
        <v>635</v>
      </c>
      <c r="G321" t="s">
        <v>636</v>
      </c>
    </row>
    <row r="322" spans="1:7">
      <c r="A322" t="s">
        <v>333</v>
      </c>
      <c r="B322">
        <v>2400</v>
      </c>
      <c r="C322">
        <v>115</v>
      </c>
      <c r="D322">
        <v>36</v>
      </c>
      <c r="E322">
        <v>1</v>
      </c>
      <c r="F322" t="s">
        <v>637</v>
      </c>
      <c r="G322" t="s">
        <v>634</v>
      </c>
    </row>
    <row r="323" spans="1:7">
      <c r="A323" t="s">
        <v>334</v>
      </c>
      <c r="B323">
        <v>4342</v>
      </c>
      <c r="C323">
        <v>124</v>
      </c>
      <c r="D323">
        <v>36</v>
      </c>
      <c r="E323">
        <v>1</v>
      </c>
      <c r="F323" t="s">
        <v>637</v>
      </c>
      <c r="G323" t="s">
        <v>634</v>
      </c>
    </row>
    <row r="324" spans="1:7">
      <c r="A324" t="s">
        <v>335</v>
      </c>
      <c r="B324">
        <v>3601</v>
      </c>
      <c r="D324">
        <v>36</v>
      </c>
      <c r="E324">
        <v>1</v>
      </c>
      <c r="F324" t="s">
        <v>635</v>
      </c>
      <c r="G324" t="s">
        <v>634</v>
      </c>
    </row>
    <row r="325" spans="1:7">
      <c r="A325" t="s">
        <v>336</v>
      </c>
      <c r="B325">
        <v>3166</v>
      </c>
      <c r="C325">
        <v>132</v>
      </c>
      <c r="D325">
        <v>36</v>
      </c>
      <c r="F325" t="s">
        <v>635</v>
      </c>
      <c r="G325" t="s">
        <v>634</v>
      </c>
    </row>
    <row r="326" spans="1:7">
      <c r="A326" t="s">
        <v>337</v>
      </c>
      <c r="B326">
        <v>15000</v>
      </c>
      <c r="C326">
        <v>300</v>
      </c>
      <c r="D326">
        <v>36</v>
      </c>
      <c r="E326">
        <v>1</v>
      </c>
      <c r="F326" t="s">
        <v>635</v>
      </c>
      <c r="G326" t="s">
        <v>634</v>
      </c>
    </row>
    <row r="327" spans="1:7">
      <c r="A327" t="s">
        <v>338</v>
      </c>
      <c r="B327">
        <v>8666</v>
      </c>
      <c r="C327">
        <v>376</v>
      </c>
      <c r="D327">
        <v>36</v>
      </c>
      <c r="E327">
        <v>0</v>
      </c>
      <c r="F327" t="s">
        <v>635</v>
      </c>
      <c r="G327" t="s">
        <v>636</v>
      </c>
    </row>
    <row r="328" spans="1:7">
      <c r="A328" t="s">
        <v>339</v>
      </c>
      <c r="B328">
        <v>4917</v>
      </c>
      <c r="C328">
        <v>130</v>
      </c>
      <c r="D328">
        <v>36</v>
      </c>
      <c r="E328">
        <v>0</v>
      </c>
      <c r="F328" t="s">
        <v>635</v>
      </c>
      <c r="G328" t="s">
        <v>634</v>
      </c>
    </row>
    <row r="329" spans="1:7">
      <c r="A329" t="s">
        <v>340</v>
      </c>
      <c r="B329">
        <v>5818</v>
      </c>
      <c r="C329">
        <v>184</v>
      </c>
      <c r="D329">
        <v>36</v>
      </c>
      <c r="E329">
        <v>1</v>
      </c>
      <c r="F329" t="s">
        <v>637</v>
      </c>
      <c r="G329" t="s">
        <v>634</v>
      </c>
    </row>
    <row r="330" spans="1:7">
      <c r="A330" t="s">
        <v>341</v>
      </c>
      <c r="B330">
        <v>4333</v>
      </c>
      <c r="C330">
        <v>110</v>
      </c>
      <c r="D330">
        <v>36</v>
      </c>
      <c r="E330">
        <v>1</v>
      </c>
      <c r="F330" t="s">
        <v>633</v>
      </c>
      <c r="G330" t="s">
        <v>636</v>
      </c>
    </row>
    <row r="331" spans="1:7">
      <c r="A331" t="s">
        <v>342</v>
      </c>
      <c r="B331">
        <v>2500</v>
      </c>
      <c r="C331">
        <v>67</v>
      </c>
      <c r="D331">
        <v>36</v>
      </c>
      <c r="E331">
        <v>1</v>
      </c>
      <c r="F331" t="s">
        <v>633</v>
      </c>
      <c r="G331" t="s">
        <v>634</v>
      </c>
    </row>
    <row r="332" spans="1:7">
      <c r="A332" t="s">
        <v>343</v>
      </c>
      <c r="B332">
        <v>4384</v>
      </c>
      <c r="C332">
        <v>117</v>
      </c>
      <c r="D332">
        <v>36</v>
      </c>
      <c r="E332">
        <v>1</v>
      </c>
      <c r="F332" t="s">
        <v>633</v>
      </c>
      <c r="G332" t="s">
        <v>634</v>
      </c>
    </row>
    <row r="333" spans="1:7">
      <c r="A333" t="s">
        <v>344</v>
      </c>
      <c r="B333">
        <v>2935</v>
      </c>
      <c r="C333">
        <v>98</v>
      </c>
      <c r="D333">
        <v>36</v>
      </c>
      <c r="E333">
        <v>1</v>
      </c>
      <c r="F333" t="s">
        <v>637</v>
      </c>
      <c r="G333" t="s">
        <v>634</v>
      </c>
    </row>
    <row r="334" spans="1:7">
      <c r="A334" t="s">
        <v>345</v>
      </c>
      <c r="B334">
        <v>2833</v>
      </c>
      <c r="C334">
        <v>71</v>
      </c>
      <c r="D334">
        <v>36</v>
      </c>
      <c r="E334">
        <v>1</v>
      </c>
      <c r="F334" t="s">
        <v>633</v>
      </c>
      <c r="G334" t="s">
        <v>634</v>
      </c>
    </row>
    <row r="335" spans="1:7">
      <c r="A335" t="s">
        <v>346</v>
      </c>
      <c r="B335">
        <v>63337</v>
      </c>
      <c r="C335">
        <v>490</v>
      </c>
      <c r="D335">
        <v>18</v>
      </c>
      <c r="E335">
        <v>1</v>
      </c>
      <c r="F335" t="s">
        <v>633</v>
      </c>
      <c r="G335" t="s">
        <v>634</v>
      </c>
    </row>
    <row r="336" spans="1:7">
      <c r="A336" t="s">
        <v>347</v>
      </c>
      <c r="B336">
        <v>9833</v>
      </c>
      <c r="C336">
        <v>182</v>
      </c>
      <c r="D336">
        <v>18</v>
      </c>
      <c r="E336">
        <v>1</v>
      </c>
      <c r="F336" t="s">
        <v>633</v>
      </c>
      <c r="G336" t="s">
        <v>634</v>
      </c>
    </row>
    <row r="337" spans="1:7">
      <c r="A337" t="s">
        <v>348</v>
      </c>
      <c r="B337">
        <v>5503</v>
      </c>
      <c r="C337">
        <v>70</v>
      </c>
      <c r="E337">
        <v>1</v>
      </c>
      <c r="F337" t="s">
        <v>637</v>
      </c>
      <c r="G337" t="s">
        <v>634</v>
      </c>
    </row>
    <row r="338" spans="1:7">
      <c r="A338" t="s">
        <v>349</v>
      </c>
      <c r="B338">
        <v>5250</v>
      </c>
      <c r="C338">
        <v>160</v>
      </c>
      <c r="D338">
        <v>36</v>
      </c>
      <c r="E338">
        <v>1</v>
      </c>
      <c r="F338" t="s">
        <v>635</v>
      </c>
      <c r="G338" t="s">
        <v>634</v>
      </c>
    </row>
    <row r="339" spans="1:7">
      <c r="A339" t="s">
        <v>350</v>
      </c>
      <c r="B339">
        <v>2500</v>
      </c>
      <c r="C339">
        <v>176</v>
      </c>
      <c r="D339">
        <v>36</v>
      </c>
      <c r="E339">
        <v>1</v>
      </c>
      <c r="F339" t="s">
        <v>635</v>
      </c>
      <c r="G339" t="s">
        <v>634</v>
      </c>
    </row>
    <row r="340" spans="1:7">
      <c r="A340" t="s">
        <v>351</v>
      </c>
      <c r="B340">
        <v>1830</v>
      </c>
      <c r="D340">
        <v>36</v>
      </c>
      <c r="E340">
        <v>0</v>
      </c>
      <c r="F340" t="s">
        <v>633</v>
      </c>
      <c r="G340" t="s">
        <v>636</v>
      </c>
    </row>
    <row r="341" spans="1:7">
      <c r="A341" t="s">
        <v>352</v>
      </c>
      <c r="B341">
        <v>4160</v>
      </c>
      <c r="C341">
        <v>71</v>
      </c>
      <c r="D341">
        <v>36</v>
      </c>
      <c r="E341">
        <v>1</v>
      </c>
      <c r="F341" t="s">
        <v>637</v>
      </c>
      <c r="G341" t="s">
        <v>634</v>
      </c>
    </row>
    <row r="342" spans="1:7">
      <c r="A342" t="s">
        <v>353</v>
      </c>
      <c r="B342">
        <v>2647</v>
      </c>
      <c r="C342">
        <v>173</v>
      </c>
      <c r="D342">
        <v>36</v>
      </c>
      <c r="E342">
        <v>1</v>
      </c>
      <c r="F342" t="s">
        <v>635</v>
      </c>
      <c r="G342" t="s">
        <v>636</v>
      </c>
    </row>
    <row r="343" spans="1:7">
      <c r="A343" t="s">
        <v>354</v>
      </c>
      <c r="B343">
        <v>2378</v>
      </c>
      <c r="C343">
        <v>46</v>
      </c>
      <c r="D343">
        <v>36</v>
      </c>
      <c r="E343">
        <v>1</v>
      </c>
      <c r="F343" t="s">
        <v>635</v>
      </c>
      <c r="G343" t="s">
        <v>636</v>
      </c>
    </row>
    <row r="344" spans="1:7">
      <c r="A344" t="s">
        <v>355</v>
      </c>
      <c r="B344">
        <v>4554</v>
      </c>
      <c r="C344">
        <v>158</v>
      </c>
      <c r="D344">
        <v>36</v>
      </c>
      <c r="E344">
        <v>1</v>
      </c>
      <c r="F344" t="s">
        <v>633</v>
      </c>
      <c r="G344" t="s">
        <v>634</v>
      </c>
    </row>
    <row r="345" spans="1:7">
      <c r="A345" t="s">
        <v>356</v>
      </c>
      <c r="B345">
        <v>3173</v>
      </c>
      <c r="C345">
        <v>74</v>
      </c>
      <c r="D345">
        <v>36</v>
      </c>
      <c r="E345">
        <v>1</v>
      </c>
      <c r="F345" t="s">
        <v>637</v>
      </c>
      <c r="G345" t="s">
        <v>634</v>
      </c>
    </row>
    <row r="346" spans="1:7">
      <c r="A346" t="s">
        <v>357</v>
      </c>
      <c r="B346">
        <v>2583</v>
      </c>
      <c r="C346">
        <v>125</v>
      </c>
      <c r="D346">
        <v>36</v>
      </c>
      <c r="E346">
        <v>1</v>
      </c>
      <c r="F346" t="s">
        <v>635</v>
      </c>
      <c r="G346" t="s">
        <v>634</v>
      </c>
    </row>
    <row r="347" spans="1:7">
      <c r="A347" t="s">
        <v>358</v>
      </c>
      <c r="B347">
        <v>2499</v>
      </c>
      <c r="C347">
        <v>160</v>
      </c>
      <c r="D347">
        <v>36</v>
      </c>
      <c r="E347">
        <v>1</v>
      </c>
      <c r="F347" t="s">
        <v>637</v>
      </c>
      <c r="G347" t="s">
        <v>634</v>
      </c>
    </row>
    <row r="348" spans="1:7">
      <c r="A348" t="s">
        <v>359</v>
      </c>
      <c r="B348">
        <v>3523</v>
      </c>
      <c r="C348">
        <v>152</v>
      </c>
      <c r="D348">
        <v>36</v>
      </c>
      <c r="E348">
        <v>0</v>
      </c>
      <c r="F348" t="s">
        <v>635</v>
      </c>
      <c r="G348" t="s">
        <v>636</v>
      </c>
    </row>
    <row r="349" spans="1:7">
      <c r="A349" t="s">
        <v>360</v>
      </c>
      <c r="B349">
        <v>3083</v>
      </c>
      <c r="C349">
        <v>126</v>
      </c>
      <c r="D349">
        <v>36</v>
      </c>
      <c r="E349">
        <v>1</v>
      </c>
      <c r="F349" t="s">
        <v>633</v>
      </c>
      <c r="G349" t="s">
        <v>634</v>
      </c>
    </row>
    <row r="350" spans="1:7">
      <c r="A350" t="s">
        <v>361</v>
      </c>
      <c r="B350">
        <v>6333</v>
      </c>
      <c r="C350">
        <v>259</v>
      </c>
      <c r="D350">
        <v>36</v>
      </c>
      <c r="F350" t="s">
        <v>637</v>
      </c>
      <c r="G350" t="s">
        <v>634</v>
      </c>
    </row>
    <row r="351" spans="1:7">
      <c r="A351" t="s">
        <v>362</v>
      </c>
      <c r="B351">
        <v>2625</v>
      </c>
      <c r="C351">
        <v>187</v>
      </c>
      <c r="D351">
        <v>36</v>
      </c>
      <c r="E351">
        <v>1</v>
      </c>
      <c r="F351" t="s">
        <v>635</v>
      </c>
      <c r="G351" t="s">
        <v>634</v>
      </c>
    </row>
    <row r="352" spans="1:7">
      <c r="A352" t="s">
        <v>363</v>
      </c>
      <c r="B352">
        <v>9083</v>
      </c>
      <c r="C352">
        <v>228</v>
      </c>
      <c r="D352">
        <v>36</v>
      </c>
      <c r="E352">
        <v>1</v>
      </c>
      <c r="F352" t="s">
        <v>637</v>
      </c>
      <c r="G352" t="s">
        <v>634</v>
      </c>
    </row>
    <row r="353" spans="1:7">
      <c r="A353" t="s">
        <v>364</v>
      </c>
      <c r="B353">
        <v>8750</v>
      </c>
      <c r="C353">
        <v>308</v>
      </c>
      <c r="D353">
        <v>36</v>
      </c>
      <c r="E353">
        <v>1</v>
      </c>
      <c r="F353" t="s">
        <v>635</v>
      </c>
      <c r="G353" t="s">
        <v>636</v>
      </c>
    </row>
    <row r="354" spans="1:7">
      <c r="A354" t="s">
        <v>365</v>
      </c>
      <c r="B354">
        <v>2666</v>
      </c>
      <c r="C354">
        <v>95</v>
      </c>
      <c r="D354">
        <v>36</v>
      </c>
      <c r="E354">
        <v>1</v>
      </c>
      <c r="F354" t="s">
        <v>635</v>
      </c>
      <c r="G354" t="s">
        <v>634</v>
      </c>
    </row>
    <row r="355" spans="1:7">
      <c r="A355" t="s">
        <v>366</v>
      </c>
      <c r="B355">
        <v>5500</v>
      </c>
      <c r="C355">
        <v>105</v>
      </c>
      <c r="D355">
        <v>36</v>
      </c>
      <c r="E355">
        <v>0</v>
      </c>
      <c r="F355" t="s">
        <v>635</v>
      </c>
      <c r="G355" t="s">
        <v>636</v>
      </c>
    </row>
    <row r="356" spans="1:7">
      <c r="A356" t="s">
        <v>367</v>
      </c>
      <c r="B356">
        <v>2423</v>
      </c>
      <c r="C356">
        <v>130</v>
      </c>
      <c r="D356">
        <v>36</v>
      </c>
      <c r="E356">
        <v>1</v>
      </c>
      <c r="F356" t="s">
        <v>637</v>
      </c>
      <c r="G356" t="s">
        <v>634</v>
      </c>
    </row>
    <row r="357" spans="1:7">
      <c r="A357" t="s">
        <v>368</v>
      </c>
      <c r="B357">
        <v>3813</v>
      </c>
      <c r="C357">
        <v>116</v>
      </c>
      <c r="D357">
        <v>18</v>
      </c>
      <c r="E357">
        <v>1</v>
      </c>
      <c r="F357" t="s">
        <v>633</v>
      </c>
      <c r="G357" t="s">
        <v>634</v>
      </c>
    </row>
    <row r="358" spans="1:7">
      <c r="A358" t="s">
        <v>369</v>
      </c>
      <c r="B358">
        <v>8333</v>
      </c>
      <c r="C358">
        <v>165</v>
      </c>
      <c r="D358">
        <v>36</v>
      </c>
      <c r="E358">
        <v>1</v>
      </c>
      <c r="F358" t="s">
        <v>635</v>
      </c>
      <c r="G358" t="s">
        <v>634</v>
      </c>
    </row>
    <row r="359" spans="1:7">
      <c r="A359" t="s">
        <v>370</v>
      </c>
      <c r="B359">
        <v>3875</v>
      </c>
      <c r="C359">
        <v>67</v>
      </c>
      <c r="D359">
        <v>36</v>
      </c>
      <c r="E359">
        <v>1</v>
      </c>
      <c r="F359" t="s">
        <v>633</v>
      </c>
      <c r="G359" t="s">
        <v>636</v>
      </c>
    </row>
    <row r="360" spans="1:7">
      <c r="A360" t="s">
        <v>371</v>
      </c>
      <c r="B360">
        <v>3000</v>
      </c>
      <c r="C360">
        <v>100</v>
      </c>
      <c r="D360">
        <v>48</v>
      </c>
      <c r="E360">
        <v>0</v>
      </c>
      <c r="F360" t="s">
        <v>633</v>
      </c>
      <c r="G360" t="s">
        <v>636</v>
      </c>
    </row>
    <row r="361" spans="1:7">
      <c r="A361" t="s">
        <v>372</v>
      </c>
      <c r="B361">
        <v>5167</v>
      </c>
      <c r="C361">
        <v>200</v>
      </c>
      <c r="D361">
        <v>36</v>
      </c>
      <c r="E361">
        <v>1</v>
      </c>
      <c r="F361" t="s">
        <v>637</v>
      </c>
      <c r="G361" t="s">
        <v>634</v>
      </c>
    </row>
    <row r="362" spans="1:7">
      <c r="A362" t="s">
        <v>373</v>
      </c>
      <c r="B362">
        <v>4723</v>
      </c>
      <c r="C362">
        <v>81</v>
      </c>
      <c r="D362">
        <v>36</v>
      </c>
      <c r="E362">
        <v>1</v>
      </c>
      <c r="F362" t="s">
        <v>637</v>
      </c>
      <c r="G362" t="s">
        <v>636</v>
      </c>
    </row>
    <row r="363" spans="1:7">
      <c r="A363" t="s">
        <v>374</v>
      </c>
      <c r="B363">
        <v>5000</v>
      </c>
      <c r="C363">
        <v>236</v>
      </c>
      <c r="D363">
        <v>36</v>
      </c>
      <c r="E363">
        <v>1</v>
      </c>
      <c r="F363" t="s">
        <v>637</v>
      </c>
      <c r="G363" t="s">
        <v>634</v>
      </c>
    </row>
    <row r="364" spans="1:7">
      <c r="A364" t="s">
        <v>375</v>
      </c>
      <c r="B364">
        <v>4750</v>
      </c>
      <c r="C364">
        <v>130</v>
      </c>
      <c r="D364">
        <v>36</v>
      </c>
      <c r="E364">
        <v>1</v>
      </c>
      <c r="F364" t="s">
        <v>633</v>
      </c>
      <c r="G364" t="s">
        <v>634</v>
      </c>
    </row>
    <row r="365" spans="1:7">
      <c r="A365" t="s">
        <v>376</v>
      </c>
      <c r="B365">
        <v>3013</v>
      </c>
      <c r="C365">
        <v>95</v>
      </c>
      <c r="D365">
        <v>30</v>
      </c>
      <c r="F365" t="s">
        <v>633</v>
      </c>
      <c r="G365" t="s">
        <v>634</v>
      </c>
    </row>
    <row r="366" spans="1:7">
      <c r="A366" t="s">
        <v>377</v>
      </c>
      <c r="B366">
        <v>6822</v>
      </c>
      <c r="C366">
        <v>141</v>
      </c>
      <c r="D366">
        <v>36</v>
      </c>
      <c r="E366">
        <v>1</v>
      </c>
      <c r="F366" t="s">
        <v>635</v>
      </c>
      <c r="G366" t="s">
        <v>634</v>
      </c>
    </row>
    <row r="367" spans="1:7">
      <c r="A367" t="s">
        <v>378</v>
      </c>
      <c r="B367">
        <v>6216</v>
      </c>
      <c r="C367">
        <v>133</v>
      </c>
      <c r="D367">
        <v>36</v>
      </c>
      <c r="E367">
        <v>1</v>
      </c>
      <c r="F367" t="s">
        <v>635</v>
      </c>
      <c r="G367" t="s">
        <v>636</v>
      </c>
    </row>
    <row r="368" spans="1:7">
      <c r="A368" t="s">
        <v>379</v>
      </c>
      <c r="B368">
        <v>2500</v>
      </c>
      <c r="C368">
        <v>96</v>
      </c>
      <c r="D368">
        <v>48</v>
      </c>
      <c r="E368">
        <v>1</v>
      </c>
      <c r="F368" t="s">
        <v>637</v>
      </c>
      <c r="G368" t="s">
        <v>636</v>
      </c>
    </row>
    <row r="369" spans="1:7">
      <c r="A369" t="s">
        <v>380</v>
      </c>
      <c r="B369">
        <v>5124</v>
      </c>
      <c r="C369">
        <v>124</v>
      </c>
      <c r="E369">
        <v>0</v>
      </c>
      <c r="F369" t="s">
        <v>635</v>
      </c>
      <c r="G369" t="s">
        <v>636</v>
      </c>
    </row>
    <row r="370" spans="1:7">
      <c r="A370" t="s">
        <v>381</v>
      </c>
      <c r="B370">
        <v>6325</v>
      </c>
      <c r="C370">
        <v>175</v>
      </c>
      <c r="D370">
        <v>36</v>
      </c>
      <c r="E370">
        <v>1</v>
      </c>
      <c r="F370" t="s">
        <v>637</v>
      </c>
      <c r="G370" t="s">
        <v>634</v>
      </c>
    </row>
    <row r="371" spans="1:7">
      <c r="A371" t="s">
        <v>382</v>
      </c>
      <c r="B371">
        <v>19730</v>
      </c>
      <c r="C371">
        <v>570</v>
      </c>
      <c r="D371">
        <v>36</v>
      </c>
      <c r="E371">
        <v>1</v>
      </c>
      <c r="F371" t="s">
        <v>635</v>
      </c>
      <c r="G371" t="s">
        <v>636</v>
      </c>
    </row>
    <row r="372" spans="1:7">
      <c r="A372" t="s">
        <v>383</v>
      </c>
      <c r="B372">
        <v>15759</v>
      </c>
      <c r="C372">
        <v>55</v>
      </c>
      <c r="D372">
        <v>36</v>
      </c>
      <c r="E372">
        <v>1</v>
      </c>
      <c r="F372" t="s">
        <v>637</v>
      </c>
      <c r="G372" t="s">
        <v>634</v>
      </c>
    </row>
    <row r="373" spans="1:7">
      <c r="A373" t="s">
        <v>384</v>
      </c>
      <c r="B373">
        <v>5185</v>
      </c>
      <c r="C373">
        <v>155</v>
      </c>
      <c r="D373">
        <v>36</v>
      </c>
      <c r="E373">
        <v>1</v>
      </c>
      <c r="F373" t="s">
        <v>637</v>
      </c>
      <c r="G373" t="s">
        <v>634</v>
      </c>
    </row>
    <row r="374" spans="1:7">
      <c r="A374" t="s">
        <v>385</v>
      </c>
      <c r="B374">
        <v>9323</v>
      </c>
      <c r="C374">
        <v>380</v>
      </c>
      <c r="D374">
        <v>30</v>
      </c>
      <c r="E374">
        <v>1</v>
      </c>
      <c r="F374" t="s">
        <v>635</v>
      </c>
      <c r="G374" t="s">
        <v>634</v>
      </c>
    </row>
    <row r="375" spans="1:7">
      <c r="A375" t="s">
        <v>386</v>
      </c>
      <c r="B375">
        <v>3062</v>
      </c>
      <c r="C375">
        <v>111</v>
      </c>
      <c r="D375">
        <v>18</v>
      </c>
      <c r="E375">
        <v>0</v>
      </c>
      <c r="F375" t="s">
        <v>633</v>
      </c>
      <c r="G375" t="s">
        <v>636</v>
      </c>
    </row>
    <row r="376" spans="1:7">
      <c r="A376" t="s">
        <v>387</v>
      </c>
      <c r="B376">
        <v>2764</v>
      </c>
      <c r="C376">
        <v>110</v>
      </c>
      <c r="D376">
        <v>36</v>
      </c>
      <c r="E376">
        <v>1</v>
      </c>
      <c r="F376" t="s">
        <v>633</v>
      </c>
      <c r="G376" t="s">
        <v>634</v>
      </c>
    </row>
    <row r="377" spans="1:7">
      <c r="A377" t="s">
        <v>388</v>
      </c>
      <c r="B377">
        <v>4817</v>
      </c>
      <c r="C377">
        <v>120</v>
      </c>
      <c r="D377">
        <v>18</v>
      </c>
      <c r="E377">
        <v>1</v>
      </c>
      <c r="F377" t="s">
        <v>633</v>
      </c>
      <c r="G377" t="s">
        <v>634</v>
      </c>
    </row>
    <row r="378" spans="1:7">
      <c r="A378" t="s">
        <v>389</v>
      </c>
      <c r="B378">
        <v>8750</v>
      </c>
      <c r="C378">
        <v>130</v>
      </c>
      <c r="D378">
        <v>36</v>
      </c>
      <c r="E378">
        <v>1</v>
      </c>
      <c r="F378" t="s">
        <v>635</v>
      </c>
      <c r="G378" t="s">
        <v>634</v>
      </c>
    </row>
    <row r="379" spans="1:7">
      <c r="A379" t="s">
        <v>390</v>
      </c>
      <c r="B379">
        <v>4310</v>
      </c>
      <c r="C379">
        <v>130</v>
      </c>
      <c r="D379">
        <v>36</v>
      </c>
      <c r="F379" t="s">
        <v>637</v>
      </c>
      <c r="G379" t="s">
        <v>634</v>
      </c>
    </row>
    <row r="380" spans="1:7">
      <c r="A380" t="s">
        <v>391</v>
      </c>
      <c r="B380">
        <v>3069</v>
      </c>
      <c r="C380">
        <v>71</v>
      </c>
      <c r="D380">
        <v>48</v>
      </c>
      <c r="E380">
        <v>1</v>
      </c>
      <c r="F380" t="s">
        <v>633</v>
      </c>
      <c r="G380" t="s">
        <v>636</v>
      </c>
    </row>
    <row r="381" spans="1:7">
      <c r="A381" t="s">
        <v>392</v>
      </c>
      <c r="B381">
        <v>5391</v>
      </c>
      <c r="C381">
        <v>130</v>
      </c>
      <c r="D381">
        <v>36</v>
      </c>
      <c r="E381">
        <v>1</v>
      </c>
      <c r="F381" t="s">
        <v>633</v>
      </c>
      <c r="G381" t="s">
        <v>634</v>
      </c>
    </row>
    <row r="382" spans="1:7">
      <c r="A382" t="s">
        <v>393</v>
      </c>
      <c r="B382">
        <v>3333</v>
      </c>
      <c r="C382">
        <v>128</v>
      </c>
      <c r="D382">
        <v>36</v>
      </c>
      <c r="E382">
        <v>1</v>
      </c>
      <c r="F382" t="s">
        <v>637</v>
      </c>
      <c r="G382" t="s">
        <v>634</v>
      </c>
    </row>
    <row r="383" spans="1:7">
      <c r="A383" t="s">
        <v>394</v>
      </c>
      <c r="B383">
        <v>5941</v>
      </c>
      <c r="C383">
        <v>296</v>
      </c>
      <c r="D383">
        <v>36</v>
      </c>
      <c r="E383">
        <v>1</v>
      </c>
      <c r="F383" t="s">
        <v>637</v>
      </c>
      <c r="G383" t="s">
        <v>634</v>
      </c>
    </row>
    <row r="384" spans="1:7">
      <c r="A384" t="s">
        <v>395</v>
      </c>
      <c r="B384">
        <v>6000</v>
      </c>
      <c r="C384">
        <v>156</v>
      </c>
      <c r="D384">
        <v>36</v>
      </c>
      <c r="E384">
        <v>1</v>
      </c>
      <c r="F384" t="s">
        <v>633</v>
      </c>
      <c r="G384" t="s">
        <v>634</v>
      </c>
    </row>
    <row r="385" spans="1:7">
      <c r="A385" t="s">
        <v>396</v>
      </c>
      <c r="B385">
        <v>7167</v>
      </c>
      <c r="C385">
        <v>128</v>
      </c>
      <c r="D385">
        <v>36</v>
      </c>
      <c r="E385">
        <v>1</v>
      </c>
      <c r="F385" t="s">
        <v>633</v>
      </c>
      <c r="G385" t="s">
        <v>634</v>
      </c>
    </row>
    <row r="386" spans="1:7">
      <c r="A386" t="s">
        <v>397</v>
      </c>
      <c r="B386">
        <v>4566</v>
      </c>
      <c r="C386">
        <v>100</v>
      </c>
      <c r="D386">
        <v>36</v>
      </c>
      <c r="E386">
        <v>1</v>
      </c>
      <c r="F386" t="s">
        <v>633</v>
      </c>
      <c r="G386" t="s">
        <v>636</v>
      </c>
    </row>
    <row r="387" spans="1:7">
      <c r="A387" t="s">
        <v>398</v>
      </c>
      <c r="B387">
        <v>3667</v>
      </c>
      <c r="C387">
        <v>113</v>
      </c>
      <c r="D387">
        <v>18</v>
      </c>
      <c r="E387">
        <v>1</v>
      </c>
      <c r="F387" t="s">
        <v>633</v>
      </c>
      <c r="G387" t="s">
        <v>634</v>
      </c>
    </row>
    <row r="388" spans="1:7">
      <c r="A388" t="s">
        <v>399</v>
      </c>
      <c r="B388">
        <v>2346</v>
      </c>
      <c r="C388">
        <v>132</v>
      </c>
      <c r="D388">
        <v>36</v>
      </c>
      <c r="E388">
        <v>1</v>
      </c>
      <c r="F388" t="s">
        <v>637</v>
      </c>
      <c r="G388" t="s">
        <v>634</v>
      </c>
    </row>
    <row r="389" spans="1:7">
      <c r="A389" t="s">
        <v>400</v>
      </c>
      <c r="B389">
        <v>3010</v>
      </c>
      <c r="D389">
        <v>36</v>
      </c>
      <c r="E389">
        <v>0</v>
      </c>
      <c r="F389" t="s">
        <v>633</v>
      </c>
      <c r="G389" t="s">
        <v>636</v>
      </c>
    </row>
    <row r="390" spans="1:7">
      <c r="A390" t="s">
        <v>401</v>
      </c>
      <c r="B390">
        <v>2333</v>
      </c>
      <c r="C390">
        <v>136</v>
      </c>
      <c r="D390">
        <v>36</v>
      </c>
      <c r="E390">
        <v>1</v>
      </c>
      <c r="F390" t="s">
        <v>633</v>
      </c>
      <c r="G390" t="s">
        <v>634</v>
      </c>
    </row>
    <row r="391" spans="1:7">
      <c r="A391" t="s">
        <v>402</v>
      </c>
      <c r="B391">
        <v>5488</v>
      </c>
      <c r="C391">
        <v>125</v>
      </c>
      <c r="D391">
        <v>36</v>
      </c>
      <c r="E391">
        <v>1</v>
      </c>
      <c r="F391" t="s">
        <v>635</v>
      </c>
      <c r="G391" t="s">
        <v>634</v>
      </c>
    </row>
    <row r="392" spans="1:7">
      <c r="A392" t="s">
        <v>403</v>
      </c>
      <c r="B392">
        <v>9167</v>
      </c>
      <c r="C392">
        <v>185</v>
      </c>
      <c r="D392">
        <v>36</v>
      </c>
      <c r="E392">
        <v>1</v>
      </c>
      <c r="F392" t="s">
        <v>635</v>
      </c>
      <c r="G392" t="s">
        <v>634</v>
      </c>
    </row>
    <row r="393" spans="1:7">
      <c r="A393" t="s">
        <v>404</v>
      </c>
      <c r="B393">
        <v>9504</v>
      </c>
      <c r="C393">
        <v>275</v>
      </c>
      <c r="D393">
        <v>36</v>
      </c>
      <c r="E393">
        <v>1</v>
      </c>
      <c r="F393" t="s">
        <v>635</v>
      </c>
      <c r="G393" t="s">
        <v>634</v>
      </c>
    </row>
    <row r="394" spans="1:7">
      <c r="A394" t="s">
        <v>405</v>
      </c>
      <c r="B394">
        <v>2583</v>
      </c>
      <c r="C394">
        <v>120</v>
      </c>
      <c r="D394">
        <v>36</v>
      </c>
      <c r="F394" t="s">
        <v>633</v>
      </c>
      <c r="G394" t="s">
        <v>634</v>
      </c>
    </row>
    <row r="395" spans="1:7">
      <c r="A395" t="s">
        <v>406</v>
      </c>
      <c r="B395">
        <v>1993</v>
      </c>
      <c r="C395">
        <v>113</v>
      </c>
      <c r="D395">
        <v>18</v>
      </c>
      <c r="E395">
        <v>1</v>
      </c>
      <c r="F395" t="s">
        <v>637</v>
      </c>
      <c r="G395" t="s">
        <v>634</v>
      </c>
    </row>
    <row r="396" spans="1:7">
      <c r="A396" t="s">
        <v>407</v>
      </c>
      <c r="B396">
        <v>3100</v>
      </c>
      <c r="C396">
        <v>113</v>
      </c>
      <c r="D396">
        <v>36</v>
      </c>
      <c r="E396">
        <v>1</v>
      </c>
      <c r="F396" t="s">
        <v>633</v>
      </c>
      <c r="G396" t="s">
        <v>634</v>
      </c>
    </row>
    <row r="397" spans="1:7">
      <c r="A397" t="s">
        <v>408</v>
      </c>
      <c r="B397">
        <v>3276</v>
      </c>
      <c r="C397">
        <v>135</v>
      </c>
      <c r="D397">
        <v>36</v>
      </c>
      <c r="F397" t="s">
        <v>637</v>
      </c>
      <c r="G397" t="s">
        <v>634</v>
      </c>
    </row>
    <row r="398" spans="1:7">
      <c r="A398" t="s">
        <v>409</v>
      </c>
      <c r="B398">
        <v>3180</v>
      </c>
      <c r="C398">
        <v>71</v>
      </c>
      <c r="D398">
        <v>36</v>
      </c>
      <c r="E398">
        <v>0</v>
      </c>
      <c r="F398" t="s">
        <v>633</v>
      </c>
      <c r="G398" t="s">
        <v>636</v>
      </c>
    </row>
    <row r="399" spans="1:7">
      <c r="A399" t="s">
        <v>410</v>
      </c>
      <c r="B399">
        <v>3033</v>
      </c>
      <c r="C399">
        <v>95</v>
      </c>
      <c r="D399">
        <v>36</v>
      </c>
      <c r="E399">
        <v>1</v>
      </c>
      <c r="F399" t="s">
        <v>633</v>
      </c>
      <c r="G399" t="s">
        <v>634</v>
      </c>
    </row>
    <row r="400" spans="1:7">
      <c r="A400" t="s">
        <v>411</v>
      </c>
      <c r="B400">
        <v>3902</v>
      </c>
      <c r="C400">
        <v>109</v>
      </c>
      <c r="D400">
        <v>36</v>
      </c>
      <c r="E400">
        <v>1</v>
      </c>
      <c r="F400" t="s">
        <v>635</v>
      </c>
      <c r="G400" t="s">
        <v>634</v>
      </c>
    </row>
    <row r="401" spans="1:7">
      <c r="A401" t="s">
        <v>412</v>
      </c>
      <c r="B401">
        <v>1500</v>
      </c>
      <c r="C401">
        <v>103</v>
      </c>
      <c r="D401">
        <v>36</v>
      </c>
      <c r="E401">
        <v>0</v>
      </c>
      <c r="F401" t="s">
        <v>637</v>
      </c>
      <c r="G401" t="s">
        <v>636</v>
      </c>
    </row>
    <row r="402" spans="1:7">
      <c r="A402" t="s">
        <v>413</v>
      </c>
      <c r="B402">
        <v>2889</v>
      </c>
      <c r="C402">
        <v>45</v>
      </c>
      <c r="D402">
        <v>18</v>
      </c>
      <c r="E402">
        <v>0</v>
      </c>
      <c r="F402" t="s">
        <v>633</v>
      </c>
      <c r="G402" t="s">
        <v>636</v>
      </c>
    </row>
    <row r="403" spans="1:7">
      <c r="A403" t="s">
        <v>414</v>
      </c>
      <c r="B403">
        <v>2755</v>
      </c>
      <c r="C403">
        <v>65</v>
      </c>
      <c r="D403">
        <v>30</v>
      </c>
      <c r="E403">
        <v>1</v>
      </c>
      <c r="F403" t="s">
        <v>635</v>
      </c>
      <c r="G403" t="s">
        <v>636</v>
      </c>
    </row>
    <row r="404" spans="1:7">
      <c r="A404" t="s">
        <v>415</v>
      </c>
      <c r="B404">
        <v>2500</v>
      </c>
      <c r="C404">
        <v>103</v>
      </c>
      <c r="D404">
        <v>36</v>
      </c>
      <c r="E404">
        <v>1</v>
      </c>
      <c r="F404" t="s">
        <v>637</v>
      </c>
      <c r="G404" t="s">
        <v>634</v>
      </c>
    </row>
    <row r="405" spans="1:7">
      <c r="A405" t="s">
        <v>416</v>
      </c>
      <c r="B405">
        <v>1963</v>
      </c>
      <c r="C405">
        <v>53</v>
      </c>
      <c r="D405">
        <v>36</v>
      </c>
      <c r="E405">
        <v>1</v>
      </c>
      <c r="F405" t="s">
        <v>637</v>
      </c>
      <c r="G405" t="s">
        <v>634</v>
      </c>
    </row>
    <row r="406" spans="1:7">
      <c r="A406" t="s">
        <v>417</v>
      </c>
      <c r="B406">
        <v>7441</v>
      </c>
      <c r="C406">
        <v>194</v>
      </c>
      <c r="D406">
        <v>36</v>
      </c>
      <c r="E406">
        <v>1</v>
      </c>
      <c r="F406" t="s">
        <v>635</v>
      </c>
      <c r="G406" t="s">
        <v>636</v>
      </c>
    </row>
    <row r="407" spans="1:7">
      <c r="A407" t="s">
        <v>418</v>
      </c>
      <c r="B407">
        <v>4547</v>
      </c>
      <c r="C407">
        <v>115</v>
      </c>
      <c r="D407">
        <v>36</v>
      </c>
      <c r="E407">
        <v>1</v>
      </c>
      <c r="F407" t="s">
        <v>637</v>
      </c>
      <c r="G407" t="s">
        <v>634</v>
      </c>
    </row>
    <row r="408" spans="1:7">
      <c r="A408" t="s">
        <v>419</v>
      </c>
      <c r="B408">
        <v>2167</v>
      </c>
      <c r="C408">
        <v>115</v>
      </c>
      <c r="D408">
        <v>36</v>
      </c>
      <c r="E408">
        <v>1</v>
      </c>
      <c r="F408" t="s">
        <v>633</v>
      </c>
      <c r="G408" t="s">
        <v>634</v>
      </c>
    </row>
    <row r="409" spans="1:7">
      <c r="A409" t="s">
        <v>420</v>
      </c>
      <c r="B409">
        <v>2213</v>
      </c>
      <c r="C409">
        <v>66</v>
      </c>
      <c r="D409">
        <v>36</v>
      </c>
      <c r="E409">
        <v>1</v>
      </c>
      <c r="F409" t="s">
        <v>635</v>
      </c>
      <c r="G409" t="s">
        <v>634</v>
      </c>
    </row>
    <row r="410" spans="1:7">
      <c r="A410" t="s">
        <v>421</v>
      </c>
      <c r="B410">
        <v>8300</v>
      </c>
      <c r="C410">
        <v>152</v>
      </c>
      <c r="D410">
        <v>30</v>
      </c>
      <c r="E410">
        <v>0</v>
      </c>
      <c r="F410" t="s">
        <v>637</v>
      </c>
      <c r="G410" t="s">
        <v>636</v>
      </c>
    </row>
    <row r="411" spans="1:7">
      <c r="A411" t="s">
        <v>422</v>
      </c>
      <c r="B411">
        <v>81000</v>
      </c>
      <c r="C411">
        <v>360</v>
      </c>
      <c r="D411">
        <v>36</v>
      </c>
      <c r="E411">
        <v>0</v>
      </c>
      <c r="F411" t="s">
        <v>635</v>
      </c>
      <c r="G411" t="s">
        <v>636</v>
      </c>
    </row>
    <row r="412" spans="1:7">
      <c r="A412" t="s">
        <v>423</v>
      </c>
      <c r="B412">
        <v>3867</v>
      </c>
      <c r="C412">
        <v>62</v>
      </c>
      <c r="D412">
        <v>36</v>
      </c>
      <c r="E412">
        <v>1</v>
      </c>
      <c r="F412" t="s">
        <v>637</v>
      </c>
      <c r="G412" t="s">
        <v>636</v>
      </c>
    </row>
    <row r="413" spans="1:7">
      <c r="A413" t="s">
        <v>424</v>
      </c>
      <c r="B413">
        <v>6256</v>
      </c>
      <c r="C413">
        <v>160</v>
      </c>
      <c r="D413">
        <v>36</v>
      </c>
      <c r="F413" t="s">
        <v>633</v>
      </c>
      <c r="G413" t="s">
        <v>634</v>
      </c>
    </row>
    <row r="414" spans="1:7">
      <c r="A414" t="s">
        <v>425</v>
      </c>
      <c r="B414">
        <v>6096</v>
      </c>
      <c r="C414">
        <v>218</v>
      </c>
      <c r="D414">
        <v>36</v>
      </c>
      <c r="E414">
        <v>0</v>
      </c>
      <c r="F414" t="s">
        <v>635</v>
      </c>
      <c r="G414" t="s">
        <v>636</v>
      </c>
    </row>
    <row r="415" spans="1:7">
      <c r="A415" t="s">
        <v>426</v>
      </c>
      <c r="B415">
        <v>2253</v>
      </c>
      <c r="C415">
        <v>110</v>
      </c>
      <c r="D415">
        <v>36</v>
      </c>
      <c r="E415">
        <v>1</v>
      </c>
      <c r="F415" t="s">
        <v>635</v>
      </c>
      <c r="G415" t="s">
        <v>634</v>
      </c>
    </row>
    <row r="416" spans="1:7">
      <c r="A416" t="s">
        <v>427</v>
      </c>
      <c r="B416">
        <v>2149</v>
      </c>
      <c r="C416">
        <v>178</v>
      </c>
      <c r="D416">
        <v>36</v>
      </c>
      <c r="E416">
        <v>0</v>
      </c>
      <c r="F416" t="s">
        <v>637</v>
      </c>
      <c r="G416" t="s">
        <v>636</v>
      </c>
    </row>
    <row r="417" spans="1:7">
      <c r="A417" t="s">
        <v>428</v>
      </c>
      <c r="B417">
        <v>2995</v>
      </c>
      <c r="C417">
        <v>60</v>
      </c>
      <c r="D417">
        <v>36</v>
      </c>
      <c r="E417">
        <v>1</v>
      </c>
      <c r="F417" t="s">
        <v>633</v>
      </c>
      <c r="G417" t="s">
        <v>634</v>
      </c>
    </row>
    <row r="418" spans="1:7">
      <c r="A418" t="s">
        <v>429</v>
      </c>
      <c r="B418">
        <v>2600</v>
      </c>
      <c r="C418">
        <v>160</v>
      </c>
      <c r="D418">
        <v>36</v>
      </c>
      <c r="E418">
        <v>1</v>
      </c>
      <c r="F418" t="s">
        <v>633</v>
      </c>
      <c r="G418" t="s">
        <v>636</v>
      </c>
    </row>
    <row r="419" spans="1:7">
      <c r="A419" t="s">
        <v>430</v>
      </c>
      <c r="B419">
        <v>1600</v>
      </c>
      <c r="C419">
        <v>239</v>
      </c>
      <c r="D419">
        <v>36</v>
      </c>
      <c r="E419">
        <v>1</v>
      </c>
      <c r="F419" t="s">
        <v>633</v>
      </c>
      <c r="G419" t="s">
        <v>636</v>
      </c>
    </row>
    <row r="420" spans="1:7">
      <c r="A420" t="s">
        <v>431</v>
      </c>
      <c r="B420">
        <v>1025</v>
      </c>
      <c r="C420">
        <v>112</v>
      </c>
      <c r="D420">
        <v>36</v>
      </c>
      <c r="E420">
        <v>1</v>
      </c>
      <c r="F420" t="s">
        <v>635</v>
      </c>
      <c r="G420" t="s">
        <v>634</v>
      </c>
    </row>
    <row r="421" spans="1:7">
      <c r="A421" t="s">
        <v>432</v>
      </c>
      <c r="B421">
        <v>3246</v>
      </c>
      <c r="C421">
        <v>138</v>
      </c>
      <c r="D421">
        <v>36</v>
      </c>
      <c r="E421">
        <v>1</v>
      </c>
      <c r="F421" t="s">
        <v>637</v>
      </c>
      <c r="G421" t="s">
        <v>634</v>
      </c>
    </row>
    <row r="422" spans="1:7">
      <c r="A422" t="s">
        <v>433</v>
      </c>
      <c r="B422">
        <v>5829</v>
      </c>
      <c r="C422">
        <v>138</v>
      </c>
      <c r="D422">
        <v>36</v>
      </c>
      <c r="E422">
        <v>1</v>
      </c>
      <c r="F422" t="s">
        <v>635</v>
      </c>
      <c r="G422" t="s">
        <v>634</v>
      </c>
    </row>
    <row r="423" spans="1:7">
      <c r="A423" t="s">
        <v>434</v>
      </c>
      <c r="B423">
        <v>2720</v>
      </c>
      <c r="C423">
        <v>80</v>
      </c>
      <c r="E423">
        <v>0</v>
      </c>
      <c r="F423" t="s">
        <v>633</v>
      </c>
      <c r="G423" t="s">
        <v>636</v>
      </c>
    </row>
    <row r="424" spans="1:7">
      <c r="A424" t="s">
        <v>435</v>
      </c>
      <c r="B424">
        <v>1820</v>
      </c>
      <c r="C424">
        <v>100</v>
      </c>
      <c r="D424">
        <v>36</v>
      </c>
      <c r="E424">
        <v>1</v>
      </c>
      <c r="F424" t="s">
        <v>633</v>
      </c>
      <c r="G424" t="s">
        <v>634</v>
      </c>
    </row>
    <row r="425" spans="1:7">
      <c r="A425" t="s">
        <v>436</v>
      </c>
      <c r="B425">
        <v>7250</v>
      </c>
      <c r="C425">
        <v>110</v>
      </c>
      <c r="E425">
        <v>0</v>
      </c>
      <c r="F425" t="s">
        <v>633</v>
      </c>
      <c r="G425" t="s">
        <v>636</v>
      </c>
    </row>
    <row r="426" spans="1:7">
      <c r="A426" t="s">
        <v>437</v>
      </c>
      <c r="B426">
        <v>14880</v>
      </c>
      <c r="C426">
        <v>96</v>
      </c>
      <c r="D426">
        <v>36</v>
      </c>
      <c r="E426">
        <v>1</v>
      </c>
      <c r="F426" t="s">
        <v>637</v>
      </c>
      <c r="G426" t="s">
        <v>634</v>
      </c>
    </row>
    <row r="427" spans="1:7">
      <c r="A427" t="s">
        <v>438</v>
      </c>
      <c r="B427">
        <v>2666</v>
      </c>
      <c r="C427">
        <v>121</v>
      </c>
      <c r="D427">
        <v>36</v>
      </c>
      <c r="E427">
        <v>1</v>
      </c>
      <c r="F427" t="s">
        <v>635</v>
      </c>
      <c r="G427" t="s">
        <v>634</v>
      </c>
    </row>
    <row r="428" spans="1:7">
      <c r="A428" t="s">
        <v>439</v>
      </c>
      <c r="B428">
        <v>4606</v>
      </c>
      <c r="C428">
        <v>81</v>
      </c>
      <c r="D428">
        <v>36</v>
      </c>
      <c r="E428">
        <v>1</v>
      </c>
      <c r="F428" t="s">
        <v>635</v>
      </c>
      <c r="G428" t="s">
        <v>636</v>
      </c>
    </row>
    <row r="429" spans="1:7">
      <c r="A429" t="s">
        <v>440</v>
      </c>
      <c r="B429">
        <v>5935</v>
      </c>
      <c r="C429">
        <v>133</v>
      </c>
      <c r="D429">
        <v>36</v>
      </c>
      <c r="E429">
        <v>1</v>
      </c>
      <c r="F429" t="s">
        <v>637</v>
      </c>
      <c r="G429" t="s">
        <v>634</v>
      </c>
    </row>
    <row r="430" spans="1:7">
      <c r="A430" t="s">
        <v>441</v>
      </c>
      <c r="B430">
        <v>2920</v>
      </c>
      <c r="C430">
        <v>87</v>
      </c>
      <c r="D430">
        <v>36</v>
      </c>
      <c r="E430">
        <v>1</v>
      </c>
      <c r="F430" t="s">
        <v>635</v>
      </c>
      <c r="G430" t="s">
        <v>634</v>
      </c>
    </row>
    <row r="431" spans="1:7">
      <c r="A431" t="s">
        <v>442</v>
      </c>
      <c r="B431">
        <v>2717</v>
      </c>
      <c r="C431">
        <v>60</v>
      </c>
      <c r="D431">
        <v>18</v>
      </c>
      <c r="E431">
        <v>1</v>
      </c>
      <c r="F431" t="s">
        <v>633</v>
      </c>
      <c r="G431" t="s">
        <v>634</v>
      </c>
    </row>
    <row r="432" spans="1:7">
      <c r="A432" t="s">
        <v>443</v>
      </c>
      <c r="B432">
        <v>8624</v>
      </c>
      <c r="C432">
        <v>150</v>
      </c>
      <c r="D432">
        <v>36</v>
      </c>
      <c r="E432">
        <v>1</v>
      </c>
      <c r="F432" t="s">
        <v>637</v>
      </c>
      <c r="G432" t="s">
        <v>634</v>
      </c>
    </row>
    <row r="433" spans="1:7">
      <c r="A433" t="s">
        <v>444</v>
      </c>
      <c r="B433">
        <v>6500</v>
      </c>
      <c r="C433">
        <v>105</v>
      </c>
      <c r="D433">
        <v>36</v>
      </c>
      <c r="E433">
        <v>0</v>
      </c>
      <c r="F433" t="s">
        <v>635</v>
      </c>
      <c r="G433" t="s">
        <v>636</v>
      </c>
    </row>
    <row r="434" spans="1:7">
      <c r="A434" t="s">
        <v>445</v>
      </c>
      <c r="B434">
        <v>12876</v>
      </c>
      <c r="C434">
        <v>405</v>
      </c>
      <c r="D434">
        <v>36</v>
      </c>
      <c r="E434">
        <v>1</v>
      </c>
      <c r="F434" t="s">
        <v>637</v>
      </c>
      <c r="G434" t="s">
        <v>634</v>
      </c>
    </row>
    <row r="435" spans="1:7">
      <c r="A435" t="s">
        <v>446</v>
      </c>
      <c r="B435">
        <v>2425</v>
      </c>
      <c r="C435">
        <v>143</v>
      </c>
      <c r="D435">
        <v>36</v>
      </c>
      <c r="E435">
        <v>1</v>
      </c>
      <c r="F435" t="s">
        <v>637</v>
      </c>
      <c r="G435" t="s">
        <v>634</v>
      </c>
    </row>
    <row r="436" spans="1:7">
      <c r="A436" t="s">
        <v>447</v>
      </c>
      <c r="B436">
        <v>3750</v>
      </c>
      <c r="C436">
        <v>100</v>
      </c>
      <c r="D436">
        <v>36</v>
      </c>
      <c r="E436">
        <v>1</v>
      </c>
      <c r="F436" t="s">
        <v>633</v>
      </c>
      <c r="G436" t="s">
        <v>634</v>
      </c>
    </row>
    <row r="437" spans="1:7">
      <c r="A437" t="s">
        <v>448</v>
      </c>
      <c r="B437">
        <v>10047</v>
      </c>
      <c r="D437">
        <v>24</v>
      </c>
      <c r="E437">
        <v>1</v>
      </c>
      <c r="F437" t="s">
        <v>637</v>
      </c>
      <c r="G437" t="s">
        <v>634</v>
      </c>
    </row>
    <row r="438" spans="1:7">
      <c r="A438" t="s">
        <v>449</v>
      </c>
      <c r="B438">
        <v>1926</v>
      </c>
      <c r="C438">
        <v>50</v>
      </c>
      <c r="D438">
        <v>36</v>
      </c>
      <c r="E438">
        <v>1</v>
      </c>
      <c r="F438" t="s">
        <v>637</v>
      </c>
      <c r="G438" t="s">
        <v>634</v>
      </c>
    </row>
    <row r="439" spans="1:7">
      <c r="A439" t="s">
        <v>450</v>
      </c>
      <c r="B439">
        <v>2213</v>
      </c>
      <c r="D439">
        <v>36</v>
      </c>
      <c r="E439">
        <v>1</v>
      </c>
      <c r="F439" t="s">
        <v>633</v>
      </c>
      <c r="G439" t="s">
        <v>634</v>
      </c>
    </row>
    <row r="440" spans="1:7">
      <c r="A440" t="s">
        <v>451</v>
      </c>
      <c r="B440">
        <v>10416</v>
      </c>
      <c r="C440">
        <v>187</v>
      </c>
      <c r="D440">
        <v>36</v>
      </c>
      <c r="E440">
        <v>0</v>
      </c>
      <c r="F440" t="s">
        <v>633</v>
      </c>
      <c r="G440" t="s">
        <v>636</v>
      </c>
    </row>
    <row r="441" spans="1:7">
      <c r="A441" t="s">
        <v>452</v>
      </c>
      <c r="B441">
        <v>7142</v>
      </c>
      <c r="C441">
        <v>138</v>
      </c>
      <c r="D441">
        <v>36</v>
      </c>
      <c r="E441">
        <v>1</v>
      </c>
      <c r="F441" t="s">
        <v>635</v>
      </c>
      <c r="G441" t="s">
        <v>634</v>
      </c>
    </row>
    <row r="442" spans="1:7">
      <c r="A442" t="s">
        <v>453</v>
      </c>
      <c r="B442">
        <v>3660</v>
      </c>
      <c r="C442">
        <v>187</v>
      </c>
      <c r="D442">
        <v>36</v>
      </c>
      <c r="E442">
        <v>1</v>
      </c>
      <c r="F442" t="s">
        <v>637</v>
      </c>
      <c r="G442" t="s">
        <v>634</v>
      </c>
    </row>
    <row r="443" spans="1:7">
      <c r="A443" t="s">
        <v>454</v>
      </c>
      <c r="B443">
        <v>7901</v>
      </c>
      <c r="C443">
        <v>180</v>
      </c>
      <c r="D443">
        <v>36</v>
      </c>
      <c r="E443">
        <v>1</v>
      </c>
      <c r="F443" t="s">
        <v>635</v>
      </c>
      <c r="G443" t="s">
        <v>634</v>
      </c>
    </row>
    <row r="444" spans="1:7">
      <c r="A444" t="s">
        <v>455</v>
      </c>
      <c r="B444">
        <v>4707</v>
      </c>
      <c r="C444">
        <v>148</v>
      </c>
      <c r="D444">
        <v>36</v>
      </c>
      <c r="E444">
        <v>1</v>
      </c>
      <c r="F444" t="s">
        <v>637</v>
      </c>
      <c r="G444" t="s">
        <v>634</v>
      </c>
    </row>
    <row r="445" spans="1:7">
      <c r="A445" t="s">
        <v>456</v>
      </c>
      <c r="B445">
        <v>37719</v>
      </c>
      <c r="C445">
        <v>152</v>
      </c>
      <c r="D445">
        <v>36</v>
      </c>
      <c r="E445">
        <v>1</v>
      </c>
      <c r="F445" t="s">
        <v>637</v>
      </c>
      <c r="G445" t="s">
        <v>634</v>
      </c>
    </row>
    <row r="446" spans="1:7">
      <c r="A446" t="s">
        <v>457</v>
      </c>
      <c r="B446">
        <v>7333</v>
      </c>
      <c r="C446">
        <v>175</v>
      </c>
      <c r="D446">
        <v>30</v>
      </c>
      <c r="F446" t="s">
        <v>635</v>
      </c>
      <c r="G446" t="s">
        <v>634</v>
      </c>
    </row>
    <row r="447" spans="1:7">
      <c r="A447" t="s">
        <v>458</v>
      </c>
      <c r="B447">
        <v>3466</v>
      </c>
      <c r="C447">
        <v>130</v>
      </c>
      <c r="D447">
        <v>36</v>
      </c>
      <c r="E447">
        <v>1</v>
      </c>
      <c r="F447" t="s">
        <v>635</v>
      </c>
      <c r="G447" t="s">
        <v>634</v>
      </c>
    </row>
    <row r="448" spans="1:7">
      <c r="A448" t="s">
        <v>459</v>
      </c>
      <c r="B448">
        <v>4652</v>
      </c>
      <c r="C448">
        <v>110</v>
      </c>
      <c r="D448">
        <v>36</v>
      </c>
      <c r="E448">
        <v>1</v>
      </c>
      <c r="F448" t="s">
        <v>635</v>
      </c>
      <c r="G448" t="s">
        <v>634</v>
      </c>
    </row>
    <row r="449" spans="1:7">
      <c r="A449" t="s">
        <v>460</v>
      </c>
      <c r="B449">
        <v>3539</v>
      </c>
      <c r="C449">
        <v>55</v>
      </c>
      <c r="D449">
        <v>36</v>
      </c>
      <c r="E449">
        <v>1</v>
      </c>
      <c r="F449" t="s">
        <v>635</v>
      </c>
      <c r="G449" t="s">
        <v>636</v>
      </c>
    </row>
    <row r="450" spans="1:7">
      <c r="A450" t="s">
        <v>461</v>
      </c>
      <c r="B450">
        <v>3340</v>
      </c>
      <c r="C450">
        <v>150</v>
      </c>
      <c r="D450">
        <v>36</v>
      </c>
      <c r="E450">
        <v>0</v>
      </c>
      <c r="F450" t="s">
        <v>635</v>
      </c>
      <c r="G450" t="s">
        <v>636</v>
      </c>
    </row>
    <row r="451" spans="1:7">
      <c r="A451" t="s">
        <v>462</v>
      </c>
      <c r="B451">
        <v>2769</v>
      </c>
      <c r="C451">
        <v>190</v>
      </c>
      <c r="D451">
        <v>36</v>
      </c>
      <c r="F451" t="s">
        <v>637</v>
      </c>
      <c r="G451" t="s">
        <v>636</v>
      </c>
    </row>
    <row r="452" spans="1:7">
      <c r="A452" t="s">
        <v>463</v>
      </c>
      <c r="B452">
        <v>2309</v>
      </c>
      <c r="C452">
        <v>125</v>
      </c>
      <c r="D452">
        <v>36</v>
      </c>
      <c r="E452">
        <v>0</v>
      </c>
      <c r="F452" t="s">
        <v>635</v>
      </c>
      <c r="G452" t="s">
        <v>636</v>
      </c>
    </row>
    <row r="453" spans="1:7">
      <c r="A453" t="s">
        <v>464</v>
      </c>
      <c r="B453">
        <v>1958</v>
      </c>
      <c r="C453">
        <v>60</v>
      </c>
      <c r="D453">
        <v>30</v>
      </c>
      <c r="F453" t="s">
        <v>633</v>
      </c>
      <c r="G453" t="s">
        <v>634</v>
      </c>
    </row>
    <row r="454" spans="1:7">
      <c r="A454" t="s">
        <v>465</v>
      </c>
      <c r="B454">
        <v>3948</v>
      </c>
      <c r="C454">
        <v>149</v>
      </c>
      <c r="D454">
        <v>36</v>
      </c>
      <c r="E454">
        <v>0</v>
      </c>
      <c r="F454" t="s">
        <v>635</v>
      </c>
      <c r="G454" t="s">
        <v>636</v>
      </c>
    </row>
    <row r="455" spans="1:7">
      <c r="A455" t="s">
        <v>466</v>
      </c>
      <c r="B455">
        <v>2483</v>
      </c>
      <c r="C455">
        <v>90</v>
      </c>
      <c r="D455">
        <v>18</v>
      </c>
      <c r="E455">
        <v>0</v>
      </c>
      <c r="F455" t="s">
        <v>635</v>
      </c>
      <c r="G455" t="s">
        <v>634</v>
      </c>
    </row>
    <row r="456" spans="1:7">
      <c r="A456" t="s">
        <v>467</v>
      </c>
      <c r="B456">
        <v>7085</v>
      </c>
      <c r="C456">
        <v>84</v>
      </c>
      <c r="D456">
        <v>36</v>
      </c>
      <c r="E456">
        <v>1</v>
      </c>
      <c r="F456" t="s">
        <v>637</v>
      </c>
      <c r="G456" t="s">
        <v>634</v>
      </c>
    </row>
    <row r="457" spans="1:7">
      <c r="A457" t="s">
        <v>468</v>
      </c>
      <c r="B457">
        <v>3859</v>
      </c>
      <c r="C457">
        <v>96</v>
      </c>
      <c r="D457">
        <v>36</v>
      </c>
      <c r="E457">
        <v>1</v>
      </c>
      <c r="F457" t="s">
        <v>637</v>
      </c>
      <c r="G457" t="s">
        <v>634</v>
      </c>
    </row>
    <row r="458" spans="1:7">
      <c r="A458" t="s">
        <v>469</v>
      </c>
      <c r="B458">
        <v>4301</v>
      </c>
      <c r="C458">
        <v>118</v>
      </c>
      <c r="D458">
        <v>36</v>
      </c>
      <c r="E458">
        <v>1</v>
      </c>
      <c r="F458" t="s">
        <v>633</v>
      </c>
      <c r="G458" t="s">
        <v>634</v>
      </c>
    </row>
    <row r="459" spans="1:7">
      <c r="A459" t="s">
        <v>470</v>
      </c>
      <c r="B459">
        <v>3708</v>
      </c>
      <c r="C459">
        <v>173</v>
      </c>
      <c r="D459">
        <v>36</v>
      </c>
      <c r="E459">
        <v>1</v>
      </c>
      <c r="F459" t="s">
        <v>633</v>
      </c>
      <c r="G459" t="s">
        <v>636</v>
      </c>
    </row>
    <row r="460" spans="1:7">
      <c r="A460" t="s">
        <v>471</v>
      </c>
      <c r="B460">
        <v>4354</v>
      </c>
      <c r="C460">
        <v>136</v>
      </c>
      <c r="D460">
        <v>36</v>
      </c>
      <c r="E460">
        <v>1</v>
      </c>
      <c r="F460" t="s">
        <v>635</v>
      </c>
      <c r="G460" t="s">
        <v>634</v>
      </c>
    </row>
    <row r="461" spans="1:7">
      <c r="A461" t="s">
        <v>472</v>
      </c>
      <c r="B461">
        <v>8334</v>
      </c>
      <c r="C461">
        <v>160</v>
      </c>
      <c r="D461">
        <v>36</v>
      </c>
      <c r="E461">
        <v>1</v>
      </c>
      <c r="F461" t="s">
        <v>637</v>
      </c>
      <c r="G461" t="s">
        <v>636</v>
      </c>
    </row>
    <row r="462" spans="1:7">
      <c r="A462" t="s">
        <v>473</v>
      </c>
      <c r="B462">
        <v>2083</v>
      </c>
      <c r="C462">
        <v>160</v>
      </c>
      <c r="D462">
        <v>36</v>
      </c>
      <c r="F462" t="s">
        <v>637</v>
      </c>
      <c r="G462" t="s">
        <v>634</v>
      </c>
    </row>
    <row r="463" spans="1:7">
      <c r="A463" t="s">
        <v>474</v>
      </c>
      <c r="B463">
        <v>7740</v>
      </c>
      <c r="C463">
        <v>128</v>
      </c>
      <c r="D463">
        <v>18</v>
      </c>
      <c r="E463">
        <v>1</v>
      </c>
      <c r="F463" t="s">
        <v>633</v>
      </c>
      <c r="G463" t="s">
        <v>634</v>
      </c>
    </row>
    <row r="464" spans="1:7">
      <c r="A464" t="s">
        <v>475</v>
      </c>
      <c r="B464">
        <v>3015</v>
      </c>
      <c r="C464">
        <v>153</v>
      </c>
      <c r="D464">
        <v>36</v>
      </c>
      <c r="E464">
        <v>1</v>
      </c>
      <c r="F464" t="s">
        <v>635</v>
      </c>
      <c r="G464" t="s">
        <v>634</v>
      </c>
    </row>
    <row r="465" spans="1:7">
      <c r="A465" t="s">
        <v>476</v>
      </c>
      <c r="B465">
        <v>5191</v>
      </c>
      <c r="C465">
        <v>132</v>
      </c>
      <c r="D465">
        <v>36</v>
      </c>
      <c r="E465">
        <v>1</v>
      </c>
      <c r="F465" t="s">
        <v>637</v>
      </c>
      <c r="G465" t="s">
        <v>634</v>
      </c>
    </row>
    <row r="466" spans="1:7">
      <c r="A466" t="s">
        <v>477</v>
      </c>
      <c r="B466">
        <v>4166</v>
      </c>
      <c r="C466">
        <v>98</v>
      </c>
      <c r="D466">
        <v>36</v>
      </c>
      <c r="E466">
        <v>0</v>
      </c>
      <c r="F466" t="s">
        <v>637</v>
      </c>
      <c r="G466" t="s">
        <v>636</v>
      </c>
    </row>
    <row r="467" spans="1:7">
      <c r="A467" t="s">
        <v>478</v>
      </c>
      <c r="B467">
        <v>6000</v>
      </c>
      <c r="C467">
        <v>140</v>
      </c>
      <c r="D467">
        <v>36</v>
      </c>
      <c r="E467">
        <v>1</v>
      </c>
      <c r="F467" t="s">
        <v>635</v>
      </c>
      <c r="G467" t="s">
        <v>634</v>
      </c>
    </row>
    <row r="468" spans="1:7">
      <c r="A468" t="s">
        <v>479</v>
      </c>
      <c r="B468">
        <v>2947</v>
      </c>
      <c r="C468">
        <v>70</v>
      </c>
      <c r="D468">
        <v>18</v>
      </c>
      <c r="E468">
        <v>0</v>
      </c>
      <c r="F468" t="s">
        <v>633</v>
      </c>
      <c r="G468" t="s">
        <v>636</v>
      </c>
    </row>
    <row r="469" spans="1:7">
      <c r="A469" t="s">
        <v>480</v>
      </c>
      <c r="B469">
        <v>16692</v>
      </c>
      <c r="C469">
        <v>110</v>
      </c>
      <c r="D469">
        <v>36</v>
      </c>
      <c r="E469">
        <v>1</v>
      </c>
      <c r="F469" t="s">
        <v>637</v>
      </c>
      <c r="G469" t="s">
        <v>634</v>
      </c>
    </row>
    <row r="470" spans="1:7">
      <c r="A470" t="s">
        <v>481</v>
      </c>
      <c r="B470">
        <v>210</v>
      </c>
      <c r="C470">
        <v>98</v>
      </c>
      <c r="D470">
        <v>36</v>
      </c>
      <c r="E470">
        <v>1</v>
      </c>
      <c r="F470" t="s">
        <v>637</v>
      </c>
      <c r="G470" t="s">
        <v>634</v>
      </c>
    </row>
    <row r="471" spans="1:7">
      <c r="A471" t="s">
        <v>482</v>
      </c>
      <c r="B471">
        <v>4333</v>
      </c>
      <c r="C471">
        <v>110</v>
      </c>
      <c r="D471">
        <v>36</v>
      </c>
      <c r="E471">
        <v>1</v>
      </c>
      <c r="F471" t="s">
        <v>633</v>
      </c>
      <c r="G471" t="s">
        <v>636</v>
      </c>
    </row>
    <row r="472" spans="1:7">
      <c r="A472" t="s">
        <v>483</v>
      </c>
      <c r="B472">
        <v>3450</v>
      </c>
      <c r="C472">
        <v>162</v>
      </c>
      <c r="D472">
        <v>36</v>
      </c>
      <c r="E472">
        <v>1</v>
      </c>
      <c r="F472" t="s">
        <v>637</v>
      </c>
      <c r="G472" t="s">
        <v>634</v>
      </c>
    </row>
    <row r="473" spans="1:7">
      <c r="A473" t="s">
        <v>484</v>
      </c>
      <c r="B473">
        <v>2653</v>
      </c>
      <c r="C473">
        <v>113</v>
      </c>
      <c r="D473">
        <v>18</v>
      </c>
      <c r="E473">
        <v>0</v>
      </c>
      <c r="F473" t="s">
        <v>635</v>
      </c>
      <c r="G473" t="s">
        <v>636</v>
      </c>
    </row>
    <row r="474" spans="1:7">
      <c r="A474" t="s">
        <v>485</v>
      </c>
      <c r="B474">
        <v>4691</v>
      </c>
      <c r="C474">
        <v>100</v>
      </c>
      <c r="D474">
        <v>36</v>
      </c>
      <c r="E474">
        <v>1</v>
      </c>
      <c r="F474" t="s">
        <v>637</v>
      </c>
      <c r="G474" t="s">
        <v>634</v>
      </c>
    </row>
    <row r="475" spans="1:7">
      <c r="A475" t="s">
        <v>486</v>
      </c>
      <c r="B475">
        <v>2500</v>
      </c>
      <c r="C475">
        <v>93</v>
      </c>
      <c r="D475">
        <v>36</v>
      </c>
      <c r="F475" t="s">
        <v>633</v>
      </c>
      <c r="G475" t="s">
        <v>634</v>
      </c>
    </row>
    <row r="476" spans="1:7">
      <c r="A476" t="s">
        <v>487</v>
      </c>
      <c r="B476">
        <v>5532</v>
      </c>
      <c r="C476">
        <v>162</v>
      </c>
      <c r="D476">
        <v>36</v>
      </c>
      <c r="E476">
        <v>1</v>
      </c>
      <c r="F476" t="s">
        <v>635</v>
      </c>
      <c r="G476" t="s">
        <v>634</v>
      </c>
    </row>
    <row r="477" spans="1:7">
      <c r="A477" t="s">
        <v>488</v>
      </c>
      <c r="B477">
        <v>16525</v>
      </c>
      <c r="C477">
        <v>150</v>
      </c>
      <c r="D477">
        <v>36</v>
      </c>
      <c r="E477">
        <v>1</v>
      </c>
      <c r="F477" t="s">
        <v>635</v>
      </c>
      <c r="G477" t="s">
        <v>634</v>
      </c>
    </row>
    <row r="478" spans="1:7">
      <c r="A478" t="s">
        <v>489</v>
      </c>
      <c r="B478">
        <v>6700</v>
      </c>
      <c r="C478">
        <v>230</v>
      </c>
      <c r="D478">
        <v>30</v>
      </c>
      <c r="E478">
        <v>1</v>
      </c>
      <c r="F478" t="s">
        <v>637</v>
      </c>
      <c r="G478" t="s">
        <v>634</v>
      </c>
    </row>
    <row r="479" spans="1:7">
      <c r="A479" t="s">
        <v>490</v>
      </c>
      <c r="B479">
        <v>2873</v>
      </c>
      <c r="C479">
        <v>132</v>
      </c>
      <c r="D479">
        <v>36</v>
      </c>
      <c r="E479">
        <v>0</v>
      </c>
      <c r="F479" t="s">
        <v>637</v>
      </c>
      <c r="G479" t="s">
        <v>636</v>
      </c>
    </row>
    <row r="480" spans="1:7">
      <c r="A480" t="s">
        <v>491</v>
      </c>
      <c r="B480">
        <v>16667</v>
      </c>
      <c r="C480">
        <v>86</v>
      </c>
      <c r="D480">
        <v>36</v>
      </c>
      <c r="E480">
        <v>1</v>
      </c>
      <c r="F480" t="s">
        <v>637</v>
      </c>
      <c r="G480" t="s">
        <v>634</v>
      </c>
    </row>
    <row r="481" spans="1:7">
      <c r="A481" t="s">
        <v>492</v>
      </c>
      <c r="B481">
        <v>2947</v>
      </c>
      <c r="D481">
        <v>36</v>
      </c>
      <c r="E481">
        <v>1</v>
      </c>
      <c r="F481" t="s">
        <v>633</v>
      </c>
      <c r="G481" t="s">
        <v>636</v>
      </c>
    </row>
    <row r="482" spans="1:7">
      <c r="A482" t="s">
        <v>493</v>
      </c>
      <c r="B482">
        <v>4350</v>
      </c>
      <c r="C482">
        <v>154</v>
      </c>
      <c r="D482">
        <v>36</v>
      </c>
      <c r="E482">
        <v>1</v>
      </c>
      <c r="F482" t="s">
        <v>635</v>
      </c>
      <c r="G482" t="s">
        <v>634</v>
      </c>
    </row>
    <row r="483" spans="1:7">
      <c r="A483" t="s">
        <v>494</v>
      </c>
      <c r="B483">
        <v>3095</v>
      </c>
      <c r="C483">
        <v>113</v>
      </c>
      <c r="D483">
        <v>36</v>
      </c>
      <c r="E483">
        <v>1</v>
      </c>
      <c r="F483" t="s">
        <v>635</v>
      </c>
      <c r="G483" t="s">
        <v>634</v>
      </c>
    </row>
    <row r="484" spans="1:7">
      <c r="A484" t="s">
        <v>495</v>
      </c>
      <c r="B484">
        <v>2083</v>
      </c>
      <c r="C484">
        <v>128</v>
      </c>
      <c r="D484">
        <v>36</v>
      </c>
      <c r="E484">
        <v>1</v>
      </c>
      <c r="F484" t="s">
        <v>637</v>
      </c>
      <c r="G484" t="s">
        <v>634</v>
      </c>
    </row>
    <row r="485" spans="1:7">
      <c r="A485" t="s">
        <v>496</v>
      </c>
      <c r="B485">
        <v>10833</v>
      </c>
      <c r="C485">
        <v>234</v>
      </c>
      <c r="D485">
        <v>36</v>
      </c>
      <c r="E485">
        <v>1</v>
      </c>
      <c r="F485" t="s">
        <v>637</v>
      </c>
      <c r="G485" t="s">
        <v>634</v>
      </c>
    </row>
    <row r="486" spans="1:7">
      <c r="A486" t="s">
        <v>497</v>
      </c>
      <c r="B486">
        <v>8333</v>
      </c>
      <c r="C486">
        <v>246</v>
      </c>
      <c r="D486">
        <v>36</v>
      </c>
      <c r="E486">
        <v>1</v>
      </c>
      <c r="F486" t="s">
        <v>637</v>
      </c>
      <c r="G486" t="s">
        <v>634</v>
      </c>
    </row>
    <row r="487" spans="1:7">
      <c r="A487" t="s">
        <v>498</v>
      </c>
      <c r="B487">
        <v>1958</v>
      </c>
      <c r="C487">
        <v>131</v>
      </c>
      <c r="D487">
        <v>36</v>
      </c>
      <c r="E487">
        <v>1</v>
      </c>
      <c r="F487" t="s">
        <v>635</v>
      </c>
      <c r="G487" t="s">
        <v>634</v>
      </c>
    </row>
    <row r="488" spans="1:7">
      <c r="A488" t="s">
        <v>499</v>
      </c>
      <c r="B488">
        <v>3547</v>
      </c>
      <c r="C488">
        <v>80</v>
      </c>
      <c r="D488">
        <v>36</v>
      </c>
      <c r="E488">
        <v>0</v>
      </c>
      <c r="F488" t="s">
        <v>635</v>
      </c>
      <c r="G488" t="s">
        <v>636</v>
      </c>
    </row>
    <row r="489" spans="1:7">
      <c r="A489" t="s">
        <v>500</v>
      </c>
      <c r="B489">
        <v>18333</v>
      </c>
      <c r="C489">
        <v>500</v>
      </c>
      <c r="D489">
        <v>36</v>
      </c>
      <c r="E489">
        <v>1</v>
      </c>
      <c r="F489" t="s">
        <v>633</v>
      </c>
      <c r="G489" t="s">
        <v>636</v>
      </c>
    </row>
    <row r="490" spans="1:7">
      <c r="A490" t="s">
        <v>501</v>
      </c>
      <c r="B490">
        <v>4583</v>
      </c>
      <c r="C490">
        <v>160</v>
      </c>
      <c r="D490">
        <v>36</v>
      </c>
      <c r="E490">
        <v>1</v>
      </c>
      <c r="F490" t="s">
        <v>637</v>
      </c>
      <c r="G490" t="s">
        <v>634</v>
      </c>
    </row>
    <row r="491" spans="1:7">
      <c r="A491" t="s">
        <v>502</v>
      </c>
      <c r="B491">
        <v>2435</v>
      </c>
      <c r="C491">
        <v>75</v>
      </c>
      <c r="D491">
        <v>36</v>
      </c>
      <c r="E491">
        <v>1</v>
      </c>
      <c r="F491" t="s">
        <v>633</v>
      </c>
      <c r="G491" t="s">
        <v>636</v>
      </c>
    </row>
    <row r="492" spans="1:7">
      <c r="A492" t="s">
        <v>503</v>
      </c>
      <c r="B492">
        <v>2699</v>
      </c>
      <c r="C492">
        <v>96</v>
      </c>
      <c r="D492">
        <v>36</v>
      </c>
      <c r="F492" t="s">
        <v>637</v>
      </c>
      <c r="G492" t="s">
        <v>634</v>
      </c>
    </row>
    <row r="493" spans="1:7">
      <c r="A493" t="s">
        <v>504</v>
      </c>
      <c r="B493">
        <v>5333</v>
      </c>
      <c r="C493">
        <v>186</v>
      </c>
      <c r="D493">
        <v>36</v>
      </c>
      <c r="F493" t="s">
        <v>633</v>
      </c>
      <c r="G493" t="s">
        <v>634</v>
      </c>
    </row>
    <row r="494" spans="1:7">
      <c r="A494" t="s">
        <v>505</v>
      </c>
      <c r="B494">
        <v>3691</v>
      </c>
      <c r="C494">
        <v>110</v>
      </c>
      <c r="D494">
        <v>36</v>
      </c>
      <c r="E494">
        <v>1</v>
      </c>
      <c r="F494" t="s">
        <v>635</v>
      </c>
      <c r="G494" t="s">
        <v>634</v>
      </c>
    </row>
    <row r="495" spans="1:7">
      <c r="A495" t="s">
        <v>506</v>
      </c>
      <c r="B495">
        <v>17263</v>
      </c>
      <c r="C495">
        <v>225</v>
      </c>
      <c r="D495">
        <v>36</v>
      </c>
      <c r="E495">
        <v>1</v>
      </c>
      <c r="F495" t="s">
        <v>637</v>
      </c>
      <c r="G495" t="s">
        <v>634</v>
      </c>
    </row>
    <row r="496" spans="1:7">
      <c r="A496" t="s">
        <v>507</v>
      </c>
      <c r="B496">
        <v>3597</v>
      </c>
      <c r="C496">
        <v>119</v>
      </c>
      <c r="D496">
        <v>36</v>
      </c>
      <c r="E496">
        <v>0</v>
      </c>
      <c r="F496" t="s">
        <v>635</v>
      </c>
      <c r="G496" t="s">
        <v>636</v>
      </c>
    </row>
    <row r="497" spans="1:7">
      <c r="A497" t="s">
        <v>508</v>
      </c>
      <c r="B497">
        <v>3326</v>
      </c>
      <c r="C497">
        <v>105</v>
      </c>
      <c r="D497">
        <v>84</v>
      </c>
      <c r="E497">
        <v>1</v>
      </c>
      <c r="F497" t="s">
        <v>637</v>
      </c>
      <c r="G497" t="s">
        <v>634</v>
      </c>
    </row>
    <row r="498" spans="1:7">
      <c r="A498" t="s">
        <v>509</v>
      </c>
      <c r="B498">
        <v>2600</v>
      </c>
      <c r="C498">
        <v>107</v>
      </c>
      <c r="D498">
        <v>36</v>
      </c>
      <c r="E498">
        <v>1</v>
      </c>
      <c r="F498" t="s">
        <v>635</v>
      </c>
      <c r="G498" t="s">
        <v>634</v>
      </c>
    </row>
    <row r="499" spans="1:7">
      <c r="A499" t="s">
        <v>510</v>
      </c>
      <c r="B499">
        <v>4625</v>
      </c>
      <c r="C499">
        <v>111</v>
      </c>
      <c r="D499">
        <v>12</v>
      </c>
      <c r="F499" t="s">
        <v>633</v>
      </c>
      <c r="G499" t="s">
        <v>634</v>
      </c>
    </row>
    <row r="500" spans="1:7">
      <c r="A500" t="s">
        <v>511</v>
      </c>
      <c r="B500">
        <v>2895</v>
      </c>
      <c r="C500">
        <v>95</v>
      </c>
      <c r="D500">
        <v>36</v>
      </c>
      <c r="E500">
        <v>1</v>
      </c>
      <c r="F500" t="s">
        <v>637</v>
      </c>
      <c r="G500" t="s">
        <v>634</v>
      </c>
    </row>
    <row r="501" spans="1:7">
      <c r="A501" t="s">
        <v>512</v>
      </c>
      <c r="B501">
        <v>6283</v>
      </c>
      <c r="C501">
        <v>209</v>
      </c>
      <c r="D501">
        <v>36</v>
      </c>
      <c r="E501">
        <v>0</v>
      </c>
      <c r="F501" t="s">
        <v>635</v>
      </c>
      <c r="G501" t="s">
        <v>636</v>
      </c>
    </row>
    <row r="502" spans="1:7">
      <c r="A502" t="s">
        <v>513</v>
      </c>
      <c r="B502">
        <v>645</v>
      </c>
      <c r="C502">
        <v>113</v>
      </c>
      <c r="D502">
        <v>48</v>
      </c>
      <c r="E502">
        <v>1</v>
      </c>
      <c r="F502" t="s">
        <v>635</v>
      </c>
      <c r="G502" t="s">
        <v>634</v>
      </c>
    </row>
    <row r="503" spans="1:7">
      <c r="A503" t="s">
        <v>514</v>
      </c>
      <c r="B503">
        <v>3159</v>
      </c>
      <c r="C503">
        <v>100</v>
      </c>
      <c r="D503">
        <v>36</v>
      </c>
      <c r="E503">
        <v>1</v>
      </c>
      <c r="F503" t="s">
        <v>637</v>
      </c>
      <c r="G503" t="s">
        <v>634</v>
      </c>
    </row>
    <row r="504" spans="1:7">
      <c r="A504" t="s">
        <v>515</v>
      </c>
      <c r="B504">
        <v>4865</v>
      </c>
      <c r="C504">
        <v>208</v>
      </c>
      <c r="D504">
        <v>36</v>
      </c>
      <c r="E504">
        <v>1</v>
      </c>
      <c r="F504" t="s">
        <v>637</v>
      </c>
      <c r="G504" t="s">
        <v>634</v>
      </c>
    </row>
    <row r="505" spans="1:7">
      <c r="A505" t="s">
        <v>516</v>
      </c>
      <c r="B505">
        <v>4050</v>
      </c>
      <c r="C505">
        <v>138</v>
      </c>
      <c r="D505">
        <v>36</v>
      </c>
      <c r="F505" t="s">
        <v>635</v>
      </c>
      <c r="G505" t="s">
        <v>636</v>
      </c>
    </row>
    <row r="506" spans="1:7">
      <c r="A506" t="s">
        <v>517</v>
      </c>
      <c r="B506">
        <v>3814</v>
      </c>
      <c r="C506">
        <v>124</v>
      </c>
      <c r="D506">
        <v>30</v>
      </c>
      <c r="E506">
        <v>1</v>
      </c>
      <c r="F506" t="s">
        <v>637</v>
      </c>
      <c r="G506" t="s">
        <v>634</v>
      </c>
    </row>
    <row r="507" spans="1:7">
      <c r="A507" t="s">
        <v>518</v>
      </c>
      <c r="B507">
        <v>3510</v>
      </c>
      <c r="C507">
        <v>243</v>
      </c>
      <c r="D507">
        <v>36</v>
      </c>
      <c r="E507">
        <v>1</v>
      </c>
      <c r="F507" t="s">
        <v>635</v>
      </c>
      <c r="G507" t="s">
        <v>634</v>
      </c>
    </row>
    <row r="508" spans="1:7">
      <c r="A508" t="s">
        <v>519</v>
      </c>
      <c r="B508">
        <v>20833</v>
      </c>
      <c r="C508">
        <v>480</v>
      </c>
      <c r="D508">
        <v>36</v>
      </c>
      <c r="F508" t="s">
        <v>633</v>
      </c>
      <c r="G508" t="s">
        <v>634</v>
      </c>
    </row>
    <row r="509" spans="1:7">
      <c r="A509" t="s">
        <v>520</v>
      </c>
      <c r="B509">
        <v>3583</v>
      </c>
      <c r="C509">
        <v>96</v>
      </c>
      <c r="D509">
        <v>36</v>
      </c>
      <c r="E509">
        <v>1</v>
      </c>
      <c r="F509" t="s">
        <v>633</v>
      </c>
      <c r="G509" t="s">
        <v>636</v>
      </c>
    </row>
    <row r="510" spans="1:7">
      <c r="A510" t="s">
        <v>521</v>
      </c>
      <c r="B510">
        <v>2479</v>
      </c>
      <c r="C510">
        <v>188</v>
      </c>
      <c r="D510">
        <v>36</v>
      </c>
      <c r="E510">
        <v>1</v>
      </c>
      <c r="F510" t="s">
        <v>633</v>
      </c>
      <c r="G510" t="s">
        <v>634</v>
      </c>
    </row>
    <row r="511" spans="1:7">
      <c r="A511" t="s">
        <v>522</v>
      </c>
      <c r="B511">
        <v>13262</v>
      </c>
      <c r="C511">
        <v>40</v>
      </c>
      <c r="D511">
        <v>36</v>
      </c>
      <c r="E511">
        <v>1</v>
      </c>
      <c r="F511" t="s">
        <v>633</v>
      </c>
      <c r="G511" t="s">
        <v>634</v>
      </c>
    </row>
    <row r="512" spans="1:7">
      <c r="A512" t="s">
        <v>523</v>
      </c>
      <c r="B512">
        <v>3598</v>
      </c>
      <c r="C512">
        <v>100</v>
      </c>
      <c r="D512">
        <v>36</v>
      </c>
      <c r="E512">
        <v>1</v>
      </c>
      <c r="F512" t="s">
        <v>635</v>
      </c>
      <c r="G512" t="s">
        <v>636</v>
      </c>
    </row>
    <row r="513" spans="1:7">
      <c r="A513" t="s">
        <v>524</v>
      </c>
      <c r="B513">
        <v>6065</v>
      </c>
      <c r="C513">
        <v>250</v>
      </c>
      <c r="D513">
        <v>36</v>
      </c>
      <c r="E513">
        <v>1</v>
      </c>
      <c r="F513" t="s">
        <v>637</v>
      </c>
      <c r="G513" t="s">
        <v>634</v>
      </c>
    </row>
    <row r="514" spans="1:7">
      <c r="A514" t="s">
        <v>525</v>
      </c>
      <c r="B514">
        <v>3283</v>
      </c>
      <c r="C514">
        <v>148</v>
      </c>
      <c r="D514">
        <v>36</v>
      </c>
      <c r="E514">
        <v>1</v>
      </c>
      <c r="F514" t="s">
        <v>633</v>
      </c>
      <c r="G514" t="s">
        <v>634</v>
      </c>
    </row>
    <row r="515" spans="1:7">
      <c r="A515" t="s">
        <v>526</v>
      </c>
      <c r="B515">
        <v>2130</v>
      </c>
      <c r="C515">
        <v>70</v>
      </c>
      <c r="D515">
        <v>18</v>
      </c>
      <c r="E515">
        <v>1</v>
      </c>
      <c r="F515" t="s">
        <v>637</v>
      </c>
      <c r="G515" t="s">
        <v>636</v>
      </c>
    </row>
    <row r="516" spans="1:7">
      <c r="A516" t="s">
        <v>527</v>
      </c>
      <c r="B516">
        <v>5815</v>
      </c>
      <c r="C516">
        <v>311</v>
      </c>
      <c r="D516">
        <v>36</v>
      </c>
      <c r="E516">
        <v>1</v>
      </c>
      <c r="F516" t="s">
        <v>635</v>
      </c>
      <c r="G516" t="s">
        <v>636</v>
      </c>
    </row>
    <row r="517" spans="1:7">
      <c r="A517" t="s">
        <v>528</v>
      </c>
      <c r="B517">
        <v>3466</v>
      </c>
      <c r="C517">
        <v>150</v>
      </c>
      <c r="D517">
        <v>36</v>
      </c>
      <c r="E517">
        <v>1</v>
      </c>
      <c r="F517" t="s">
        <v>635</v>
      </c>
      <c r="G517" t="s">
        <v>634</v>
      </c>
    </row>
    <row r="518" spans="1:7">
      <c r="A518" t="s">
        <v>529</v>
      </c>
      <c r="B518">
        <v>2031</v>
      </c>
      <c r="C518">
        <v>113</v>
      </c>
      <c r="D518">
        <v>48</v>
      </c>
      <c r="E518">
        <v>1</v>
      </c>
      <c r="F518" t="s">
        <v>637</v>
      </c>
      <c r="G518" t="s">
        <v>634</v>
      </c>
    </row>
    <row r="519" spans="1:7">
      <c r="A519" t="s">
        <v>530</v>
      </c>
      <c r="B519">
        <v>3074</v>
      </c>
      <c r="C519">
        <v>123</v>
      </c>
      <c r="D519">
        <v>36</v>
      </c>
      <c r="E519">
        <v>0</v>
      </c>
      <c r="F519" t="s">
        <v>637</v>
      </c>
      <c r="G519" t="s">
        <v>636</v>
      </c>
    </row>
    <row r="520" spans="1:7">
      <c r="A520" t="s">
        <v>531</v>
      </c>
      <c r="B520">
        <v>4683</v>
      </c>
      <c r="C520">
        <v>185</v>
      </c>
      <c r="D520">
        <v>36</v>
      </c>
      <c r="E520">
        <v>1</v>
      </c>
      <c r="F520" t="s">
        <v>637</v>
      </c>
      <c r="G520" t="s">
        <v>636</v>
      </c>
    </row>
    <row r="521" spans="1:7">
      <c r="A521" t="s">
        <v>532</v>
      </c>
      <c r="B521">
        <v>3400</v>
      </c>
      <c r="C521">
        <v>95</v>
      </c>
      <c r="D521">
        <v>36</v>
      </c>
      <c r="E521">
        <v>1</v>
      </c>
      <c r="F521" t="s">
        <v>635</v>
      </c>
      <c r="G521" t="s">
        <v>636</v>
      </c>
    </row>
    <row r="522" spans="1:7">
      <c r="A522" t="s">
        <v>533</v>
      </c>
      <c r="B522">
        <v>2192</v>
      </c>
      <c r="C522">
        <v>45</v>
      </c>
      <c r="D522">
        <v>36</v>
      </c>
      <c r="E522">
        <v>1</v>
      </c>
      <c r="F522" t="s">
        <v>637</v>
      </c>
      <c r="G522" t="s">
        <v>634</v>
      </c>
    </row>
    <row r="523" spans="1:7">
      <c r="A523" t="s">
        <v>534</v>
      </c>
      <c r="B523">
        <v>2500</v>
      </c>
      <c r="C523">
        <v>55</v>
      </c>
      <c r="D523">
        <v>36</v>
      </c>
      <c r="E523">
        <v>1</v>
      </c>
      <c r="F523" t="s">
        <v>637</v>
      </c>
      <c r="G523" t="s">
        <v>634</v>
      </c>
    </row>
    <row r="524" spans="1:7">
      <c r="A524" t="s">
        <v>535</v>
      </c>
      <c r="B524">
        <v>5677</v>
      </c>
      <c r="C524">
        <v>100</v>
      </c>
      <c r="D524">
        <v>36</v>
      </c>
      <c r="E524">
        <v>1</v>
      </c>
      <c r="F524" t="s">
        <v>635</v>
      </c>
      <c r="G524" t="s">
        <v>634</v>
      </c>
    </row>
    <row r="525" spans="1:7">
      <c r="A525" t="s">
        <v>536</v>
      </c>
      <c r="B525">
        <v>7948</v>
      </c>
      <c r="C525">
        <v>480</v>
      </c>
      <c r="D525">
        <v>36</v>
      </c>
      <c r="E525">
        <v>1</v>
      </c>
      <c r="F525" t="s">
        <v>635</v>
      </c>
      <c r="G525" t="s">
        <v>634</v>
      </c>
    </row>
    <row r="526" spans="1:7">
      <c r="A526" t="s">
        <v>537</v>
      </c>
      <c r="B526">
        <v>4680</v>
      </c>
      <c r="D526">
        <v>36</v>
      </c>
      <c r="E526">
        <v>1</v>
      </c>
      <c r="F526" t="s">
        <v>637</v>
      </c>
      <c r="G526" t="s">
        <v>636</v>
      </c>
    </row>
    <row r="527" spans="1:7">
      <c r="A527" t="s">
        <v>538</v>
      </c>
      <c r="B527">
        <v>17500</v>
      </c>
      <c r="C527">
        <v>400</v>
      </c>
      <c r="D527">
        <v>36</v>
      </c>
      <c r="E527">
        <v>1</v>
      </c>
      <c r="F527" t="s">
        <v>635</v>
      </c>
      <c r="G527" t="s">
        <v>634</v>
      </c>
    </row>
    <row r="528" spans="1:7">
      <c r="A528" t="s">
        <v>539</v>
      </c>
      <c r="B528">
        <v>3775</v>
      </c>
      <c r="C528">
        <v>110</v>
      </c>
      <c r="D528">
        <v>36</v>
      </c>
      <c r="E528">
        <v>1</v>
      </c>
      <c r="F528" t="s">
        <v>637</v>
      </c>
      <c r="G528" t="s">
        <v>634</v>
      </c>
    </row>
    <row r="529" spans="1:7">
      <c r="A529" t="s">
        <v>540</v>
      </c>
      <c r="B529">
        <v>5285</v>
      </c>
      <c r="C529">
        <v>161</v>
      </c>
      <c r="D529">
        <v>36</v>
      </c>
      <c r="E529">
        <v>0</v>
      </c>
      <c r="F529" t="s">
        <v>637</v>
      </c>
      <c r="G529" t="s">
        <v>634</v>
      </c>
    </row>
    <row r="530" spans="1:7">
      <c r="A530" t="s">
        <v>541</v>
      </c>
      <c r="B530">
        <v>2679</v>
      </c>
      <c r="C530">
        <v>94</v>
      </c>
      <c r="D530">
        <v>36</v>
      </c>
      <c r="E530">
        <v>1</v>
      </c>
      <c r="F530" t="s">
        <v>637</v>
      </c>
      <c r="G530" t="s">
        <v>634</v>
      </c>
    </row>
    <row r="531" spans="1:7">
      <c r="A531" t="s">
        <v>542</v>
      </c>
      <c r="B531">
        <v>6783</v>
      </c>
      <c r="C531">
        <v>130</v>
      </c>
      <c r="D531">
        <v>36</v>
      </c>
      <c r="E531">
        <v>1</v>
      </c>
      <c r="F531" t="s">
        <v>637</v>
      </c>
      <c r="G531" t="s">
        <v>634</v>
      </c>
    </row>
    <row r="532" spans="1:7">
      <c r="A532" t="s">
        <v>543</v>
      </c>
      <c r="B532">
        <v>1025</v>
      </c>
      <c r="C532">
        <v>216</v>
      </c>
      <c r="D532">
        <v>36</v>
      </c>
      <c r="F532" t="s">
        <v>635</v>
      </c>
      <c r="G532" t="s">
        <v>634</v>
      </c>
    </row>
    <row r="533" spans="1:7">
      <c r="A533" t="s">
        <v>544</v>
      </c>
      <c r="B533">
        <v>4281</v>
      </c>
      <c r="C533">
        <v>100</v>
      </c>
      <c r="D533">
        <v>36</v>
      </c>
      <c r="E533">
        <v>1</v>
      </c>
      <c r="F533" t="s">
        <v>633</v>
      </c>
      <c r="G533" t="s">
        <v>634</v>
      </c>
    </row>
    <row r="534" spans="1:7">
      <c r="A534" t="s">
        <v>545</v>
      </c>
      <c r="B534">
        <v>3588</v>
      </c>
      <c r="C534">
        <v>110</v>
      </c>
      <c r="D534">
        <v>36</v>
      </c>
      <c r="E534">
        <v>0</v>
      </c>
      <c r="F534" t="s">
        <v>635</v>
      </c>
      <c r="G534" t="s">
        <v>636</v>
      </c>
    </row>
    <row r="535" spans="1:7">
      <c r="A535" t="s">
        <v>546</v>
      </c>
      <c r="B535">
        <v>11250</v>
      </c>
      <c r="C535">
        <v>196</v>
      </c>
      <c r="D535">
        <v>36</v>
      </c>
      <c r="F535" t="s">
        <v>637</v>
      </c>
      <c r="G535" t="s">
        <v>636</v>
      </c>
    </row>
    <row r="536" spans="1:7">
      <c r="A536" t="s">
        <v>547</v>
      </c>
      <c r="B536">
        <v>18165</v>
      </c>
      <c r="C536">
        <v>125</v>
      </c>
      <c r="D536">
        <v>36</v>
      </c>
      <c r="E536">
        <v>1</v>
      </c>
      <c r="F536" t="s">
        <v>633</v>
      </c>
      <c r="G536" t="s">
        <v>634</v>
      </c>
    </row>
    <row r="537" spans="1:7">
      <c r="A537" t="s">
        <v>548</v>
      </c>
      <c r="B537">
        <v>2550</v>
      </c>
      <c r="C537">
        <v>126</v>
      </c>
      <c r="D537">
        <v>36</v>
      </c>
      <c r="E537">
        <v>1</v>
      </c>
      <c r="F537" t="s">
        <v>635</v>
      </c>
      <c r="G537" t="s">
        <v>634</v>
      </c>
    </row>
    <row r="538" spans="1:7">
      <c r="A538" t="s">
        <v>549</v>
      </c>
      <c r="B538">
        <v>6133</v>
      </c>
      <c r="C538">
        <v>324</v>
      </c>
      <c r="D538">
        <v>36</v>
      </c>
      <c r="E538">
        <v>1</v>
      </c>
      <c r="F538" t="s">
        <v>633</v>
      </c>
      <c r="G538" t="s">
        <v>634</v>
      </c>
    </row>
    <row r="539" spans="1:7">
      <c r="A539" t="s">
        <v>550</v>
      </c>
      <c r="B539">
        <v>3617</v>
      </c>
      <c r="C539">
        <v>107</v>
      </c>
      <c r="D539">
        <v>36</v>
      </c>
      <c r="E539">
        <v>1</v>
      </c>
      <c r="F539" t="s">
        <v>637</v>
      </c>
      <c r="G539" t="s">
        <v>634</v>
      </c>
    </row>
    <row r="540" spans="1:7">
      <c r="A540" t="s">
        <v>551</v>
      </c>
      <c r="B540">
        <v>2917</v>
      </c>
      <c r="C540">
        <v>66</v>
      </c>
      <c r="D540">
        <v>36</v>
      </c>
      <c r="E540">
        <v>1</v>
      </c>
      <c r="F540" t="s">
        <v>635</v>
      </c>
      <c r="G540" t="s">
        <v>636</v>
      </c>
    </row>
    <row r="541" spans="1:7">
      <c r="A541" t="s">
        <v>552</v>
      </c>
      <c r="B541">
        <v>6417</v>
      </c>
      <c r="C541">
        <v>157</v>
      </c>
      <c r="D541">
        <v>18</v>
      </c>
      <c r="E541">
        <v>1</v>
      </c>
      <c r="F541" t="s">
        <v>635</v>
      </c>
      <c r="G541" t="s">
        <v>634</v>
      </c>
    </row>
    <row r="542" spans="1:7">
      <c r="A542" t="s">
        <v>553</v>
      </c>
      <c r="B542">
        <v>4608</v>
      </c>
      <c r="C542">
        <v>140</v>
      </c>
      <c r="D542">
        <v>18</v>
      </c>
      <c r="E542">
        <v>1</v>
      </c>
      <c r="F542" t="s">
        <v>637</v>
      </c>
      <c r="G542" t="s">
        <v>634</v>
      </c>
    </row>
    <row r="543" spans="1:7">
      <c r="A543" t="s">
        <v>554</v>
      </c>
      <c r="B543">
        <v>2138</v>
      </c>
      <c r="C543">
        <v>99</v>
      </c>
      <c r="D543">
        <v>36</v>
      </c>
      <c r="E543">
        <v>0</v>
      </c>
      <c r="F543" t="s">
        <v>637</v>
      </c>
      <c r="G543" t="s">
        <v>636</v>
      </c>
    </row>
    <row r="544" spans="1:7">
      <c r="A544" t="s">
        <v>555</v>
      </c>
      <c r="B544">
        <v>3652</v>
      </c>
      <c r="C544">
        <v>95</v>
      </c>
      <c r="D544">
        <v>36</v>
      </c>
      <c r="E544">
        <v>1</v>
      </c>
      <c r="F544" t="s">
        <v>637</v>
      </c>
      <c r="G544" t="s">
        <v>634</v>
      </c>
    </row>
    <row r="545" spans="1:7">
      <c r="A545" t="s">
        <v>556</v>
      </c>
      <c r="B545">
        <v>2239</v>
      </c>
      <c r="C545">
        <v>128</v>
      </c>
      <c r="D545">
        <v>36</v>
      </c>
      <c r="E545">
        <v>1</v>
      </c>
      <c r="F545" t="s">
        <v>633</v>
      </c>
      <c r="G545" t="s">
        <v>634</v>
      </c>
    </row>
    <row r="546" spans="1:7">
      <c r="A546" t="s">
        <v>557</v>
      </c>
      <c r="B546">
        <v>3017</v>
      </c>
      <c r="C546">
        <v>102</v>
      </c>
      <c r="D546">
        <v>36</v>
      </c>
      <c r="F546" t="s">
        <v>637</v>
      </c>
      <c r="G546" t="s">
        <v>634</v>
      </c>
    </row>
    <row r="547" spans="1:7">
      <c r="A547" t="s">
        <v>558</v>
      </c>
      <c r="B547">
        <v>2768</v>
      </c>
      <c r="C547">
        <v>155</v>
      </c>
      <c r="D547">
        <v>36</v>
      </c>
      <c r="E547">
        <v>1</v>
      </c>
      <c r="F547" t="s">
        <v>635</v>
      </c>
      <c r="G547" t="s">
        <v>634</v>
      </c>
    </row>
    <row r="548" spans="1:7">
      <c r="A548" t="s">
        <v>559</v>
      </c>
      <c r="B548">
        <v>3358</v>
      </c>
      <c r="C548">
        <v>80</v>
      </c>
      <c r="D548">
        <v>36</v>
      </c>
      <c r="E548">
        <v>1</v>
      </c>
      <c r="F548" t="s">
        <v>637</v>
      </c>
      <c r="G548" t="s">
        <v>636</v>
      </c>
    </row>
    <row r="549" spans="1:7">
      <c r="A549" t="s">
        <v>560</v>
      </c>
      <c r="B549">
        <v>2526</v>
      </c>
      <c r="C549">
        <v>145</v>
      </c>
      <c r="D549">
        <v>36</v>
      </c>
      <c r="E549">
        <v>1</v>
      </c>
      <c r="F549" t="s">
        <v>635</v>
      </c>
      <c r="G549" t="s">
        <v>634</v>
      </c>
    </row>
    <row r="550" spans="1:7">
      <c r="A550" t="s">
        <v>561</v>
      </c>
      <c r="B550">
        <v>5000</v>
      </c>
      <c r="C550">
        <v>103</v>
      </c>
      <c r="D550">
        <v>36</v>
      </c>
      <c r="E550">
        <v>0</v>
      </c>
      <c r="F550" t="s">
        <v>637</v>
      </c>
      <c r="G550" t="s">
        <v>636</v>
      </c>
    </row>
    <row r="551" spans="1:7">
      <c r="A551" t="s">
        <v>562</v>
      </c>
      <c r="B551">
        <v>2785</v>
      </c>
      <c r="C551">
        <v>110</v>
      </c>
      <c r="D551">
        <v>36</v>
      </c>
      <c r="E551">
        <v>1</v>
      </c>
      <c r="F551" t="s">
        <v>635</v>
      </c>
      <c r="G551" t="s">
        <v>634</v>
      </c>
    </row>
    <row r="552" spans="1:7">
      <c r="A552" t="s">
        <v>563</v>
      </c>
      <c r="B552">
        <v>6633</v>
      </c>
      <c r="D552">
        <v>36</v>
      </c>
      <c r="E552">
        <v>0</v>
      </c>
      <c r="F552" t="s">
        <v>635</v>
      </c>
      <c r="G552" t="s">
        <v>636</v>
      </c>
    </row>
    <row r="553" spans="1:7">
      <c r="A553" t="s">
        <v>564</v>
      </c>
      <c r="B553">
        <v>2492</v>
      </c>
      <c r="D553">
        <v>36</v>
      </c>
      <c r="E553">
        <v>1</v>
      </c>
      <c r="F553" t="s">
        <v>635</v>
      </c>
      <c r="G553" t="s">
        <v>634</v>
      </c>
    </row>
    <row r="554" spans="1:7">
      <c r="A554" t="s">
        <v>565</v>
      </c>
      <c r="B554">
        <v>3333</v>
      </c>
      <c r="C554">
        <v>158</v>
      </c>
      <c r="D554">
        <v>36</v>
      </c>
      <c r="E554">
        <v>1</v>
      </c>
      <c r="F554" t="s">
        <v>633</v>
      </c>
      <c r="G554" t="s">
        <v>634</v>
      </c>
    </row>
    <row r="555" spans="1:7">
      <c r="A555" t="s">
        <v>566</v>
      </c>
      <c r="B555">
        <v>2454</v>
      </c>
      <c r="C555">
        <v>181</v>
      </c>
      <c r="D555">
        <v>36</v>
      </c>
      <c r="E555">
        <v>0</v>
      </c>
      <c r="F555" t="s">
        <v>633</v>
      </c>
      <c r="G555" t="s">
        <v>636</v>
      </c>
    </row>
    <row r="556" spans="1:7">
      <c r="A556" t="s">
        <v>567</v>
      </c>
      <c r="B556">
        <v>3593</v>
      </c>
      <c r="C556">
        <v>132</v>
      </c>
      <c r="D556">
        <v>18</v>
      </c>
      <c r="E556">
        <v>0</v>
      </c>
      <c r="F556" t="s">
        <v>635</v>
      </c>
      <c r="G556" t="s">
        <v>636</v>
      </c>
    </row>
    <row r="557" spans="1:7">
      <c r="A557" t="s">
        <v>568</v>
      </c>
      <c r="B557">
        <v>5468</v>
      </c>
      <c r="C557">
        <v>26</v>
      </c>
      <c r="D557">
        <v>36</v>
      </c>
      <c r="E557">
        <v>1</v>
      </c>
      <c r="F557" t="s">
        <v>637</v>
      </c>
      <c r="G557" t="s">
        <v>634</v>
      </c>
    </row>
    <row r="558" spans="1:7">
      <c r="A558" t="s">
        <v>569</v>
      </c>
      <c r="B558">
        <v>2667</v>
      </c>
      <c r="C558">
        <v>84</v>
      </c>
      <c r="D558">
        <v>36</v>
      </c>
      <c r="F558" t="s">
        <v>633</v>
      </c>
      <c r="G558" t="s">
        <v>634</v>
      </c>
    </row>
    <row r="559" spans="1:7">
      <c r="A559" t="s">
        <v>570</v>
      </c>
      <c r="B559">
        <v>10139</v>
      </c>
      <c r="C559">
        <v>260</v>
      </c>
      <c r="D559">
        <v>36</v>
      </c>
      <c r="E559">
        <v>1</v>
      </c>
      <c r="F559" t="s">
        <v>637</v>
      </c>
      <c r="G559" t="s">
        <v>634</v>
      </c>
    </row>
    <row r="560" spans="1:7">
      <c r="A560" t="s">
        <v>571</v>
      </c>
      <c r="B560">
        <v>3887</v>
      </c>
      <c r="C560">
        <v>162</v>
      </c>
      <c r="D560">
        <v>36</v>
      </c>
      <c r="E560">
        <v>1</v>
      </c>
      <c r="F560" t="s">
        <v>637</v>
      </c>
      <c r="G560" t="s">
        <v>634</v>
      </c>
    </row>
    <row r="561" spans="1:7">
      <c r="A561" t="s">
        <v>572</v>
      </c>
      <c r="B561">
        <v>4180</v>
      </c>
      <c r="C561">
        <v>182</v>
      </c>
      <c r="D561">
        <v>36</v>
      </c>
      <c r="E561">
        <v>1</v>
      </c>
      <c r="F561" t="s">
        <v>637</v>
      </c>
      <c r="G561" t="s">
        <v>634</v>
      </c>
    </row>
    <row r="562" spans="1:7">
      <c r="A562" t="s">
        <v>573</v>
      </c>
      <c r="B562">
        <v>3675</v>
      </c>
      <c r="C562">
        <v>108</v>
      </c>
      <c r="D562">
        <v>36</v>
      </c>
      <c r="E562">
        <v>1</v>
      </c>
      <c r="F562" t="s">
        <v>637</v>
      </c>
      <c r="G562" t="s">
        <v>634</v>
      </c>
    </row>
    <row r="563" spans="1:7">
      <c r="A563" t="s">
        <v>574</v>
      </c>
      <c r="B563">
        <v>19484</v>
      </c>
      <c r="C563">
        <v>600</v>
      </c>
      <c r="D563">
        <v>36</v>
      </c>
      <c r="E563">
        <v>1</v>
      </c>
      <c r="F563" t="s">
        <v>637</v>
      </c>
      <c r="G563" t="s">
        <v>634</v>
      </c>
    </row>
    <row r="564" spans="1:7">
      <c r="A564" t="s">
        <v>575</v>
      </c>
      <c r="B564">
        <v>5923</v>
      </c>
      <c r="C564">
        <v>211</v>
      </c>
      <c r="D564">
        <v>36</v>
      </c>
      <c r="E564">
        <v>1</v>
      </c>
      <c r="F564" t="s">
        <v>635</v>
      </c>
      <c r="G564" t="s">
        <v>634</v>
      </c>
    </row>
    <row r="565" spans="1:7">
      <c r="A565" t="s">
        <v>576</v>
      </c>
      <c r="B565">
        <v>5800</v>
      </c>
      <c r="C565">
        <v>132</v>
      </c>
      <c r="D565">
        <v>36</v>
      </c>
      <c r="E565">
        <v>1</v>
      </c>
      <c r="F565" t="s">
        <v>637</v>
      </c>
      <c r="G565" t="s">
        <v>634</v>
      </c>
    </row>
    <row r="566" spans="1:7">
      <c r="A566" t="s">
        <v>577</v>
      </c>
      <c r="B566">
        <v>8799</v>
      </c>
      <c r="C566">
        <v>258</v>
      </c>
      <c r="D566">
        <v>36</v>
      </c>
      <c r="E566">
        <v>0</v>
      </c>
      <c r="F566" t="s">
        <v>633</v>
      </c>
      <c r="G566" t="s">
        <v>636</v>
      </c>
    </row>
    <row r="567" spans="1:7">
      <c r="A567" t="s">
        <v>578</v>
      </c>
      <c r="B567">
        <v>4467</v>
      </c>
      <c r="C567">
        <v>120</v>
      </c>
      <c r="D567">
        <v>36</v>
      </c>
      <c r="F567" t="s">
        <v>635</v>
      </c>
      <c r="G567" t="s">
        <v>634</v>
      </c>
    </row>
    <row r="568" spans="1:7">
      <c r="A568" t="s">
        <v>579</v>
      </c>
      <c r="B568">
        <v>3333</v>
      </c>
      <c r="C568">
        <v>70</v>
      </c>
      <c r="D568">
        <v>36</v>
      </c>
      <c r="E568">
        <v>1</v>
      </c>
      <c r="F568" t="s">
        <v>633</v>
      </c>
      <c r="G568" t="s">
        <v>634</v>
      </c>
    </row>
    <row r="569" spans="1:7">
      <c r="A569" t="s">
        <v>580</v>
      </c>
      <c r="B569">
        <v>3400</v>
      </c>
      <c r="C569">
        <v>123</v>
      </c>
      <c r="D569">
        <v>36</v>
      </c>
      <c r="E569">
        <v>0</v>
      </c>
      <c r="F569" t="s">
        <v>635</v>
      </c>
      <c r="G569" t="s">
        <v>636</v>
      </c>
    </row>
    <row r="570" spans="1:7">
      <c r="A570" t="s">
        <v>581</v>
      </c>
      <c r="B570">
        <v>2378</v>
      </c>
      <c r="C570">
        <v>9</v>
      </c>
      <c r="D570">
        <v>36</v>
      </c>
      <c r="E570">
        <v>1</v>
      </c>
      <c r="F570" t="s">
        <v>633</v>
      </c>
      <c r="G570" t="s">
        <v>636</v>
      </c>
    </row>
    <row r="571" spans="1:7">
      <c r="A571" t="s">
        <v>582</v>
      </c>
      <c r="B571">
        <v>3166</v>
      </c>
      <c r="C571">
        <v>104</v>
      </c>
      <c r="D571">
        <v>36</v>
      </c>
      <c r="E571">
        <v>0</v>
      </c>
      <c r="F571" t="s">
        <v>633</v>
      </c>
      <c r="G571" t="s">
        <v>636</v>
      </c>
    </row>
    <row r="572" spans="1:7">
      <c r="A572" t="s">
        <v>583</v>
      </c>
      <c r="B572">
        <v>3417</v>
      </c>
      <c r="C572">
        <v>186</v>
      </c>
      <c r="D572">
        <v>36</v>
      </c>
      <c r="E572">
        <v>1</v>
      </c>
      <c r="F572" t="s">
        <v>633</v>
      </c>
      <c r="G572" t="s">
        <v>634</v>
      </c>
    </row>
    <row r="573" spans="1:7">
      <c r="A573" t="s">
        <v>584</v>
      </c>
      <c r="B573">
        <v>5116</v>
      </c>
      <c r="C573">
        <v>165</v>
      </c>
      <c r="D573">
        <v>36</v>
      </c>
      <c r="E573">
        <v>0</v>
      </c>
      <c r="F573" t="s">
        <v>633</v>
      </c>
      <c r="G573" t="s">
        <v>636</v>
      </c>
    </row>
    <row r="574" spans="1:7">
      <c r="A574" t="s">
        <v>585</v>
      </c>
      <c r="B574">
        <v>16666</v>
      </c>
      <c r="C574">
        <v>275</v>
      </c>
      <c r="D574">
        <v>36</v>
      </c>
      <c r="E574">
        <v>1</v>
      </c>
      <c r="F574" t="s">
        <v>633</v>
      </c>
      <c r="G574" t="s">
        <v>634</v>
      </c>
    </row>
    <row r="575" spans="1:7">
      <c r="A575" t="s">
        <v>586</v>
      </c>
      <c r="B575">
        <v>6125</v>
      </c>
      <c r="C575">
        <v>187</v>
      </c>
      <c r="D575">
        <v>48</v>
      </c>
      <c r="E575">
        <v>1</v>
      </c>
      <c r="F575" t="s">
        <v>637</v>
      </c>
      <c r="G575" t="s">
        <v>636</v>
      </c>
    </row>
    <row r="576" spans="1:7">
      <c r="A576" t="s">
        <v>587</v>
      </c>
      <c r="B576">
        <v>6406</v>
      </c>
      <c r="C576">
        <v>150</v>
      </c>
      <c r="D576">
        <v>36</v>
      </c>
      <c r="E576">
        <v>1</v>
      </c>
      <c r="F576" t="s">
        <v>637</v>
      </c>
      <c r="G576" t="s">
        <v>636</v>
      </c>
    </row>
    <row r="577" spans="1:7">
      <c r="A577" t="s">
        <v>588</v>
      </c>
      <c r="B577">
        <v>3159</v>
      </c>
      <c r="C577">
        <v>108</v>
      </c>
      <c r="D577">
        <v>84</v>
      </c>
      <c r="E577">
        <v>1</v>
      </c>
      <c r="F577" t="s">
        <v>633</v>
      </c>
      <c r="G577" t="s">
        <v>634</v>
      </c>
    </row>
    <row r="578" spans="1:7">
      <c r="A578" t="s">
        <v>589</v>
      </c>
      <c r="B578">
        <v>3087</v>
      </c>
      <c r="C578">
        <v>136</v>
      </c>
      <c r="D578">
        <v>36</v>
      </c>
      <c r="E578">
        <v>0</v>
      </c>
      <c r="F578" t="s">
        <v>637</v>
      </c>
      <c r="G578" t="s">
        <v>636</v>
      </c>
    </row>
    <row r="579" spans="1:7">
      <c r="A579" t="s">
        <v>590</v>
      </c>
      <c r="B579">
        <v>3229</v>
      </c>
      <c r="C579">
        <v>110</v>
      </c>
      <c r="D579">
        <v>36</v>
      </c>
      <c r="E579">
        <v>1</v>
      </c>
      <c r="F579" t="s">
        <v>633</v>
      </c>
      <c r="G579" t="s">
        <v>634</v>
      </c>
    </row>
    <row r="580" spans="1:7">
      <c r="A580" t="s">
        <v>591</v>
      </c>
      <c r="B580">
        <v>1782</v>
      </c>
      <c r="C580">
        <v>107</v>
      </c>
      <c r="D580">
        <v>36</v>
      </c>
      <c r="E580">
        <v>1</v>
      </c>
      <c r="F580" t="s">
        <v>635</v>
      </c>
      <c r="G580" t="s">
        <v>634</v>
      </c>
    </row>
    <row r="581" spans="1:7">
      <c r="A581" t="s">
        <v>592</v>
      </c>
      <c r="B581">
        <v>3182</v>
      </c>
      <c r="C581">
        <v>161</v>
      </c>
      <c r="D581">
        <v>36</v>
      </c>
      <c r="E581">
        <v>1</v>
      </c>
      <c r="F581" t="s">
        <v>633</v>
      </c>
      <c r="G581" t="s">
        <v>634</v>
      </c>
    </row>
    <row r="582" spans="1:7">
      <c r="A582" t="s">
        <v>593</v>
      </c>
      <c r="B582">
        <v>6540</v>
      </c>
      <c r="C582">
        <v>205</v>
      </c>
      <c r="D582">
        <v>36</v>
      </c>
      <c r="E582">
        <v>1</v>
      </c>
      <c r="F582" t="s">
        <v>637</v>
      </c>
      <c r="G582" t="s">
        <v>634</v>
      </c>
    </row>
    <row r="583" spans="1:7">
      <c r="A583" t="s">
        <v>594</v>
      </c>
      <c r="B583">
        <v>1836</v>
      </c>
      <c r="C583">
        <v>90</v>
      </c>
      <c r="D583">
        <v>36</v>
      </c>
      <c r="E583">
        <v>1</v>
      </c>
      <c r="F583" t="s">
        <v>633</v>
      </c>
      <c r="G583" t="s">
        <v>636</v>
      </c>
    </row>
    <row r="584" spans="1:7">
      <c r="A584" t="s">
        <v>595</v>
      </c>
      <c r="B584">
        <v>3166</v>
      </c>
      <c r="C584">
        <v>36</v>
      </c>
      <c r="D584">
        <v>36</v>
      </c>
      <c r="E584">
        <v>1</v>
      </c>
      <c r="F584" t="s">
        <v>637</v>
      </c>
      <c r="G584" t="s">
        <v>634</v>
      </c>
    </row>
    <row r="585" spans="1:7">
      <c r="A585" t="s">
        <v>596</v>
      </c>
      <c r="B585">
        <v>1880</v>
      </c>
      <c r="C585">
        <v>61</v>
      </c>
      <c r="D585">
        <v>36</v>
      </c>
      <c r="F585" t="s">
        <v>635</v>
      </c>
      <c r="G585" t="s">
        <v>636</v>
      </c>
    </row>
    <row r="586" spans="1:7">
      <c r="A586" t="s">
        <v>597</v>
      </c>
      <c r="B586">
        <v>2787</v>
      </c>
      <c r="C586">
        <v>146</v>
      </c>
      <c r="D586">
        <v>36</v>
      </c>
      <c r="E586">
        <v>0</v>
      </c>
      <c r="F586" t="s">
        <v>635</v>
      </c>
      <c r="G586" t="s">
        <v>636</v>
      </c>
    </row>
    <row r="587" spans="1:7">
      <c r="A587" t="s">
        <v>598</v>
      </c>
      <c r="B587">
        <v>4283</v>
      </c>
      <c r="C587">
        <v>172</v>
      </c>
      <c r="D587">
        <v>84</v>
      </c>
      <c r="E587">
        <v>1</v>
      </c>
      <c r="F587" t="s">
        <v>635</v>
      </c>
      <c r="G587" t="s">
        <v>636</v>
      </c>
    </row>
    <row r="588" spans="1:7">
      <c r="A588" t="s">
        <v>599</v>
      </c>
      <c r="B588">
        <v>2297</v>
      </c>
      <c r="C588">
        <v>104</v>
      </c>
      <c r="D588">
        <v>36</v>
      </c>
      <c r="E588">
        <v>1</v>
      </c>
      <c r="F588" t="s">
        <v>633</v>
      </c>
      <c r="G588" t="s">
        <v>634</v>
      </c>
    </row>
    <row r="589" spans="1:7">
      <c r="A589" t="s">
        <v>600</v>
      </c>
      <c r="B589">
        <v>2165</v>
      </c>
      <c r="C589">
        <v>70</v>
      </c>
      <c r="D589">
        <v>36</v>
      </c>
      <c r="E589">
        <v>1</v>
      </c>
      <c r="F589" t="s">
        <v>637</v>
      </c>
      <c r="G589" t="s">
        <v>634</v>
      </c>
    </row>
    <row r="590" spans="1:7">
      <c r="A590" t="s">
        <v>601</v>
      </c>
      <c r="B590">
        <v>4750</v>
      </c>
      <c r="C590">
        <v>94</v>
      </c>
      <c r="D590">
        <v>36</v>
      </c>
      <c r="E590">
        <v>1</v>
      </c>
      <c r="F590" t="s">
        <v>637</v>
      </c>
      <c r="G590" t="s">
        <v>634</v>
      </c>
    </row>
    <row r="591" spans="1:7">
      <c r="A591" t="s">
        <v>602</v>
      </c>
      <c r="B591">
        <v>2726</v>
      </c>
      <c r="C591">
        <v>106</v>
      </c>
      <c r="D591">
        <v>36</v>
      </c>
      <c r="E591">
        <v>0</v>
      </c>
      <c r="F591" t="s">
        <v>637</v>
      </c>
      <c r="G591" t="s">
        <v>636</v>
      </c>
    </row>
    <row r="592" spans="1:7">
      <c r="A592" t="s">
        <v>603</v>
      </c>
      <c r="B592">
        <v>3000</v>
      </c>
      <c r="C592">
        <v>56</v>
      </c>
      <c r="D592">
        <v>18</v>
      </c>
      <c r="E592">
        <v>1</v>
      </c>
      <c r="F592" t="s">
        <v>637</v>
      </c>
      <c r="G592" t="s">
        <v>634</v>
      </c>
    </row>
    <row r="593" spans="1:7">
      <c r="A593" t="s">
        <v>604</v>
      </c>
      <c r="B593">
        <v>6000</v>
      </c>
      <c r="C593">
        <v>205</v>
      </c>
      <c r="D593">
        <v>24</v>
      </c>
      <c r="E593">
        <v>1</v>
      </c>
      <c r="F593" t="s">
        <v>637</v>
      </c>
      <c r="G593" t="s">
        <v>636</v>
      </c>
    </row>
    <row r="594" spans="1:7">
      <c r="A594" t="s">
        <v>605</v>
      </c>
      <c r="B594">
        <v>9357</v>
      </c>
      <c r="C594">
        <v>292</v>
      </c>
      <c r="D594">
        <v>36</v>
      </c>
      <c r="E594">
        <v>1</v>
      </c>
      <c r="F594" t="s">
        <v>637</v>
      </c>
      <c r="G594" t="s">
        <v>634</v>
      </c>
    </row>
    <row r="595" spans="1:7">
      <c r="A595" t="s">
        <v>606</v>
      </c>
      <c r="B595">
        <v>3859</v>
      </c>
      <c r="C595">
        <v>142</v>
      </c>
      <c r="D595">
        <v>18</v>
      </c>
      <c r="E595">
        <v>1</v>
      </c>
      <c r="F595" t="s">
        <v>635</v>
      </c>
      <c r="G595" t="s">
        <v>634</v>
      </c>
    </row>
    <row r="596" spans="1:7">
      <c r="A596" t="s">
        <v>607</v>
      </c>
      <c r="B596">
        <v>16120</v>
      </c>
      <c r="C596">
        <v>260</v>
      </c>
      <c r="D596">
        <v>36</v>
      </c>
      <c r="E596">
        <v>1</v>
      </c>
      <c r="F596" t="s">
        <v>633</v>
      </c>
      <c r="G596" t="s">
        <v>634</v>
      </c>
    </row>
    <row r="597" spans="1:7">
      <c r="A597" t="s">
        <v>608</v>
      </c>
      <c r="B597">
        <v>3833</v>
      </c>
      <c r="C597">
        <v>110</v>
      </c>
      <c r="D597">
        <v>36</v>
      </c>
      <c r="E597">
        <v>1</v>
      </c>
      <c r="F597" t="s">
        <v>635</v>
      </c>
      <c r="G597" t="s">
        <v>634</v>
      </c>
    </row>
    <row r="598" spans="1:7">
      <c r="A598" t="s">
        <v>609</v>
      </c>
      <c r="B598">
        <v>6383</v>
      </c>
      <c r="C598">
        <v>187</v>
      </c>
      <c r="D598">
        <v>36</v>
      </c>
      <c r="E598">
        <v>1</v>
      </c>
      <c r="F598" t="s">
        <v>635</v>
      </c>
      <c r="G598" t="s">
        <v>636</v>
      </c>
    </row>
    <row r="599" spans="1:7">
      <c r="A599" t="s">
        <v>610</v>
      </c>
      <c r="B599">
        <v>2987</v>
      </c>
      <c r="C599">
        <v>88</v>
      </c>
      <c r="D599">
        <v>36</v>
      </c>
      <c r="E599">
        <v>0</v>
      </c>
      <c r="F599" t="s">
        <v>637</v>
      </c>
      <c r="G599" t="s">
        <v>636</v>
      </c>
    </row>
    <row r="600" spans="1:7">
      <c r="A600" t="s">
        <v>611</v>
      </c>
      <c r="B600">
        <v>9963</v>
      </c>
      <c r="C600">
        <v>180</v>
      </c>
      <c r="D600">
        <v>36</v>
      </c>
      <c r="E600">
        <v>1</v>
      </c>
      <c r="F600" t="s">
        <v>635</v>
      </c>
      <c r="G600" t="s">
        <v>634</v>
      </c>
    </row>
    <row r="601" spans="1:7">
      <c r="A601" t="s">
        <v>612</v>
      </c>
      <c r="B601">
        <v>5780</v>
      </c>
      <c r="C601">
        <v>192</v>
      </c>
      <c r="D601">
        <v>36</v>
      </c>
      <c r="E601">
        <v>1</v>
      </c>
      <c r="F601" t="s">
        <v>633</v>
      </c>
      <c r="G601" t="s">
        <v>634</v>
      </c>
    </row>
    <row r="602" spans="1:7">
      <c r="A602" t="s">
        <v>613</v>
      </c>
      <c r="B602">
        <v>416</v>
      </c>
      <c r="C602">
        <v>350</v>
      </c>
      <c r="D602">
        <v>18</v>
      </c>
      <c r="F602" t="s">
        <v>633</v>
      </c>
      <c r="G602" t="s">
        <v>636</v>
      </c>
    </row>
    <row r="603" spans="1:7">
      <c r="A603" t="s">
        <v>614</v>
      </c>
      <c r="B603">
        <v>2894</v>
      </c>
      <c r="C603">
        <v>155</v>
      </c>
      <c r="D603">
        <v>36</v>
      </c>
      <c r="E603">
        <v>1</v>
      </c>
      <c r="F603" t="s">
        <v>635</v>
      </c>
      <c r="G603" t="s">
        <v>634</v>
      </c>
    </row>
    <row r="604" spans="1:7">
      <c r="A604" t="s">
        <v>615</v>
      </c>
      <c r="B604">
        <v>5703</v>
      </c>
      <c r="C604">
        <v>128</v>
      </c>
      <c r="D604">
        <v>36</v>
      </c>
      <c r="E604">
        <v>1</v>
      </c>
      <c r="F604" t="s">
        <v>633</v>
      </c>
      <c r="G604" t="s">
        <v>634</v>
      </c>
    </row>
    <row r="605" spans="1:7">
      <c r="A605" t="s">
        <v>616</v>
      </c>
      <c r="B605">
        <v>3676</v>
      </c>
      <c r="C605">
        <v>172</v>
      </c>
      <c r="D605">
        <v>36</v>
      </c>
      <c r="E605">
        <v>1</v>
      </c>
      <c r="F605" t="s">
        <v>635</v>
      </c>
      <c r="G605" t="s">
        <v>634</v>
      </c>
    </row>
    <row r="606" spans="1:7">
      <c r="A606" t="s">
        <v>617</v>
      </c>
      <c r="B606">
        <v>12000</v>
      </c>
      <c r="C606">
        <v>496</v>
      </c>
      <c r="D606">
        <v>36</v>
      </c>
      <c r="E606">
        <v>1</v>
      </c>
      <c r="F606" t="s">
        <v>637</v>
      </c>
      <c r="G606" t="s">
        <v>634</v>
      </c>
    </row>
    <row r="607" spans="1:7">
      <c r="A607" t="s">
        <v>618</v>
      </c>
      <c r="B607">
        <v>2400</v>
      </c>
      <c r="D607">
        <v>18</v>
      </c>
      <c r="E607">
        <v>1</v>
      </c>
      <c r="F607" t="s">
        <v>633</v>
      </c>
      <c r="G607" t="s">
        <v>636</v>
      </c>
    </row>
    <row r="608" spans="1:7">
      <c r="A608" t="s">
        <v>619</v>
      </c>
      <c r="B608">
        <v>3400</v>
      </c>
      <c r="C608">
        <v>173</v>
      </c>
      <c r="D608">
        <v>36</v>
      </c>
      <c r="E608">
        <v>1</v>
      </c>
      <c r="F608" t="s">
        <v>637</v>
      </c>
      <c r="G608" t="s">
        <v>634</v>
      </c>
    </row>
    <row r="609" spans="1:7">
      <c r="A609" t="s">
        <v>620</v>
      </c>
      <c r="B609">
        <v>3987</v>
      </c>
      <c r="C609">
        <v>157</v>
      </c>
      <c r="D609">
        <v>36</v>
      </c>
      <c r="E609">
        <v>1</v>
      </c>
      <c r="F609" t="s">
        <v>635</v>
      </c>
      <c r="G609" t="s">
        <v>634</v>
      </c>
    </row>
    <row r="610" spans="1:7">
      <c r="A610" t="s">
        <v>621</v>
      </c>
      <c r="B610">
        <v>3232</v>
      </c>
      <c r="C610">
        <v>108</v>
      </c>
      <c r="D610">
        <v>36</v>
      </c>
      <c r="E610">
        <v>1</v>
      </c>
      <c r="F610" t="s">
        <v>635</v>
      </c>
      <c r="G610" t="s">
        <v>634</v>
      </c>
    </row>
    <row r="611" spans="1:7">
      <c r="A611" t="s">
        <v>622</v>
      </c>
      <c r="B611">
        <v>2900</v>
      </c>
      <c r="C611">
        <v>71</v>
      </c>
      <c r="D611">
        <v>36</v>
      </c>
      <c r="E611">
        <v>1</v>
      </c>
      <c r="F611" t="s">
        <v>635</v>
      </c>
      <c r="G611" t="s">
        <v>634</v>
      </c>
    </row>
    <row r="612" spans="1:7">
      <c r="A612" t="s">
        <v>623</v>
      </c>
      <c r="B612">
        <v>4106</v>
      </c>
      <c r="C612">
        <v>40</v>
      </c>
      <c r="D612">
        <v>18</v>
      </c>
      <c r="E612">
        <v>1</v>
      </c>
      <c r="F612" t="s">
        <v>635</v>
      </c>
      <c r="G612" t="s">
        <v>634</v>
      </c>
    </row>
    <row r="613" spans="1:7">
      <c r="A613" t="s">
        <v>624</v>
      </c>
      <c r="B613">
        <v>8072</v>
      </c>
      <c r="C613">
        <v>253</v>
      </c>
      <c r="D613">
        <v>36</v>
      </c>
      <c r="E613">
        <v>1</v>
      </c>
      <c r="F613" t="s">
        <v>633</v>
      </c>
      <c r="G613" t="s">
        <v>634</v>
      </c>
    </row>
    <row r="614" spans="1:7">
      <c r="A614" t="s">
        <v>625</v>
      </c>
      <c r="B614">
        <v>7583</v>
      </c>
      <c r="C614">
        <v>187</v>
      </c>
      <c r="D614">
        <v>36</v>
      </c>
      <c r="E614">
        <v>1</v>
      </c>
      <c r="F614" t="s">
        <v>633</v>
      </c>
      <c r="G614" t="s">
        <v>634</v>
      </c>
    </row>
    <row r="615" spans="1:7">
      <c r="A615" t="s">
        <v>626</v>
      </c>
      <c r="B615">
        <v>4583</v>
      </c>
      <c r="C615">
        <v>133</v>
      </c>
      <c r="D615">
        <v>36</v>
      </c>
      <c r="E615">
        <v>0</v>
      </c>
      <c r="F615" t="s">
        <v>637</v>
      </c>
      <c r="G615" t="s">
        <v>636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AB545-50A1-4511-8049-6D7F726BC902}">
  <dimension ref="A1:P530"/>
  <sheetViews>
    <sheetView workbookViewId="0">
      <selection activeCell="F10" sqref="F10"/>
    </sheetView>
  </sheetViews>
  <sheetFormatPr defaultRowHeight="14.45"/>
  <cols>
    <col min="1" max="1" width="9.7109375" bestFit="1" customWidth="1"/>
    <col min="2" max="2" width="18" style="1" bestFit="1" customWidth="1"/>
    <col min="3" max="3" width="13.85546875" style="1" bestFit="1" customWidth="1"/>
    <col min="4" max="4" width="19.5703125" bestFit="1" customWidth="1"/>
    <col min="5" max="5" width="17.5703125" bestFit="1" customWidth="1"/>
    <col min="6" max="6" width="15.28515625" bestFit="1" customWidth="1"/>
    <col min="7" max="7" width="14.85546875" bestFit="1" customWidth="1"/>
    <col min="8" max="8" width="13.28515625" bestFit="1" customWidth="1"/>
    <col min="9" max="9" width="9.28515625" bestFit="1" customWidth="1"/>
    <col min="10" max="10" width="9.7109375" bestFit="1" customWidth="1"/>
    <col min="11" max="11" width="13.28515625" bestFit="1" customWidth="1"/>
    <col min="12" max="12" width="11.7109375" bestFit="1" customWidth="1"/>
    <col min="13" max="13" width="15.7109375" bestFit="1" customWidth="1"/>
    <col min="14" max="14" width="3.42578125" customWidth="1"/>
    <col min="15" max="15" width="4" bestFit="1" customWidth="1"/>
    <col min="16" max="16" width="7.28515625" bestFit="1" customWidth="1"/>
  </cols>
  <sheetData>
    <row r="1" spans="1:16">
      <c r="A1" t="s">
        <v>0</v>
      </c>
      <c r="B1" s="1" t="s">
        <v>627</v>
      </c>
      <c r="C1" s="1" t="s">
        <v>628</v>
      </c>
      <c r="D1" t="s">
        <v>629</v>
      </c>
      <c r="E1" t="s">
        <v>638</v>
      </c>
      <c r="F1" t="s">
        <v>630</v>
      </c>
      <c r="G1" t="s">
        <v>631</v>
      </c>
      <c r="H1" t="s">
        <v>632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6">
      <c r="A2" t="s">
        <v>10</v>
      </c>
      <c r="B2" s="1">
        <v>4583</v>
      </c>
      <c r="C2" s="1">
        <v>128</v>
      </c>
      <c r="D2">
        <v>36</v>
      </c>
      <c r="E2" s="1">
        <f>Table1[[#This Row],[Loan Amount]]/Table1[[#This Row],[Loan_Amount_Term]]</f>
        <v>3.5555555555555554</v>
      </c>
      <c r="F2">
        <v>1</v>
      </c>
      <c r="G2" t="s">
        <v>635</v>
      </c>
      <c r="H2" t="s">
        <v>636</v>
      </c>
      <c r="I2" t="str">
        <f t="shared" ref="I2:I65" si="0">VLOOKUP(A2,Loan,2,0)</f>
        <v>Male</v>
      </c>
      <c r="J2" t="str">
        <f t="shared" ref="J2:J65" si="1">VLOOKUP(A2,Loan,3,0)</f>
        <v>Yes</v>
      </c>
      <c r="K2">
        <f t="shared" ref="K2:K65" si="2">VLOOKUP(A2,Loan,4,0)</f>
        <v>1</v>
      </c>
      <c r="L2" t="str">
        <f t="shared" ref="L2:L65" si="3">VLOOKUP(A2,Loan,5,0)</f>
        <v>Graduate</v>
      </c>
      <c r="M2" t="str">
        <f t="shared" ref="M2:M65" si="4">VLOOKUP(A2,Loan,6,0)</f>
        <v>No</v>
      </c>
      <c r="O2" s="2">
        <f>COUNTIF(Table1[Gender],"Male")</f>
        <v>434</v>
      </c>
      <c r="P2" s="3" t="s">
        <v>7</v>
      </c>
    </row>
    <row r="3" spans="1:16">
      <c r="A3" t="s">
        <v>12</v>
      </c>
      <c r="B3" s="1">
        <v>3000</v>
      </c>
      <c r="C3" s="1">
        <v>66</v>
      </c>
      <c r="D3">
        <v>36</v>
      </c>
      <c r="E3" s="1">
        <f>Table1[[#This Row],[Loan Amount]]/Table1[[#This Row],[Loan_Amount_Term]]</f>
        <v>1.8333333333333333</v>
      </c>
      <c r="F3">
        <v>1</v>
      </c>
      <c r="G3" t="s">
        <v>633</v>
      </c>
      <c r="H3" t="s">
        <v>634</v>
      </c>
      <c r="I3" t="str">
        <f t="shared" si="0"/>
        <v>Male</v>
      </c>
      <c r="J3" t="str">
        <f t="shared" si="1"/>
        <v>Yes</v>
      </c>
      <c r="K3">
        <f t="shared" si="2"/>
        <v>0</v>
      </c>
      <c r="L3" t="str">
        <f t="shared" si="3"/>
        <v>Graduate</v>
      </c>
      <c r="M3" t="str">
        <f t="shared" si="4"/>
        <v>Yes</v>
      </c>
      <c r="O3" s="2">
        <f>COUNTIF(Table1[Gender],"Female")</f>
        <v>95</v>
      </c>
      <c r="P3" s="3" t="s">
        <v>30</v>
      </c>
    </row>
    <row r="4" spans="1:16">
      <c r="A4" t="s">
        <v>13</v>
      </c>
      <c r="B4" s="1">
        <v>2583</v>
      </c>
      <c r="C4" s="1">
        <v>120</v>
      </c>
      <c r="D4">
        <v>36</v>
      </c>
      <c r="E4" s="1">
        <f>Table1[[#This Row],[Loan Amount]]/Table1[[#This Row],[Loan_Amount_Term]]</f>
        <v>3.3333333333333335</v>
      </c>
      <c r="F4">
        <v>1</v>
      </c>
      <c r="G4" t="s">
        <v>633</v>
      </c>
      <c r="H4" t="s">
        <v>634</v>
      </c>
      <c r="I4" t="str">
        <f t="shared" si="0"/>
        <v>Male</v>
      </c>
      <c r="J4" t="str">
        <f t="shared" si="1"/>
        <v>Yes</v>
      </c>
      <c r="K4">
        <f t="shared" si="2"/>
        <v>0</v>
      </c>
      <c r="L4" t="str">
        <f t="shared" si="3"/>
        <v>Not Graduate</v>
      </c>
      <c r="M4" t="str">
        <f t="shared" si="4"/>
        <v>No</v>
      </c>
    </row>
    <row r="5" spans="1:16">
      <c r="A5" t="s">
        <v>15</v>
      </c>
      <c r="B5" s="1">
        <v>6000</v>
      </c>
      <c r="C5" s="1">
        <v>141</v>
      </c>
      <c r="D5">
        <v>36</v>
      </c>
      <c r="E5" s="1">
        <f>Table1[[#This Row],[Loan Amount]]/Table1[[#This Row],[Loan_Amount_Term]]</f>
        <v>3.9166666666666665</v>
      </c>
      <c r="F5">
        <v>1</v>
      </c>
      <c r="G5" t="s">
        <v>633</v>
      </c>
      <c r="H5" t="s">
        <v>634</v>
      </c>
      <c r="I5" t="str">
        <f t="shared" si="0"/>
        <v>Male</v>
      </c>
      <c r="J5" t="str">
        <f t="shared" si="1"/>
        <v>No</v>
      </c>
      <c r="K5">
        <f t="shared" si="2"/>
        <v>0</v>
      </c>
      <c r="L5" t="str">
        <f t="shared" si="3"/>
        <v>Graduate</v>
      </c>
      <c r="M5" t="str">
        <f t="shared" si="4"/>
        <v>No</v>
      </c>
    </row>
    <row r="6" spans="1:16">
      <c r="A6" t="s">
        <v>16</v>
      </c>
      <c r="B6" s="1">
        <v>5417</v>
      </c>
      <c r="C6" s="1">
        <v>267</v>
      </c>
      <c r="D6">
        <v>36</v>
      </c>
      <c r="E6" s="1">
        <f>Table1[[#This Row],[Loan Amount]]/Table1[[#This Row],[Loan_Amount_Term]]</f>
        <v>7.416666666666667</v>
      </c>
      <c r="F6">
        <v>1</v>
      </c>
      <c r="G6" t="s">
        <v>633</v>
      </c>
      <c r="H6" t="s">
        <v>634</v>
      </c>
      <c r="I6" t="str">
        <f t="shared" si="0"/>
        <v>Male</v>
      </c>
      <c r="J6" t="str">
        <f t="shared" si="1"/>
        <v>Yes</v>
      </c>
      <c r="K6">
        <f t="shared" si="2"/>
        <v>2</v>
      </c>
      <c r="L6" t="str">
        <f t="shared" si="3"/>
        <v>Graduate</v>
      </c>
      <c r="M6" t="str">
        <f t="shared" si="4"/>
        <v>Yes</v>
      </c>
    </row>
    <row r="7" spans="1:16">
      <c r="A7" t="s">
        <v>17</v>
      </c>
      <c r="B7" s="1">
        <v>2333</v>
      </c>
      <c r="C7" s="1">
        <v>95</v>
      </c>
      <c r="D7">
        <v>36</v>
      </c>
      <c r="E7" s="1">
        <f>Table1[[#This Row],[Loan Amount]]/Table1[[#This Row],[Loan_Amount_Term]]</f>
        <v>2.6388888888888888</v>
      </c>
      <c r="F7">
        <v>1</v>
      </c>
      <c r="G7" t="s">
        <v>633</v>
      </c>
      <c r="H7" t="s">
        <v>634</v>
      </c>
      <c r="I7" t="str">
        <f t="shared" si="0"/>
        <v>Male</v>
      </c>
      <c r="J7" t="str">
        <f t="shared" si="1"/>
        <v>Yes</v>
      </c>
      <c r="K7">
        <f t="shared" si="2"/>
        <v>0</v>
      </c>
      <c r="L7" t="str">
        <f t="shared" si="3"/>
        <v>Not Graduate</v>
      </c>
      <c r="M7" t="str">
        <f t="shared" si="4"/>
        <v>No</v>
      </c>
    </row>
    <row r="8" spans="1:16">
      <c r="A8" t="s">
        <v>18</v>
      </c>
      <c r="B8" s="1">
        <v>3036</v>
      </c>
      <c r="C8" s="1">
        <v>158</v>
      </c>
      <c r="D8">
        <v>36</v>
      </c>
      <c r="E8" s="1">
        <f>Table1[[#This Row],[Loan Amount]]/Table1[[#This Row],[Loan_Amount_Term]]</f>
        <v>4.3888888888888893</v>
      </c>
      <c r="F8">
        <v>0</v>
      </c>
      <c r="G8" t="s">
        <v>637</v>
      </c>
      <c r="H8" t="s">
        <v>636</v>
      </c>
      <c r="I8" t="str">
        <f t="shared" si="0"/>
        <v>Male</v>
      </c>
      <c r="J8" t="str">
        <f t="shared" si="1"/>
        <v>Yes</v>
      </c>
      <c r="K8" t="str">
        <f t="shared" si="2"/>
        <v>3+</v>
      </c>
      <c r="L8" t="str">
        <f t="shared" si="3"/>
        <v>Graduate</v>
      </c>
      <c r="M8" t="str">
        <f t="shared" si="4"/>
        <v>No</v>
      </c>
    </row>
    <row r="9" spans="1:16">
      <c r="A9" t="s">
        <v>20</v>
      </c>
      <c r="B9" s="1">
        <v>4006</v>
      </c>
      <c r="C9" s="1">
        <v>168</v>
      </c>
      <c r="D9">
        <v>36</v>
      </c>
      <c r="E9" s="1">
        <f>Table1[[#This Row],[Loan Amount]]/Table1[[#This Row],[Loan_Amount_Term]]</f>
        <v>4.666666666666667</v>
      </c>
      <c r="F9">
        <v>1</v>
      </c>
      <c r="G9" t="s">
        <v>633</v>
      </c>
      <c r="H9" t="s">
        <v>634</v>
      </c>
      <c r="I9" t="str">
        <f t="shared" si="0"/>
        <v>Male</v>
      </c>
      <c r="J9" t="str">
        <f t="shared" si="1"/>
        <v>Yes</v>
      </c>
      <c r="K9">
        <f t="shared" si="2"/>
        <v>2</v>
      </c>
      <c r="L9" t="str">
        <f t="shared" si="3"/>
        <v>Graduate</v>
      </c>
      <c r="M9" t="str">
        <f t="shared" si="4"/>
        <v>No</v>
      </c>
    </row>
    <row r="10" spans="1:16">
      <c r="A10" t="s">
        <v>21</v>
      </c>
      <c r="B10" s="1">
        <v>12841</v>
      </c>
      <c r="C10" s="1">
        <v>349</v>
      </c>
      <c r="D10">
        <v>36</v>
      </c>
      <c r="E10" s="1">
        <f>Table1[[#This Row],[Loan Amount]]/Table1[[#This Row],[Loan_Amount_Term]]</f>
        <v>9.6944444444444446</v>
      </c>
      <c r="F10">
        <v>1</v>
      </c>
      <c r="G10" t="s">
        <v>637</v>
      </c>
      <c r="H10" t="s">
        <v>636</v>
      </c>
      <c r="I10" t="str">
        <f t="shared" si="0"/>
        <v>Male</v>
      </c>
      <c r="J10" t="str">
        <f t="shared" si="1"/>
        <v>Yes</v>
      </c>
      <c r="K10">
        <f t="shared" si="2"/>
        <v>1</v>
      </c>
      <c r="L10" t="str">
        <f t="shared" si="3"/>
        <v>Graduate</v>
      </c>
      <c r="M10" t="str">
        <f t="shared" si="4"/>
        <v>No</v>
      </c>
    </row>
    <row r="11" spans="1:16">
      <c r="A11" t="s">
        <v>22</v>
      </c>
      <c r="B11" s="1">
        <v>3200</v>
      </c>
      <c r="C11" s="1">
        <v>70</v>
      </c>
      <c r="D11">
        <v>36</v>
      </c>
      <c r="E11" s="1">
        <f>Table1[[#This Row],[Loan Amount]]/Table1[[#This Row],[Loan_Amount_Term]]</f>
        <v>1.9444444444444444</v>
      </c>
      <c r="F11">
        <v>1</v>
      </c>
      <c r="G11" t="s">
        <v>633</v>
      </c>
      <c r="H11" t="s">
        <v>634</v>
      </c>
      <c r="I11" t="str">
        <f t="shared" si="0"/>
        <v>Male</v>
      </c>
      <c r="J11" t="str">
        <f t="shared" si="1"/>
        <v>Yes</v>
      </c>
      <c r="K11">
        <f t="shared" si="2"/>
        <v>2</v>
      </c>
      <c r="L11" t="str">
        <f t="shared" si="3"/>
        <v>Graduate</v>
      </c>
      <c r="M11" t="str">
        <f t="shared" si="4"/>
        <v>No</v>
      </c>
    </row>
    <row r="12" spans="1:16">
      <c r="A12" t="s">
        <v>23</v>
      </c>
      <c r="B12" s="1">
        <v>2500</v>
      </c>
      <c r="C12" s="1">
        <v>109</v>
      </c>
      <c r="D12">
        <v>36</v>
      </c>
      <c r="E12" s="1">
        <f>Table1[[#This Row],[Loan Amount]]/Table1[[#This Row],[Loan_Amount_Term]]</f>
        <v>3.0277777777777777</v>
      </c>
      <c r="F12">
        <v>1</v>
      </c>
      <c r="G12" t="s">
        <v>633</v>
      </c>
      <c r="H12" t="s">
        <v>634</v>
      </c>
      <c r="I12" t="str">
        <f t="shared" si="0"/>
        <v>Male</v>
      </c>
      <c r="J12" t="str">
        <f t="shared" si="1"/>
        <v>Yes</v>
      </c>
      <c r="K12">
        <f t="shared" si="2"/>
        <v>2</v>
      </c>
      <c r="L12" t="str">
        <f t="shared" si="3"/>
        <v>Graduate</v>
      </c>
      <c r="M12" t="str">
        <f t="shared" si="4"/>
        <v>Yes</v>
      </c>
    </row>
    <row r="13" spans="1:16">
      <c r="A13" t="s">
        <v>24</v>
      </c>
      <c r="B13" s="1">
        <v>3073</v>
      </c>
      <c r="C13" s="1">
        <v>200</v>
      </c>
      <c r="D13">
        <v>36</v>
      </c>
      <c r="E13" s="1">
        <f>Table1[[#This Row],[Loan Amount]]/Table1[[#This Row],[Loan_Amount_Term]]</f>
        <v>5.5555555555555554</v>
      </c>
      <c r="F13">
        <v>1</v>
      </c>
      <c r="G13" t="s">
        <v>633</v>
      </c>
      <c r="H13" t="s">
        <v>634</v>
      </c>
      <c r="I13" t="str">
        <f t="shared" si="0"/>
        <v>Male</v>
      </c>
      <c r="J13" t="str">
        <f t="shared" si="1"/>
        <v>Yes</v>
      </c>
      <c r="K13">
        <f t="shared" si="2"/>
        <v>2</v>
      </c>
      <c r="L13" t="str">
        <f t="shared" si="3"/>
        <v>Graduate</v>
      </c>
      <c r="M13" t="str">
        <f t="shared" si="4"/>
        <v>No</v>
      </c>
    </row>
    <row r="14" spans="1:16">
      <c r="A14" t="s">
        <v>25</v>
      </c>
      <c r="B14" s="1">
        <v>1853</v>
      </c>
      <c r="C14" s="1">
        <v>114</v>
      </c>
      <c r="D14">
        <v>36</v>
      </c>
      <c r="E14" s="1">
        <f>Table1[[#This Row],[Loan Amount]]/Table1[[#This Row],[Loan_Amount_Term]]</f>
        <v>3.1666666666666665</v>
      </c>
      <c r="F14">
        <v>1</v>
      </c>
      <c r="G14" t="s">
        <v>635</v>
      </c>
      <c r="H14" t="s">
        <v>636</v>
      </c>
      <c r="I14" t="str">
        <f t="shared" si="0"/>
        <v>Male</v>
      </c>
      <c r="J14" t="str">
        <f t="shared" si="1"/>
        <v>No</v>
      </c>
      <c r="K14">
        <f t="shared" si="2"/>
        <v>0</v>
      </c>
      <c r="L14" t="str">
        <f t="shared" si="3"/>
        <v>Graduate</v>
      </c>
      <c r="M14" t="str">
        <f t="shared" si="4"/>
        <v>No</v>
      </c>
    </row>
    <row r="15" spans="1:16">
      <c r="A15" t="s">
        <v>26</v>
      </c>
      <c r="B15" s="1">
        <v>1299</v>
      </c>
      <c r="C15" s="1">
        <v>17</v>
      </c>
      <c r="D15">
        <v>12</v>
      </c>
      <c r="E15" s="1">
        <f>Table1[[#This Row],[Loan Amount]]/Table1[[#This Row],[Loan_Amount_Term]]</f>
        <v>1.4166666666666667</v>
      </c>
      <c r="F15">
        <v>1</v>
      </c>
      <c r="G15" t="s">
        <v>633</v>
      </c>
      <c r="H15" t="s">
        <v>634</v>
      </c>
      <c r="I15" t="str">
        <f t="shared" si="0"/>
        <v>Male</v>
      </c>
      <c r="J15" t="str">
        <f t="shared" si="1"/>
        <v>Yes</v>
      </c>
      <c r="K15">
        <f t="shared" si="2"/>
        <v>2</v>
      </c>
      <c r="L15" t="str">
        <f t="shared" si="3"/>
        <v>Graduate</v>
      </c>
      <c r="M15" t="str">
        <f t="shared" si="4"/>
        <v>No</v>
      </c>
    </row>
    <row r="16" spans="1:16">
      <c r="A16" t="s">
        <v>27</v>
      </c>
      <c r="B16" s="1">
        <v>4950</v>
      </c>
      <c r="C16" s="1">
        <v>125</v>
      </c>
      <c r="D16">
        <v>36</v>
      </c>
      <c r="E16" s="1">
        <f>Table1[[#This Row],[Loan Amount]]/Table1[[#This Row],[Loan_Amount_Term]]</f>
        <v>3.4722222222222223</v>
      </c>
      <c r="F16">
        <v>1</v>
      </c>
      <c r="G16" t="s">
        <v>633</v>
      </c>
      <c r="H16" t="s">
        <v>634</v>
      </c>
      <c r="I16" t="str">
        <f t="shared" si="0"/>
        <v>Male</v>
      </c>
      <c r="J16" t="str">
        <f t="shared" si="1"/>
        <v>No</v>
      </c>
      <c r="K16">
        <f t="shared" si="2"/>
        <v>0</v>
      </c>
      <c r="L16" t="str">
        <f t="shared" si="3"/>
        <v>Graduate</v>
      </c>
      <c r="M16" t="str">
        <f t="shared" si="4"/>
        <v>No</v>
      </c>
    </row>
    <row r="17" spans="1:13">
      <c r="A17" t="s">
        <v>29</v>
      </c>
      <c r="B17" s="1">
        <v>3510</v>
      </c>
      <c r="C17" s="1">
        <v>76</v>
      </c>
      <c r="D17">
        <v>36</v>
      </c>
      <c r="E17" s="1">
        <f>Table1[[#This Row],[Loan Amount]]/Table1[[#This Row],[Loan_Amount_Term]]</f>
        <v>2.1111111111111112</v>
      </c>
      <c r="F17">
        <v>0</v>
      </c>
      <c r="G17" t="s">
        <v>633</v>
      </c>
      <c r="H17" t="s">
        <v>636</v>
      </c>
      <c r="I17" t="str">
        <f t="shared" si="0"/>
        <v>Female</v>
      </c>
      <c r="J17" t="str">
        <f t="shared" si="1"/>
        <v>No</v>
      </c>
      <c r="K17">
        <f t="shared" si="2"/>
        <v>0</v>
      </c>
      <c r="L17" t="str">
        <f t="shared" si="3"/>
        <v>Graduate</v>
      </c>
      <c r="M17" t="str">
        <f t="shared" si="4"/>
        <v>No</v>
      </c>
    </row>
    <row r="18" spans="1:13">
      <c r="A18" t="s">
        <v>31</v>
      </c>
      <c r="B18" s="1">
        <v>4887</v>
      </c>
      <c r="C18" s="1">
        <v>133</v>
      </c>
      <c r="D18">
        <v>36</v>
      </c>
      <c r="E18" s="1">
        <f>Table1[[#This Row],[Loan Amount]]/Table1[[#This Row],[Loan_Amount_Term]]</f>
        <v>3.6944444444444446</v>
      </c>
      <c r="F18">
        <v>1</v>
      </c>
      <c r="G18" t="s">
        <v>635</v>
      </c>
      <c r="H18" t="s">
        <v>636</v>
      </c>
      <c r="I18" t="str">
        <f t="shared" si="0"/>
        <v>Male</v>
      </c>
      <c r="J18" t="str">
        <f t="shared" si="1"/>
        <v>Yes</v>
      </c>
      <c r="K18">
        <f t="shared" si="2"/>
        <v>0</v>
      </c>
      <c r="L18" t="str">
        <f t="shared" si="3"/>
        <v>Not Graduate</v>
      </c>
      <c r="M18" t="str">
        <f t="shared" si="4"/>
        <v>No</v>
      </c>
    </row>
    <row r="19" spans="1:13">
      <c r="A19" t="s">
        <v>33</v>
      </c>
      <c r="B19" s="1">
        <v>7660</v>
      </c>
      <c r="C19" s="1">
        <v>104</v>
      </c>
      <c r="D19">
        <v>36</v>
      </c>
      <c r="E19" s="1">
        <f>Table1[[#This Row],[Loan Amount]]/Table1[[#This Row],[Loan_Amount_Term]]</f>
        <v>2.8888888888888888</v>
      </c>
      <c r="F19">
        <v>0</v>
      </c>
      <c r="G19" t="s">
        <v>633</v>
      </c>
      <c r="H19" t="s">
        <v>636</v>
      </c>
      <c r="I19" t="str">
        <f t="shared" si="0"/>
        <v>Male</v>
      </c>
      <c r="J19" t="str">
        <f t="shared" si="1"/>
        <v>Yes</v>
      </c>
      <c r="K19">
        <f t="shared" si="2"/>
        <v>0</v>
      </c>
      <c r="L19" t="str">
        <f t="shared" si="3"/>
        <v>Not Graduate</v>
      </c>
      <c r="M19" t="str">
        <f t="shared" si="4"/>
        <v>No</v>
      </c>
    </row>
    <row r="20" spans="1:13">
      <c r="A20" t="s">
        <v>34</v>
      </c>
      <c r="B20" s="1">
        <v>5955</v>
      </c>
      <c r="C20" s="1">
        <v>315</v>
      </c>
      <c r="D20">
        <v>36</v>
      </c>
      <c r="E20" s="1">
        <f>Table1[[#This Row],[Loan Amount]]/Table1[[#This Row],[Loan_Amount_Term]]</f>
        <v>8.75</v>
      </c>
      <c r="F20">
        <v>1</v>
      </c>
      <c r="G20" t="s">
        <v>633</v>
      </c>
      <c r="H20" t="s">
        <v>634</v>
      </c>
      <c r="I20" t="str">
        <f t="shared" si="0"/>
        <v>Male</v>
      </c>
      <c r="J20" t="str">
        <f t="shared" si="1"/>
        <v>Yes</v>
      </c>
      <c r="K20">
        <f t="shared" si="2"/>
        <v>1</v>
      </c>
      <c r="L20" t="str">
        <f t="shared" si="3"/>
        <v>Graduate</v>
      </c>
      <c r="M20" t="str">
        <f t="shared" si="4"/>
        <v>No</v>
      </c>
    </row>
    <row r="21" spans="1:13">
      <c r="A21" t="s">
        <v>35</v>
      </c>
      <c r="B21" s="1">
        <v>2600</v>
      </c>
      <c r="C21" s="1">
        <v>116</v>
      </c>
      <c r="D21">
        <v>36</v>
      </c>
      <c r="E21" s="1">
        <f>Table1[[#This Row],[Loan Amount]]/Table1[[#This Row],[Loan_Amount_Term]]</f>
        <v>3.2222222222222223</v>
      </c>
      <c r="F21">
        <v>0</v>
      </c>
      <c r="G21" t="s">
        <v>637</v>
      </c>
      <c r="H21" t="s">
        <v>636</v>
      </c>
      <c r="I21" t="str">
        <f t="shared" si="0"/>
        <v>Male</v>
      </c>
      <c r="J21" t="str">
        <f t="shared" si="1"/>
        <v>Yes</v>
      </c>
      <c r="K21">
        <f t="shared" si="2"/>
        <v>0</v>
      </c>
      <c r="L21" t="str">
        <f t="shared" si="3"/>
        <v>Not Graduate</v>
      </c>
      <c r="M21" t="str">
        <f t="shared" si="4"/>
        <v>No</v>
      </c>
    </row>
    <row r="22" spans="1:13">
      <c r="A22" t="s">
        <v>36</v>
      </c>
      <c r="B22" s="1">
        <v>3365</v>
      </c>
      <c r="C22" s="1">
        <v>112</v>
      </c>
      <c r="D22">
        <v>36</v>
      </c>
      <c r="E22" s="1">
        <f>Table1[[#This Row],[Loan Amount]]/Table1[[#This Row],[Loan_Amount_Term]]</f>
        <v>3.1111111111111112</v>
      </c>
      <c r="F22">
        <v>0</v>
      </c>
      <c r="G22" t="s">
        <v>635</v>
      </c>
      <c r="H22" t="s">
        <v>636</v>
      </c>
      <c r="I22" t="str">
        <f t="shared" si="0"/>
        <v>Male</v>
      </c>
      <c r="J22" t="str">
        <f t="shared" si="1"/>
        <v>Yes</v>
      </c>
      <c r="K22">
        <f t="shared" si="2"/>
        <v>2</v>
      </c>
      <c r="L22" t="str">
        <f t="shared" si="3"/>
        <v>Not Graduate</v>
      </c>
      <c r="M22" t="str">
        <f t="shared" si="4"/>
        <v>No</v>
      </c>
    </row>
    <row r="23" spans="1:13">
      <c r="A23" t="s">
        <v>38</v>
      </c>
      <c r="B23" s="1">
        <v>9560</v>
      </c>
      <c r="C23" s="1">
        <v>191</v>
      </c>
      <c r="D23">
        <v>36</v>
      </c>
      <c r="E23" s="1">
        <f>Table1[[#This Row],[Loan Amount]]/Table1[[#This Row],[Loan_Amount_Term]]</f>
        <v>5.3055555555555554</v>
      </c>
      <c r="F23">
        <v>1</v>
      </c>
      <c r="G23" t="s">
        <v>637</v>
      </c>
      <c r="H23" t="s">
        <v>634</v>
      </c>
      <c r="I23" t="str">
        <f t="shared" si="0"/>
        <v>Male</v>
      </c>
      <c r="J23" t="str">
        <f t="shared" si="1"/>
        <v>Yes</v>
      </c>
      <c r="K23">
        <f t="shared" si="2"/>
        <v>0</v>
      </c>
      <c r="L23" t="str">
        <f t="shared" si="3"/>
        <v>Graduate</v>
      </c>
      <c r="M23" t="str">
        <f t="shared" si="4"/>
        <v>Yes</v>
      </c>
    </row>
    <row r="24" spans="1:13">
      <c r="A24" t="s">
        <v>39</v>
      </c>
      <c r="B24" s="1">
        <v>2799</v>
      </c>
      <c r="C24" s="1">
        <v>122</v>
      </c>
      <c r="D24">
        <v>36</v>
      </c>
      <c r="E24" s="1">
        <f>Table1[[#This Row],[Loan Amount]]/Table1[[#This Row],[Loan_Amount_Term]]</f>
        <v>3.3888888888888888</v>
      </c>
      <c r="F24">
        <v>1</v>
      </c>
      <c r="G24" t="s">
        <v>637</v>
      </c>
      <c r="H24" t="s">
        <v>634</v>
      </c>
      <c r="I24" t="str">
        <f t="shared" si="0"/>
        <v>Male</v>
      </c>
      <c r="J24" t="str">
        <f t="shared" si="1"/>
        <v>Yes</v>
      </c>
      <c r="K24">
        <f t="shared" si="2"/>
        <v>0</v>
      </c>
      <c r="L24" t="str">
        <f t="shared" si="3"/>
        <v>Graduate</v>
      </c>
      <c r="M24" t="str">
        <f t="shared" si="4"/>
        <v>No</v>
      </c>
    </row>
    <row r="25" spans="1:13">
      <c r="A25" t="s">
        <v>40</v>
      </c>
      <c r="B25" s="1">
        <v>4226</v>
      </c>
      <c r="C25" s="1">
        <v>110</v>
      </c>
      <c r="D25">
        <v>36</v>
      </c>
      <c r="E25" s="1">
        <f>Table1[[#This Row],[Loan Amount]]/Table1[[#This Row],[Loan_Amount_Term]]</f>
        <v>3.0555555555555554</v>
      </c>
      <c r="F25">
        <v>1</v>
      </c>
      <c r="G25" t="s">
        <v>633</v>
      </c>
      <c r="H25" t="s">
        <v>634</v>
      </c>
      <c r="I25" t="str">
        <f t="shared" si="0"/>
        <v>Male</v>
      </c>
      <c r="J25" t="str">
        <f t="shared" si="1"/>
        <v>Yes</v>
      </c>
      <c r="K25">
        <f t="shared" si="2"/>
        <v>2</v>
      </c>
      <c r="L25" t="str">
        <f t="shared" si="3"/>
        <v>Not Graduate</v>
      </c>
      <c r="M25" t="str">
        <f t="shared" si="4"/>
        <v>No</v>
      </c>
    </row>
    <row r="26" spans="1:13">
      <c r="A26" t="s">
        <v>41</v>
      </c>
      <c r="B26" s="1">
        <v>1442</v>
      </c>
      <c r="C26" s="1">
        <v>35</v>
      </c>
      <c r="D26">
        <v>36</v>
      </c>
      <c r="E26" s="1">
        <f>Table1[[#This Row],[Loan Amount]]/Table1[[#This Row],[Loan_Amount_Term]]</f>
        <v>0.97222222222222221</v>
      </c>
      <c r="F26">
        <v>1</v>
      </c>
      <c r="G26" t="s">
        <v>633</v>
      </c>
      <c r="H26" t="s">
        <v>636</v>
      </c>
      <c r="I26" t="str">
        <f t="shared" si="0"/>
        <v>Male</v>
      </c>
      <c r="J26" t="str">
        <f t="shared" si="1"/>
        <v>No</v>
      </c>
      <c r="K26">
        <f t="shared" si="2"/>
        <v>0</v>
      </c>
      <c r="L26" t="str">
        <f t="shared" si="3"/>
        <v>Not Graduate</v>
      </c>
      <c r="M26" t="str">
        <f t="shared" si="4"/>
        <v>No</v>
      </c>
    </row>
    <row r="27" spans="1:13">
      <c r="A27" t="s">
        <v>42</v>
      </c>
      <c r="B27" s="1">
        <v>3750</v>
      </c>
      <c r="C27" s="1">
        <v>120</v>
      </c>
      <c r="D27">
        <v>36</v>
      </c>
      <c r="E27" s="1">
        <f>Table1[[#This Row],[Loan Amount]]/Table1[[#This Row],[Loan_Amount_Term]]</f>
        <v>3.3333333333333335</v>
      </c>
      <c r="F27">
        <v>1</v>
      </c>
      <c r="G27" t="s">
        <v>637</v>
      </c>
      <c r="H27" t="s">
        <v>634</v>
      </c>
      <c r="I27" t="str">
        <f t="shared" si="0"/>
        <v>Female</v>
      </c>
      <c r="J27" t="str">
        <f t="shared" si="1"/>
        <v>No</v>
      </c>
      <c r="K27">
        <f t="shared" si="2"/>
        <v>2</v>
      </c>
      <c r="L27" t="str">
        <f t="shared" si="3"/>
        <v>Graduate</v>
      </c>
      <c r="M27" t="str">
        <f t="shared" si="4"/>
        <v>Yes</v>
      </c>
    </row>
    <row r="28" spans="1:13">
      <c r="A28" t="s">
        <v>44</v>
      </c>
      <c r="B28" s="1">
        <v>3167</v>
      </c>
      <c r="C28" s="1">
        <v>74</v>
      </c>
      <c r="D28">
        <v>36</v>
      </c>
      <c r="E28" s="1">
        <f>Table1[[#This Row],[Loan Amount]]/Table1[[#This Row],[Loan_Amount_Term]]</f>
        <v>2.0555555555555554</v>
      </c>
      <c r="F28">
        <v>1</v>
      </c>
      <c r="G28" t="s">
        <v>633</v>
      </c>
      <c r="H28" t="s">
        <v>636</v>
      </c>
      <c r="I28" t="str">
        <f t="shared" si="0"/>
        <v>Male</v>
      </c>
      <c r="J28" t="str">
        <f t="shared" si="1"/>
        <v>No</v>
      </c>
      <c r="K28">
        <f t="shared" si="2"/>
        <v>0</v>
      </c>
      <c r="L28" t="str">
        <f t="shared" si="3"/>
        <v>Graduate</v>
      </c>
      <c r="M28" t="str">
        <f t="shared" si="4"/>
        <v>No</v>
      </c>
    </row>
    <row r="29" spans="1:13">
      <c r="A29" t="s">
        <v>45</v>
      </c>
      <c r="B29" s="1">
        <v>4692</v>
      </c>
      <c r="C29" s="1">
        <v>106</v>
      </c>
      <c r="D29">
        <v>36</v>
      </c>
      <c r="E29" s="1">
        <f>Table1[[#This Row],[Loan Amount]]/Table1[[#This Row],[Loan_Amount_Term]]</f>
        <v>2.9444444444444446</v>
      </c>
      <c r="F29">
        <v>1</v>
      </c>
      <c r="G29" t="s">
        <v>635</v>
      </c>
      <c r="H29" t="s">
        <v>636</v>
      </c>
      <c r="I29" t="str">
        <f t="shared" si="0"/>
        <v>Male</v>
      </c>
      <c r="J29" t="str">
        <f t="shared" si="1"/>
        <v>No</v>
      </c>
      <c r="K29">
        <f t="shared" si="2"/>
        <v>1</v>
      </c>
      <c r="L29" t="str">
        <f t="shared" si="3"/>
        <v>Graduate</v>
      </c>
      <c r="M29" t="str">
        <f t="shared" si="4"/>
        <v>Yes</v>
      </c>
    </row>
    <row r="30" spans="1:13">
      <c r="A30" t="s">
        <v>46</v>
      </c>
      <c r="B30" s="1">
        <v>3500</v>
      </c>
      <c r="C30" s="1">
        <v>114</v>
      </c>
      <c r="D30">
        <v>36</v>
      </c>
      <c r="E30" s="1">
        <f>Table1[[#This Row],[Loan Amount]]/Table1[[#This Row],[Loan_Amount_Term]]</f>
        <v>3.1666666666666665</v>
      </c>
      <c r="F30">
        <v>1</v>
      </c>
      <c r="G30" t="s">
        <v>637</v>
      </c>
      <c r="H30" t="s">
        <v>634</v>
      </c>
      <c r="I30" t="str">
        <f t="shared" si="0"/>
        <v>Male</v>
      </c>
      <c r="J30" t="str">
        <f t="shared" si="1"/>
        <v>Yes</v>
      </c>
      <c r="K30">
        <f t="shared" si="2"/>
        <v>0</v>
      </c>
      <c r="L30" t="str">
        <f t="shared" si="3"/>
        <v>Graduate</v>
      </c>
      <c r="M30" t="str">
        <f t="shared" si="4"/>
        <v>No</v>
      </c>
    </row>
    <row r="31" spans="1:13">
      <c r="A31" t="s">
        <v>47</v>
      </c>
      <c r="B31" s="1">
        <v>12500</v>
      </c>
      <c r="C31" s="1">
        <v>320</v>
      </c>
      <c r="D31">
        <v>36</v>
      </c>
      <c r="E31" s="1">
        <f>Table1[[#This Row],[Loan Amount]]/Table1[[#This Row],[Loan_Amount_Term]]</f>
        <v>8.8888888888888893</v>
      </c>
      <c r="F31">
        <v>1</v>
      </c>
      <c r="G31" t="s">
        <v>635</v>
      </c>
      <c r="H31" t="s">
        <v>636</v>
      </c>
      <c r="I31" t="str">
        <f t="shared" si="0"/>
        <v>Male</v>
      </c>
      <c r="J31" t="str">
        <f t="shared" si="1"/>
        <v>No</v>
      </c>
      <c r="K31" t="str">
        <f t="shared" si="2"/>
        <v>3+</v>
      </c>
      <c r="L31" t="str">
        <f t="shared" si="3"/>
        <v>Graduate</v>
      </c>
      <c r="M31" t="str">
        <f t="shared" si="4"/>
        <v>No</v>
      </c>
    </row>
    <row r="32" spans="1:13">
      <c r="A32" t="s">
        <v>50</v>
      </c>
      <c r="B32" s="1">
        <v>3667</v>
      </c>
      <c r="C32" s="1">
        <v>144</v>
      </c>
      <c r="D32">
        <v>36</v>
      </c>
      <c r="E32" s="1">
        <f>Table1[[#This Row],[Loan Amount]]/Table1[[#This Row],[Loan_Amount_Term]]</f>
        <v>4</v>
      </c>
      <c r="F32">
        <v>1</v>
      </c>
      <c r="G32" t="s">
        <v>637</v>
      </c>
      <c r="H32" t="s">
        <v>634</v>
      </c>
      <c r="I32" t="str">
        <f t="shared" si="0"/>
        <v>Female</v>
      </c>
      <c r="J32" t="str">
        <f t="shared" si="1"/>
        <v>Yes</v>
      </c>
      <c r="K32">
        <f t="shared" si="2"/>
        <v>0</v>
      </c>
      <c r="L32" t="str">
        <f t="shared" si="3"/>
        <v>Graduate</v>
      </c>
      <c r="M32" t="str">
        <f t="shared" si="4"/>
        <v>No</v>
      </c>
    </row>
    <row r="33" spans="1:13">
      <c r="A33" t="s">
        <v>51</v>
      </c>
      <c r="B33" s="1">
        <v>4166</v>
      </c>
      <c r="C33" s="1">
        <v>184</v>
      </c>
      <c r="D33">
        <v>36</v>
      </c>
      <c r="E33" s="1">
        <f>Table1[[#This Row],[Loan Amount]]/Table1[[#This Row],[Loan_Amount_Term]]</f>
        <v>5.1111111111111107</v>
      </c>
      <c r="F33">
        <v>1</v>
      </c>
      <c r="G33" t="s">
        <v>633</v>
      </c>
      <c r="H33" t="s">
        <v>634</v>
      </c>
      <c r="I33" t="str">
        <f t="shared" si="0"/>
        <v>Male</v>
      </c>
      <c r="J33" t="str">
        <f t="shared" si="1"/>
        <v>No</v>
      </c>
      <c r="K33">
        <f t="shared" si="2"/>
        <v>0</v>
      </c>
      <c r="L33" t="str">
        <f t="shared" si="3"/>
        <v>Graduate</v>
      </c>
      <c r="M33" t="str">
        <f t="shared" si="4"/>
        <v>No</v>
      </c>
    </row>
    <row r="34" spans="1:13">
      <c r="A34" t="s">
        <v>52</v>
      </c>
      <c r="B34" s="1">
        <v>3748</v>
      </c>
      <c r="C34" s="1">
        <v>110</v>
      </c>
      <c r="D34">
        <v>36</v>
      </c>
      <c r="E34" s="1">
        <f>Table1[[#This Row],[Loan Amount]]/Table1[[#This Row],[Loan_Amount_Term]]</f>
        <v>3.0555555555555554</v>
      </c>
      <c r="F34">
        <v>1</v>
      </c>
      <c r="G34" t="s">
        <v>637</v>
      </c>
      <c r="H34" t="s">
        <v>634</v>
      </c>
      <c r="I34" t="str">
        <f t="shared" si="0"/>
        <v>Male</v>
      </c>
      <c r="J34" t="str">
        <f t="shared" si="1"/>
        <v>No</v>
      </c>
      <c r="K34">
        <f t="shared" si="2"/>
        <v>0</v>
      </c>
      <c r="L34" t="str">
        <f t="shared" si="3"/>
        <v>Not Graduate</v>
      </c>
      <c r="M34" t="str">
        <f t="shared" si="4"/>
        <v>No</v>
      </c>
    </row>
    <row r="35" spans="1:13">
      <c r="A35" t="s">
        <v>53</v>
      </c>
      <c r="B35" s="1">
        <v>3600</v>
      </c>
      <c r="C35" s="1">
        <v>80</v>
      </c>
      <c r="D35">
        <v>36</v>
      </c>
      <c r="E35" s="1">
        <f>Table1[[#This Row],[Loan Amount]]/Table1[[#This Row],[Loan_Amount_Term]]</f>
        <v>2.2222222222222223</v>
      </c>
      <c r="F35">
        <v>1</v>
      </c>
      <c r="G35" t="s">
        <v>633</v>
      </c>
      <c r="H35" t="s">
        <v>636</v>
      </c>
      <c r="I35" t="str">
        <f t="shared" si="0"/>
        <v>Male</v>
      </c>
      <c r="J35" t="str">
        <f t="shared" si="1"/>
        <v>No</v>
      </c>
      <c r="K35">
        <f t="shared" si="2"/>
        <v>0</v>
      </c>
      <c r="L35" t="str">
        <f t="shared" si="3"/>
        <v>Graduate</v>
      </c>
      <c r="M35" t="str">
        <f t="shared" si="4"/>
        <v>No</v>
      </c>
    </row>
    <row r="36" spans="1:13">
      <c r="A36" t="s">
        <v>54</v>
      </c>
      <c r="B36" s="1">
        <v>1800</v>
      </c>
      <c r="C36" s="1">
        <v>47</v>
      </c>
      <c r="D36">
        <v>36</v>
      </c>
      <c r="E36" s="1">
        <f>Table1[[#This Row],[Loan Amount]]/Table1[[#This Row],[Loan_Amount_Term]]</f>
        <v>1.3055555555555556</v>
      </c>
      <c r="F36">
        <v>1</v>
      </c>
      <c r="G36" t="s">
        <v>633</v>
      </c>
      <c r="H36" t="s">
        <v>634</v>
      </c>
      <c r="I36" t="str">
        <f t="shared" si="0"/>
        <v>Male</v>
      </c>
      <c r="J36" t="str">
        <f t="shared" si="1"/>
        <v>No</v>
      </c>
      <c r="K36">
        <f t="shared" si="2"/>
        <v>0</v>
      </c>
      <c r="L36" t="str">
        <f t="shared" si="3"/>
        <v>Graduate</v>
      </c>
      <c r="M36" t="str">
        <f t="shared" si="4"/>
        <v>No</v>
      </c>
    </row>
    <row r="37" spans="1:13">
      <c r="A37" t="s">
        <v>56</v>
      </c>
      <c r="B37" s="1">
        <v>3941</v>
      </c>
      <c r="C37" s="1">
        <v>134</v>
      </c>
      <c r="D37">
        <v>36</v>
      </c>
      <c r="E37" s="1">
        <f>Table1[[#This Row],[Loan Amount]]/Table1[[#This Row],[Loan_Amount_Term]]</f>
        <v>3.7222222222222223</v>
      </c>
      <c r="F37">
        <v>1</v>
      </c>
      <c r="G37" t="s">
        <v>637</v>
      </c>
      <c r="H37" t="s">
        <v>634</v>
      </c>
      <c r="I37" t="str">
        <f t="shared" si="0"/>
        <v>Male</v>
      </c>
      <c r="J37" t="str">
        <f t="shared" si="1"/>
        <v>Yes</v>
      </c>
      <c r="K37">
        <f t="shared" si="2"/>
        <v>0</v>
      </c>
      <c r="L37" t="str">
        <f t="shared" si="3"/>
        <v>Graduate</v>
      </c>
      <c r="M37" t="str">
        <f t="shared" si="4"/>
        <v>No</v>
      </c>
    </row>
    <row r="38" spans="1:13">
      <c r="A38" t="s">
        <v>59</v>
      </c>
      <c r="B38" s="1">
        <v>5649</v>
      </c>
      <c r="C38" s="1">
        <v>44</v>
      </c>
      <c r="D38">
        <v>36</v>
      </c>
      <c r="E38" s="1">
        <f>Table1[[#This Row],[Loan Amount]]/Table1[[#This Row],[Loan_Amount_Term]]</f>
        <v>1.2222222222222223</v>
      </c>
      <c r="F38">
        <v>1</v>
      </c>
      <c r="G38" t="s">
        <v>633</v>
      </c>
      <c r="H38" t="s">
        <v>634</v>
      </c>
      <c r="I38" t="str">
        <f t="shared" si="0"/>
        <v>Male</v>
      </c>
      <c r="J38" t="str">
        <f t="shared" si="1"/>
        <v>Yes</v>
      </c>
      <c r="K38">
        <f t="shared" si="2"/>
        <v>1</v>
      </c>
      <c r="L38" t="str">
        <f t="shared" si="3"/>
        <v>Graduate</v>
      </c>
      <c r="M38" t="str">
        <f t="shared" si="4"/>
        <v>No</v>
      </c>
    </row>
    <row r="39" spans="1:13">
      <c r="A39" t="s">
        <v>60</v>
      </c>
      <c r="B39" s="1">
        <v>5821</v>
      </c>
      <c r="C39" s="1">
        <v>144</v>
      </c>
      <c r="D39">
        <v>36</v>
      </c>
      <c r="E39" s="1">
        <f>Table1[[#This Row],[Loan Amount]]/Table1[[#This Row],[Loan_Amount_Term]]</f>
        <v>4</v>
      </c>
      <c r="F39">
        <v>1</v>
      </c>
      <c r="G39" t="s">
        <v>633</v>
      </c>
      <c r="H39" t="s">
        <v>634</v>
      </c>
      <c r="I39" t="str">
        <f t="shared" si="0"/>
        <v>Male</v>
      </c>
      <c r="J39" t="str">
        <f t="shared" si="1"/>
        <v>Yes</v>
      </c>
      <c r="K39">
        <f t="shared" si="2"/>
        <v>0</v>
      </c>
      <c r="L39" t="str">
        <f t="shared" si="3"/>
        <v>Graduate</v>
      </c>
      <c r="M39" t="str">
        <f t="shared" si="4"/>
        <v>No</v>
      </c>
    </row>
    <row r="40" spans="1:13">
      <c r="A40" t="s">
        <v>61</v>
      </c>
      <c r="B40" s="1">
        <v>2645</v>
      </c>
      <c r="C40" s="1">
        <v>120</v>
      </c>
      <c r="D40">
        <v>36</v>
      </c>
      <c r="E40" s="1">
        <f>Table1[[#This Row],[Loan Amount]]/Table1[[#This Row],[Loan_Amount_Term]]</f>
        <v>3.3333333333333335</v>
      </c>
      <c r="F40">
        <v>0</v>
      </c>
      <c r="G40" t="s">
        <v>633</v>
      </c>
      <c r="H40" t="s">
        <v>636</v>
      </c>
      <c r="I40" t="str">
        <f t="shared" si="0"/>
        <v>Female</v>
      </c>
      <c r="J40" t="str">
        <f t="shared" si="1"/>
        <v>Yes</v>
      </c>
      <c r="K40">
        <f t="shared" si="2"/>
        <v>0</v>
      </c>
      <c r="L40" t="str">
        <f t="shared" si="3"/>
        <v>Graduate</v>
      </c>
      <c r="M40" t="str">
        <f t="shared" si="4"/>
        <v>No</v>
      </c>
    </row>
    <row r="41" spans="1:13">
      <c r="A41" t="s">
        <v>62</v>
      </c>
      <c r="B41" s="1">
        <v>4000</v>
      </c>
      <c r="C41" s="1">
        <v>144</v>
      </c>
      <c r="D41">
        <v>36</v>
      </c>
      <c r="E41" s="1">
        <f>Table1[[#This Row],[Loan Amount]]/Table1[[#This Row],[Loan_Amount_Term]]</f>
        <v>4</v>
      </c>
      <c r="F41">
        <v>1</v>
      </c>
      <c r="G41" t="s">
        <v>637</v>
      </c>
      <c r="H41" t="s">
        <v>634</v>
      </c>
      <c r="I41" t="str">
        <f t="shared" si="0"/>
        <v>Female</v>
      </c>
      <c r="J41" t="str">
        <f t="shared" si="1"/>
        <v>No</v>
      </c>
      <c r="K41">
        <f t="shared" si="2"/>
        <v>0</v>
      </c>
      <c r="L41" t="str">
        <f t="shared" si="3"/>
        <v>Graduate</v>
      </c>
      <c r="M41" t="str">
        <f t="shared" si="4"/>
        <v>No</v>
      </c>
    </row>
    <row r="42" spans="1:13">
      <c r="A42" t="s">
        <v>63</v>
      </c>
      <c r="B42" s="1">
        <v>1928</v>
      </c>
      <c r="C42" s="1">
        <v>100</v>
      </c>
      <c r="D42">
        <v>36</v>
      </c>
      <c r="E42" s="1">
        <f>Table1[[#This Row],[Loan Amount]]/Table1[[#This Row],[Loan_Amount_Term]]</f>
        <v>2.7777777777777777</v>
      </c>
      <c r="F42">
        <v>1</v>
      </c>
      <c r="G42" t="s">
        <v>637</v>
      </c>
      <c r="H42" t="s">
        <v>634</v>
      </c>
      <c r="I42" t="str">
        <f t="shared" si="0"/>
        <v>Female</v>
      </c>
      <c r="J42" t="str">
        <f t="shared" si="1"/>
        <v>Yes</v>
      </c>
      <c r="K42">
        <f t="shared" si="2"/>
        <v>0</v>
      </c>
      <c r="L42" t="str">
        <f t="shared" si="3"/>
        <v>Not Graduate</v>
      </c>
      <c r="M42" t="str">
        <f t="shared" si="4"/>
        <v>No</v>
      </c>
    </row>
    <row r="43" spans="1:13">
      <c r="A43" t="s">
        <v>64</v>
      </c>
      <c r="B43" s="1">
        <v>3086</v>
      </c>
      <c r="C43" s="1">
        <v>120</v>
      </c>
      <c r="D43">
        <v>36</v>
      </c>
      <c r="E43" s="1">
        <f>Table1[[#This Row],[Loan Amount]]/Table1[[#This Row],[Loan_Amount_Term]]</f>
        <v>3.3333333333333335</v>
      </c>
      <c r="F43">
        <v>1</v>
      </c>
      <c r="G43" t="s">
        <v>637</v>
      </c>
      <c r="H43" t="s">
        <v>634</v>
      </c>
      <c r="I43" t="str">
        <f t="shared" si="0"/>
        <v>Female</v>
      </c>
      <c r="J43" t="str">
        <f t="shared" si="1"/>
        <v>No</v>
      </c>
      <c r="K43">
        <f t="shared" si="2"/>
        <v>0</v>
      </c>
      <c r="L43" t="str">
        <f t="shared" si="3"/>
        <v>Graduate</v>
      </c>
      <c r="M43" t="str">
        <f t="shared" si="4"/>
        <v>No</v>
      </c>
    </row>
    <row r="44" spans="1:13">
      <c r="A44" t="s">
        <v>65</v>
      </c>
      <c r="B44" s="1">
        <v>4230</v>
      </c>
      <c r="C44" s="1">
        <v>112</v>
      </c>
      <c r="D44">
        <v>36</v>
      </c>
      <c r="E44" s="1">
        <f>Table1[[#This Row],[Loan Amount]]/Table1[[#This Row],[Loan_Amount_Term]]</f>
        <v>3.1111111111111112</v>
      </c>
      <c r="F44">
        <v>1</v>
      </c>
      <c r="G44" t="s">
        <v>637</v>
      </c>
      <c r="H44" t="s">
        <v>636</v>
      </c>
      <c r="I44" t="str">
        <f t="shared" si="0"/>
        <v>Female</v>
      </c>
      <c r="J44" t="str">
        <f t="shared" si="1"/>
        <v>No</v>
      </c>
      <c r="K44">
        <f t="shared" si="2"/>
        <v>0</v>
      </c>
      <c r="L44" t="str">
        <f t="shared" si="3"/>
        <v>Graduate</v>
      </c>
      <c r="M44" t="str">
        <f t="shared" si="4"/>
        <v>No</v>
      </c>
    </row>
    <row r="45" spans="1:13">
      <c r="A45" t="s">
        <v>66</v>
      </c>
      <c r="B45" s="1">
        <v>4616</v>
      </c>
      <c r="C45" s="1">
        <v>134</v>
      </c>
      <c r="D45">
        <v>36</v>
      </c>
      <c r="E45" s="1">
        <f>Table1[[#This Row],[Loan Amount]]/Table1[[#This Row],[Loan_Amount_Term]]</f>
        <v>3.7222222222222223</v>
      </c>
      <c r="F45">
        <v>1</v>
      </c>
      <c r="G45" t="s">
        <v>633</v>
      </c>
      <c r="H45" t="s">
        <v>636</v>
      </c>
      <c r="I45" t="str">
        <f t="shared" si="0"/>
        <v>Male</v>
      </c>
      <c r="J45" t="str">
        <f t="shared" si="1"/>
        <v>Yes</v>
      </c>
      <c r="K45">
        <f t="shared" si="2"/>
        <v>2</v>
      </c>
      <c r="L45" t="str">
        <f t="shared" si="3"/>
        <v>Graduate</v>
      </c>
      <c r="M45" t="str">
        <f t="shared" si="4"/>
        <v>No</v>
      </c>
    </row>
    <row r="46" spans="1:13">
      <c r="A46" t="s">
        <v>67</v>
      </c>
      <c r="B46" s="1">
        <v>11500</v>
      </c>
      <c r="C46" s="1">
        <v>286</v>
      </c>
      <c r="D46">
        <v>36</v>
      </c>
      <c r="E46" s="1">
        <f>Table1[[#This Row],[Loan Amount]]/Table1[[#This Row],[Loan_Amount_Term]]</f>
        <v>7.9444444444444446</v>
      </c>
      <c r="F46">
        <v>0</v>
      </c>
      <c r="G46" t="s">
        <v>633</v>
      </c>
      <c r="H46" t="s">
        <v>636</v>
      </c>
      <c r="I46" t="str">
        <f t="shared" si="0"/>
        <v>Female</v>
      </c>
      <c r="J46" t="str">
        <f t="shared" si="1"/>
        <v>Yes</v>
      </c>
      <c r="K46">
        <f t="shared" si="2"/>
        <v>1</v>
      </c>
      <c r="L46" t="str">
        <f t="shared" si="3"/>
        <v>Graduate</v>
      </c>
      <c r="M46" t="str">
        <f t="shared" si="4"/>
        <v>Yes</v>
      </c>
    </row>
    <row r="47" spans="1:13">
      <c r="A47" t="s">
        <v>68</v>
      </c>
      <c r="B47" s="1">
        <v>2708</v>
      </c>
      <c r="C47" s="1">
        <v>97</v>
      </c>
      <c r="D47">
        <v>36</v>
      </c>
      <c r="E47" s="1">
        <f>Table1[[#This Row],[Loan Amount]]/Table1[[#This Row],[Loan_Amount_Term]]</f>
        <v>2.6944444444444446</v>
      </c>
      <c r="F47">
        <v>1</v>
      </c>
      <c r="G47" t="s">
        <v>637</v>
      </c>
      <c r="H47" t="s">
        <v>634</v>
      </c>
      <c r="I47" t="str">
        <f t="shared" si="0"/>
        <v>Male</v>
      </c>
      <c r="J47" t="str">
        <f t="shared" si="1"/>
        <v>Yes</v>
      </c>
      <c r="K47">
        <f t="shared" si="2"/>
        <v>2</v>
      </c>
      <c r="L47" t="str">
        <f t="shared" si="3"/>
        <v>Graduate</v>
      </c>
      <c r="M47" t="str">
        <f t="shared" si="4"/>
        <v>No</v>
      </c>
    </row>
    <row r="48" spans="1:13">
      <c r="A48" t="s">
        <v>69</v>
      </c>
      <c r="B48" s="1">
        <v>2132</v>
      </c>
      <c r="C48" s="1">
        <v>96</v>
      </c>
      <c r="D48">
        <v>36</v>
      </c>
      <c r="E48" s="1">
        <f>Table1[[#This Row],[Loan Amount]]/Table1[[#This Row],[Loan_Amount_Term]]</f>
        <v>2.6666666666666665</v>
      </c>
      <c r="F48">
        <v>1</v>
      </c>
      <c r="G48" t="s">
        <v>637</v>
      </c>
      <c r="H48" t="s">
        <v>634</v>
      </c>
      <c r="I48" t="str">
        <f t="shared" si="0"/>
        <v>Male</v>
      </c>
      <c r="J48" t="str">
        <f t="shared" si="1"/>
        <v>Yes</v>
      </c>
      <c r="K48">
        <f t="shared" si="2"/>
        <v>0</v>
      </c>
      <c r="L48" t="str">
        <f t="shared" si="3"/>
        <v>Graduate</v>
      </c>
      <c r="M48" t="str">
        <f t="shared" si="4"/>
        <v>No</v>
      </c>
    </row>
    <row r="49" spans="1:13">
      <c r="A49" t="s">
        <v>70</v>
      </c>
      <c r="B49" s="1">
        <v>3366</v>
      </c>
      <c r="C49" s="1">
        <v>135</v>
      </c>
      <c r="D49">
        <v>36</v>
      </c>
      <c r="E49" s="1">
        <f>Table1[[#This Row],[Loan Amount]]/Table1[[#This Row],[Loan_Amount_Term]]</f>
        <v>3.75</v>
      </c>
      <c r="F49">
        <v>1</v>
      </c>
      <c r="G49" t="s">
        <v>635</v>
      </c>
      <c r="H49" t="s">
        <v>636</v>
      </c>
      <c r="I49" t="str">
        <f t="shared" si="0"/>
        <v>Male</v>
      </c>
      <c r="J49" t="str">
        <f t="shared" si="1"/>
        <v>Yes</v>
      </c>
      <c r="K49">
        <f t="shared" si="2"/>
        <v>0</v>
      </c>
      <c r="L49" t="str">
        <f t="shared" si="3"/>
        <v>Graduate</v>
      </c>
      <c r="M49" t="str">
        <f t="shared" si="4"/>
        <v>No</v>
      </c>
    </row>
    <row r="50" spans="1:13">
      <c r="A50" t="s">
        <v>71</v>
      </c>
      <c r="B50" s="1">
        <v>8080</v>
      </c>
      <c r="C50" s="1">
        <v>180</v>
      </c>
      <c r="D50">
        <v>36</v>
      </c>
      <c r="E50" s="1">
        <f>Table1[[#This Row],[Loan Amount]]/Table1[[#This Row],[Loan_Amount_Term]]</f>
        <v>5</v>
      </c>
      <c r="F50">
        <v>1</v>
      </c>
      <c r="G50" t="s">
        <v>633</v>
      </c>
      <c r="H50" t="s">
        <v>634</v>
      </c>
      <c r="I50" t="str">
        <f t="shared" si="0"/>
        <v>Male</v>
      </c>
      <c r="J50" t="str">
        <f t="shared" si="1"/>
        <v>Yes</v>
      </c>
      <c r="K50">
        <f t="shared" si="2"/>
        <v>1</v>
      </c>
      <c r="L50" t="str">
        <f t="shared" si="3"/>
        <v>Graduate</v>
      </c>
      <c r="M50" t="str">
        <f t="shared" si="4"/>
        <v>No</v>
      </c>
    </row>
    <row r="51" spans="1:13">
      <c r="A51" t="s">
        <v>72</v>
      </c>
      <c r="B51" s="1">
        <v>3357</v>
      </c>
      <c r="C51" s="1">
        <v>144</v>
      </c>
      <c r="D51">
        <v>36</v>
      </c>
      <c r="E51" s="1">
        <f>Table1[[#This Row],[Loan Amount]]/Table1[[#This Row],[Loan_Amount_Term]]</f>
        <v>4</v>
      </c>
      <c r="F51">
        <v>1</v>
      </c>
      <c r="G51" t="s">
        <v>633</v>
      </c>
      <c r="H51" t="s">
        <v>634</v>
      </c>
      <c r="I51" t="str">
        <f t="shared" si="0"/>
        <v>Male</v>
      </c>
      <c r="J51" t="str">
        <f t="shared" si="1"/>
        <v>Yes</v>
      </c>
      <c r="K51">
        <f t="shared" si="2"/>
        <v>2</v>
      </c>
      <c r="L51" t="str">
        <f t="shared" si="3"/>
        <v>Not Graduate</v>
      </c>
      <c r="M51" t="str">
        <f t="shared" si="4"/>
        <v>No</v>
      </c>
    </row>
    <row r="52" spans="1:13">
      <c r="A52" t="s">
        <v>73</v>
      </c>
      <c r="B52" s="1">
        <v>2500</v>
      </c>
      <c r="C52" s="1">
        <v>120</v>
      </c>
      <c r="D52">
        <v>36</v>
      </c>
      <c r="E52" s="1">
        <f>Table1[[#This Row],[Loan Amount]]/Table1[[#This Row],[Loan_Amount_Term]]</f>
        <v>3.3333333333333335</v>
      </c>
      <c r="F52">
        <v>1</v>
      </c>
      <c r="G52" t="s">
        <v>633</v>
      </c>
      <c r="H52" t="s">
        <v>634</v>
      </c>
      <c r="I52" t="str">
        <f t="shared" si="0"/>
        <v>Male</v>
      </c>
      <c r="J52" t="str">
        <f t="shared" si="1"/>
        <v>Yes</v>
      </c>
      <c r="K52">
        <f t="shared" si="2"/>
        <v>0</v>
      </c>
      <c r="L52" t="str">
        <f t="shared" si="3"/>
        <v>Graduate</v>
      </c>
      <c r="M52" t="str">
        <f t="shared" si="4"/>
        <v>No</v>
      </c>
    </row>
    <row r="53" spans="1:13">
      <c r="A53" t="s">
        <v>74</v>
      </c>
      <c r="B53" s="1">
        <v>3029</v>
      </c>
      <c r="C53" s="1">
        <v>99</v>
      </c>
      <c r="D53">
        <v>36</v>
      </c>
      <c r="E53" s="1">
        <f>Table1[[#This Row],[Loan Amount]]/Table1[[#This Row],[Loan_Amount_Term]]</f>
        <v>2.75</v>
      </c>
      <c r="F53">
        <v>1</v>
      </c>
      <c r="G53" t="s">
        <v>633</v>
      </c>
      <c r="H53" t="s">
        <v>634</v>
      </c>
      <c r="I53" t="str">
        <f t="shared" si="0"/>
        <v>Male</v>
      </c>
      <c r="J53" t="str">
        <f t="shared" si="1"/>
        <v>Yes</v>
      </c>
      <c r="K53" t="str">
        <f t="shared" si="2"/>
        <v>3+</v>
      </c>
      <c r="L53" t="str">
        <f t="shared" si="3"/>
        <v>Graduate</v>
      </c>
      <c r="M53" t="str">
        <f t="shared" si="4"/>
        <v>No</v>
      </c>
    </row>
    <row r="54" spans="1:13">
      <c r="A54" t="s">
        <v>75</v>
      </c>
      <c r="B54" s="1">
        <v>2609</v>
      </c>
      <c r="C54" s="1">
        <v>165</v>
      </c>
      <c r="D54">
        <v>18</v>
      </c>
      <c r="E54" s="1">
        <f>Table1[[#This Row],[Loan Amount]]/Table1[[#This Row],[Loan_Amount_Term]]</f>
        <v>9.1666666666666661</v>
      </c>
      <c r="F54">
        <v>0</v>
      </c>
      <c r="G54" t="s">
        <v>635</v>
      </c>
      <c r="H54" t="s">
        <v>636</v>
      </c>
      <c r="I54" t="str">
        <f t="shared" si="0"/>
        <v>Male</v>
      </c>
      <c r="J54" t="str">
        <f t="shared" si="1"/>
        <v>Yes</v>
      </c>
      <c r="K54">
        <f t="shared" si="2"/>
        <v>0</v>
      </c>
      <c r="L54" t="str">
        <f t="shared" si="3"/>
        <v>Not Graduate</v>
      </c>
      <c r="M54" t="str">
        <f t="shared" si="4"/>
        <v>Yes</v>
      </c>
    </row>
    <row r="55" spans="1:13">
      <c r="A55" t="s">
        <v>77</v>
      </c>
      <c r="B55" s="1">
        <v>4166</v>
      </c>
      <c r="C55" s="1">
        <v>116</v>
      </c>
      <c r="D55">
        <v>36</v>
      </c>
      <c r="E55" s="1">
        <f>Table1[[#This Row],[Loan Amount]]/Table1[[#This Row],[Loan_Amount_Term]]</f>
        <v>3.2222222222222223</v>
      </c>
      <c r="F55">
        <v>0</v>
      </c>
      <c r="G55" t="s">
        <v>637</v>
      </c>
      <c r="H55" t="s">
        <v>636</v>
      </c>
      <c r="I55" t="str">
        <f t="shared" si="0"/>
        <v>Female</v>
      </c>
      <c r="J55" t="str">
        <f t="shared" si="1"/>
        <v>No</v>
      </c>
      <c r="K55">
        <f t="shared" si="2"/>
        <v>0</v>
      </c>
      <c r="L55" t="str">
        <f t="shared" si="3"/>
        <v>Graduate</v>
      </c>
      <c r="M55" t="str">
        <f t="shared" si="4"/>
        <v>No</v>
      </c>
    </row>
    <row r="56" spans="1:13">
      <c r="A56" t="s">
        <v>78</v>
      </c>
      <c r="B56" s="1">
        <v>5726</v>
      </c>
      <c r="C56" s="1">
        <v>258</v>
      </c>
      <c r="D56">
        <v>36</v>
      </c>
      <c r="E56" s="1">
        <f>Table1[[#This Row],[Loan Amount]]/Table1[[#This Row],[Loan_Amount_Term]]</f>
        <v>7.166666666666667</v>
      </c>
      <c r="F56">
        <v>1</v>
      </c>
      <c r="G56" t="s">
        <v>637</v>
      </c>
      <c r="H56" t="s">
        <v>636</v>
      </c>
      <c r="I56" t="str">
        <f t="shared" si="0"/>
        <v>Male</v>
      </c>
      <c r="J56" t="str">
        <f t="shared" si="1"/>
        <v>Yes</v>
      </c>
      <c r="K56">
        <f t="shared" si="2"/>
        <v>0</v>
      </c>
      <c r="L56" t="str">
        <f t="shared" si="3"/>
        <v>Graduate</v>
      </c>
      <c r="M56" t="str">
        <f t="shared" si="4"/>
        <v>No</v>
      </c>
    </row>
    <row r="57" spans="1:13">
      <c r="A57" t="s">
        <v>79</v>
      </c>
      <c r="B57" s="1">
        <v>3200</v>
      </c>
      <c r="C57" s="1">
        <v>126</v>
      </c>
      <c r="D57">
        <v>18</v>
      </c>
      <c r="E57" s="1">
        <f>Table1[[#This Row],[Loan Amount]]/Table1[[#This Row],[Loan_Amount_Term]]</f>
        <v>7</v>
      </c>
      <c r="F57">
        <v>0</v>
      </c>
      <c r="G57" t="s">
        <v>633</v>
      </c>
      <c r="H57" t="s">
        <v>636</v>
      </c>
      <c r="I57" t="str">
        <f t="shared" si="0"/>
        <v>Male</v>
      </c>
      <c r="J57" t="str">
        <f t="shared" si="1"/>
        <v>No</v>
      </c>
      <c r="K57">
        <f t="shared" si="2"/>
        <v>0</v>
      </c>
      <c r="L57" t="str">
        <f t="shared" si="3"/>
        <v>Not Graduate</v>
      </c>
      <c r="M57" t="str">
        <f t="shared" si="4"/>
        <v>No</v>
      </c>
    </row>
    <row r="58" spans="1:13">
      <c r="A58" t="s">
        <v>80</v>
      </c>
      <c r="B58" s="1">
        <v>10750</v>
      </c>
      <c r="C58" s="1">
        <v>312</v>
      </c>
      <c r="D58">
        <v>36</v>
      </c>
      <c r="E58" s="1">
        <f>Table1[[#This Row],[Loan Amount]]/Table1[[#This Row],[Loan_Amount_Term]]</f>
        <v>8.6666666666666661</v>
      </c>
      <c r="F58">
        <v>1</v>
      </c>
      <c r="G58" t="s">
        <v>633</v>
      </c>
      <c r="H58" t="s">
        <v>634</v>
      </c>
      <c r="I58" t="str">
        <f t="shared" si="0"/>
        <v>Male</v>
      </c>
      <c r="J58" t="str">
        <f t="shared" si="1"/>
        <v>Yes</v>
      </c>
      <c r="K58">
        <f t="shared" si="2"/>
        <v>1</v>
      </c>
      <c r="L58" t="str">
        <f t="shared" si="3"/>
        <v>Graduate</v>
      </c>
      <c r="M58" t="str">
        <f t="shared" si="4"/>
        <v>No</v>
      </c>
    </row>
    <row r="59" spans="1:13">
      <c r="A59" t="s">
        <v>81</v>
      </c>
      <c r="B59" s="1">
        <v>7100</v>
      </c>
      <c r="C59" s="1">
        <v>125</v>
      </c>
      <c r="D59">
        <v>60</v>
      </c>
      <c r="E59" s="1">
        <f>Table1[[#This Row],[Loan Amount]]/Table1[[#This Row],[Loan_Amount_Term]]</f>
        <v>2.0833333333333335</v>
      </c>
      <c r="F59">
        <v>1</v>
      </c>
      <c r="G59" t="s">
        <v>633</v>
      </c>
      <c r="H59" t="s">
        <v>634</v>
      </c>
      <c r="I59" t="str">
        <f t="shared" si="0"/>
        <v>Male</v>
      </c>
      <c r="J59" t="str">
        <f t="shared" si="1"/>
        <v>Yes</v>
      </c>
      <c r="K59" t="str">
        <f t="shared" si="2"/>
        <v>3+</v>
      </c>
      <c r="L59" t="str">
        <f t="shared" si="3"/>
        <v>Not Graduate</v>
      </c>
      <c r="M59" t="str">
        <f t="shared" si="4"/>
        <v>Yes</v>
      </c>
    </row>
    <row r="60" spans="1:13">
      <c r="A60" t="s">
        <v>82</v>
      </c>
      <c r="B60" s="1">
        <v>4300</v>
      </c>
      <c r="C60" s="1">
        <v>136</v>
      </c>
      <c r="D60">
        <v>36</v>
      </c>
      <c r="E60" s="1">
        <f>Table1[[#This Row],[Loan Amount]]/Table1[[#This Row],[Loan_Amount_Term]]</f>
        <v>3.7777777777777777</v>
      </c>
      <c r="F60">
        <v>0</v>
      </c>
      <c r="G60" t="s">
        <v>637</v>
      </c>
      <c r="H60" t="s">
        <v>636</v>
      </c>
      <c r="I60" t="str">
        <f t="shared" si="0"/>
        <v>Female</v>
      </c>
      <c r="J60" t="str">
        <f t="shared" si="1"/>
        <v>No</v>
      </c>
      <c r="K60">
        <f t="shared" si="2"/>
        <v>0</v>
      </c>
      <c r="L60" t="str">
        <f t="shared" si="3"/>
        <v>Graduate</v>
      </c>
      <c r="M60" t="str">
        <f t="shared" si="4"/>
        <v>No</v>
      </c>
    </row>
    <row r="61" spans="1:13">
      <c r="A61" t="s">
        <v>83</v>
      </c>
      <c r="B61" s="1">
        <v>3208</v>
      </c>
      <c r="C61" s="1">
        <v>172</v>
      </c>
      <c r="D61">
        <v>36</v>
      </c>
      <c r="E61" s="1">
        <f>Table1[[#This Row],[Loan Amount]]/Table1[[#This Row],[Loan_Amount_Term]]</f>
        <v>4.7777777777777777</v>
      </c>
      <c r="F61">
        <v>1</v>
      </c>
      <c r="G61" t="s">
        <v>633</v>
      </c>
      <c r="H61" t="s">
        <v>634</v>
      </c>
      <c r="I61" t="str">
        <f t="shared" si="0"/>
        <v>Male</v>
      </c>
      <c r="J61" t="str">
        <f t="shared" si="1"/>
        <v>Yes</v>
      </c>
      <c r="K61">
        <f t="shared" si="2"/>
        <v>0</v>
      </c>
      <c r="L61" t="str">
        <f t="shared" si="3"/>
        <v>Graduate</v>
      </c>
      <c r="M61" t="str">
        <f t="shared" si="4"/>
        <v>No</v>
      </c>
    </row>
    <row r="62" spans="1:13">
      <c r="A62" t="s">
        <v>84</v>
      </c>
      <c r="B62" s="1">
        <v>1875</v>
      </c>
      <c r="C62" s="1">
        <v>97</v>
      </c>
      <c r="D62">
        <v>36</v>
      </c>
      <c r="E62" s="1">
        <f>Table1[[#This Row],[Loan Amount]]/Table1[[#This Row],[Loan_Amount_Term]]</f>
        <v>2.6944444444444446</v>
      </c>
      <c r="F62">
        <v>1</v>
      </c>
      <c r="G62" t="s">
        <v>637</v>
      </c>
      <c r="H62" t="s">
        <v>634</v>
      </c>
      <c r="I62" t="str">
        <f t="shared" si="0"/>
        <v>Male</v>
      </c>
      <c r="J62" t="str">
        <f t="shared" si="1"/>
        <v>Yes</v>
      </c>
      <c r="K62">
        <f t="shared" si="2"/>
        <v>2</v>
      </c>
      <c r="L62" t="str">
        <f t="shared" si="3"/>
        <v>Not Graduate</v>
      </c>
      <c r="M62" t="str">
        <f t="shared" si="4"/>
        <v>Yes</v>
      </c>
    </row>
    <row r="63" spans="1:13">
      <c r="A63" t="s">
        <v>85</v>
      </c>
      <c r="B63" s="1">
        <v>3500</v>
      </c>
      <c r="C63" s="1">
        <v>81</v>
      </c>
      <c r="D63">
        <v>30</v>
      </c>
      <c r="E63" s="1">
        <f>Table1[[#This Row],[Loan Amount]]/Table1[[#This Row],[Loan_Amount_Term]]</f>
        <v>2.7</v>
      </c>
      <c r="F63">
        <v>1</v>
      </c>
      <c r="G63" t="s">
        <v>637</v>
      </c>
      <c r="H63" t="s">
        <v>634</v>
      </c>
      <c r="I63" t="str">
        <f t="shared" si="0"/>
        <v>Male</v>
      </c>
      <c r="J63" t="str">
        <f t="shared" si="1"/>
        <v>No</v>
      </c>
      <c r="K63">
        <f t="shared" si="2"/>
        <v>0</v>
      </c>
      <c r="L63" t="str">
        <f t="shared" si="3"/>
        <v>Graduate</v>
      </c>
      <c r="M63" t="str">
        <f t="shared" si="4"/>
        <v>No</v>
      </c>
    </row>
    <row r="64" spans="1:13">
      <c r="A64" t="s">
        <v>87</v>
      </c>
      <c r="B64" s="1">
        <v>5266</v>
      </c>
      <c r="C64" s="1">
        <v>187</v>
      </c>
      <c r="D64">
        <v>36</v>
      </c>
      <c r="E64" s="1">
        <f>Table1[[#This Row],[Loan Amount]]/Table1[[#This Row],[Loan_Amount_Term]]</f>
        <v>5.1944444444444446</v>
      </c>
      <c r="F64">
        <v>1</v>
      </c>
      <c r="G64" t="s">
        <v>637</v>
      </c>
      <c r="H64" t="s">
        <v>634</v>
      </c>
      <c r="I64" t="str">
        <f t="shared" si="0"/>
        <v>Male</v>
      </c>
      <c r="J64" t="str">
        <f t="shared" si="1"/>
        <v>Yes</v>
      </c>
      <c r="K64" t="str">
        <f t="shared" si="2"/>
        <v>3+</v>
      </c>
      <c r="L64" t="str">
        <f t="shared" si="3"/>
        <v>Graduate</v>
      </c>
      <c r="M64" t="str">
        <f t="shared" si="4"/>
        <v>Yes</v>
      </c>
    </row>
    <row r="65" spans="1:13">
      <c r="A65" t="s">
        <v>88</v>
      </c>
      <c r="B65" s="1">
        <v>3750</v>
      </c>
      <c r="C65" s="1">
        <v>113</v>
      </c>
      <c r="D65">
        <v>48</v>
      </c>
      <c r="E65" s="1">
        <f>Table1[[#This Row],[Loan Amount]]/Table1[[#This Row],[Loan_Amount_Term]]</f>
        <v>2.3541666666666665</v>
      </c>
      <c r="F65">
        <v>1</v>
      </c>
      <c r="G65" t="s">
        <v>633</v>
      </c>
      <c r="H65" t="s">
        <v>636</v>
      </c>
      <c r="I65" t="str">
        <f t="shared" si="0"/>
        <v>Male</v>
      </c>
      <c r="J65" t="str">
        <f t="shared" si="1"/>
        <v>No</v>
      </c>
      <c r="K65">
        <f t="shared" si="2"/>
        <v>0</v>
      </c>
      <c r="L65" t="str">
        <f t="shared" si="3"/>
        <v>Graduate</v>
      </c>
      <c r="M65" t="str">
        <f t="shared" si="4"/>
        <v>No</v>
      </c>
    </row>
    <row r="66" spans="1:13">
      <c r="A66" t="s">
        <v>89</v>
      </c>
      <c r="B66" s="1">
        <v>3750</v>
      </c>
      <c r="C66" s="1">
        <v>176</v>
      </c>
      <c r="D66">
        <v>36</v>
      </c>
      <c r="E66" s="1">
        <f>Table1[[#This Row],[Loan Amount]]/Table1[[#This Row],[Loan_Amount_Term]]</f>
        <v>4.8888888888888893</v>
      </c>
      <c r="F66">
        <v>1</v>
      </c>
      <c r="G66" t="s">
        <v>633</v>
      </c>
      <c r="H66" t="s">
        <v>636</v>
      </c>
      <c r="I66" t="str">
        <f t="shared" ref="I66:I129" si="5">VLOOKUP(A66,Loan,2,0)</f>
        <v>Male</v>
      </c>
      <c r="J66" t="str">
        <f t="shared" ref="J66:J129" si="6">VLOOKUP(A66,Loan,3,0)</f>
        <v>No</v>
      </c>
      <c r="K66">
        <f t="shared" ref="K66:K129" si="7">VLOOKUP(A66,Loan,4,0)</f>
        <v>0</v>
      </c>
      <c r="L66" t="str">
        <f t="shared" ref="L66:L129" si="8">VLOOKUP(A66,Loan,5,0)</f>
        <v>Graduate</v>
      </c>
      <c r="M66" t="str">
        <f t="shared" ref="M66:M129" si="9">VLOOKUP(A66,Loan,6,0)</f>
        <v>No</v>
      </c>
    </row>
    <row r="67" spans="1:13">
      <c r="A67" t="s">
        <v>90</v>
      </c>
      <c r="B67" s="1">
        <v>1000</v>
      </c>
      <c r="C67" s="1">
        <v>110</v>
      </c>
      <c r="D67">
        <v>36</v>
      </c>
      <c r="E67" s="1">
        <f>Table1[[#This Row],[Loan Amount]]/Table1[[#This Row],[Loan_Amount_Term]]</f>
        <v>3.0555555555555554</v>
      </c>
      <c r="F67">
        <v>1</v>
      </c>
      <c r="G67" t="s">
        <v>633</v>
      </c>
      <c r="H67" t="s">
        <v>636</v>
      </c>
      <c r="I67" t="str">
        <f t="shared" si="5"/>
        <v>Male</v>
      </c>
      <c r="J67" t="str">
        <f t="shared" si="6"/>
        <v>Yes</v>
      </c>
      <c r="K67">
        <f t="shared" si="7"/>
        <v>1</v>
      </c>
      <c r="L67" t="str">
        <f t="shared" si="8"/>
        <v>Graduate</v>
      </c>
      <c r="M67" t="str">
        <f t="shared" si="9"/>
        <v>Yes</v>
      </c>
    </row>
    <row r="68" spans="1:13">
      <c r="A68" t="s">
        <v>91</v>
      </c>
      <c r="B68" s="1">
        <v>3167</v>
      </c>
      <c r="C68" s="1">
        <v>180</v>
      </c>
      <c r="D68">
        <v>30</v>
      </c>
      <c r="E68" s="1">
        <f>Table1[[#This Row],[Loan Amount]]/Table1[[#This Row],[Loan_Amount_Term]]</f>
        <v>6</v>
      </c>
      <c r="F68">
        <v>0</v>
      </c>
      <c r="G68" t="s">
        <v>637</v>
      </c>
      <c r="H68" t="s">
        <v>636</v>
      </c>
      <c r="I68" t="str">
        <f t="shared" si="5"/>
        <v>Male</v>
      </c>
      <c r="J68" t="str">
        <f t="shared" si="6"/>
        <v>Yes</v>
      </c>
      <c r="K68" t="str">
        <f t="shared" si="7"/>
        <v>3+</v>
      </c>
      <c r="L68" t="str">
        <f t="shared" si="8"/>
        <v>Graduate</v>
      </c>
      <c r="M68" t="str">
        <f t="shared" si="9"/>
        <v>No</v>
      </c>
    </row>
    <row r="69" spans="1:13">
      <c r="A69" t="s">
        <v>93</v>
      </c>
      <c r="B69" s="1">
        <v>3846</v>
      </c>
      <c r="C69" s="1">
        <v>111</v>
      </c>
      <c r="D69">
        <v>36</v>
      </c>
      <c r="E69" s="1">
        <f>Table1[[#This Row],[Loan Amount]]/Table1[[#This Row],[Loan_Amount_Term]]</f>
        <v>3.0833333333333335</v>
      </c>
      <c r="F69">
        <v>1</v>
      </c>
      <c r="G69" t="s">
        <v>637</v>
      </c>
      <c r="H69" t="s">
        <v>634</v>
      </c>
      <c r="I69" t="str">
        <f t="shared" si="5"/>
        <v>Female</v>
      </c>
      <c r="J69" t="str">
        <f t="shared" si="6"/>
        <v>No</v>
      </c>
      <c r="K69">
        <f t="shared" si="7"/>
        <v>0</v>
      </c>
      <c r="L69" t="str">
        <f t="shared" si="8"/>
        <v>Graduate</v>
      </c>
      <c r="M69" t="str">
        <f t="shared" si="9"/>
        <v>No</v>
      </c>
    </row>
    <row r="70" spans="1:13">
      <c r="A70" t="s">
        <v>95</v>
      </c>
      <c r="B70" s="1">
        <v>1378</v>
      </c>
      <c r="C70" s="1">
        <v>167</v>
      </c>
      <c r="D70">
        <v>36</v>
      </c>
      <c r="E70" s="1">
        <f>Table1[[#This Row],[Loan Amount]]/Table1[[#This Row],[Loan_Amount_Term]]</f>
        <v>4.6388888888888893</v>
      </c>
      <c r="F70">
        <v>1</v>
      </c>
      <c r="G70" t="s">
        <v>633</v>
      </c>
      <c r="H70" t="s">
        <v>636</v>
      </c>
      <c r="I70" t="str">
        <f t="shared" si="5"/>
        <v>Female</v>
      </c>
      <c r="J70" t="str">
        <f t="shared" si="6"/>
        <v>Yes</v>
      </c>
      <c r="K70">
        <f t="shared" si="7"/>
        <v>2</v>
      </c>
      <c r="L70" t="str">
        <f t="shared" si="8"/>
        <v>Graduate</v>
      </c>
      <c r="M70" t="str">
        <f t="shared" si="9"/>
        <v>No</v>
      </c>
    </row>
    <row r="71" spans="1:13">
      <c r="A71" t="s">
        <v>97</v>
      </c>
      <c r="B71" s="1">
        <v>3988</v>
      </c>
      <c r="C71" s="1">
        <v>50</v>
      </c>
      <c r="D71">
        <v>24</v>
      </c>
      <c r="E71" s="1">
        <f>Table1[[#This Row],[Loan Amount]]/Table1[[#This Row],[Loan_Amount_Term]]</f>
        <v>2.0833333333333335</v>
      </c>
      <c r="F71">
        <v>1</v>
      </c>
      <c r="G71" t="s">
        <v>633</v>
      </c>
      <c r="H71" t="s">
        <v>634</v>
      </c>
      <c r="I71" t="str">
        <f t="shared" si="5"/>
        <v>Male</v>
      </c>
      <c r="J71" t="str">
        <f t="shared" si="6"/>
        <v>Yes</v>
      </c>
      <c r="K71">
        <f t="shared" si="7"/>
        <v>1</v>
      </c>
      <c r="L71" t="str">
        <f t="shared" si="8"/>
        <v>Graduate</v>
      </c>
      <c r="M71" t="str">
        <f t="shared" si="9"/>
        <v>No</v>
      </c>
    </row>
    <row r="72" spans="1:13">
      <c r="A72" t="s">
        <v>98</v>
      </c>
      <c r="B72" s="1">
        <v>2366</v>
      </c>
      <c r="C72" s="1">
        <v>136</v>
      </c>
      <c r="D72">
        <v>36</v>
      </c>
      <c r="E72" s="1">
        <f>Table1[[#This Row],[Loan Amount]]/Table1[[#This Row],[Loan_Amount_Term]]</f>
        <v>3.7777777777777777</v>
      </c>
      <c r="F72">
        <v>1</v>
      </c>
      <c r="G72" t="s">
        <v>637</v>
      </c>
      <c r="H72" t="s">
        <v>634</v>
      </c>
      <c r="I72" t="str">
        <f t="shared" si="5"/>
        <v>Male</v>
      </c>
      <c r="J72" t="str">
        <f t="shared" si="6"/>
        <v>No</v>
      </c>
      <c r="K72">
        <f t="shared" si="7"/>
        <v>0</v>
      </c>
      <c r="L72" t="str">
        <f t="shared" si="8"/>
        <v>Graduate</v>
      </c>
      <c r="M72" t="str">
        <f t="shared" si="9"/>
        <v>No</v>
      </c>
    </row>
    <row r="73" spans="1:13">
      <c r="A73" t="s">
        <v>100</v>
      </c>
      <c r="B73" s="1">
        <v>2500</v>
      </c>
      <c r="C73" s="1">
        <v>104</v>
      </c>
      <c r="D73">
        <v>36</v>
      </c>
      <c r="E73" s="1">
        <f>Table1[[#This Row],[Loan Amount]]/Table1[[#This Row],[Loan_Amount_Term]]</f>
        <v>2.8888888888888888</v>
      </c>
      <c r="F73">
        <v>1</v>
      </c>
      <c r="G73" t="s">
        <v>637</v>
      </c>
      <c r="H73" t="s">
        <v>634</v>
      </c>
      <c r="I73" t="str">
        <f t="shared" si="5"/>
        <v>Male</v>
      </c>
      <c r="J73" t="str">
        <f t="shared" si="6"/>
        <v>Yes</v>
      </c>
      <c r="K73">
        <f t="shared" si="7"/>
        <v>0</v>
      </c>
      <c r="L73" t="str">
        <f t="shared" si="8"/>
        <v>Graduate</v>
      </c>
      <c r="M73" t="str">
        <f t="shared" si="9"/>
        <v>No</v>
      </c>
    </row>
    <row r="74" spans="1:13">
      <c r="A74" t="s">
        <v>101</v>
      </c>
      <c r="B74" s="1">
        <v>8566</v>
      </c>
      <c r="C74" s="1">
        <v>210</v>
      </c>
      <c r="D74">
        <v>36</v>
      </c>
      <c r="E74" s="1">
        <f>Table1[[#This Row],[Loan Amount]]/Table1[[#This Row],[Loan_Amount_Term]]</f>
        <v>5.833333333333333</v>
      </c>
      <c r="F74">
        <v>1</v>
      </c>
      <c r="G74" t="s">
        <v>633</v>
      </c>
      <c r="H74" t="s">
        <v>634</v>
      </c>
      <c r="I74" t="str">
        <f t="shared" si="5"/>
        <v>Male</v>
      </c>
      <c r="J74" t="str">
        <f t="shared" si="6"/>
        <v>No</v>
      </c>
      <c r="K74">
        <f t="shared" si="7"/>
        <v>0</v>
      </c>
      <c r="L74" t="str">
        <f t="shared" si="8"/>
        <v>Graduate</v>
      </c>
      <c r="M74" t="str">
        <f t="shared" si="9"/>
        <v>No</v>
      </c>
    </row>
    <row r="75" spans="1:13">
      <c r="A75" t="s">
        <v>102</v>
      </c>
      <c r="B75" s="1">
        <v>5695</v>
      </c>
      <c r="C75" s="1">
        <v>175</v>
      </c>
      <c r="D75">
        <v>36</v>
      </c>
      <c r="E75" s="1">
        <f>Table1[[#This Row],[Loan Amount]]/Table1[[#This Row],[Loan_Amount_Term]]</f>
        <v>4.8611111111111107</v>
      </c>
      <c r="F75">
        <v>1</v>
      </c>
      <c r="G75" t="s">
        <v>637</v>
      </c>
      <c r="H75" t="s">
        <v>634</v>
      </c>
      <c r="I75" t="str">
        <f t="shared" si="5"/>
        <v>Male</v>
      </c>
      <c r="J75" t="str">
        <f t="shared" si="6"/>
        <v>Yes</v>
      </c>
      <c r="K75">
        <f t="shared" si="7"/>
        <v>0</v>
      </c>
      <c r="L75" t="str">
        <f t="shared" si="8"/>
        <v>Graduate</v>
      </c>
      <c r="M75" t="str">
        <f t="shared" si="9"/>
        <v>No</v>
      </c>
    </row>
    <row r="76" spans="1:13">
      <c r="A76" t="s">
        <v>103</v>
      </c>
      <c r="B76" s="1">
        <v>2958</v>
      </c>
      <c r="C76" s="1">
        <v>131</v>
      </c>
      <c r="D76">
        <v>36</v>
      </c>
      <c r="E76" s="1">
        <f>Table1[[#This Row],[Loan Amount]]/Table1[[#This Row],[Loan_Amount_Term]]</f>
        <v>3.6388888888888888</v>
      </c>
      <c r="F76">
        <v>1</v>
      </c>
      <c r="G76" t="s">
        <v>637</v>
      </c>
      <c r="H76" t="s">
        <v>634</v>
      </c>
      <c r="I76" t="str">
        <f t="shared" si="5"/>
        <v>Male</v>
      </c>
      <c r="J76" t="str">
        <f t="shared" si="6"/>
        <v>Yes</v>
      </c>
      <c r="K76">
        <f t="shared" si="7"/>
        <v>0</v>
      </c>
      <c r="L76" t="str">
        <f t="shared" si="8"/>
        <v>Graduate</v>
      </c>
      <c r="M76" t="str">
        <f t="shared" si="9"/>
        <v>No</v>
      </c>
    </row>
    <row r="77" spans="1:13">
      <c r="A77" t="s">
        <v>104</v>
      </c>
      <c r="B77" s="1">
        <v>6250</v>
      </c>
      <c r="C77" s="1">
        <v>188</v>
      </c>
      <c r="D77">
        <v>18</v>
      </c>
      <c r="E77" s="1">
        <f>Table1[[#This Row],[Loan Amount]]/Table1[[#This Row],[Loan_Amount_Term]]</f>
        <v>10.444444444444445</v>
      </c>
      <c r="F77">
        <v>1</v>
      </c>
      <c r="G77" t="s">
        <v>637</v>
      </c>
      <c r="H77" t="s">
        <v>634</v>
      </c>
      <c r="I77" t="str">
        <f t="shared" si="5"/>
        <v>Male</v>
      </c>
      <c r="J77" t="str">
        <f t="shared" si="6"/>
        <v>Yes</v>
      </c>
      <c r="K77">
        <f t="shared" si="7"/>
        <v>2</v>
      </c>
      <c r="L77" t="str">
        <f t="shared" si="8"/>
        <v>Graduate</v>
      </c>
      <c r="M77" t="str">
        <f t="shared" si="9"/>
        <v>No</v>
      </c>
    </row>
    <row r="78" spans="1:13">
      <c r="A78" t="s">
        <v>105</v>
      </c>
      <c r="B78" s="1">
        <v>3273</v>
      </c>
      <c r="C78" s="1">
        <v>81</v>
      </c>
      <c r="D78">
        <v>36</v>
      </c>
      <c r="E78" s="1">
        <f>Table1[[#This Row],[Loan Amount]]/Table1[[#This Row],[Loan_Amount_Term]]</f>
        <v>2.25</v>
      </c>
      <c r="F78">
        <v>1</v>
      </c>
      <c r="G78" t="s">
        <v>633</v>
      </c>
      <c r="H78" t="s">
        <v>634</v>
      </c>
      <c r="I78" t="str">
        <f t="shared" si="5"/>
        <v>Male</v>
      </c>
      <c r="J78" t="str">
        <f t="shared" si="6"/>
        <v>Yes</v>
      </c>
      <c r="K78">
        <f t="shared" si="7"/>
        <v>2</v>
      </c>
      <c r="L78" t="str">
        <f t="shared" si="8"/>
        <v>Not Graduate</v>
      </c>
      <c r="M78" t="str">
        <f t="shared" si="9"/>
        <v>No</v>
      </c>
    </row>
    <row r="79" spans="1:13">
      <c r="A79" t="s">
        <v>106</v>
      </c>
      <c r="B79" s="1">
        <v>4133</v>
      </c>
      <c r="C79" s="1">
        <v>122</v>
      </c>
      <c r="D79">
        <v>36</v>
      </c>
      <c r="E79" s="1">
        <f>Table1[[#This Row],[Loan Amount]]/Table1[[#This Row],[Loan_Amount_Term]]</f>
        <v>3.3888888888888888</v>
      </c>
      <c r="F79">
        <v>1</v>
      </c>
      <c r="G79" t="s">
        <v>637</v>
      </c>
      <c r="H79" t="s">
        <v>634</v>
      </c>
      <c r="I79" t="str">
        <f t="shared" si="5"/>
        <v>Male</v>
      </c>
      <c r="J79" t="str">
        <f t="shared" si="6"/>
        <v>No</v>
      </c>
      <c r="K79">
        <f t="shared" si="7"/>
        <v>0</v>
      </c>
      <c r="L79" t="str">
        <f t="shared" si="8"/>
        <v>Graduate</v>
      </c>
      <c r="M79" t="str">
        <f t="shared" si="9"/>
        <v>No</v>
      </c>
    </row>
    <row r="80" spans="1:13">
      <c r="A80" t="s">
        <v>107</v>
      </c>
      <c r="B80" s="1">
        <v>3620</v>
      </c>
      <c r="C80" s="1">
        <v>25</v>
      </c>
      <c r="D80">
        <v>12</v>
      </c>
      <c r="E80" s="1">
        <f>Table1[[#This Row],[Loan Amount]]/Table1[[#This Row],[Loan_Amount_Term]]</f>
        <v>2.0833333333333335</v>
      </c>
      <c r="F80">
        <v>1</v>
      </c>
      <c r="G80" t="s">
        <v>637</v>
      </c>
      <c r="H80" t="s">
        <v>634</v>
      </c>
      <c r="I80" t="str">
        <f t="shared" si="5"/>
        <v>Male</v>
      </c>
      <c r="J80" t="str">
        <f t="shared" si="6"/>
        <v>No</v>
      </c>
      <c r="K80">
        <f t="shared" si="7"/>
        <v>0</v>
      </c>
      <c r="L80" t="str">
        <f t="shared" si="8"/>
        <v>Not Graduate</v>
      </c>
      <c r="M80" t="str">
        <f t="shared" si="9"/>
        <v>No</v>
      </c>
    </row>
    <row r="81" spans="1:13">
      <c r="A81" t="s">
        <v>109</v>
      </c>
      <c r="B81" s="1">
        <v>2484</v>
      </c>
      <c r="C81" s="1">
        <v>137</v>
      </c>
      <c r="D81">
        <v>36</v>
      </c>
      <c r="E81" s="1">
        <f>Table1[[#This Row],[Loan Amount]]/Table1[[#This Row],[Loan_Amount_Term]]</f>
        <v>3.8055555555555554</v>
      </c>
      <c r="F81">
        <v>1</v>
      </c>
      <c r="G81" t="s">
        <v>637</v>
      </c>
      <c r="H81" t="s">
        <v>634</v>
      </c>
      <c r="I81" t="str">
        <f t="shared" si="5"/>
        <v>Female</v>
      </c>
      <c r="J81" t="str">
        <f t="shared" si="6"/>
        <v>Yes</v>
      </c>
      <c r="K81">
        <f t="shared" si="7"/>
        <v>0</v>
      </c>
      <c r="L81" t="str">
        <f t="shared" si="8"/>
        <v>Graduate</v>
      </c>
      <c r="M81" t="str">
        <f t="shared" si="9"/>
        <v>No</v>
      </c>
    </row>
    <row r="82" spans="1:13">
      <c r="A82" t="s">
        <v>110</v>
      </c>
      <c r="B82" s="1">
        <v>1977</v>
      </c>
      <c r="C82" s="1">
        <v>50</v>
      </c>
      <c r="D82">
        <v>36</v>
      </c>
      <c r="E82" s="1">
        <f>Table1[[#This Row],[Loan Amount]]/Table1[[#This Row],[Loan_Amount_Term]]</f>
        <v>1.3888888888888888</v>
      </c>
      <c r="F82">
        <v>1</v>
      </c>
      <c r="G82" t="s">
        <v>637</v>
      </c>
      <c r="H82" t="s">
        <v>634</v>
      </c>
      <c r="I82" t="str">
        <f t="shared" si="5"/>
        <v>Male</v>
      </c>
      <c r="J82" t="str">
        <f t="shared" si="6"/>
        <v>Yes</v>
      </c>
      <c r="K82">
        <f t="shared" si="7"/>
        <v>0</v>
      </c>
      <c r="L82" t="str">
        <f t="shared" si="8"/>
        <v>Graduate</v>
      </c>
      <c r="M82" t="str">
        <f t="shared" si="9"/>
        <v>No</v>
      </c>
    </row>
    <row r="83" spans="1:13">
      <c r="A83" t="s">
        <v>111</v>
      </c>
      <c r="B83" s="1">
        <v>4188</v>
      </c>
      <c r="C83" s="1">
        <v>115</v>
      </c>
      <c r="D83">
        <v>18</v>
      </c>
      <c r="E83" s="1">
        <f>Table1[[#This Row],[Loan Amount]]/Table1[[#This Row],[Loan_Amount_Term]]</f>
        <v>6.3888888888888893</v>
      </c>
      <c r="F83">
        <v>1</v>
      </c>
      <c r="G83" t="s">
        <v>637</v>
      </c>
      <c r="H83" t="s">
        <v>634</v>
      </c>
      <c r="I83" t="str">
        <f t="shared" si="5"/>
        <v>Male</v>
      </c>
      <c r="J83" t="str">
        <f t="shared" si="6"/>
        <v>Yes</v>
      </c>
      <c r="K83">
        <f t="shared" si="7"/>
        <v>0</v>
      </c>
      <c r="L83" t="str">
        <f t="shared" si="8"/>
        <v>Not Graduate</v>
      </c>
      <c r="M83" t="str">
        <f t="shared" si="9"/>
        <v>No</v>
      </c>
    </row>
    <row r="84" spans="1:13">
      <c r="A84" t="s">
        <v>112</v>
      </c>
      <c r="B84" s="1">
        <v>1759</v>
      </c>
      <c r="C84" s="1">
        <v>131</v>
      </c>
      <c r="D84">
        <v>36</v>
      </c>
      <c r="E84" s="1">
        <f>Table1[[#This Row],[Loan Amount]]/Table1[[#This Row],[Loan_Amount_Term]]</f>
        <v>3.6388888888888888</v>
      </c>
      <c r="F84">
        <v>1</v>
      </c>
      <c r="G84" t="s">
        <v>637</v>
      </c>
      <c r="H84" t="s">
        <v>634</v>
      </c>
      <c r="I84" t="str">
        <f t="shared" si="5"/>
        <v>Male</v>
      </c>
      <c r="J84" t="str">
        <f t="shared" si="6"/>
        <v>Yes</v>
      </c>
      <c r="K84">
        <f t="shared" si="7"/>
        <v>0</v>
      </c>
      <c r="L84" t="str">
        <f t="shared" si="8"/>
        <v>Graduate</v>
      </c>
      <c r="M84" t="str">
        <f t="shared" si="9"/>
        <v>No</v>
      </c>
    </row>
    <row r="85" spans="1:13">
      <c r="A85" t="s">
        <v>113</v>
      </c>
      <c r="B85" s="1">
        <v>4288</v>
      </c>
      <c r="C85" s="1">
        <v>133</v>
      </c>
      <c r="D85">
        <v>18</v>
      </c>
      <c r="E85" s="1">
        <f>Table1[[#This Row],[Loan Amount]]/Table1[[#This Row],[Loan_Amount_Term]]</f>
        <v>7.3888888888888893</v>
      </c>
      <c r="F85">
        <v>1</v>
      </c>
      <c r="G85" t="s">
        <v>633</v>
      </c>
      <c r="H85" t="s">
        <v>634</v>
      </c>
      <c r="I85" t="str">
        <f t="shared" si="5"/>
        <v>Male</v>
      </c>
      <c r="J85" t="str">
        <f t="shared" si="6"/>
        <v>Yes</v>
      </c>
      <c r="K85">
        <f t="shared" si="7"/>
        <v>2</v>
      </c>
      <c r="L85" t="str">
        <f t="shared" si="8"/>
        <v>Not Graduate</v>
      </c>
      <c r="M85" t="str">
        <f t="shared" si="9"/>
        <v>No</v>
      </c>
    </row>
    <row r="86" spans="1:13">
      <c r="A86" t="s">
        <v>114</v>
      </c>
      <c r="B86" s="1">
        <v>4843</v>
      </c>
      <c r="C86" s="1">
        <v>151</v>
      </c>
      <c r="D86">
        <v>36</v>
      </c>
      <c r="E86" s="1">
        <f>Table1[[#This Row],[Loan Amount]]/Table1[[#This Row],[Loan_Amount_Term]]</f>
        <v>4.1944444444444446</v>
      </c>
      <c r="F86">
        <v>1</v>
      </c>
      <c r="G86" t="s">
        <v>637</v>
      </c>
      <c r="H86" t="s">
        <v>634</v>
      </c>
      <c r="I86" t="str">
        <f t="shared" si="5"/>
        <v>Male</v>
      </c>
      <c r="J86" t="str">
        <f t="shared" si="6"/>
        <v>No</v>
      </c>
      <c r="K86">
        <f t="shared" si="7"/>
        <v>0</v>
      </c>
      <c r="L86" t="str">
        <f t="shared" si="8"/>
        <v>Graduate</v>
      </c>
      <c r="M86" t="str">
        <f t="shared" si="9"/>
        <v>No</v>
      </c>
    </row>
    <row r="87" spans="1:13">
      <c r="A87" t="s">
        <v>117</v>
      </c>
      <c r="B87" s="1">
        <v>3816</v>
      </c>
      <c r="C87" s="1">
        <v>160</v>
      </c>
      <c r="D87">
        <v>36</v>
      </c>
      <c r="E87" s="1">
        <f>Table1[[#This Row],[Loan Amount]]/Table1[[#This Row],[Loan_Amount_Term]]</f>
        <v>4.4444444444444446</v>
      </c>
      <c r="F87">
        <v>1</v>
      </c>
      <c r="G87" t="s">
        <v>633</v>
      </c>
      <c r="H87" t="s">
        <v>634</v>
      </c>
      <c r="I87" t="str">
        <f t="shared" si="5"/>
        <v>Male</v>
      </c>
      <c r="J87" t="str">
        <f t="shared" si="6"/>
        <v>Yes</v>
      </c>
      <c r="K87">
        <f t="shared" si="7"/>
        <v>0</v>
      </c>
      <c r="L87" t="str">
        <f t="shared" si="8"/>
        <v>Graduate</v>
      </c>
      <c r="M87" t="str">
        <f t="shared" si="9"/>
        <v>No</v>
      </c>
    </row>
    <row r="88" spans="1:13">
      <c r="A88" t="s">
        <v>118</v>
      </c>
      <c r="B88" s="1">
        <v>3052</v>
      </c>
      <c r="C88" s="1">
        <v>100</v>
      </c>
      <c r="D88">
        <v>36</v>
      </c>
      <c r="E88" s="1">
        <f>Table1[[#This Row],[Loan Amount]]/Table1[[#This Row],[Loan_Amount_Term]]</f>
        <v>2.7777777777777777</v>
      </c>
      <c r="F88">
        <v>1</v>
      </c>
      <c r="G88" t="s">
        <v>633</v>
      </c>
      <c r="H88" t="s">
        <v>634</v>
      </c>
      <c r="I88" t="str">
        <f t="shared" si="5"/>
        <v>Male</v>
      </c>
      <c r="J88" t="str">
        <f t="shared" si="6"/>
        <v>Yes</v>
      </c>
      <c r="K88">
        <f t="shared" si="7"/>
        <v>1</v>
      </c>
      <c r="L88" t="str">
        <f t="shared" si="8"/>
        <v>Graduate</v>
      </c>
      <c r="M88" t="str">
        <f t="shared" si="9"/>
        <v>No</v>
      </c>
    </row>
    <row r="89" spans="1:13">
      <c r="A89" t="s">
        <v>119</v>
      </c>
      <c r="B89" s="1">
        <v>11417</v>
      </c>
      <c r="C89" s="1">
        <v>225</v>
      </c>
      <c r="D89">
        <v>36</v>
      </c>
      <c r="E89" s="1">
        <f>Table1[[#This Row],[Loan Amount]]/Table1[[#This Row],[Loan_Amount_Term]]</f>
        <v>6.25</v>
      </c>
      <c r="F89">
        <v>1</v>
      </c>
      <c r="G89" t="s">
        <v>633</v>
      </c>
      <c r="H89" t="s">
        <v>634</v>
      </c>
      <c r="I89" t="str">
        <f t="shared" si="5"/>
        <v>Male</v>
      </c>
      <c r="J89" t="str">
        <f t="shared" si="6"/>
        <v>Yes</v>
      </c>
      <c r="K89">
        <f t="shared" si="7"/>
        <v>2</v>
      </c>
      <c r="L89" t="str">
        <f t="shared" si="8"/>
        <v>Graduate</v>
      </c>
      <c r="M89" t="str">
        <f t="shared" si="9"/>
        <v>No</v>
      </c>
    </row>
    <row r="90" spans="1:13">
      <c r="A90" t="s">
        <v>120</v>
      </c>
      <c r="B90" s="1">
        <v>7333</v>
      </c>
      <c r="C90" s="1">
        <v>120</v>
      </c>
      <c r="D90">
        <v>36</v>
      </c>
      <c r="E90" s="1">
        <f>Table1[[#This Row],[Loan Amount]]/Table1[[#This Row],[Loan_Amount_Term]]</f>
        <v>3.3333333333333335</v>
      </c>
      <c r="F90">
        <v>1</v>
      </c>
      <c r="G90" t="s">
        <v>635</v>
      </c>
      <c r="H90" t="s">
        <v>636</v>
      </c>
      <c r="I90" t="str">
        <f t="shared" si="5"/>
        <v>Male</v>
      </c>
      <c r="J90" t="str">
        <f t="shared" si="6"/>
        <v>No</v>
      </c>
      <c r="K90">
        <f t="shared" si="7"/>
        <v>0</v>
      </c>
      <c r="L90" t="str">
        <f t="shared" si="8"/>
        <v>Not Graduate</v>
      </c>
      <c r="M90" t="str">
        <f t="shared" si="9"/>
        <v>Yes</v>
      </c>
    </row>
    <row r="91" spans="1:13">
      <c r="A91" t="s">
        <v>121</v>
      </c>
      <c r="B91" s="1">
        <v>3800</v>
      </c>
      <c r="C91" s="1">
        <v>216</v>
      </c>
      <c r="D91">
        <v>36</v>
      </c>
      <c r="E91" s="1">
        <f>Table1[[#This Row],[Loan Amount]]/Table1[[#This Row],[Loan_Amount_Term]]</f>
        <v>6</v>
      </c>
      <c r="F91">
        <v>0</v>
      </c>
      <c r="G91" t="s">
        <v>633</v>
      </c>
      <c r="H91" t="s">
        <v>636</v>
      </c>
      <c r="I91" t="str">
        <f t="shared" si="5"/>
        <v>Male</v>
      </c>
      <c r="J91" t="str">
        <f t="shared" si="6"/>
        <v>Yes</v>
      </c>
      <c r="K91">
        <f t="shared" si="7"/>
        <v>2</v>
      </c>
      <c r="L91" t="str">
        <f t="shared" si="8"/>
        <v>Graduate</v>
      </c>
      <c r="M91" t="str">
        <f t="shared" si="9"/>
        <v>No</v>
      </c>
    </row>
    <row r="92" spans="1:13">
      <c r="A92" t="s">
        <v>122</v>
      </c>
      <c r="B92" s="1">
        <v>2071</v>
      </c>
      <c r="C92" s="1">
        <v>94</v>
      </c>
      <c r="D92">
        <v>48</v>
      </c>
      <c r="E92" s="1">
        <f>Table1[[#This Row],[Loan Amount]]/Table1[[#This Row],[Loan_Amount_Term]]</f>
        <v>1.9583333333333333</v>
      </c>
      <c r="F92">
        <v>1</v>
      </c>
      <c r="G92" t="s">
        <v>637</v>
      </c>
      <c r="H92" t="s">
        <v>634</v>
      </c>
      <c r="I92" t="str">
        <f t="shared" si="5"/>
        <v>Male</v>
      </c>
      <c r="J92" t="str">
        <f t="shared" si="6"/>
        <v>Yes</v>
      </c>
      <c r="K92" t="str">
        <f t="shared" si="7"/>
        <v>3+</v>
      </c>
      <c r="L92" t="str">
        <f t="shared" si="8"/>
        <v>Not Graduate</v>
      </c>
      <c r="M92" t="str">
        <f t="shared" si="9"/>
        <v>No</v>
      </c>
    </row>
    <row r="93" spans="1:13">
      <c r="A93" t="s">
        <v>123</v>
      </c>
      <c r="B93" s="1">
        <v>5316</v>
      </c>
      <c r="C93" s="1">
        <v>136</v>
      </c>
      <c r="D93">
        <v>36</v>
      </c>
      <c r="E93" s="1">
        <f>Table1[[#This Row],[Loan Amount]]/Table1[[#This Row],[Loan_Amount_Term]]</f>
        <v>3.7777777777777777</v>
      </c>
      <c r="F93">
        <v>1</v>
      </c>
      <c r="G93" t="s">
        <v>633</v>
      </c>
      <c r="H93" t="s">
        <v>634</v>
      </c>
      <c r="I93" t="str">
        <f t="shared" si="5"/>
        <v>Male</v>
      </c>
      <c r="J93" t="str">
        <f t="shared" si="6"/>
        <v>No</v>
      </c>
      <c r="K93">
        <f t="shared" si="7"/>
        <v>0</v>
      </c>
      <c r="L93" t="str">
        <f t="shared" si="8"/>
        <v>Graduate</v>
      </c>
      <c r="M93" t="str">
        <f t="shared" si="9"/>
        <v>No</v>
      </c>
    </row>
    <row r="94" spans="1:13">
      <c r="A94" t="s">
        <v>124</v>
      </c>
      <c r="B94" s="1">
        <v>2929</v>
      </c>
      <c r="C94" s="1">
        <v>139</v>
      </c>
      <c r="D94">
        <v>36</v>
      </c>
      <c r="E94" s="1">
        <f>Table1[[#This Row],[Loan Amount]]/Table1[[#This Row],[Loan_Amount_Term]]</f>
        <v>3.8611111111111112</v>
      </c>
      <c r="F94">
        <v>1</v>
      </c>
      <c r="G94" t="s">
        <v>637</v>
      </c>
      <c r="H94" t="s">
        <v>634</v>
      </c>
      <c r="I94" t="str">
        <f t="shared" si="5"/>
        <v>Female</v>
      </c>
      <c r="J94" t="str">
        <f t="shared" si="6"/>
        <v>Yes</v>
      </c>
      <c r="K94">
        <f t="shared" si="7"/>
        <v>0</v>
      </c>
      <c r="L94" t="str">
        <f t="shared" si="8"/>
        <v>Graduate</v>
      </c>
      <c r="M94" t="str">
        <f t="shared" si="9"/>
        <v>Yes</v>
      </c>
    </row>
    <row r="95" spans="1:13">
      <c r="A95" t="s">
        <v>127</v>
      </c>
      <c r="B95" s="1">
        <v>5050</v>
      </c>
      <c r="C95" s="1">
        <v>118</v>
      </c>
      <c r="D95">
        <v>36</v>
      </c>
      <c r="E95" s="1">
        <f>Table1[[#This Row],[Loan Amount]]/Table1[[#This Row],[Loan_Amount_Term]]</f>
        <v>3.2777777777777777</v>
      </c>
      <c r="F95">
        <v>1</v>
      </c>
      <c r="G95" t="s">
        <v>637</v>
      </c>
      <c r="H95" t="s">
        <v>634</v>
      </c>
      <c r="I95" t="str">
        <f t="shared" si="5"/>
        <v>Male</v>
      </c>
      <c r="J95" t="str">
        <f t="shared" si="6"/>
        <v>No</v>
      </c>
      <c r="K95">
        <f t="shared" si="7"/>
        <v>0</v>
      </c>
      <c r="L95" t="str">
        <f t="shared" si="8"/>
        <v>Graduate</v>
      </c>
      <c r="M95" t="str">
        <f t="shared" si="9"/>
        <v>Yes</v>
      </c>
    </row>
    <row r="96" spans="1:13">
      <c r="A96" t="s">
        <v>128</v>
      </c>
      <c r="B96" s="1">
        <v>14583</v>
      </c>
      <c r="C96" s="1">
        <v>185</v>
      </c>
      <c r="D96">
        <v>18</v>
      </c>
      <c r="E96" s="1">
        <f>Table1[[#This Row],[Loan Amount]]/Table1[[#This Row],[Loan_Amount_Term]]</f>
        <v>10.277777777777779</v>
      </c>
      <c r="F96">
        <v>1</v>
      </c>
      <c r="G96" t="s">
        <v>635</v>
      </c>
      <c r="H96" t="s">
        <v>634</v>
      </c>
      <c r="I96" t="str">
        <f t="shared" si="5"/>
        <v>Male</v>
      </c>
      <c r="J96" t="str">
        <f t="shared" si="6"/>
        <v>Yes</v>
      </c>
      <c r="K96">
        <f t="shared" si="7"/>
        <v>1</v>
      </c>
      <c r="L96" t="str">
        <f t="shared" si="8"/>
        <v>Graduate</v>
      </c>
      <c r="M96" t="str">
        <f t="shared" si="9"/>
        <v>No</v>
      </c>
    </row>
    <row r="97" spans="1:13">
      <c r="A97" t="s">
        <v>129</v>
      </c>
      <c r="B97" s="1">
        <v>3167</v>
      </c>
      <c r="C97" s="1">
        <v>154</v>
      </c>
      <c r="D97">
        <v>36</v>
      </c>
      <c r="E97" s="1">
        <f>Table1[[#This Row],[Loan Amount]]/Table1[[#This Row],[Loan_Amount_Term]]</f>
        <v>4.2777777777777777</v>
      </c>
      <c r="F97">
        <v>1</v>
      </c>
      <c r="G97" t="s">
        <v>637</v>
      </c>
      <c r="H97" t="s">
        <v>634</v>
      </c>
      <c r="I97" t="str">
        <f t="shared" si="5"/>
        <v>Female</v>
      </c>
      <c r="J97" t="str">
        <f t="shared" si="6"/>
        <v>Yes</v>
      </c>
      <c r="K97">
        <f t="shared" si="7"/>
        <v>0</v>
      </c>
      <c r="L97" t="str">
        <f t="shared" si="8"/>
        <v>Graduate</v>
      </c>
      <c r="M97" t="str">
        <f t="shared" si="9"/>
        <v>No</v>
      </c>
    </row>
    <row r="98" spans="1:13">
      <c r="A98" t="s">
        <v>131</v>
      </c>
      <c r="B98" s="1">
        <v>5568</v>
      </c>
      <c r="C98" s="1">
        <v>175</v>
      </c>
      <c r="D98">
        <v>36</v>
      </c>
      <c r="E98" s="1">
        <f>Table1[[#This Row],[Loan Amount]]/Table1[[#This Row],[Loan_Amount_Term]]</f>
        <v>4.8611111111111107</v>
      </c>
      <c r="F98">
        <v>1</v>
      </c>
      <c r="G98" t="s">
        <v>635</v>
      </c>
      <c r="H98" t="s">
        <v>636</v>
      </c>
      <c r="I98" t="str">
        <f t="shared" si="5"/>
        <v>Male</v>
      </c>
      <c r="J98" t="str">
        <f t="shared" si="6"/>
        <v>Yes</v>
      </c>
      <c r="K98">
        <f t="shared" si="7"/>
        <v>0</v>
      </c>
      <c r="L98" t="str">
        <f t="shared" si="8"/>
        <v>Graduate</v>
      </c>
      <c r="M98" t="str">
        <f t="shared" si="9"/>
        <v>No</v>
      </c>
    </row>
    <row r="99" spans="1:13">
      <c r="A99" t="s">
        <v>132</v>
      </c>
      <c r="B99" s="1">
        <v>10408</v>
      </c>
      <c r="C99" s="1">
        <v>259</v>
      </c>
      <c r="D99">
        <v>36</v>
      </c>
      <c r="E99" s="1">
        <f>Table1[[#This Row],[Loan Amount]]/Table1[[#This Row],[Loan_Amount_Term]]</f>
        <v>7.1944444444444446</v>
      </c>
      <c r="F99">
        <v>1</v>
      </c>
      <c r="G99" t="s">
        <v>633</v>
      </c>
      <c r="H99" t="s">
        <v>634</v>
      </c>
      <c r="I99" t="str">
        <f t="shared" si="5"/>
        <v>Female</v>
      </c>
      <c r="J99" t="str">
        <f t="shared" si="6"/>
        <v>No</v>
      </c>
      <c r="K99">
        <f t="shared" si="7"/>
        <v>0</v>
      </c>
      <c r="L99" t="str">
        <f t="shared" si="8"/>
        <v>Graduate</v>
      </c>
      <c r="M99" t="str">
        <f t="shared" si="9"/>
        <v>No</v>
      </c>
    </row>
    <row r="100" spans="1:13">
      <c r="A100" t="s">
        <v>133</v>
      </c>
      <c r="B100" s="1">
        <v>5667</v>
      </c>
      <c r="C100" s="1">
        <v>180</v>
      </c>
      <c r="D100">
        <v>36</v>
      </c>
      <c r="E100" s="1">
        <f>Table1[[#This Row],[Loan Amount]]/Table1[[#This Row],[Loan_Amount_Term]]</f>
        <v>5</v>
      </c>
      <c r="F100">
        <v>1</v>
      </c>
      <c r="G100" t="s">
        <v>635</v>
      </c>
      <c r="H100" t="s">
        <v>634</v>
      </c>
      <c r="I100" t="str">
        <f t="shared" si="5"/>
        <v>Male</v>
      </c>
      <c r="J100" t="str">
        <f t="shared" si="6"/>
        <v>Yes</v>
      </c>
      <c r="K100">
        <f t="shared" si="7"/>
        <v>0</v>
      </c>
      <c r="L100" t="str">
        <f t="shared" si="8"/>
        <v>Graduate</v>
      </c>
      <c r="M100" t="str">
        <f t="shared" si="9"/>
        <v>No</v>
      </c>
    </row>
    <row r="101" spans="1:13">
      <c r="A101" t="s">
        <v>134</v>
      </c>
      <c r="B101" s="1">
        <v>4166</v>
      </c>
      <c r="C101" s="1">
        <v>44</v>
      </c>
      <c r="D101">
        <v>36</v>
      </c>
      <c r="E101" s="1">
        <f>Table1[[#This Row],[Loan Amount]]/Table1[[#This Row],[Loan_Amount_Term]]</f>
        <v>1.2222222222222223</v>
      </c>
      <c r="F101">
        <v>1</v>
      </c>
      <c r="G101" t="s">
        <v>637</v>
      </c>
      <c r="H101" t="s">
        <v>634</v>
      </c>
      <c r="I101" t="str">
        <f t="shared" si="5"/>
        <v>Female</v>
      </c>
      <c r="J101" t="str">
        <f t="shared" si="6"/>
        <v>No</v>
      </c>
      <c r="K101">
        <f t="shared" si="7"/>
        <v>0</v>
      </c>
      <c r="L101" t="str">
        <f t="shared" si="8"/>
        <v>Graduate</v>
      </c>
      <c r="M101" t="str">
        <f t="shared" si="9"/>
        <v>No</v>
      </c>
    </row>
    <row r="102" spans="1:13">
      <c r="A102" t="s">
        <v>135</v>
      </c>
      <c r="B102" s="1">
        <v>2137</v>
      </c>
      <c r="C102" s="1">
        <v>137</v>
      </c>
      <c r="D102">
        <v>36</v>
      </c>
      <c r="E102" s="1">
        <f>Table1[[#This Row],[Loan Amount]]/Table1[[#This Row],[Loan_Amount_Term]]</f>
        <v>3.8055555555555554</v>
      </c>
      <c r="F102">
        <v>0</v>
      </c>
      <c r="G102" t="s">
        <v>637</v>
      </c>
      <c r="H102" t="s">
        <v>634</v>
      </c>
      <c r="I102" t="str">
        <f t="shared" si="5"/>
        <v>Female</v>
      </c>
      <c r="J102" t="str">
        <f t="shared" si="6"/>
        <v>No</v>
      </c>
      <c r="K102">
        <f t="shared" si="7"/>
        <v>0</v>
      </c>
      <c r="L102" t="str">
        <f t="shared" si="8"/>
        <v>Graduate</v>
      </c>
      <c r="M102" t="str">
        <f t="shared" si="9"/>
        <v>No</v>
      </c>
    </row>
    <row r="103" spans="1:13">
      <c r="A103" t="s">
        <v>136</v>
      </c>
      <c r="B103" s="1">
        <v>2957</v>
      </c>
      <c r="C103" s="1">
        <v>81</v>
      </c>
      <c r="D103">
        <v>36</v>
      </c>
      <c r="E103" s="1">
        <f>Table1[[#This Row],[Loan Amount]]/Table1[[#This Row],[Loan_Amount_Term]]</f>
        <v>2.25</v>
      </c>
      <c r="F103">
        <v>1</v>
      </c>
      <c r="G103" t="s">
        <v>637</v>
      </c>
      <c r="H103" t="s">
        <v>634</v>
      </c>
      <c r="I103" t="str">
        <f t="shared" si="5"/>
        <v>Male</v>
      </c>
      <c r="J103" t="str">
        <f t="shared" si="6"/>
        <v>Yes</v>
      </c>
      <c r="K103">
        <f t="shared" si="7"/>
        <v>2</v>
      </c>
      <c r="L103" t="str">
        <f t="shared" si="8"/>
        <v>Graduate</v>
      </c>
      <c r="M103" t="str">
        <f t="shared" si="9"/>
        <v>No</v>
      </c>
    </row>
    <row r="104" spans="1:13">
      <c r="A104" t="s">
        <v>137</v>
      </c>
      <c r="B104" s="1">
        <v>4300</v>
      </c>
      <c r="C104" s="1">
        <v>194</v>
      </c>
      <c r="D104">
        <v>36</v>
      </c>
      <c r="E104" s="1">
        <f>Table1[[#This Row],[Loan Amount]]/Table1[[#This Row],[Loan_Amount_Term]]</f>
        <v>5.3888888888888893</v>
      </c>
      <c r="F104">
        <v>1</v>
      </c>
      <c r="G104" t="s">
        <v>635</v>
      </c>
      <c r="H104" t="s">
        <v>634</v>
      </c>
      <c r="I104" t="str">
        <f t="shared" si="5"/>
        <v>Male</v>
      </c>
      <c r="J104" t="str">
        <f t="shared" si="6"/>
        <v>Yes</v>
      </c>
      <c r="K104">
        <f t="shared" si="7"/>
        <v>0</v>
      </c>
      <c r="L104" t="str">
        <f t="shared" si="8"/>
        <v>Not Graduate</v>
      </c>
      <c r="M104" t="str">
        <f t="shared" si="9"/>
        <v>No</v>
      </c>
    </row>
    <row r="105" spans="1:13">
      <c r="A105" t="s">
        <v>139</v>
      </c>
      <c r="B105" s="1">
        <v>23803</v>
      </c>
      <c r="C105" s="1">
        <v>370</v>
      </c>
      <c r="D105">
        <v>36</v>
      </c>
      <c r="E105" s="1">
        <f>Table1[[#This Row],[Loan Amount]]/Table1[[#This Row],[Loan_Amount_Term]]</f>
        <v>10.277777777777779</v>
      </c>
      <c r="F105">
        <v>1</v>
      </c>
      <c r="G105" t="s">
        <v>635</v>
      </c>
      <c r="H105" t="s">
        <v>634</v>
      </c>
      <c r="I105" t="str">
        <f t="shared" si="5"/>
        <v>Male</v>
      </c>
      <c r="J105" t="str">
        <f t="shared" si="6"/>
        <v>Yes</v>
      </c>
      <c r="K105" t="str">
        <f t="shared" si="7"/>
        <v>3+</v>
      </c>
      <c r="L105" t="str">
        <f t="shared" si="8"/>
        <v>Graduate</v>
      </c>
      <c r="M105" t="str">
        <f t="shared" si="9"/>
        <v>No</v>
      </c>
    </row>
    <row r="106" spans="1:13">
      <c r="A106" t="s">
        <v>141</v>
      </c>
      <c r="B106" s="1">
        <v>10513</v>
      </c>
      <c r="C106" s="1">
        <v>160</v>
      </c>
      <c r="D106">
        <v>18</v>
      </c>
      <c r="E106" s="1">
        <f>Table1[[#This Row],[Loan Amount]]/Table1[[#This Row],[Loan_Amount_Term]]</f>
        <v>8.8888888888888893</v>
      </c>
      <c r="F106">
        <v>0</v>
      </c>
      <c r="G106" t="s">
        <v>633</v>
      </c>
      <c r="H106" t="s">
        <v>636</v>
      </c>
      <c r="I106" t="str">
        <f t="shared" si="5"/>
        <v>Male</v>
      </c>
      <c r="J106" t="str">
        <f t="shared" si="6"/>
        <v>Yes</v>
      </c>
      <c r="K106">
        <f t="shared" si="7"/>
        <v>1</v>
      </c>
      <c r="L106" t="str">
        <f t="shared" si="8"/>
        <v>Graduate</v>
      </c>
      <c r="M106" t="str">
        <f t="shared" si="9"/>
        <v>Yes</v>
      </c>
    </row>
    <row r="107" spans="1:13">
      <c r="A107" t="s">
        <v>144</v>
      </c>
      <c r="B107" s="1">
        <v>2014</v>
      </c>
      <c r="C107" s="1">
        <v>74</v>
      </c>
      <c r="D107">
        <v>36</v>
      </c>
      <c r="E107" s="1">
        <f>Table1[[#This Row],[Loan Amount]]/Table1[[#This Row],[Loan_Amount_Term]]</f>
        <v>2.0555555555555554</v>
      </c>
      <c r="F107">
        <v>1</v>
      </c>
      <c r="G107" t="s">
        <v>633</v>
      </c>
      <c r="H107" t="s">
        <v>634</v>
      </c>
      <c r="I107" t="str">
        <f t="shared" si="5"/>
        <v>Male</v>
      </c>
      <c r="J107" t="str">
        <f t="shared" si="6"/>
        <v>No</v>
      </c>
      <c r="K107">
        <f t="shared" si="7"/>
        <v>0</v>
      </c>
      <c r="L107" t="str">
        <f t="shared" si="8"/>
        <v>Graduate</v>
      </c>
      <c r="M107" t="str">
        <f t="shared" si="9"/>
        <v>No</v>
      </c>
    </row>
    <row r="108" spans="1:13">
      <c r="A108" t="s">
        <v>145</v>
      </c>
      <c r="B108" s="1">
        <v>2718</v>
      </c>
      <c r="C108" s="1">
        <v>70</v>
      </c>
      <c r="D108">
        <v>36</v>
      </c>
      <c r="E108" s="1">
        <f>Table1[[#This Row],[Loan Amount]]/Table1[[#This Row],[Loan_Amount_Term]]</f>
        <v>1.9444444444444444</v>
      </c>
      <c r="F108">
        <v>1</v>
      </c>
      <c r="G108" t="s">
        <v>637</v>
      </c>
      <c r="H108" t="s">
        <v>634</v>
      </c>
      <c r="I108" t="str">
        <f t="shared" si="5"/>
        <v>Male</v>
      </c>
      <c r="J108" t="str">
        <f t="shared" si="6"/>
        <v>No</v>
      </c>
      <c r="K108">
        <f t="shared" si="7"/>
        <v>0</v>
      </c>
      <c r="L108" t="str">
        <f t="shared" si="8"/>
        <v>Graduate</v>
      </c>
      <c r="M108" t="str">
        <f t="shared" si="9"/>
        <v>No</v>
      </c>
    </row>
    <row r="109" spans="1:13">
      <c r="A109" t="s">
        <v>146</v>
      </c>
      <c r="B109" s="1">
        <v>3459</v>
      </c>
      <c r="C109" s="1">
        <v>25</v>
      </c>
      <c r="D109">
        <v>12</v>
      </c>
      <c r="E109" s="1">
        <f>Table1[[#This Row],[Loan Amount]]/Table1[[#This Row],[Loan_Amount_Term]]</f>
        <v>2.0833333333333335</v>
      </c>
      <c r="F109">
        <v>1</v>
      </c>
      <c r="G109" t="s">
        <v>637</v>
      </c>
      <c r="H109" t="s">
        <v>634</v>
      </c>
      <c r="I109" t="str">
        <f t="shared" si="5"/>
        <v>Male</v>
      </c>
      <c r="J109" t="str">
        <f t="shared" si="6"/>
        <v>Yes</v>
      </c>
      <c r="K109">
        <f t="shared" si="7"/>
        <v>0</v>
      </c>
      <c r="L109" t="str">
        <f t="shared" si="8"/>
        <v>Graduate</v>
      </c>
      <c r="M109" t="str">
        <f t="shared" si="9"/>
        <v>Yes</v>
      </c>
    </row>
    <row r="110" spans="1:13">
      <c r="A110" t="s">
        <v>147</v>
      </c>
      <c r="B110" s="1">
        <v>4895</v>
      </c>
      <c r="C110" s="1">
        <v>102</v>
      </c>
      <c r="D110">
        <v>36</v>
      </c>
      <c r="E110" s="1">
        <f>Table1[[#This Row],[Loan Amount]]/Table1[[#This Row],[Loan_Amount_Term]]</f>
        <v>2.8333333333333335</v>
      </c>
      <c r="F110">
        <v>1</v>
      </c>
      <c r="G110" t="s">
        <v>637</v>
      </c>
      <c r="H110" t="s">
        <v>634</v>
      </c>
      <c r="I110" t="str">
        <f t="shared" si="5"/>
        <v>Male</v>
      </c>
      <c r="J110" t="str">
        <f t="shared" si="6"/>
        <v>No</v>
      </c>
      <c r="K110">
        <f t="shared" si="7"/>
        <v>0</v>
      </c>
      <c r="L110" t="str">
        <f t="shared" si="8"/>
        <v>Graduate</v>
      </c>
      <c r="M110" t="str">
        <f t="shared" si="9"/>
        <v>No</v>
      </c>
    </row>
    <row r="111" spans="1:13">
      <c r="A111" t="s">
        <v>148</v>
      </c>
      <c r="B111" s="1">
        <v>4000</v>
      </c>
      <c r="C111" s="1">
        <v>290</v>
      </c>
      <c r="D111">
        <v>36</v>
      </c>
      <c r="E111" s="1">
        <f>Table1[[#This Row],[Loan Amount]]/Table1[[#This Row],[Loan_Amount_Term]]</f>
        <v>8.0555555555555554</v>
      </c>
      <c r="F111">
        <v>1</v>
      </c>
      <c r="G111" t="s">
        <v>637</v>
      </c>
      <c r="H111" t="s">
        <v>636</v>
      </c>
      <c r="I111" t="str">
        <f t="shared" si="5"/>
        <v>Male</v>
      </c>
      <c r="J111" t="str">
        <f t="shared" si="6"/>
        <v>Yes</v>
      </c>
      <c r="K111" t="str">
        <f t="shared" si="7"/>
        <v>3+</v>
      </c>
      <c r="L111" t="str">
        <f t="shared" si="8"/>
        <v>Graduate</v>
      </c>
      <c r="M111" t="str">
        <f t="shared" si="9"/>
        <v>No</v>
      </c>
    </row>
    <row r="112" spans="1:13">
      <c r="A112" t="s">
        <v>149</v>
      </c>
      <c r="B112" s="1">
        <v>4583</v>
      </c>
      <c r="C112" s="1">
        <v>84</v>
      </c>
      <c r="D112">
        <v>36</v>
      </c>
      <c r="E112" s="1">
        <f>Table1[[#This Row],[Loan Amount]]/Table1[[#This Row],[Loan_Amount_Term]]</f>
        <v>2.3333333333333335</v>
      </c>
      <c r="F112">
        <v>1</v>
      </c>
      <c r="G112" t="s">
        <v>635</v>
      </c>
      <c r="H112" t="s">
        <v>636</v>
      </c>
      <c r="I112" t="str">
        <f t="shared" si="5"/>
        <v>Female</v>
      </c>
      <c r="J112" t="str">
        <f t="shared" si="6"/>
        <v>Yes</v>
      </c>
      <c r="K112">
        <f t="shared" si="7"/>
        <v>0</v>
      </c>
      <c r="L112" t="str">
        <f t="shared" si="8"/>
        <v>Graduate</v>
      </c>
      <c r="M112" t="str">
        <f t="shared" si="9"/>
        <v>No</v>
      </c>
    </row>
    <row r="113" spans="1:13">
      <c r="A113" t="s">
        <v>150</v>
      </c>
      <c r="B113" s="1">
        <v>3316</v>
      </c>
      <c r="C113" s="1">
        <v>88</v>
      </c>
      <c r="D113">
        <v>36</v>
      </c>
      <c r="E113" s="1">
        <f>Table1[[#This Row],[Loan Amount]]/Table1[[#This Row],[Loan_Amount_Term]]</f>
        <v>2.4444444444444446</v>
      </c>
      <c r="F113">
        <v>1</v>
      </c>
      <c r="G113" t="s">
        <v>633</v>
      </c>
      <c r="H113" t="s">
        <v>634</v>
      </c>
      <c r="I113" t="str">
        <f t="shared" si="5"/>
        <v>Male</v>
      </c>
      <c r="J113" t="str">
        <f t="shared" si="6"/>
        <v>Yes</v>
      </c>
      <c r="K113">
        <f t="shared" si="7"/>
        <v>2</v>
      </c>
      <c r="L113" t="str">
        <f t="shared" si="8"/>
        <v>Graduate</v>
      </c>
      <c r="M113" t="str">
        <f t="shared" si="9"/>
        <v>Yes</v>
      </c>
    </row>
    <row r="114" spans="1:13">
      <c r="A114" t="s">
        <v>151</v>
      </c>
      <c r="B114" s="1">
        <v>14999</v>
      </c>
      <c r="C114" s="1">
        <v>242</v>
      </c>
      <c r="D114">
        <v>36</v>
      </c>
      <c r="E114" s="1">
        <f>Table1[[#This Row],[Loan Amount]]/Table1[[#This Row],[Loan_Amount_Term]]</f>
        <v>6.7222222222222223</v>
      </c>
      <c r="F114">
        <v>0</v>
      </c>
      <c r="G114" t="s">
        <v>637</v>
      </c>
      <c r="H114" t="s">
        <v>636</v>
      </c>
      <c r="I114" t="str">
        <f t="shared" si="5"/>
        <v>Male</v>
      </c>
      <c r="J114" t="str">
        <f t="shared" si="6"/>
        <v>No</v>
      </c>
      <c r="K114">
        <f t="shared" si="7"/>
        <v>0</v>
      </c>
      <c r="L114" t="str">
        <f t="shared" si="8"/>
        <v>Graduate</v>
      </c>
      <c r="M114" t="str">
        <f t="shared" si="9"/>
        <v>No</v>
      </c>
    </row>
    <row r="115" spans="1:13">
      <c r="A115" t="s">
        <v>152</v>
      </c>
      <c r="B115" s="1">
        <v>4200</v>
      </c>
      <c r="C115" s="1">
        <v>129</v>
      </c>
      <c r="D115">
        <v>36</v>
      </c>
      <c r="E115" s="1">
        <f>Table1[[#This Row],[Loan Amount]]/Table1[[#This Row],[Loan_Amount_Term]]</f>
        <v>3.5833333333333335</v>
      </c>
      <c r="F115">
        <v>1</v>
      </c>
      <c r="G115" t="s">
        <v>635</v>
      </c>
      <c r="H115" t="s">
        <v>636</v>
      </c>
      <c r="I115" t="str">
        <f t="shared" si="5"/>
        <v>Male</v>
      </c>
      <c r="J115" t="str">
        <f t="shared" si="6"/>
        <v>Yes</v>
      </c>
      <c r="K115">
        <f t="shared" si="7"/>
        <v>2</v>
      </c>
      <c r="L115" t="str">
        <f t="shared" si="8"/>
        <v>Not Graduate</v>
      </c>
      <c r="M115" t="str">
        <f t="shared" si="9"/>
        <v>No</v>
      </c>
    </row>
    <row r="116" spans="1:13">
      <c r="A116" t="s">
        <v>153</v>
      </c>
      <c r="B116" s="1">
        <v>5042</v>
      </c>
      <c r="C116" s="1">
        <v>185</v>
      </c>
      <c r="D116">
        <v>36</v>
      </c>
      <c r="E116" s="1">
        <f>Table1[[#This Row],[Loan Amount]]/Table1[[#This Row],[Loan_Amount_Term]]</f>
        <v>5.1388888888888893</v>
      </c>
      <c r="F116">
        <v>1</v>
      </c>
      <c r="G116" t="s">
        <v>635</v>
      </c>
      <c r="H116" t="s">
        <v>636</v>
      </c>
      <c r="I116" t="str">
        <f t="shared" si="5"/>
        <v>Male</v>
      </c>
      <c r="J116" t="str">
        <f t="shared" si="6"/>
        <v>Yes</v>
      </c>
      <c r="K116">
        <f t="shared" si="7"/>
        <v>2</v>
      </c>
      <c r="L116" t="str">
        <f t="shared" si="8"/>
        <v>Graduate</v>
      </c>
      <c r="M116" t="str">
        <f t="shared" si="9"/>
        <v>No</v>
      </c>
    </row>
    <row r="117" spans="1:13">
      <c r="A117" t="s">
        <v>154</v>
      </c>
      <c r="B117" s="1">
        <v>5417</v>
      </c>
      <c r="C117" s="1">
        <v>168</v>
      </c>
      <c r="D117">
        <v>36</v>
      </c>
      <c r="E117" s="1">
        <f>Table1[[#This Row],[Loan Amount]]/Table1[[#This Row],[Loan_Amount_Term]]</f>
        <v>4.666666666666667</v>
      </c>
      <c r="F117">
        <v>1</v>
      </c>
      <c r="G117" t="s">
        <v>633</v>
      </c>
      <c r="H117" t="s">
        <v>634</v>
      </c>
      <c r="I117" t="str">
        <f t="shared" si="5"/>
        <v>Male</v>
      </c>
      <c r="J117" t="str">
        <f t="shared" si="6"/>
        <v>No</v>
      </c>
      <c r="K117">
        <f t="shared" si="7"/>
        <v>0</v>
      </c>
      <c r="L117" t="str">
        <f t="shared" si="8"/>
        <v>Graduate</v>
      </c>
      <c r="M117" t="str">
        <f t="shared" si="9"/>
        <v>No</v>
      </c>
    </row>
    <row r="118" spans="1:13">
      <c r="A118" t="s">
        <v>155</v>
      </c>
      <c r="B118" s="1">
        <v>6950</v>
      </c>
      <c r="C118" s="1">
        <v>175</v>
      </c>
      <c r="D118">
        <v>18</v>
      </c>
      <c r="E118" s="1">
        <f>Table1[[#This Row],[Loan Amount]]/Table1[[#This Row],[Loan_Amount_Term]]</f>
        <v>9.7222222222222214</v>
      </c>
      <c r="F118">
        <v>1</v>
      </c>
      <c r="G118" t="s">
        <v>637</v>
      </c>
      <c r="H118" t="s">
        <v>634</v>
      </c>
      <c r="I118" t="str">
        <f t="shared" si="5"/>
        <v>Male</v>
      </c>
      <c r="J118" t="str">
        <f t="shared" si="6"/>
        <v>No</v>
      </c>
      <c r="K118">
        <f t="shared" si="7"/>
        <v>0</v>
      </c>
      <c r="L118" t="str">
        <f t="shared" si="8"/>
        <v>Graduate</v>
      </c>
      <c r="M118" t="str">
        <f t="shared" si="9"/>
        <v>Yes</v>
      </c>
    </row>
    <row r="119" spans="1:13">
      <c r="A119" t="s">
        <v>156</v>
      </c>
      <c r="B119" s="1">
        <v>2698</v>
      </c>
      <c r="C119" s="1">
        <v>122</v>
      </c>
      <c r="D119">
        <v>36</v>
      </c>
      <c r="E119" s="1">
        <f>Table1[[#This Row],[Loan Amount]]/Table1[[#This Row],[Loan_Amount_Term]]</f>
        <v>3.3888888888888888</v>
      </c>
      <c r="F119">
        <v>1</v>
      </c>
      <c r="G119" t="s">
        <v>637</v>
      </c>
      <c r="H119" t="s">
        <v>634</v>
      </c>
      <c r="I119" t="str">
        <f t="shared" si="5"/>
        <v>Male</v>
      </c>
      <c r="J119" t="str">
        <f t="shared" si="6"/>
        <v>Yes</v>
      </c>
      <c r="K119">
        <f t="shared" si="7"/>
        <v>0</v>
      </c>
      <c r="L119" t="str">
        <f t="shared" si="8"/>
        <v>Graduate</v>
      </c>
      <c r="M119" t="str">
        <f t="shared" si="9"/>
        <v>No</v>
      </c>
    </row>
    <row r="120" spans="1:13">
      <c r="A120" t="s">
        <v>157</v>
      </c>
      <c r="B120" s="1">
        <v>11757</v>
      </c>
      <c r="C120" s="1">
        <v>187</v>
      </c>
      <c r="D120">
        <v>18</v>
      </c>
      <c r="E120" s="1">
        <f>Table1[[#This Row],[Loan Amount]]/Table1[[#This Row],[Loan_Amount_Term]]</f>
        <v>10.388888888888889</v>
      </c>
      <c r="F120">
        <v>1</v>
      </c>
      <c r="G120" t="s">
        <v>633</v>
      </c>
      <c r="H120" t="s">
        <v>634</v>
      </c>
      <c r="I120" t="str">
        <f t="shared" si="5"/>
        <v>Male</v>
      </c>
      <c r="J120" t="str">
        <f t="shared" si="6"/>
        <v>Yes</v>
      </c>
      <c r="K120">
        <f t="shared" si="7"/>
        <v>2</v>
      </c>
      <c r="L120" t="str">
        <f t="shared" si="8"/>
        <v>Graduate</v>
      </c>
      <c r="M120" t="str">
        <f t="shared" si="9"/>
        <v>No</v>
      </c>
    </row>
    <row r="121" spans="1:13">
      <c r="A121" t="s">
        <v>158</v>
      </c>
      <c r="B121" s="1">
        <v>2330</v>
      </c>
      <c r="C121" s="1">
        <v>100</v>
      </c>
      <c r="D121">
        <v>36</v>
      </c>
      <c r="E121" s="1">
        <f>Table1[[#This Row],[Loan Amount]]/Table1[[#This Row],[Loan_Amount_Term]]</f>
        <v>2.7777777777777777</v>
      </c>
      <c r="F121">
        <v>1</v>
      </c>
      <c r="G121" t="s">
        <v>637</v>
      </c>
      <c r="H121" t="s">
        <v>634</v>
      </c>
      <c r="I121" t="str">
        <f t="shared" si="5"/>
        <v>Female</v>
      </c>
      <c r="J121" t="str">
        <f t="shared" si="6"/>
        <v>Yes</v>
      </c>
      <c r="K121">
        <f t="shared" si="7"/>
        <v>0</v>
      </c>
      <c r="L121" t="str">
        <f t="shared" si="8"/>
        <v>Graduate</v>
      </c>
      <c r="M121" t="str">
        <f t="shared" si="9"/>
        <v>No</v>
      </c>
    </row>
    <row r="122" spans="1:13">
      <c r="A122" t="s">
        <v>159</v>
      </c>
      <c r="B122" s="1">
        <v>14866</v>
      </c>
      <c r="C122" s="1">
        <v>70</v>
      </c>
      <c r="D122">
        <v>36</v>
      </c>
      <c r="E122" s="1">
        <f>Table1[[#This Row],[Loan Amount]]/Table1[[#This Row],[Loan_Amount_Term]]</f>
        <v>1.9444444444444444</v>
      </c>
      <c r="F122">
        <v>1</v>
      </c>
      <c r="G122" t="s">
        <v>633</v>
      </c>
      <c r="H122" t="s">
        <v>634</v>
      </c>
      <c r="I122" t="str">
        <f t="shared" si="5"/>
        <v>Female</v>
      </c>
      <c r="J122" t="str">
        <f t="shared" si="6"/>
        <v>Yes</v>
      </c>
      <c r="K122">
        <f t="shared" si="7"/>
        <v>2</v>
      </c>
      <c r="L122" t="str">
        <f t="shared" si="8"/>
        <v>Graduate</v>
      </c>
      <c r="M122" t="str">
        <f t="shared" si="9"/>
        <v>No</v>
      </c>
    </row>
    <row r="123" spans="1:13">
      <c r="A123" t="s">
        <v>160</v>
      </c>
      <c r="B123" s="1">
        <v>1538</v>
      </c>
      <c r="C123" s="1">
        <v>30</v>
      </c>
      <c r="D123">
        <v>36</v>
      </c>
      <c r="E123" s="1">
        <f>Table1[[#This Row],[Loan Amount]]/Table1[[#This Row],[Loan_Amount_Term]]</f>
        <v>0.83333333333333337</v>
      </c>
      <c r="F123">
        <v>1</v>
      </c>
      <c r="G123" t="s">
        <v>633</v>
      </c>
      <c r="H123" t="s">
        <v>634</v>
      </c>
      <c r="I123" t="str">
        <f t="shared" si="5"/>
        <v>Male</v>
      </c>
      <c r="J123" t="str">
        <f t="shared" si="6"/>
        <v>Yes</v>
      </c>
      <c r="K123">
        <f t="shared" si="7"/>
        <v>1</v>
      </c>
      <c r="L123" t="str">
        <f t="shared" si="8"/>
        <v>Graduate</v>
      </c>
      <c r="M123" t="str">
        <f t="shared" si="9"/>
        <v>No</v>
      </c>
    </row>
    <row r="124" spans="1:13">
      <c r="A124" t="s">
        <v>161</v>
      </c>
      <c r="B124" s="1">
        <v>10000</v>
      </c>
      <c r="C124" s="1">
        <v>225</v>
      </c>
      <c r="D124">
        <v>36</v>
      </c>
      <c r="E124" s="1">
        <f>Table1[[#This Row],[Loan Amount]]/Table1[[#This Row],[Loan_Amount_Term]]</f>
        <v>6.25</v>
      </c>
      <c r="F124">
        <v>1</v>
      </c>
      <c r="G124" t="s">
        <v>635</v>
      </c>
      <c r="H124" t="s">
        <v>636</v>
      </c>
      <c r="I124" t="str">
        <f t="shared" si="5"/>
        <v>Female</v>
      </c>
      <c r="J124" t="str">
        <f t="shared" si="6"/>
        <v>No</v>
      </c>
      <c r="K124">
        <f t="shared" si="7"/>
        <v>0</v>
      </c>
      <c r="L124" t="str">
        <f t="shared" si="8"/>
        <v>Graduate</v>
      </c>
      <c r="M124" t="str">
        <f t="shared" si="9"/>
        <v>No</v>
      </c>
    </row>
    <row r="125" spans="1:13">
      <c r="A125" t="s">
        <v>162</v>
      </c>
      <c r="B125" s="1">
        <v>4860</v>
      </c>
      <c r="C125" s="1">
        <v>125</v>
      </c>
      <c r="D125">
        <v>36</v>
      </c>
      <c r="E125" s="1">
        <f>Table1[[#This Row],[Loan Amount]]/Table1[[#This Row],[Loan_Amount_Term]]</f>
        <v>3.4722222222222223</v>
      </c>
      <c r="F125">
        <v>1</v>
      </c>
      <c r="G125" t="s">
        <v>637</v>
      </c>
      <c r="H125" t="s">
        <v>634</v>
      </c>
      <c r="I125" t="str">
        <f t="shared" si="5"/>
        <v>Male</v>
      </c>
      <c r="J125" t="str">
        <f t="shared" si="6"/>
        <v>Yes</v>
      </c>
      <c r="K125">
        <f t="shared" si="7"/>
        <v>0</v>
      </c>
      <c r="L125" t="str">
        <f t="shared" si="8"/>
        <v>Graduate</v>
      </c>
      <c r="M125" t="str">
        <f t="shared" si="9"/>
        <v>No</v>
      </c>
    </row>
    <row r="126" spans="1:13">
      <c r="A126" t="s">
        <v>163</v>
      </c>
      <c r="B126" s="1">
        <v>6277</v>
      </c>
      <c r="C126" s="1">
        <v>118</v>
      </c>
      <c r="D126">
        <v>36</v>
      </c>
      <c r="E126" s="1">
        <f>Table1[[#This Row],[Loan Amount]]/Table1[[#This Row],[Loan_Amount_Term]]</f>
        <v>3.2777777777777777</v>
      </c>
      <c r="F126">
        <v>0</v>
      </c>
      <c r="G126" t="s">
        <v>635</v>
      </c>
      <c r="H126" t="s">
        <v>636</v>
      </c>
      <c r="I126" t="str">
        <f t="shared" si="5"/>
        <v>Male</v>
      </c>
      <c r="J126" t="str">
        <f t="shared" si="6"/>
        <v>No</v>
      </c>
      <c r="K126">
        <f t="shared" si="7"/>
        <v>0</v>
      </c>
      <c r="L126" t="str">
        <f t="shared" si="8"/>
        <v>Graduate</v>
      </c>
      <c r="M126" t="str">
        <f t="shared" si="9"/>
        <v>No</v>
      </c>
    </row>
    <row r="127" spans="1:13">
      <c r="A127" t="s">
        <v>164</v>
      </c>
      <c r="B127" s="1">
        <v>2577</v>
      </c>
      <c r="C127" s="1">
        <v>152</v>
      </c>
      <c r="D127">
        <v>36</v>
      </c>
      <c r="E127" s="1">
        <f>Table1[[#This Row],[Loan Amount]]/Table1[[#This Row],[Loan_Amount_Term]]</f>
        <v>4.2222222222222223</v>
      </c>
      <c r="F127">
        <v>1</v>
      </c>
      <c r="G127" t="s">
        <v>635</v>
      </c>
      <c r="H127" t="s">
        <v>634</v>
      </c>
      <c r="I127" t="str">
        <f t="shared" si="5"/>
        <v>Male</v>
      </c>
      <c r="J127" t="str">
        <f t="shared" si="6"/>
        <v>Yes</v>
      </c>
      <c r="K127">
        <f t="shared" si="7"/>
        <v>0</v>
      </c>
      <c r="L127" t="str">
        <f t="shared" si="8"/>
        <v>Graduate</v>
      </c>
      <c r="M127" t="str">
        <f t="shared" si="9"/>
        <v>Yes</v>
      </c>
    </row>
    <row r="128" spans="1:13">
      <c r="A128" t="s">
        <v>165</v>
      </c>
      <c r="B128" s="1">
        <v>9166</v>
      </c>
      <c r="C128" s="1">
        <v>244</v>
      </c>
      <c r="D128">
        <v>36</v>
      </c>
      <c r="E128" s="1">
        <f>Table1[[#This Row],[Loan Amount]]/Table1[[#This Row],[Loan_Amount_Term]]</f>
        <v>6.7777777777777777</v>
      </c>
      <c r="F128">
        <v>1</v>
      </c>
      <c r="G128" t="s">
        <v>633</v>
      </c>
      <c r="H128" t="s">
        <v>636</v>
      </c>
      <c r="I128" t="str">
        <f t="shared" si="5"/>
        <v>Male</v>
      </c>
      <c r="J128" t="str">
        <f t="shared" si="6"/>
        <v>No</v>
      </c>
      <c r="K128">
        <f t="shared" si="7"/>
        <v>0</v>
      </c>
      <c r="L128" t="str">
        <f t="shared" si="8"/>
        <v>Graduate</v>
      </c>
      <c r="M128" t="str">
        <f t="shared" si="9"/>
        <v>No</v>
      </c>
    </row>
    <row r="129" spans="1:13">
      <c r="A129" t="s">
        <v>166</v>
      </c>
      <c r="B129" s="1">
        <v>2281</v>
      </c>
      <c r="C129" s="1">
        <v>113</v>
      </c>
      <c r="D129">
        <v>36</v>
      </c>
      <c r="E129" s="1">
        <f>Table1[[#This Row],[Loan Amount]]/Table1[[#This Row],[Loan_Amount_Term]]</f>
        <v>3.1388888888888888</v>
      </c>
      <c r="F129">
        <v>1</v>
      </c>
      <c r="G129" t="s">
        <v>635</v>
      </c>
      <c r="H129" t="s">
        <v>636</v>
      </c>
      <c r="I129" t="str">
        <f t="shared" si="5"/>
        <v>Male</v>
      </c>
      <c r="J129" t="str">
        <f t="shared" si="6"/>
        <v>Yes</v>
      </c>
      <c r="K129">
        <f t="shared" si="7"/>
        <v>2</v>
      </c>
      <c r="L129" t="str">
        <f t="shared" si="8"/>
        <v>Not Graduate</v>
      </c>
      <c r="M129" t="str">
        <f t="shared" si="9"/>
        <v>No</v>
      </c>
    </row>
    <row r="130" spans="1:13">
      <c r="A130" t="s">
        <v>167</v>
      </c>
      <c r="B130" s="1">
        <v>3254</v>
      </c>
      <c r="C130" s="1">
        <v>50</v>
      </c>
      <c r="D130">
        <v>36</v>
      </c>
      <c r="E130" s="1">
        <f>Table1[[#This Row],[Loan Amount]]/Table1[[#This Row],[Loan_Amount_Term]]</f>
        <v>1.3888888888888888</v>
      </c>
      <c r="F130">
        <v>1</v>
      </c>
      <c r="G130" t="s">
        <v>633</v>
      </c>
      <c r="H130" t="s">
        <v>634</v>
      </c>
      <c r="I130" t="str">
        <f t="shared" ref="I130:I193" si="10">VLOOKUP(A130,Loan,2,0)</f>
        <v>Male</v>
      </c>
      <c r="J130" t="str">
        <f t="shared" ref="J130:J193" si="11">VLOOKUP(A130,Loan,3,0)</f>
        <v>No</v>
      </c>
      <c r="K130">
        <f t="shared" ref="K130:K193" si="12">VLOOKUP(A130,Loan,4,0)</f>
        <v>0</v>
      </c>
      <c r="L130" t="str">
        <f t="shared" ref="L130:L193" si="13">VLOOKUP(A130,Loan,5,0)</f>
        <v>Graduate</v>
      </c>
      <c r="M130" t="str">
        <f t="shared" ref="M130:M193" si="14">VLOOKUP(A130,Loan,6,0)</f>
        <v>No</v>
      </c>
    </row>
    <row r="131" spans="1:13">
      <c r="A131" t="s">
        <v>168</v>
      </c>
      <c r="B131" s="1">
        <v>39999</v>
      </c>
      <c r="C131" s="1">
        <v>600</v>
      </c>
      <c r="D131">
        <v>18</v>
      </c>
      <c r="E131" s="1">
        <f>Table1[[#This Row],[Loan Amount]]/Table1[[#This Row],[Loan_Amount_Term]]</f>
        <v>33.333333333333336</v>
      </c>
      <c r="F131">
        <v>0</v>
      </c>
      <c r="G131" t="s">
        <v>637</v>
      </c>
      <c r="H131" t="s">
        <v>634</v>
      </c>
      <c r="I131" t="str">
        <f t="shared" si="10"/>
        <v>Male</v>
      </c>
      <c r="J131" t="str">
        <f t="shared" si="11"/>
        <v>Yes</v>
      </c>
      <c r="K131" t="str">
        <f t="shared" si="12"/>
        <v>3+</v>
      </c>
      <c r="L131" t="str">
        <f t="shared" si="13"/>
        <v>Graduate</v>
      </c>
      <c r="M131" t="str">
        <f t="shared" si="14"/>
        <v>No</v>
      </c>
    </row>
    <row r="132" spans="1:13">
      <c r="A132" t="s">
        <v>170</v>
      </c>
      <c r="B132" s="1">
        <v>9538</v>
      </c>
      <c r="C132" s="1">
        <v>187</v>
      </c>
      <c r="D132">
        <v>36</v>
      </c>
      <c r="E132" s="1">
        <f>Table1[[#This Row],[Loan Amount]]/Table1[[#This Row],[Loan_Amount_Term]]</f>
        <v>5.1944444444444446</v>
      </c>
      <c r="F132">
        <v>1</v>
      </c>
      <c r="G132" t="s">
        <v>633</v>
      </c>
      <c r="H132" t="s">
        <v>634</v>
      </c>
      <c r="I132" t="str">
        <f t="shared" si="10"/>
        <v>Male</v>
      </c>
      <c r="J132" t="str">
        <f t="shared" si="11"/>
        <v>Yes</v>
      </c>
      <c r="K132">
        <f t="shared" si="12"/>
        <v>1</v>
      </c>
      <c r="L132" t="str">
        <f t="shared" si="13"/>
        <v>Graduate</v>
      </c>
      <c r="M132" t="str">
        <f t="shared" si="14"/>
        <v>No</v>
      </c>
    </row>
    <row r="133" spans="1:13">
      <c r="A133" t="s">
        <v>171</v>
      </c>
      <c r="B133" s="1">
        <v>2980</v>
      </c>
      <c r="C133" s="1">
        <v>120</v>
      </c>
      <c r="D133">
        <v>36</v>
      </c>
      <c r="E133" s="1">
        <f>Table1[[#This Row],[Loan Amount]]/Table1[[#This Row],[Loan_Amount_Term]]</f>
        <v>3.3333333333333335</v>
      </c>
      <c r="F133">
        <v>1</v>
      </c>
      <c r="G133" t="s">
        <v>635</v>
      </c>
      <c r="H133" t="s">
        <v>634</v>
      </c>
      <c r="I133" t="str">
        <f t="shared" si="10"/>
        <v>Male</v>
      </c>
      <c r="J133" t="str">
        <f t="shared" si="11"/>
        <v>No</v>
      </c>
      <c r="K133">
        <f t="shared" si="12"/>
        <v>0</v>
      </c>
      <c r="L133" t="str">
        <f t="shared" si="13"/>
        <v>Graduate</v>
      </c>
      <c r="M133" t="str">
        <f t="shared" si="14"/>
        <v>Yes</v>
      </c>
    </row>
    <row r="134" spans="1:13">
      <c r="A134" t="s">
        <v>172</v>
      </c>
      <c r="B134" s="1">
        <v>4583</v>
      </c>
      <c r="C134" s="1">
        <v>255</v>
      </c>
      <c r="D134">
        <v>36</v>
      </c>
      <c r="E134" s="1">
        <f>Table1[[#This Row],[Loan Amount]]/Table1[[#This Row],[Loan_Amount_Term]]</f>
        <v>7.083333333333333</v>
      </c>
      <c r="F134">
        <v>1</v>
      </c>
      <c r="G134" t="s">
        <v>637</v>
      </c>
      <c r="H134" t="s">
        <v>634</v>
      </c>
      <c r="I134" t="str">
        <f t="shared" si="10"/>
        <v>Male</v>
      </c>
      <c r="J134" t="str">
        <f t="shared" si="11"/>
        <v>Yes</v>
      </c>
      <c r="K134">
        <f t="shared" si="12"/>
        <v>0</v>
      </c>
      <c r="L134" t="str">
        <f t="shared" si="13"/>
        <v>Graduate</v>
      </c>
      <c r="M134" t="str">
        <f t="shared" si="14"/>
        <v>No</v>
      </c>
    </row>
    <row r="135" spans="1:13">
      <c r="A135" t="s">
        <v>173</v>
      </c>
      <c r="B135" s="1">
        <v>1863</v>
      </c>
      <c r="C135" s="1">
        <v>98</v>
      </c>
      <c r="D135">
        <v>36</v>
      </c>
      <c r="E135" s="1">
        <f>Table1[[#This Row],[Loan Amount]]/Table1[[#This Row],[Loan_Amount_Term]]</f>
        <v>2.7222222222222223</v>
      </c>
      <c r="F135">
        <v>1</v>
      </c>
      <c r="G135" t="s">
        <v>637</v>
      </c>
      <c r="H135" t="s">
        <v>634</v>
      </c>
      <c r="I135" t="str">
        <f t="shared" si="10"/>
        <v>Male</v>
      </c>
      <c r="J135" t="str">
        <f t="shared" si="11"/>
        <v>Yes</v>
      </c>
      <c r="K135">
        <f t="shared" si="12"/>
        <v>0</v>
      </c>
      <c r="L135" t="str">
        <f t="shared" si="13"/>
        <v>Not Graduate</v>
      </c>
      <c r="M135" t="str">
        <f t="shared" si="14"/>
        <v>No</v>
      </c>
    </row>
    <row r="136" spans="1:13">
      <c r="A136" t="s">
        <v>174</v>
      </c>
      <c r="B136" s="1">
        <v>7933</v>
      </c>
      <c r="C136" s="1">
        <v>275</v>
      </c>
      <c r="D136">
        <v>36</v>
      </c>
      <c r="E136" s="1">
        <f>Table1[[#This Row],[Loan Amount]]/Table1[[#This Row],[Loan_Amount_Term]]</f>
        <v>7.6388888888888893</v>
      </c>
      <c r="F136">
        <v>1</v>
      </c>
      <c r="G136" t="s">
        <v>633</v>
      </c>
      <c r="H136" t="s">
        <v>636</v>
      </c>
      <c r="I136" t="str">
        <f t="shared" si="10"/>
        <v>Male</v>
      </c>
      <c r="J136" t="str">
        <f t="shared" si="11"/>
        <v>Yes</v>
      </c>
      <c r="K136">
        <f t="shared" si="12"/>
        <v>0</v>
      </c>
      <c r="L136" t="str">
        <f t="shared" si="13"/>
        <v>Graduate</v>
      </c>
      <c r="M136" t="str">
        <f t="shared" si="14"/>
        <v>No</v>
      </c>
    </row>
    <row r="137" spans="1:13">
      <c r="A137" t="s">
        <v>175</v>
      </c>
      <c r="B137" s="1">
        <v>3089</v>
      </c>
      <c r="C137" s="1">
        <v>121</v>
      </c>
      <c r="D137">
        <v>36</v>
      </c>
      <c r="E137" s="1">
        <f>Table1[[#This Row],[Loan Amount]]/Table1[[#This Row],[Loan_Amount_Term]]</f>
        <v>3.3611111111111112</v>
      </c>
      <c r="F137">
        <v>0</v>
      </c>
      <c r="G137" t="s">
        <v>637</v>
      </c>
      <c r="H137" t="s">
        <v>636</v>
      </c>
      <c r="I137" t="str">
        <f t="shared" si="10"/>
        <v>Male</v>
      </c>
      <c r="J137" t="str">
        <f t="shared" si="11"/>
        <v>Yes</v>
      </c>
      <c r="K137">
        <f t="shared" si="12"/>
        <v>1</v>
      </c>
      <c r="L137" t="str">
        <f t="shared" si="13"/>
        <v>Graduate</v>
      </c>
      <c r="M137" t="str">
        <f t="shared" si="14"/>
        <v>No</v>
      </c>
    </row>
    <row r="138" spans="1:13">
      <c r="A138" t="s">
        <v>176</v>
      </c>
      <c r="B138" s="1">
        <v>4167</v>
      </c>
      <c r="C138" s="1">
        <v>158</v>
      </c>
      <c r="D138">
        <v>36</v>
      </c>
      <c r="E138" s="1">
        <f>Table1[[#This Row],[Loan Amount]]/Table1[[#This Row],[Loan_Amount_Term]]</f>
        <v>4.3888888888888893</v>
      </c>
      <c r="F138">
        <v>1</v>
      </c>
      <c r="G138" t="s">
        <v>635</v>
      </c>
      <c r="H138" t="s">
        <v>634</v>
      </c>
      <c r="I138" t="str">
        <f t="shared" si="10"/>
        <v>Male</v>
      </c>
      <c r="J138" t="str">
        <f t="shared" si="11"/>
        <v>Yes</v>
      </c>
      <c r="K138">
        <f t="shared" si="12"/>
        <v>2</v>
      </c>
      <c r="L138" t="str">
        <f t="shared" si="13"/>
        <v>Graduate</v>
      </c>
      <c r="M138" t="str">
        <f t="shared" si="14"/>
        <v>No</v>
      </c>
    </row>
    <row r="139" spans="1:13">
      <c r="A139" t="s">
        <v>177</v>
      </c>
      <c r="B139" s="1">
        <v>9323</v>
      </c>
      <c r="C139" s="1">
        <v>75</v>
      </c>
      <c r="D139">
        <v>18</v>
      </c>
      <c r="E139" s="1">
        <f>Table1[[#This Row],[Loan Amount]]/Table1[[#This Row],[Loan_Amount_Term]]</f>
        <v>4.166666666666667</v>
      </c>
      <c r="F139">
        <v>1</v>
      </c>
      <c r="G139" t="s">
        <v>633</v>
      </c>
      <c r="H139" t="s">
        <v>634</v>
      </c>
      <c r="I139" t="str">
        <f t="shared" si="10"/>
        <v>Male</v>
      </c>
      <c r="J139" t="str">
        <f t="shared" si="11"/>
        <v>Yes</v>
      </c>
      <c r="K139">
        <f t="shared" si="12"/>
        <v>0</v>
      </c>
      <c r="L139" t="str">
        <f t="shared" si="13"/>
        <v>Graduate</v>
      </c>
      <c r="M139" t="str">
        <f t="shared" si="14"/>
        <v>No</v>
      </c>
    </row>
    <row r="140" spans="1:13">
      <c r="A140" t="s">
        <v>179</v>
      </c>
      <c r="B140" s="1">
        <v>4583</v>
      </c>
      <c r="C140" s="1">
        <v>112</v>
      </c>
      <c r="D140">
        <v>36</v>
      </c>
      <c r="E140" s="1">
        <f>Table1[[#This Row],[Loan Amount]]/Table1[[#This Row],[Loan_Amount_Term]]</f>
        <v>3.1111111111111112</v>
      </c>
      <c r="F140">
        <v>1</v>
      </c>
      <c r="G140" t="s">
        <v>635</v>
      </c>
      <c r="H140" t="s">
        <v>636</v>
      </c>
      <c r="I140" t="str">
        <f t="shared" si="10"/>
        <v>Female</v>
      </c>
      <c r="J140" t="str">
        <f t="shared" si="11"/>
        <v>Yes</v>
      </c>
      <c r="K140">
        <f t="shared" si="12"/>
        <v>0</v>
      </c>
      <c r="L140" t="str">
        <f t="shared" si="13"/>
        <v>Graduate</v>
      </c>
      <c r="M140" t="str">
        <f t="shared" si="14"/>
        <v>No</v>
      </c>
    </row>
    <row r="141" spans="1:13">
      <c r="A141" t="s">
        <v>180</v>
      </c>
      <c r="B141" s="1">
        <v>2439</v>
      </c>
      <c r="C141" s="1">
        <v>129</v>
      </c>
      <c r="D141">
        <v>36</v>
      </c>
      <c r="E141" s="1">
        <f>Table1[[#This Row],[Loan Amount]]/Table1[[#This Row],[Loan_Amount_Term]]</f>
        <v>3.5833333333333335</v>
      </c>
      <c r="F141">
        <v>1</v>
      </c>
      <c r="G141" t="s">
        <v>635</v>
      </c>
      <c r="H141" t="s">
        <v>634</v>
      </c>
      <c r="I141" t="str">
        <f t="shared" si="10"/>
        <v>Male</v>
      </c>
      <c r="J141" t="str">
        <f t="shared" si="11"/>
        <v>Yes</v>
      </c>
      <c r="K141">
        <f t="shared" si="12"/>
        <v>0</v>
      </c>
      <c r="L141" t="str">
        <f t="shared" si="13"/>
        <v>Graduate</v>
      </c>
      <c r="M141" t="str">
        <f t="shared" si="14"/>
        <v>No</v>
      </c>
    </row>
    <row r="142" spans="1:13">
      <c r="A142" t="s">
        <v>181</v>
      </c>
      <c r="B142" s="1">
        <v>2237</v>
      </c>
      <c r="C142" s="1">
        <v>63</v>
      </c>
      <c r="D142">
        <v>48</v>
      </c>
      <c r="E142" s="1">
        <f>Table1[[#This Row],[Loan Amount]]/Table1[[#This Row],[Loan_Amount_Term]]</f>
        <v>1.3125</v>
      </c>
      <c r="F142">
        <v>0</v>
      </c>
      <c r="G142" t="s">
        <v>637</v>
      </c>
      <c r="H142" t="s">
        <v>636</v>
      </c>
      <c r="I142" t="str">
        <f t="shared" si="10"/>
        <v>Male</v>
      </c>
      <c r="J142" t="str">
        <f t="shared" si="11"/>
        <v>No</v>
      </c>
      <c r="K142">
        <f t="shared" si="12"/>
        <v>0</v>
      </c>
      <c r="L142" t="str">
        <f t="shared" si="13"/>
        <v>Graduate</v>
      </c>
      <c r="M142" t="str">
        <f t="shared" si="14"/>
        <v>No</v>
      </c>
    </row>
    <row r="143" spans="1:13">
      <c r="A143" t="s">
        <v>182</v>
      </c>
      <c r="B143" s="1">
        <v>8000</v>
      </c>
      <c r="C143" s="1">
        <v>200</v>
      </c>
      <c r="D143">
        <v>36</v>
      </c>
      <c r="E143" s="1">
        <f>Table1[[#This Row],[Loan Amount]]/Table1[[#This Row],[Loan_Amount_Term]]</f>
        <v>5.5555555555555554</v>
      </c>
      <c r="F143">
        <v>1</v>
      </c>
      <c r="G143" t="s">
        <v>637</v>
      </c>
      <c r="H143" t="s">
        <v>634</v>
      </c>
      <c r="I143" t="str">
        <f t="shared" si="10"/>
        <v>Male</v>
      </c>
      <c r="J143" t="str">
        <f t="shared" si="11"/>
        <v>Yes</v>
      </c>
      <c r="K143">
        <f t="shared" si="12"/>
        <v>2</v>
      </c>
      <c r="L143" t="str">
        <f t="shared" si="13"/>
        <v>Graduate</v>
      </c>
      <c r="M143" t="str">
        <f t="shared" si="14"/>
        <v>No</v>
      </c>
    </row>
    <row r="144" spans="1:13">
      <c r="A144" t="s">
        <v>183</v>
      </c>
      <c r="B144" s="1">
        <v>1820</v>
      </c>
      <c r="C144" s="1">
        <v>95</v>
      </c>
      <c r="D144">
        <v>36</v>
      </c>
      <c r="E144" s="1">
        <f>Table1[[#This Row],[Loan Amount]]/Table1[[#This Row],[Loan_Amount_Term]]</f>
        <v>2.6388888888888888</v>
      </c>
      <c r="F144">
        <v>1</v>
      </c>
      <c r="G144" t="s">
        <v>635</v>
      </c>
      <c r="H144" t="s">
        <v>634</v>
      </c>
      <c r="I144" t="str">
        <f t="shared" si="10"/>
        <v>Male</v>
      </c>
      <c r="J144" t="str">
        <f t="shared" si="11"/>
        <v>Yes</v>
      </c>
      <c r="K144">
        <f t="shared" si="12"/>
        <v>0</v>
      </c>
      <c r="L144" t="str">
        <f t="shared" si="13"/>
        <v>Not Graduate</v>
      </c>
      <c r="M144" t="str">
        <f t="shared" si="14"/>
        <v>Yes</v>
      </c>
    </row>
    <row r="145" spans="1:13">
      <c r="A145" t="s">
        <v>184</v>
      </c>
      <c r="B145" s="1">
        <v>51763</v>
      </c>
      <c r="C145" s="1">
        <v>700</v>
      </c>
      <c r="D145">
        <v>30</v>
      </c>
      <c r="E145" s="1">
        <f>Table1[[#This Row],[Loan Amount]]/Table1[[#This Row],[Loan_Amount_Term]]</f>
        <v>23.333333333333332</v>
      </c>
      <c r="F145">
        <v>1</v>
      </c>
      <c r="G145" t="s">
        <v>633</v>
      </c>
      <c r="H145" t="s">
        <v>634</v>
      </c>
      <c r="I145" t="str">
        <f t="shared" si="10"/>
        <v>Male</v>
      </c>
      <c r="J145" t="str">
        <f t="shared" si="11"/>
        <v>Yes</v>
      </c>
      <c r="K145" t="str">
        <f t="shared" si="12"/>
        <v>3+</v>
      </c>
      <c r="L145" t="str">
        <f t="shared" si="13"/>
        <v>Graduate</v>
      </c>
      <c r="M145" t="str">
        <f t="shared" si="14"/>
        <v>No</v>
      </c>
    </row>
    <row r="146" spans="1:13">
      <c r="A146" t="s">
        <v>185</v>
      </c>
      <c r="B146" s="1">
        <v>3522</v>
      </c>
      <c r="C146" s="1">
        <v>81</v>
      </c>
      <c r="D146">
        <v>18</v>
      </c>
      <c r="E146" s="1">
        <f>Table1[[#This Row],[Loan Amount]]/Table1[[#This Row],[Loan_Amount_Term]]</f>
        <v>4.5</v>
      </c>
      <c r="F146">
        <v>1</v>
      </c>
      <c r="G146" t="s">
        <v>635</v>
      </c>
      <c r="H146" t="s">
        <v>636</v>
      </c>
      <c r="I146" t="str">
        <f t="shared" si="10"/>
        <v>Male</v>
      </c>
      <c r="J146" t="str">
        <f t="shared" si="11"/>
        <v>Yes</v>
      </c>
      <c r="K146" t="str">
        <f t="shared" si="12"/>
        <v>3+</v>
      </c>
      <c r="L146" t="str">
        <f t="shared" si="13"/>
        <v>Not Graduate</v>
      </c>
      <c r="M146" t="str">
        <f t="shared" si="14"/>
        <v>No</v>
      </c>
    </row>
    <row r="147" spans="1:13">
      <c r="A147" t="s">
        <v>186</v>
      </c>
      <c r="B147" s="1">
        <v>5708</v>
      </c>
      <c r="C147" s="1">
        <v>187</v>
      </c>
      <c r="D147">
        <v>36</v>
      </c>
      <c r="E147" s="1">
        <f>Table1[[#This Row],[Loan Amount]]/Table1[[#This Row],[Loan_Amount_Term]]</f>
        <v>5.1944444444444446</v>
      </c>
      <c r="F147">
        <v>1</v>
      </c>
      <c r="G147" t="s">
        <v>637</v>
      </c>
      <c r="H147" t="s">
        <v>634</v>
      </c>
      <c r="I147" t="str">
        <f t="shared" si="10"/>
        <v>Male</v>
      </c>
      <c r="J147" t="str">
        <f t="shared" si="11"/>
        <v>Yes</v>
      </c>
      <c r="K147">
        <f t="shared" si="12"/>
        <v>0</v>
      </c>
      <c r="L147" t="str">
        <f t="shared" si="13"/>
        <v>Graduate</v>
      </c>
      <c r="M147" t="str">
        <f t="shared" si="14"/>
        <v>No</v>
      </c>
    </row>
    <row r="148" spans="1:13">
      <c r="A148" t="s">
        <v>187</v>
      </c>
      <c r="B148" s="1">
        <v>4344</v>
      </c>
      <c r="C148" s="1">
        <v>87</v>
      </c>
      <c r="D148">
        <v>36</v>
      </c>
      <c r="E148" s="1">
        <f>Table1[[#This Row],[Loan Amount]]/Table1[[#This Row],[Loan_Amount_Term]]</f>
        <v>2.4166666666666665</v>
      </c>
      <c r="F148">
        <v>1</v>
      </c>
      <c r="G148" t="s">
        <v>637</v>
      </c>
      <c r="H148" t="s">
        <v>636</v>
      </c>
      <c r="I148" t="str">
        <f t="shared" si="10"/>
        <v>Male</v>
      </c>
      <c r="J148" t="str">
        <f t="shared" si="11"/>
        <v>Yes</v>
      </c>
      <c r="K148">
        <f t="shared" si="12"/>
        <v>0</v>
      </c>
      <c r="L148" t="str">
        <f t="shared" si="13"/>
        <v>Not Graduate</v>
      </c>
      <c r="M148" t="str">
        <f t="shared" si="14"/>
        <v>Yes</v>
      </c>
    </row>
    <row r="149" spans="1:13">
      <c r="A149" t="s">
        <v>188</v>
      </c>
      <c r="B149" s="1">
        <v>3497</v>
      </c>
      <c r="C149" s="1">
        <v>116</v>
      </c>
      <c r="D149">
        <v>36</v>
      </c>
      <c r="E149" s="1">
        <f>Table1[[#This Row],[Loan Amount]]/Table1[[#This Row],[Loan_Amount_Term]]</f>
        <v>3.2222222222222223</v>
      </c>
      <c r="F149">
        <v>1</v>
      </c>
      <c r="G149" t="s">
        <v>635</v>
      </c>
      <c r="H149" t="s">
        <v>634</v>
      </c>
      <c r="I149" t="str">
        <f t="shared" si="10"/>
        <v>Male</v>
      </c>
      <c r="J149" t="str">
        <f t="shared" si="11"/>
        <v>Yes</v>
      </c>
      <c r="K149">
        <f t="shared" si="12"/>
        <v>0</v>
      </c>
      <c r="L149" t="str">
        <f t="shared" si="13"/>
        <v>Graduate</v>
      </c>
      <c r="M149" t="str">
        <f t="shared" si="14"/>
        <v>No</v>
      </c>
    </row>
    <row r="150" spans="1:13">
      <c r="A150" t="s">
        <v>189</v>
      </c>
      <c r="B150" s="1">
        <v>2045</v>
      </c>
      <c r="C150" s="1">
        <v>101</v>
      </c>
      <c r="D150">
        <v>36</v>
      </c>
      <c r="E150" s="1">
        <f>Table1[[#This Row],[Loan Amount]]/Table1[[#This Row],[Loan_Amount_Term]]</f>
        <v>2.8055555555555554</v>
      </c>
      <c r="F150">
        <v>1</v>
      </c>
      <c r="G150" t="s">
        <v>635</v>
      </c>
      <c r="H150" t="s">
        <v>634</v>
      </c>
      <c r="I150" t="str">
        <f t="shared" si="10"/>
        <v>Male</v>
      </c>
      <c r="J150" t="str">
        <f t="shared" si="11"/>
        <v>Yes</v>
      </c>
      <c r="K150">
        <f t="shared" si="12"/>
        <v>2</v>
      </c>
      <c r="L150" t="str">
        <f t="shared" si="13"/>
        <v>Graduate</v>
      </c>
      <c r="M150" t="str">
        <f t="shared" si="14"/>
        <v>No</v>
      </c>
    </row>
    <row r="151" spans="1:13">
      <c r="A151" t="s">
        <v>190</v>
      </c>
      <c r="B151" s="1">
        <v>5516</v>
      </c>
      <c r="C151" s="1">
        <v>495</v>
      </c>
      <c r="D151">
        <v>36</v>
      </c>
      <c r="E151" s="1">
        <f>Table1[[#This Row],[Loan Amount]]/Table1[[#This Row],[Loan_Amount_Term]]</f>
        <v>13.75</v>
      </c>
      <c r="F151">
        <v>0</v>
      </c>
      <c r="G151" t="s">
        <v>637</v>
      </c>
      <c r="H151" t="s">
        <v>636</v>
      </c>
      <c r="I151" t="str">
        <f t="shared" si="10"/>
        <v>Male</v>
      </c>
      <c r="J151" t="str">
        <f t="shared" si="11"/>
        <v>Yes</v>
      </c>
      <c r="K151" t="str">
        <f t="shared" si="12"/>
        <v>3+</v>
      </c>
      <c r="L151" t="str">
        <f t="shared" si="13"/>
        <v>Graduate</v>
      </c>
      <c r="M151" t="str">
        <f t="shared" si="14"/>
        <v>No</v>
      </c>
    </row>
    <row r="152" spans="1:13">
      <c r="A152" t="s">
        <v>191</v>
      </c>
      <c r="B152" s="1">
        <v>3750</v>
      </c>
      <c r="C152" s="1">
        <v>116</v>
      </c>
      <c r="D152">
        <v>36</v>
      </c>
      <c r="E152" s="1">
        <f>Table1[[#This Row],[Loan Amount]]/Table1[[#This Row],[Loan_Amount_Term]]</f>
        <v>3.2222222222222223</v>
      </c>
      <c r="F152">
        <v>1</v>
      </c>
      <c r="G152" t="s">
        <v>637</v>
      </c>
      <c r="H152" t="s">
        <v>634</v>
      </c>
      <c r="I152" t="str">
        <f t="shared" si="10"/>
        <v>Male</v>
      </c>
      <c r="J152" t="str">
        <f t="shared" si="11"/>
        <v>Yes</v>
      </c>
      <c r="K152">
        <f t="shared" si="12"/>
        <v>1</v>
      </c>
      <c r="L152" t="str">
        <f t="shared" si="13"/>
        <v>Graduate</v>
      </c>
      <c r="M152" t="str">
        <f t="shared" si="14"/>
        <v>No</v>
      </c>
    </row>
    <row r="153" spans="1:13">
      <c r="A153" t="s">
        <v>192</v>
      </c>
      <c r="B153" s="1">
        <v>2333</v>
      </c>
      <c r="C153" s="1">
        <v>102</v>
      </c>
      <c r="D153">
        <v>48</v>
      </c>
      <c r="E153" s="1">
        <f>Table1[[#This Row],[Loan Amount]]/Table1[[#This Row],[Loan_Amount_Term]]</f>
        <v>2.125</v>
      </c>
      <c r="F153">
        <v>0</v>
      </c>
      <c r="G153" t="s">
        <v>633</v>
      </c>
      <c r="H153" t="s">
        <v>636</v>
      </c>
      <c r="I153" t="str">
        <f t="shared" si="10"/>
        <v>Male</v>
      </c>
      <c r="J153" t="str">
        <f t="shared" si="11"/>
        <v>No</v>
      </c>
      <c r="K153">
        <f t="shared" si="12"/>
        <v>0</v>
      </c>
      <c r="L153" t="str">
        <f t="shared" si="13"/>
        <v>Not Graduate</v>
      </c>
      <c r="M153" t="str">
        <f t="shared" si="14"/>
        <v>No</v>
      </c>
    </row>
    <row r="154" spans="1:13">
      <c r="A154" t="s">
        <v>193</v>
      </c>
      <c r="B154" s="1">
        <v>6400</v>
      </c>
      <c r="C154" s="1">
        <v>180</v>
      </c>
      <c r="D154">
        <v>36</v>
      </c>
      <c r="E154" s="1">
        <f>Table1[[#This Row],[Loan Amount]]/Table1[[#This Row],[Loan_Amount_Term]]</f>
        <v>5</v>
      </c>
      <c r="F154">
        <v>0</v>
      </c>
      <c r="G154" t="s">
        <v>633</v>
      </c>
      <c r="H154" t="s">
        <v>636</v>
      </c>
      <c r="I154" t="str">
        <f t="shared" si="10"/>
        <v>Male</v>
      </c>
      <c r="J154" t="str">
        <f t="shared" si="11"/>
        <v>Yes</v>
      </c>
      <c r="K154">
        <f t="shared" si="12"/>
        <v>1</v>
      </c>
      <c r="L154" t="str">
        <f t="shared" si="13"/>
        <v>Graduate</v>
      </c>
      <c r="M154" t="str">
        <f t="shared" si="14"/>
        <v>No</v>
      </c>
    </row>
    <row r="155" spans="1:13">
      <c r="A155" t="s">
        <v>195</v>
      </c>
      <c r="B155" s="1">
        <v>4600</v>
      </c>
      <c r="C155" s="1">
        <v>73</v>
      </c>
      <c r="D155">
        <v>18</v>
      </c>
      <c r="E155" s="1">
        <f>Table1[[#This Row],[Loan Amount]]/Table1[[#This Row],[Loan_Amount_Term]]</f>
        <v>4.0555555555555554</v>
      </c>
      <c r="F155">
        <v>1</v>
      </c>
      <c r="G155" t="s">
        <v>637</v>
      </c>
      <c r="H155" t="s">
        <v>634</v>
      </c>
      <c r="I155" t="str">
        <f t="shared" si="10"/>
        <v>Male</v>
      </c>
      <c r="J155" t="str">
        <f t="shared" si="11"/>
        <v>Yes</v>
      </c>
      <c r="K155">
        <f t="shared" si="12"/>
        <v>0</v>
      </c>
      <c r="L155" t="str">
        <f t="shared" si="13"/>
        <v>Graduate</v>
      </c>
      <c r="M155" t="str">
        <f t="shared" si="14"/>
        <v>No</v>
      </c>
    </row>
    <row r="156" spans="1:13">
      <c r="A156" t="s">
        <v>196</v>
      </c>
      <c r="B156" s="1">
        <v>33846</v>
      </c>
      <c r="C156" s="1">
        <v>260</v>
      </c>
      <c r="D156">
        <v>36</v>
      </c>
      <c r="E156" s="1">
        <f>Table1[[#This Row],[Loan Amount]]/Table1[[#This Row],[Loan_Amount_Term]]</f>
        <v>7.2222222222222223</v>
      </c>
      <c r="F156">
        <v>1</v>
      </c>
      <c r="G156" t="s">
        <v>637</v>
      </c>
      <c r="H156" t="s">
        <v>636</v>
      </c>
      <c r="I156" t="str">
        <f t="shared" si="10"/>
        <v>Male</v>
      </c>
      <c r="J156" t="str">
        <f t="shared" si="11"/>
        <v>Yes</v>
      </c>
      <c r="K156">
        <f t="shared" si="12"/>
        <v>1</v>
      </c>
      <c r="L156" t="str">
        <f t="shared" si="13"/>
        <v>Graduate</v>
      </c>
      <c r="M156" t="str">
        <f t="shared" si="14"/>
        <v>No</v>
      </c>
    </row>
    <row r="157" spans="1:13">
      <c r="A157" t="s">
        <v>197</v>
      </c>
      <c r="B157" s="1">
        <v>3625</v>
      </c>
      <c r="C157" s="1">
        <v>108</v>
      </c>
      <c r="D157">
        <v>36</v>
      </c>
      <c r="E157" s="1">
        <f>Table1[[#This Row],[Loan Amount]]/Table1[[#This Row],[Loan_Amount_Term]]</f>
        <v>3</v>
      </c>
      <c r="F157">
        <v>1</v>
      </c>
      <c r="G157" t="s">
        <v>637</v>
      </c>
      <c r="H157" t="s">
        <v>634</v>
      </c>
      <c r="I157" t="str">
        <f t="shared" si="10"/>
        <v>Female</v>
      </c>
      <c r="J157" t="str">
        <f t="shared" si="11"/>
        <v>Yes</v>
      </c>
      <c r="K157">
        <f t="shared" si="12"/>
        <v>0</v>
      </c>
      <c r="L157" t="str">
        <f t="shared" si="13"/>
        <v>Graduate</v>
      </c>
      <c r="M157" t="str">
        <f t="shared" si="14"/>
        <v>No</v>
      </c>
    </row>
    <row r="158" spans="1:13">
      <c r="A158" t="s">
        <v>198</v>
      </c>
      <c r="B158" s="1">
        <v>39147</v>
      </c>
      <c r="C158" s="1">
        <v>120</v>
      </c>
      <c r="D158">
        <v>36</v>
      </c>
      <c r="E158" s="1">
        <f>Table1[[#This Row],[Loan Amount]]/Table1[[#This Row],[Loan_Amount_Term]]</f>
        <v>3.3333333333333335</v>
      </c>
      <c r="F158">
        <v>1</v>
      </c>
      <c r="G158" t="s">
        <v>637</v>
      </c>
      <c r="H158" t="s">
        <v>634</v>
      </c>
      <c r="I158" t="str">
        <f t="shared" si="10"/>
        <v>Male</v>
      </c>
      <c r="J158" t="str">
        <f t="shared" si="11"/>
        <v>Yes</v>
      </c>
      <c r="K158">
        <f t="shared" si="12"/>
        <v>0</v>
      </c>
      <c r="L158" t="str">
        <f t="shared" si="13"/>
        <v>Graduate</v>
      </c>
      <c r="M158" t="str">
        <f t="shared" si="14"/>
        <v>Yes</v>
      </c>
    </row>
    <row r="159" spans="1:13">
      <c r="A159" t="s">
        <v>199</v>
      </c>
      <c r="B159" s="1">
        <v>2178</v>
      </c>
      <c r="C159" s="1">
        <v>66</v>
      </c>
      <c r="D159">
        <v>30</v>
      </c>
      <c r="E159" s="1">
        <f>Table1[[#This Row],[Loan Amount]]/Table1[[#This Row],[Loan_Amount_Term]]</f>
        <v>2.2000000000000002</v>
      </c>
      <c r="F159">
        <v>0</v>
      </c>
      <c r="G159" t="s">
        <v>635</v>
      </c>
      <c r="H159" t="s">
        <v>636</v>
      </c>
      <c r="I159" t="str">
        <f t="shared" si="10"/>
        <v>Male</v>
      </c>
      <c r="J159" t="str">
        <f t="shared" si="11"/>
        <v>Yes</v>
      </c>
      <c r="K159">
        <f t="shared" si="12"/>
        <v>1</v>
      </c>
      <c r="L159" t="str">
        <f t="shared" si="13"/>
        <v>Graduate</v>
      </c>
      <c r="M159" t="str">
        <f t="shared" si="14"/>
        <v>Yes</v>
      </c>
    </row>
    <row r="160" spans="1:13">
      <c r="A160" t="s">
        <v>201</v>
      </c>
      <c r="B160" s="1">
        <v>674</v>
      </c>
      <c r="C160" s="1">
        <v>168</v>
      </c>
      <c r="D160">
        <v>36</v>
      </c>
      <c r="E160" s="1">
        <f>Table1[[#This Row],[Loan Amount]]/Table1[[#This Row],[Loan_Amount_Term]]</f>
        <v>4.666666666666667</v>
      </c>
      <c r="F160">
        <v>1</v>
      </c>
      <c r="G160" t="s">
        <v>635</v>
      </c>
      <c r="H160" t="s">
        <v>634</v>
      </c>
      <c r="I160" t="str">
        <f t="shared" si="10"/>
        <v>Male</v>
      </c>
      <c r="J160" t="str">
        <f t="shared" si="11"/>
        <v>Yes</v>
      </c>
      <c r="K160">
        <f t="shared" si="12"/>
        <v>0</v>
      </c>
      <c r="L160" t="str">
        <f t="shared" si="13"/>
        <v>Graduate</v>
      </c>
      <c r="M160" t="str">
        <f t="shared" si="14"/>
        <v>Yes</v>
      </c>
    </row>
    <row r="161" spans="1:13">
      <c r="A161" t="s">
        <v>202</v>
      </c>
      <c r="B161" s="1">
        <v>9328</v>
      </c>
      <c r="C161" s="1">
        <v>188</v>
      </c>
      <c r="D161">
        <v>18</v>
      </c>
      <c r="E161" s="1">
        <f>Table1[[#This Row],[Loan Amount]]/Table1[[#This Row],[Loan_Amount_Term]]</f>
        <v>10.444444444444445</v>
      </c>
      <c r="F161">
        <v>1</v>
      </c>
      <c r="G161" t="s">
        <v>635</v>
      </c>
      <c r="H161" t="s">
        <v>634</v>
      </c>
      <c r="I161" t="str">
        <f t="shared" si="10"/>
        <v>Male</v>
      </c>
      <c r="J161" t="str">
        <f t="shared" si="11"/>
        <v>Yes</v>
      </c>
      <c r="K161">
        <f t="shared" si="12"/>
        <v>0</v>
      </c>
      <c r="L161" t="str">
        <f t="shared" si="13"/>
        <v>Graduate</v>
      </c>
      <c r="M161" t="str">
        <f t="shared" si="14"/>
        <v>No</v>
      </c>
    </row>
    <row r="162" spans="1:13">
      <c r="A162" t="s">
        <v>203</v>
      </c>
      <c r="B162" s="1">
        <v>4885</v>
      </c>
      <c r="C162" s="1">
        <v>48</v>
      </c>
      <c r="D162">
        <v>36</v>
      </c>
      <c r="E162" s="1">
        <f>Table1[[#This Row],[Loan Amount]]/Table1[[#This Row],[Loan_Amount_Term]]</f>
        <v>1.3333333333333333</v>
      </c>
      <c r="F162">
        <v>1</v>
      </c>
      <c r="G162" t="s">
        <v>635</v>
      </c>
      <c r="H162" t="s">
        <v>634</v>
      </c>
      <c r="I162" t="str">
        <f t="shared" si="10"/>
        <v>Male</v>
      </c>
      <c r="J162" t="str">
        <f t="shared" si="11"/>
        <v>No</v>
      </c>
      <c r="K162">
        <f t="shared" si="12"/>
        <v>0</v>
      </c>
      <c r="L162" t="str">
        <f t="shared" si="13"/>
        <v>Not Graduate</v>
      </c>
      <c r="M162" t="str">
        <f t="shared" si="14"/>
        <v>No</v>
      </c>
    </row>
    <row r="163" spans="1:13">
      <c r="A163" t="s">
        <v>204</v>
      </c>
      <c r="B163" s="1">
        <v>12000</v>
      </c>
      <c r="C163" s="1">
        <v>164</v>
      </c>
      <c r="D163">
        <v>36</v>
      </c>
      <c r="E163" s="1">
        <f>Table1[[#This Row],[Loan Amount]]/Table1[[#This Row],[Loan_Amount_Term]]</f>
        <v>4.5555555555555554</v>
      </c>
      <c r="F163">
        <v>1</v>
      </c>
      <c r="G163" t="s">
        <v>637</v>
      </c>
      <c r="H163" t="s">
        <v>636</v>
      </c>
      <c r="I163" t="str">
        <f t="shared" si="10"/>
        <v>Male</v>
      </c>
      <c r="J163" t="str">
        <f t="shared" si="11"/>
        <v>No</v>
      </c>
      <c r="K163">
        <f t="shared" si="12"/>
        <v>0</v>
      </c>
      <c r="L163" t="str">
        <f t="shared" si="13"/>
        <v>Graduate</v>
      </c>
      <c r="M163" t="str">
        <f t="shared" si="14"/>
        <v>No</v>
      </c>
    </row>
    <row r="164" spans="1:13">
      <c r="A164" t="s">
        <v>205</v>
      </c>
      <c r="B164" s="1">
        <v>6033</v>
      </c>
      <c r="C164" s="1">
        <v>160</v>
      </c>
      <c r="D164">
        <v>36</v>
      </c>
      <c r="E164" s="1">
        <f>Table1[[#This Row],[Loan Amount]]/Table1[[#This Row],[Loan_Amount_Term]]</f>
        <v>4.4444444444444446</v>
      </c>
      <c r="F164">
        <v>1</v>
      </c>
      <c r="G164" t="s">
        <v>633</v>
      </c>
      <c r="H164" t="s">
        <v>636</v>
      </c>
      <c r="I164" t="str">
        <f t="shared" si="10"/>
        <v>Male</v>
      </c>
      <c r="J164" t="str">
        <f t="shared" si="11"/>
        <v>Yes</v>
      </c>
      <c r="K164">
        <f t="shared" si="12"/>
        <v>0</v>
      </c>
      <c r="L164" t="str">
        <f t="shared" si="13"/>
        <v>Not Graduate</v>
      </c>
      <c r="M164" t="str">
        <f t="shared" si="14"/>
        <v>No</v>
      </c>
    </row>
    <row r="165" spans="1:13">
      <c r="A165" t="s">
        <v>206</v>
      </c>
      <c r="B165" s="1">
        <v>3858</v>
      </c>
      <c r="C165" s="1">
        <v>76</v>
      </c>
      <c r="D165">
        <v>36</v>
      </c>
      <c r="E165" s="1">
        <f>Table1[[#This Row],[Loan Amount]]/Table1[[#This Row],[Loan_Amount_Term]]</f>
        <v>2.1111111111111112</v>
      </c>
      <c r="F165">
        <v>1</v>
      </c>
      <c r="G165" t="s">
        <v>637</v>
      </c>
      <c r="H165" t="s">
        <v>634</v>
      </c>
      <c r="I165" t="str">
        <f t="shared" si="10"/>
        <v>Male</v>
      </c>
      <c r="J165" t="str">
        <f t="shared" si="11"/>
        <v>No</v>
      </c>
      <c r="K165">
        <f t="shared" si="12"/>
        <v>0</v>
      </c>
      <c r="L165" t="str">
        <f t="shared" si="13"/>
        <v>Graduate</v>
      </c>
      <c r="M165" t="str">
        <f t="shared" si="14"/>
        <v>No</v>
      </c>
    </row>
    <row r="166" spans="1:13">
      <c r="A166" t="s">
        <v>207</v>
      </c>
      <c r="B166" s="1">
        <v>4191</v>
      </c>
      <c r="C166" s="1">
        <v>120</v>
      </c>
      <c r="D166">
        <v>36</v>
      </c>
      <c r="E166" s="1">
        <f>Table1[[#This Row],[Loan Amount]]/Table1[[#This Row],[Loan_Amount_Term]]</f>
        <v>3.3333333333333335</v>
      </c>
      <c r="F166">
        <v>1</v>
      </c>
      <c r="G166" t="s">
        <v>635</v>
      </c>
      <c r="H166" t="s">
        <v>634</v>
      </c>
      <c r="I166" t="str">
        <f t="shared" si="10"/>
        <v>Male</v>
      </c>
      <c r="J166" t="str">
        <f t="shared" si="11"/>
        <v>No</v>
      </c>
      <c r="K166">
        <f t="shared" si="12"/>
        <v>0</v>
      </c>
      <c r="L166" t="str">
        <f t="shared" si="13"/>
        <v>Graduate</v>
      </c>
      <c r="M166" t="str">
        <f t="shared" si="14"/>
        <v>No</v>
      </c>
    </row>
    <row r="167" spans="1:13">
      <c r="A167" t="s">
        <v>208</v>
      </c>
      <c r="B167" s="1">
        <v>3125</v>
      </c>
      <c r="C167" s="1">
        <v>170</v>
      </c>
      <c r="D167">
        <v>36</v>
      </c>
      <c r="E167" s="1">
        <f>Table1[[#This Row],[Loan Amount]]/Table1[[#This Row],[Loan_Amount_Term]]</f>
        <v>4.7222222222222223</v>
      </c>
      <c r="F167">
        <v>1</v>
      </c>
      <c r="G167" t="s">
        <v>637</v>
      </c>
      <c r="H167" t="s">
        <v>636</v>
      </c>
      <c r="I167" t="str">
        <f t="shared" si="10"/>
        <v>Male</v>
      </c>
      <c r="J167" t="str">
        <f t="shared" si="11"/>
        <v>Yes</v>
      </c>
      <c r="K167">
        <f t="shared" si="12"/>
        <v>1</v>
      </c>
      <c r="L167" t="str">
        <f t="shared" si="13"/>
        <v>Graduate</v>
      </c>
      <c r="M167" t="str">
        <f t="shared" si="14"/>
        <v>No</v>
      </c>
    </row>
    <row r="168" spans="1:13">
      <c r="A168" t="s">
        <v>209</v>
      </c>
      <c r="B168" s="1">
        <v>8333</v>
      </c>
      <c r="C168" s="1">
        <v>187</v>
      </c>
      <c r="D168">
        <v>36</v>
      </c>
      <c r="E168" s="1">
        <f>Table1[[#This Row],[Loan Amount]]/Table1[[#This Row],[Loan_Amount_Term]]</f>
        <v>5.1944444444444446</v>
      </c>
      <c r="F168">
        <v>1</v>
      </c>
      <c r="G168" t="s">
        <v>635</v>
      </c>
      <c r="H168" t="s">
        <v>634</v>
      </c>
      <c r="I168" t="str">
        <f t="shared" si="10"/>
        <v>Male</v>
      </c>
      <c r="J168" t="str">
        <f t="shared" si="11"/>
        <v>No</v>
      </c>
      <c r="K168">
        <f t="shared" si="12"/>
        <v>0</v>
      </c>
      <c r="L168" t="str">
        <f t="shared" si="13"/>
        <v>Graduate</v>
      </c>
      <c r="M168" t="str">
        <f t="shared" si="14"/>
        <v>No</v>
      </c>
    </row>
    <row r="169" spans="1:13">
      <c r="A169" t="s">
        <v>212</v>
      </c>
      <c r="B169" s="1">
        <v>11000</v>
      </c>
      <c r="C169" s="1">
        <v>83</v>
      </c>
      <c r="D169">
        <v>36</v>
      </c>
      <c r="E169" s="1">
        <f>Table1[[#This Row],[Loan Amount]]/Table1[[#This Row],[Loan_Amount_Term]]</f>
        <v>2.3055555555555554</v>
      </c>
      <c r="F169">
        <v>1</v>
      </c>
      <c r="G169" t="s">
        <v>633</v>
      </c>
      <c r="H169" t="s">
        <v>636</v>
      </c>
      <c r="I169" t="str">
        <f t="shared" si="10"/>
        <v>Male</v>
      </c>
      <c r="J169" t="str">
        <f t="shared" si="11"/>
        <v>No</v>
      </c>
      <c r="K169">
        <f t="shared" si="12"/>
        <v>0</v>
      </c>
      <c r="L169" t="str">
        <f t="shared" si="13"/>
        <v>Graduate</v>
      </c>
      <c r="M169" t="str">
        <f t="shared" si="14"/>
        <v>Yes</v>
      </c>
    </row>
    <row r="170" spans="1:13">
      <c r="A170" t="s">
        <v>213</v>
      </c>
      <c r="B170" s="1">
        <v>2600</v>
      </c>
      <c r="C170" s="1">
        <v>90</v>
      </c>
      <c r="D170">
        <v>36</v>
      </c>
      <c r="E170" s="1">
        <f>Table1[[#This Row],[Loan Amount]]/Table1[[#This Row],[Loan_Amount_Term]]</f>
        <v>2.5</v>
      </c>
      <c r="F170">
        <v>1</v>
      </c>
      <c r="G170" t="s">
        <v>637</v>
      </c>
      <c r="H170" t="s">
        <v>634</v>
      </c>
      <c r="I170" t="str">
        <f t="shared" si="10"/>
        <v>Male</v>
      </c>
      <c r="J170" t="str">
        <f t="shared" si="11"/>
        <v>Yes</v>
      </c>
      <c r="K170">
        <f t="shared" si="12"/>
        <v>1</v>
      </c>
      <c r="L170" t="str">
        <f t="shared" si="13"/>
        <v>Not Graduate</v>
      </c>
      <c r="M170" t="str">
        <f t="shared" si="14"/>
        <v>No</v>
      </c>
    </row>
    <row r="171" spans="1:13">
      <c r="A171" t="s">
        <v>214</v>
      </c>
      <c r="B171" s="1">
        <v>4923</v>
      </c>
      <c r="C171" s="1">
        <v>166</v>
      </c>
      <c r="D171">
        <v>36</v>
      </c>
      <c r="E171" s="1">
        <f>Table1[[#This Row],[Loan Amount]]/Table1[[#This Row],[Loan_Amount_Term]]</f>
        <v>4.6111111111111107</v>
      </c>
      <c r="F171">
        <v>0</v>
      </c>
      <c r="G171" t="s">
        <v>637</v>
      </c>
      <c r="H171" t="s">
        <v>634</v>
      </c>
      <c r="I171" t="str">
        <f t="shared" si="10"/>
        <v>Male</v>
      </c>
      <c r="J171" t="str">
        <f t="shared" si="11"/>
        <v>No</v>
      </c>
      <c r="K171">
        <f t="shared" si="12"/>
        <v>2</v>
      </c>
      <c r="L171" t="str">
        <f t="shared" si="13"/>
        <v>Graduate</v>
      </c>
      <c r="M171" t="str">
        <f t="shared" si="14"/>
        <v>No</v>
      </c>
    </row>
    <row r="172" spans="1:13">
      <c r="A172" t="s">
        <v>216</v>
      </c>
      <c r="B172" s="1">
        <v>3500</v>
      </c>
      <c r="C172" s="1">
        <v>135</v>
      </c>
      <c r="D172">
        <v>36</v>
      </c>
      <c r="E172" s="1">
        <f>Table1[[#This Row],[Loan Amount]]/Table1[[#This Row],[Loan_Amount_Term]]</f>
        <v>3.75</v>
      </c>
      <c r="F172">
        <v>1</v>
      </c>
      <c r="G172" t="s">
        <v>633</v>
      </c>
      <c r="H172" t="s">
        <v>634</v>
      </c>
      <c r="I172" t="str">
        <f t="shared" si="10"/>
        <v>Male</v>
      </c>
      <c r="J172" t="str">
        <f t="shared" si="11"/>
        <v>Yes</v>
      </c>
      <c r="K172">
        <f t="shared" si="12"/>
        <v>1</v>
      </c>
      <c r="L172" t="str">
        <f t="shared" si="13"/>
        <v>Not Graduate</v>
      </c>
      <c r="M172" t="str">
        <f t="shared" si="14"/>
        <v>No</v>
      </c>
    </row>
    <row r="173" spans="1:13">
      <c r="A173" t="s">
        <v>217</v>
      </c>
      <c r="B173" s="1">
        <v>3917</v>
      </c>
      <c r="C173" s="1">
        <v>124</v>
      </c>
      <c r="D173">
        <v>36</v>
      </c>
      <c r="E173" s="1">
        <f>Table1[[#This Row],[Loan Amount]]/Table1[[#This Row],[Loan_Amount_Term]]</f>
        <v>3.4444444444444446</v>
      </c>
      <c r="F173">
        <v>1</v>
      </c>
      <c r="G173" t="s">
        <v>637</v>
      </c>
      <c r="H173" t="s">
        <v>634</v>
      </c>
      <c r="I173" t="str">
        <f t="shared" si="10"/>
        <v>Male</v>
      </c>
      <c r="J173" t="str">
        <f t="shared" si="11"/>
        <v>Yes</v>
      </c>
      <c r="K173">
        <f t="shared" si="12"/>
        <v>2</v>
      </c>
      <c r="L173" t="str">
        <f t="shared" si="13"/>
        <v>Not Graduate</v>
      </c>
      <c r="M173" t="str">
        <f t="shared" si="14"/>
        <v>No</v>
      </c>
    </row>
    <row r="174" spans="1:13">
      <c r="A174" t="s">
        <v>218</v>
      </c>
      <c r="B174" s="1">
        <v>4408</v>
      </c>
      <c r="C174" s="1">
        <v>120</v>
      </c>
      <c r="D174">
        <v>36</v>
      </c>
      <c r="E174" s="1">
        <f>Table1[[#This Row],[Loan Amount]]/Table1[[#This Row],[Loan_Amount_Term]]</f>
        <v>3.3333333333333335</v>
      </c>
      <c r="F174">
        <v>1</v>
      </c>
      <c r="G174" t="s">
        <v>637</v>
      </c>
      <c r="H174" t="s">
        <v>634</v>
      </c>
      <c r="I174" t="str">
        <f t="shared" si="10"/>
        <v>Female</v>
      </c>
      <c r="J174" t="str">
        <f t="shared" si="11"/>
        <v>No</v>
      </c>
      <c r="K174">
        <f t="shared" si="12"/>
        <v>0</v>
      </c>
      <c r="L174" t="str">
        <f t="shared" si="13"/>
        <v>Not Graduate</v>
      </c>
      <c r="M174" t="str">
        <f t="shared" si="14"/>
        <v>No</v>
      </c>
    </row>
    <row r="175" spans="1:13">
      <c r="A175" t="s">
        <v>219</v>
      </c>
      <c r="B175" s="1">
        <v>3244</v>
      </c>
      <c r="C175" s="1">
        <v>80</v>
      </c>
      <c r="D175">
        <v>36</v>
      </c>
      <c r="E175" s="1">
        <f>Table1[[#This Row],[Loan Amount]]/Table1[[#This Row],[Loan_Amount_Term]]</f>
        <v>2.2222222222222223</v>
      </c>
      <c r="F175">
        <v>1</v>
      </c>
      <c r="G175" t="s">
        <v>633</v>
      </c>
      <c r="H175" t="s">
        <v>634</v>
      </c>
      <c r="I175" t="str">
        <f t="shared" si="10"/>
        <v>Female</v>
      </c>
      <c r="J175" t="str">
        <f t="shared" si="11"/>
        <v>No</v>
      </c>
      <c r="K175">
        <f t="shared" si="12"/>
        <v>0</v>
      </c>
      <c r="L175" t="str">
        <f t="shared" si="13"/>
        <v>Graduate</v>
      </c>
      <c r="M175" t="str">
        <f t="shared" si="14"/>
        <v>No</v>
      </c>
    </row>
    <row r="176" spans="1:13">
      <c r="A176" t="s">
        <v>220</v>
      </c>
      <c r="B176" s="1">
        <v>3975</v>
      </c>
      <c r="C176" s="1">
        <v>55</v>
      </c>
      <c r="D176">
        <v>36</v>
      </c>
      <c r="E176" s="1">
        <f>Table1[[#This Row],[Loan Amount]]/Table1[[#This Row],[Loan_Amount_Term]]</f>
        <v>1.5277777777777777</v>
      </c>
      <c r="F176">
        <v>1</v>
      </c>
      <c r="G176" t="s">
        <v>635</v>
      </c>
      <c r="H176" t="s">
        <v>634</v>
      </c>
      <c r="I176" t="str">
        <f t="shared" si="10"/>
        <v>Male</v>
      </c>
      <c r="J176" t="str">
        <f t="shared" si="11"/>
        <v>No</v>
      </c>
      <c r="K176">
        <f t="shared" si="12"/>
        <v>0</v>
      </c>
      <c r="L176" t="str">
        <f t="shared" si="13"/>
        <v>Not Graduate</v>
      </c>
      <c r="M176" t="str">
        <f t="shared" si="14"/>
        <v>No</v>
      </c>
    </row>
    <row r="177" spans="1:13">
      <c r="A177" t="s">
        <v>221</v>
      </c>
      <c r="B177" s="1">
        <v>2479</v>
      </c>
      <c r="C177" s="1">
        <v>59</v>
      </c>
      <c r="D177">
        <v>36</v>
      </c>
      <c r="E177" s="1">
        <f>Table1[[#This Row],[Loan Amount]]/Table1[[#This Row],[Loan_Amount_Term]]</f>
        <v>1.6388888888888888</v>
      </c>
      <c r="F177">
        <v>1</v>
      </c>
      <c r="G177" t="s">
        <v>633</v>
      </c>
      <c r="H177" t="s">
        <v>634</v>
      </c>
      <c r="I177" t="str">
        <f t="shared" si="10"/>
        <v>Male</v>
      </c>
      <c r="J177" t="str">
        <f t="shared" si="11"/>
        <v>No</v>
      </c>
      <c r="K177">
        <f t="shared" si="12"/>
        <v>0</v>
      </c>
      <c r="L177" t="str">
        <f t="shared" si="13"/>
        <v>Graduate</v>
      </c>
      <c r="M177" t="str">
        <f t="shared" si="14"/>
        <v>No</v>
      </c>
    </row>
    <row r="178" spans="1:13">
      <c r="A178" t="s">
        <v>222</v>
      </c>
      <c r="B178" s="1">
        <v>3418</v>
      </c>
      <c r="C178" s="1">
        <v>127</v>
      </c>
      <c r="D178">
        <v>36</v>
      </c>
      <c r="E178" s="1">
        <f>Table1[[#This Row],[Loan Amount]]/Table1[[#This Row],[Loan_Amount_Term]]</f>
        <v>3.5277777777777777</v>
      </c>
      <c r="F178">
        <v>1</v>
      </c>
      <c r="G178" t="s">
        <v>637</v>
      </c>
      <c r="H178" t="s">
        <v>636</v>
      </c>
      <c r="I178" t="str">
        <f t="shared" si="10"/>
        <v>Male</v>
      </c>
      <c r="J178" t="str">
        <f t="shared" si="11"/>
        <v>No</v>
      </c>
      <c r="K178">
        <f t="shared" si="12"/>
        <v>0</v>
      </c>
      <c r="L178" t="str">
        <f t="shared" si="13"/>
        <v>Graduate</v>
      </c>
      <c r="M178" t="str">
        <f t="shared" si="14"/>
        <v>No</v>
      </c>
    </row>
    <row r="179" spans="1:13">
      <c r="A179" t="s">
        <v>223</v>
      </c>
      <c r="B179" s="1">
        <v>10000</v>
      </c>
      <c r="C179" s="1">
        <v>214</v>
      </c>
      <c r="D179">
        <v>36</v>
      </c>
      <c r="E179" s="1">
        <f>Table1[[#This Row],[Loan Amount]]/Table1[[#This Row],[Loan_Amount_Term]]</f>
        <v>5.9444444444444446</v>
      </c>
      <c r="F179">
        <v>1</v>
      </c>
      <c r="G179" t="s">
        <v>637</v>
      </c>
      <c r="H179" t="s">
        <v>636</v>
      </c>
      <c r="I179" t="str">
        <f t="shared" si="10"/>
        <v>Female</v>
      </c>
      <c r="J179" t="str">
        <f t="shared" si="11"/>
        <v>No</v>
      </c>
      <c r="K179">
        <f t="shared" si="12"/>
        <v>0</v>
      </c>
      <c r="L179" t="str">
        <f t="shared" si="13"/>
        <v>Graduate</v>
      </c>
      <c r="M179" t="str">
        <f t="shared" si="14"/>
        <v>No</v>
      </c>
    </row>
    <row r="180" spans="1:13">
      <c r="A180" t="s">
        <v>224</v>
      </c>
      <c r="B180" s="1">
        <v>3430</v>
      </c>
      <c r="C180" s="1">
        <v>128</v>
      </c>
      <c r="D180">
        <v>36</v>
      </c>
      <c r="E180" s="1">
        <f>Table1[[#This Row],[Loan Amount]]/Table1[[#This Row],[Loan_Amount_Term]]</f>
        <v>3.5555555555555554</v>
      </c>
      <c r="F180">
        <v>0</v>
      </c>
      <c r="G180" t="s">
        <v>637</v>
      </c>
      <c r="H180" t="s">
        <v>636</v>
      </c>
      <c r="I180" t="str">
        <f t="shared" si="10"/>
        <v>Male</v>
      </c>
      <c r="J180" t="str">
        <f t="shared" si="11"/>
        <v>Yes</v>
      </c>
      <c r="K180" t="str">
        <f t="shared" si="12"/>
        <v>3+</v>
      </c>
      <c r="L180" t="str">
        <f t="shared" si="13"/>
        <v>Graduate</v>
      </c>
      <c r="M180" t="str">
        <f t="shared" si="14"/>
        <v>No</v>
      </c>
    </row>
    <row r="181" spans="1:13">
      <c r="A181" t="s">
        <v>225</v>
      </c>
      <c r="B181" s="1">
        <v>7787</v>
      </c>
      <c r="C181" s="1">
        <v>240</v>
      </c>
      <c r="D181">
        <v>36</v>
      </c>
      <c r="E181" s="1">
        <f>Table1[[#This Row],[Loan Amount]]/Table1[[#This Row],[Loan_Amount_Term]]</f>
        <v>6.666666666666667</v>
      </c>
      <c r="F181">
        <v>1</v>
      </c>
      <c r="G181" t="s">
        <v>633</v>
      </c>
      <c r="H181" t="s">
        <v>634</v>
      </c>
      <c r="I181" t="str">
        <f t="shared" si="10"/>
        <v>Male</v>
      </c>
      <c r="J181" t="str">
        <f t="shared" si="11"/>
        <v>Yes</v>
      </c>
      <c r="K181">
        <f t="shared" si="12"/>
        <v>1</v>
      </c>
      <c r="L181" t="str">
        <f t="shared" si="13"/>
        <v>Graduate</v>
      </c>
      <c r="M181" t="str">
        <f t="shared" si="14"/>
        <v>Yes</v>
      </c>
    </row>
    <row r="182" spans="1:13">
      <c r="A182" t="s">
        <v>226</v>
      </c>
      <c r="B182" s="1">
        <v>5703</v>
      </c>
      <c r="C182" s="1">
        <v>130</v>
      </c>
      <c r="D182">
        <v>36</v>
      </c>
      <c r="E182" s="1">
        <f>Table1[[#This Row],[Loan Amount]]/Table1[[#This Row],[Loan_Amount_Term]]</f>
        <v>3.6111111111111112</v>
      </c>
      <c r="F182">
        <v>1</v>
      </c>
      <c r="G182" t="s">
        <v>635</v>
      </c>
      <c r="H182" t="s">
        <v>634</v>
      </c>
      <c r="I182" t="str">
        <f t="shared" si="10"/>
        <v>Male</v>
      </c>
      <c r="J182" t="str">
        <f t="shared" si="11"/>
        <v>Yes</v>
      </c>
      <c r="K182" t="str">
        <f t="shared" si="12"/>
        <v>3+</v>
      </c>
      <c r="L182" t="str">
        <f t="shared" si="13"/>
        <v>Not Graduate</v>
      </c>
      <c r="M182" t="str">
        <f t="shared" si="14"/>
        <v>Yes</v>
      </c>
    </row>
    <row r="183" spans="1:13">
      <c r="A183" t="s">
        <v>227</v>
      </c>
      <c r="B183" s="1">
        <v>3173</v>
      </c>
      <c r="C183" s="1">
        <v>137</v>
      </c>
      <c r="D183">
        <v>36</v>
      </c>
      <c r="E183" s="1">
        <f>Table1[[#This Row],[Loan Amount]]/Table1[[#This Row],[Loan_Amount_Term]]</f>
        <v>3.8055555555555554</v>
      </c>
      <c r="F183">
        <v>1</v>
      </c>
      <c r="G183" t="s">
        <v>633</v>
      </c>
      <c r="H183" t="s">
        <v>634</v>
      </c>
      <c r="I183" t="str">
        <f t="shared" si="10"/>
        <v>Male</v>
      </c>
      <c r="J183" t="str">
        <f t="shared" si="11"/>
        <v>Yes</v>
      </c>
      <c r="K183">
        <f t="shared" si="12"/>
        <v>0</v>
      </c>
      <c r="L183" t="str">
        <f t="shared" si="13"/>
        <v>Graduate</v>
      </c>
      <c r="M183" t="str">
        <f t="shared" si="14"/>
        <v>No</v>
      </c>
    </row>
    <row r="184" spans="1:13">
      <c r="A184" t="s">
        <v>228</v>
      </c>
      <c r="B184" s="1">
        <v>3850</v>
      </c>
      <c r="C184" s="1">
        <v>100</v>
      </c>
      <c r="D184">
        <v>36</v>
      </c>
      <c r="E184" s="1">
        <f>Table1[[#This Row],[Loan Amount]]/Table1[[#This Row],[Loan_Amount_Term]]</f>
        <v>2.7777777777777777</v>
      </c>
      <c r="F184">
        <v>1</v>
      </c>
      <c r="G184" t="s">
        <v>637</v>
      </c>
      <c r="H184" t="s">
        <v>634</v>
      </c>
      <c r="I184" t="str">
        <f t="shared" si="10"/>
        <v>Male</v>
      </c>
      <c r="J184" t="str">
        <f t="shared" si="11"/>
        <v>Yes</v>
      </c>
      <c r="K184" t="str">
        <f t="shared" si="12"/>
        <v>3+</v>
      </c>
      <c r="L184" t="str">
        <f t="shared" si="13"/>
        <v>Not Graduate</v>
      </c>
      <c r="M184" t="str">
        <f t="shared" si="14"/>
        <v>No</v>
      </c>
    </row>
    <row r="185" spans="1:13">
      <c r="A185" t="s">
        <v>229</v>
      </c>
      <c r="B185" s="1">
        <v>150</v>
      </c>
      <c r="C185" s="1">
        <v>135</v>
      </c>
      <c r="D185">
        <v>36</v>
      </c>
      <c r="E185" s="1">
        <f>Table1[[#This Row],[Loan Amount]]/Table1[[#This Row],[Loan_Amount_Term]]</f>
        <v>3.75</v>
      </c>
      <c r="F185">
        <v>1</v>
      </c>
      <c r="G185" t="s">
        <v>635</v>
      </c>
      <c r="H185" t="s">
        <v>636</v>
      </c>
      <c r="I185" t="str">
        <f t="shared" si="10"/>
        <v>Male</v>
      </c>
      <c r="J185" t="str">
        <f t="shared" si="11"/>
        <v>Yes</v>
      </c>
      <c r="K185">
        <f t="shared" si="12"/>
        <v>0</v>
      </c>
      <c r="L185" t="str">
        <f t="shared" si="13"/>
        <v>Graduate</v>
      </c>
      <c r="M185" t="str">
        <f t="shared" si="14"/>
        <v>No</v>
      </c>
    </row>
    <row r="186" spans="1:13">
      <c r="A186" t="s">
        <v>230</v>
      </c>
      <c r="B186" s="1">
        <v>3727</v>
      </c>
      <c r="C186" s="1">
        <v>131</v>
      </c>
      <c r="D186">
        <v>36</v>
      </c>
      <c r="E186" s="1">
        <f>Table1[[#This Row],[Loan Amount]]/Table1[[#This Row],[Loan_Amount_Term]]</f>
        <v>3.6388888888888888</v>
      </c>
      <c r="F186">
        <v>1</v>
      </c>
      <c r="G186" t="s">
        <v>637</v>
      </c>
      <c r="H186" t="s">
        <v>634</v>
      </c>
      <c r="I186" t="str">
        <f t="shared" si="10"/>
        <v>Male</v>
      </c>
      <c r="J186" t="str">
        <f t="shared" si="11"/>
        <v>Yes</v>
      </c>
      <c r="K186">
        <f t="shared" si="12"/>
        <v>0</v>
      </c>
      <c r="L186" t="str">
        <f t="shared" si="13"/>
        <v>Graduate</v>
      </c>
      <c r="M186" t="str">
        <f t="shared" si="14"/>
        <v>No</v>
      </c>
    </row>
    <row r="187" spans="1:13">
      <c r="A187" t="s">
        <v>231</v>
      </c>
      <c r="B187" s="1">
        <v>5000</v>
      </c>
      <c r="C187" s="1">
        <v>72</v>
      </c>
      <c r="D187">
        <v>36</v>
      </c>
      <c r="E187" s="1">
        <f>Table1[[#This Row],[Loan Amount]]/Table1[[#This Row],[Loan_Amount_Term]]</f>
        <v>2</v>
      </c>
      <c r="F187">
        <v>0</v>
      </c>
      <c r="G187" t="s">
        <v>637</v>
      </c>
      <c r="H187" t="s">
        <v>636</v>
      </c>
      <c r="I187" t="str">
        <f t="shared" si="10"/>
        <v>Male</v>
      </c>
      <c r="J187" t="str">
        <f t="shared" si="11"/>
        <v>Yes</v>
      </c>
      <c r="K187">
        <f t="shared" si="12"/>
        <v>2</v>
      </c>
      <c r="L187" t="str">
        <f t="shared" si="13"/>
        <v>Graduate</v>
      </c>
      <c r="M187" t="str">
        <f t="shared" si="14"/>
        <v>Yes</v>
      </c>
    </row>
    <row r="188" spans="1:13">
      <c r="A188" t="s">
        <v>233</v>
      </c>
      <c r="B188" s="1">
        <v>2221</v>
      </c>
      <c r="C188" s="1">
        <v>60</v>
      </c>
      <c r="D188">
        <v>36</v>
      </c>
      <c r="E188" s="1">
        <f>Table1[[#This Row],[Loan Amount]]/Table1[[#This Row],[Loan_Amount_Term]]</f>
        <v>1.6666666666666667</v>
      </c>
      <c r="F188">
        <v>0</v>
      </c>
      <c r="G188" t="s">
        <v>633</v>
      </c>
      <c r="H188" t="s">
        <v>636</v>
      </c>
      <c r="I188" t="str">
        <f t="shared" si="10"/>
        <v>Male</v>
      </c>
      <c r="J188" t="str">
        <f t="shared" si="11"/>
        <v>Yes</v>
      </c>
      <c r="K188">
        <f t="shared" si="12"/>
        <v>0</v>
      </c>
      <c r="L188" t="str">
        <f t="shared" si="13"/>
        <v>Graduate</v>
      </c>
      <c r="M188" t="str">
        <f t="shared" si="14"/>
        <v>No</v>
      </c>
    </row>
    <row r="189" spans="1:13">
      <c r="A189" t="s">
        <v>234</v>
      </c>
      <c r="B189" s="1">
        <v>4009</v>
      </c>
      <c r="C189" s="1">
        <v>116</v>
      </c>
      <c r="D189">
        <v>36</v>
      </c>
      <c r="E189" s="1">
        <f>Table1[[#This Row],[Loan Amount]]/Table1[[#This Row],[Loan_Amount_Term]]</f>
        <v>3.2222222222222223</v>
      </c>
      <c r="F189">
        <v>1</v>
      </c>
      <c r="G189" t="s">
        <v>637</v>
      </c>
      <c r="H189" t="s">
        <v>634</v>
      </c>
      <c r="I189" t="str">
        <f t="shared" si="10"/>
        <v>Male</v>
      </c>
      <c r="J189" t="str">
        <f t="shared" si="11"/>
        <v>Yes</v>
      </c>
      <c r="K189">
        <f t="shared" si="12"/>
        <v>2</v>
      </c>
      <c r="L189" t="str">
        <f t="shared" si="13"/>
        <v>Graduate</v>
      </c>
      <c r="M189" t="str">
        <f t="shared" si="14"/>
        <v>No</v>
      </c>
    </row>
    <row r="190" spans="1:13">
      <c r="A190" t="s">
        <v>235</v>
      </c>
      <c r="B190" s="1">
        <v>2971</v>
      </c>
      <c r="C190" s="1">
        <v>144</v>
      </c>
      <c r="D190">
        <v>36</v>
      </c>
      <c r="E190" s="1">
        <f>Table1[[#This Row],[Loan Amount]]/Table1[[#This Row],[Loan_Amount_Term]]</f>
        <v>4</v>
      </c>
      <c r="F190">
        <v>1</v>
      </c>
      <c r="G190" t="s">
        <v>637</v>
      </c>
      <c r="H190" t="s">
        <v>634</v>
      </c>
      <c r="I190" t="str">
        <f t="shared" si="10"/>
        <v>Male</v>
      </c>
      <c r="J190" t="str">
        <f t="shared" si="11"/>
        <v>No</v>
      </c>
      <c r="K190">
        <f t="shared" si="12"/>
        <v>0</v>
      </c>
      <c r="L190" t="str">
        <f t="shared" si="13"/>
        <v>Graduate</v>
      </c>
      <c r="M190" t="str">
        <f t="shared" si="14"/>
        <v>No</v>
      </c>
    </row>
    <row r="191" spans="1:13">
      <c r="A191" t="s">
        <v>237</v>
      </c>
      <c r="B191" s="1">
        <v>6250</v>
      </c>
      <c r="C191" s="1">
        <v>128</v>
      </c>
      <c r="D191">
        <v>36</v>
      </c>
      <c r="E191" s="1">
        <f>Table1[[#This Row],[Loan Amount]]/Table1[[#This Row],[Loan_Amount_Term]]</f>
        <v>3.5555555555555554</v>
      </c>
      <c r="F191">
        <v>1</v>
      </c>
      <c r="G191" t="s">
        <v>637</v>
      </c>
      <c r="H191" t="s">
        <v>634</v>
      </c>
      <c r="I191" t="str">
        <f t="shared" si="10"/>
        <v>Male</v>
      </c>
      <c r="J191" t="str">
        <f t="shared" si="11"/>
        <v>Yes</v>
      </c>
      <c r="K191">
        <f t="shared" si="12"/>
        <v>0</v>
      </c>
      <c r="L191" t="str">
        <f t="shared" si="13"/>
        <v>Graduate</v>
      </c>
      <c r="M191" t="str">
        <f t="shared" si="14"/>
        <v>No</v>
      </c>
    </row>
    <row r="192" spans="1:13">
      <c r="A192" t="s">
        <v>238</v>
      </c>
      <c r="B192" s="1">
        <v>3250</v>
      </c>
      <c r="C192" s="1">
        <v>170</v>
      </c>
      <c r="D192">
        <v>36</v>
      </c>
      <c r="E192" s="1">
        <f>Table1[[#This Row],[Loan Amount]]/Table1[[#This Row],[Loan_Amount_Term]]</f>
        <v>4.7222222222222223</v>
      </c>
      <c r="F192">
        <v>1</v>
      </c>
      <c r="G192" t="s">
        <v>635</v>
      </c>
      <c r="H192" t="s">
        <v>636</v>
      </c>
      <c r="I192" t="str">
        <f t="shared" si="10"/>
        <v>Male</v>
      </c>
      <c r="J192" t="str">
        <f t="shared" si="11"/>
        <v>Yes</v>
      </c>
      <c r="K192">
        <f t="shared" si="12"/>
        <v>0</v>
      </c>
      <c r="L192" t="str">
        <f t="shared" si="13"/>
        <v>Graduate</v>
      </c>
      <c r="M192" t="str">
        <f t="shared" si="14"/>
        <v>No</v>
      </c>
    </row>
    <row r="193" spans="1:13">
      <c r="A193" t="s">
        <v>239</v>
      </c>
      <c r="B193" s="1">
        <v>4735</v>
      </c>
      <c r="C193" s="1">
        <v>138</v>
      </c>
      <c r="D193">
        <v>36</v>
      </c>
      <c r="E193" s="1">
        <f>Table1[[#This Row],[Loan Amount]]/Table1[[#This Row],[Loan_Amount_Term]]</f>
        <v>3.8333333333333335</v>
      </c>
      <c r="F193">
        <v>1</v>
      </c>
      <c r="G193" t="s">
        <v>633</v>
      </c>
      <c r="H193" t="s">
        <v>636</v>
      </c>
      <c r="I193" t="str">
        <f t="shared" si="10"/>
        <v>Male</v>
      </c>
      <c r="J193" t="str">
        <f t="shared" si="11"/>
        <v>Yes</v>
      </c>
      <c r="K193">
        <f t="shared" si="12"/>
        <v>0</v>
      </c>
      <c r="L193" t="str">
        <f t="shared" si="13"/>
        <v>Not Graduate</v>
      </c>
      <c r="M193" t="str">
        <f t="shared" si="14"/>
        <v>Yes</v>
      </c>
    </row>
    <row r="194" spans="1:13">
      <c r="A194" t="s">
        <v>240</v>
      </c>
      <c r="B194" s="1">
        <v>6250</v>
      </c>
      <c r="C194" s="1">
        <v>210</v>
      </c>
      <c r="D194">
        <v>36</v>
      </c>
      <c r="E194" s="1">
        <f>Table1[[#This Row],[Loan Amount]]/Table1[[#This Row],[Loan_Amount_Term]]</f>
        <v>5.833333333333333</v>
      </c>
      <c r="F194">
        <v>1</v>
      </c>
      <c r="G194" t="s">
        <v>637</v>
      </c>
      <c r="H194" t="s">
        <v>634</v>
      </c>
      <c r="I194" t="str">
        <f t="shared" ref="I194:I257" si="15">VLOOKUP(A194,Loan,2,0)</f>
        <v>Male</v>
      </c>
      <c r="J194" t="str">
        <f t="shared" ref="J194:J257" si="16">VLOOKUP(A194,Loan,3,0)</f>
        <v>Yes</v>
      </c>
      <c r="K194">
        <f t="shared" ref="K194:K257" si="17">VLOOKUP(A194,Loan,4,0)</f>
        <v>2</v>
      </c>
      <c r="L194" t="str">
        <f t="shared" ref="L194:L257" si="18">VLOOKUP(A194,Loan,5,0)</f>
        <v>Graduate</v>
      </c>
      <c r="M194" t="str">
        <f t="shared" ref="M194:M257" si="19">VLOOKUP(A194,Loan,6,0)</f>
        <v>No</v>
      </c>
    </row>
    <row r="195" spans="1:13">
      <c r="A195" t="s">
        <v>241</v>
      </c>
      <c r="B195" s="1">
        <v>4758</v>
      </c>
      <c r="C195" s="1">
        <v>158</v>
      </c>
      <c r="D195">
        <v>48</v>
      </c>
      <c r="E195" s="1">
        <f>Table1[[#This Row],[Loan Amount]]/Table1[[#This Row],[Loan_Amount_Term]]</f>
        <v>3.2916666666666665</v>
      </c>
      <c r="F195">
        <v>1</v>
      </c>
      <c r="G195" t="s">
        <v>637</v>
      </c>
      <c r="H195" t="s">
        <v>634</v>
      </c>
      <c r="I195" t="str">
        <f t="shared" si="15"/>
        <v>Male</v>
      </c>
      <c r="J195" t="str">
        <f t="shared" si="16"/>
        <v>Yes</v>
      </c>
      <c r="K195">
        <f t="shared" si="17"/>
        <v>0</v>
      </c>
      <c r="L195" t="str">
        <f t="shared" si="18"/>
        <v>Graduate</v>
      </c>
      <c r="M195" t="str">
        <f t="shared" si="19"/>
        <v>No</v>
      </c>
    </row>
    <row r="196" spans="1:13">
      <c r="A196" t="s">
        <v>242</v>
      </c>
      <c r="B196" s="1">
        <v>6400</v>
      </c>
      <c r="C196" s="1">
        <v>200</v>
      </c>
      <c r="D196">
        <v>36</v>
      </c>
      <c r="E196" s="1">
        <f>Table1[[#This Row],[Loan Amount]]/Table1[[#This Row],[Loan_Amount_Term]]</f>
        <v>5.5555555555555554</v>
      </c>
      <c r="F196">
        <v>1</v>
      </c>
      <c r="G196" t="s">
        <v>635</v>
      </c>
      <c r="H196" t="s">
        <v>634</v>
      </c>
      <c r="I196" t="str">
        <f t="shared" si="15"/>
        <v>Male</v>
      </c>
      <c r="J196" t="str">
        <f t="shared" si="16"/>
        <v>No</v>
      </c>
      <c r="K196">
        <f t="shared" si="17"/>
        <v>0</v>
      </c>
      <c r="L196" t="str">
        <f t="shared" si="18"/>
        <v>Graduate</v>
      </c>
      <c r="M196" t="str">
        <f t="shared" si="19"/>
        <v>Yes</v>
      </c>
    </row>
    <row r="197" spans="1:13">
      <c r="A197" t="s">
        <v>243</v>
      </c>
      <c r="B197" s="1">
        <v>2491</v>
      </c>
      <c r="C197" s="1">
        <v>104</v>
      </c>
      <c r="D197">
        <v>36</v>
      </c>
      <c r="E197" s="1">
        <f>Table1[[#This Row],[Loan Amount]]/Table1[[#This Row],[Loan_Amount_Term]]</f>
        <v>2.8888888888888888</v>
      </c>
      <c r="F197">
        <v>1</v>
      </c>
      <c r="G197" t="s">
        <v>637</v>
      </c>
      <c r="H197" t="s">
        <v>634</v>
      </c>
      <c r="I197" t="str">
        <f t="shared" si="15"/>
        <v>Male</v>
      </c>
      <c r="J197" t="str">
        <f t="shared" si="16"/>
        <v>Yes</v>
      </c>
      <c r="K197">
        <f t="shared" si="17"/>
        <v>1</v>
      </c>
      <c r="L197" t="str">
        <f t="shared" si="18"/>
        <v>Graduate</v>
      </c>
      <c r="M197" t="str">
        <f t="shared" si="19"/>
        <v>No</v>
      </c>
    </row>
    <row r="198" spans="1:13">
      <c r="A198" t="s">
        <v>244</v>
      </c>
      <c r="B198" s="1">
        <v>3716</v>
      </c>
      <c r="C198" s="1">
        <v>42</v>
      </c>
      <c r="D198">
        <v>18</v>
      </c>
      <c r="E198" s="1">
        <f>Table1[[#This Row],[Loan Amount]]/Table1[[#This Row],[Loan_Amount_Term]]</f>
        <v>2.3333333333333335</v>
      </c>
      <c r="F198">
        <v>1</v>
      </c>
      <c r="G198" t="s">
        <v>635</v>
      </c>
      <c r="H198" t="s">
        <v>634</v>
      </c>
      <c r="I198" t="str">
        <f t="shared" si="15"/>
        <v>Male</v>
      </c>
      <c r="J198" t="str">
        <f t="shared" si="16"/>
        <v>Yes</v>
      </c>
      <c r="K198">
        <f t="shared" si="17"/>
        <v>0</v>
      </c>
      <c r="L198" t="str">
        <f t="shared" si="18"/>
        <v>Graduate</v>
      </c>
      <c r="M198" t="str">
        <f t="shared" si="19"/>
        <v>Yes</v>
      </c>
    </row>
    <row r="199" spans="1:13">
      <c r="A199" t="s">
        <v>246</v>
      </c>
      <c r="B199" s="1">
        <v>8333</v>
      </c>
      <c r="C199" s="1">
        <v>280</v>
      </c>
      <c r="D199">
        <v>36</v>
      </c>
      <c r="E199" s="1">
        <f>Table1[[#This Row],[Loan Amount]]/Table1[[#This Row],[Loan_Amount_Term]]</f>
        <v>7.7777777777777777</v>
      </c>
      <c r="F199">
        <v>1</v>
      </c>
      <c r="G199" t="s">
        <v>637</v>
      </c>
      <c r="H199" t="s">
        <v>634</v>
      </c>
      <c r="I199" t="str">
        <f t="shared" si="15"/>
        <v>Female</v>
      </c>
      <c r="J199" t="str">
        <f t="shared" si="16"/>
        <v>No</v>
      </c>
      <c r="K199">
        <f t="shared" si="17"/>
        <v>0</v>
      </c>
      <c r="L199" t="str">
        <f t="shared" si="18"/>
        <v>Graduate</v>
      </c>
      <c r="M199" t="str">
        <f t="shared" si="19"/>
        <v>No</v>
      </c>
    </row>
    <row r="200" spans="1:13">
      <c r="A200" t="s">
        <v>247</v>
      </c>
      <c r="B200" s="1">
        <v>3155</v>
      </c>
      <c r="C200" s="1">
        <v>140</v>
      </c>
      <c r="D200">
        <v>36</v>
      </c>
      <c r="E200" s="1">
        <f>Table1[[#This Row],[Loan Amount]]/Table1[[#This Row],[Loan_Amount_Term]]</f>
        <v>3.8888888888888888</v>
      </c>
      <c r="F200">
        <v>1</v>
      </c>
      <c r="G200" t="s">
        <v>637</v>
      </c>
      <c r="H200" t="s">
        <v>634</v>
      </c>
      <c r="I200" t="str">
        <f t="shared" si="15"/>
        <v>Male</v>
      </c>
      <c r="J200" t="str">
        <f t="shared" si="16"/>
        <v>Yes</v>
      </c>
      <c r="K200">
        <f t="shared" si="17"/>
        <v>1</v>
      </c>
      <c r="L200" t="str">
        <f t="shared" si="18"/>
        <v>Graduate</v>
      </c>
      <c r="M200" t="str">
        <f t="shared" si="19"/>
        <v>No</v>
      </c>
    </row>
    <row r="201" spans="1:13">
      <c r="A201" t="s">
        <v>248</v>
      </c>
      <c r="B201" s="1">
        <v>5500</v>
      </c>
      <c r="C201" s="1">
        <v>170</v>
      </c>
      <c r="D201">
        <v>36</v>
      </c>
      <c r="E201" s="1">
        <f>Table1[[#This Row],[Loan Amount]]/Table1[[#This Row],[Loan_Amount_Term]]</f>
        <v>4.7222222222222223</v>
      </c>
      <c r="F201">
        <v>1</v>
      </c>
      <c r="G201" t="s">
        <v>635</v>
      </c>
      <c r="H201" t="s">
        <v>634</v>
      </c>
      <c r="I201" t="str">
        <f t="shared" si="15"/>
        <v>Male</v>
      </c>
      <c r="J201" t="str">
        <f t="shared" si="16"/>
        <v>Yes</v>
      </c>
      <c r="K201">
        <f t="shared" si="17"/>
        <v>1</v>
      </c>
      <c r="L201" t="str">
        <f t="shared" si="18"/>
        <v>Graduate</v>
      </c>
      <c r="M201" t="str">
        <f t="shared" si="19"/>
        <v>No</v>
      </c>
    </row>
    <row r="202" spans="1:13">
      <c r="A202" t="s">
        <v>251</v>
      </c>
      <c r="B202" s="1">
        <v>3812</v>
      </c>
      <c r="C202" s="1">
        <v>112</v>
      </c>
      <c r="D202">
        <v>36</v>
      </c>
      <c r="E202" s="1">
        <f>Table1[[#This Row],[Loan Amount]]/Table1[[#This Row],[Loan_Amount_Term]]</f>
        <v>3.1111111111111112</v>
      </c>
      <c r="F202">
        <v>1</v>
      </c>
      <c r="G202" t="s">
        <v>635</v>
      </c>
      <c r="H202" t="s">
        <v>634</v>
      </c>
      <c r="I202" t="str">
        <f t="shared" si="15"/>
        <v>Female</v>
      </c>
      <c r="J202" t="str">
        <f t="shared" si="16"/>
        <v>No</v>
      </c>
      <c r="K202">
        <f t="shared" si="17"/>
        <v>1</v>
      </c>
      <c r="L202" t="str">
        <f t="shared" si="18"/>
        <v>Graduate</v>
      </c>
      <c r="M202" t="str">
        <f t="shared" si="19"/>
        <v>No</v>
      </c>
    </row>
    <row r="203" spans="1:13">
      <c r="A203" t="s">
        <v>252</v>
      </c>
      <c r="B203" s="1">
        <v>3315</v>
      </c>
      <c r="C203" s="1">
        <v>96</v>
      </c>
      <c r="D203">
        <v>36</v>
      </c>
      <c r="E203" s="1">
        <f>Table1[[#This Row],[Loan Amount]]/Table1[[#This Row],[Loan_Amount_Term]]</f>
        <v>2.6666666666666665</v>
      </c>
      <c r="F203">
        <v>1</v>
      </c>
      <c r="G203" t="s">
        <v>637</v>
      </c>
      <c r="H203" t="s">
        <v>634</v>
      </c>
      <c r="I203" t="str">
        <f t="shared" si="15"/>
        <v>Male</v>
      </c>
      <c r="J203" t="str">
        <f t="shared" si="16"/>
        <v>Yes</v>
      </c>
      <c r="K203">
        <f t="shared" si="17"/>
        <v>1</v>
      </c>
      <c r="L203" t="str">
        <f t="shared" si="18"/>
        <v>Graduate</v>
      </c>
      <c r="M203" t="str">
        <f t="shared" si="19"/>
        <v>No</v>
      </c>
    </row>
    <row r="204" spans="1:13">
      <c r="A204" t="s">
        <v>253</v>
      </c>
      <c r="B204" s="1">
        <v>5819</v>
      </c>
      <c r="C204" s="1">
        <v>120</v>
      </c>
      <c r="D204">
        <v>36</v>
      </c>
      <c r="E204" s="1">
        <f>Table1[[#This Row],[Loan Amount]]/Table1[[#This Row],[Loan_Amount_Term]]</f>
        <v>3.3333333333333335</v>
      </c>
      <c r="F204">
        <v>1</v>
      </c>
      <c r="G204" t="s">
        <v>635</v>
      </c>
      <c r="H204" t="s">
        <v>634</v>
      </c>
      <c r="I204" t="str">
        <f t="shared" si="15"/>
        <v>Male</v>
      </c>
      <c r="J204" t="str">
        <f t="shared" si="16"/>
        <v>Yes</v>
      </c>
      <c r="K204">
        <f t="shared" si="17"/>
        <v>2</v>
      </c>
      <c r="L204" t="str">
        <f t="shared" si="18"/>
        <v>Graduate</v>
      </c>
      <c r="M204" t="str">
        <f t="shared" si="19"/>
        <v>No</v>
      </c>
    </row>
    <row r="205" spans="1:13">
      <c r="A205" t="s">
        <v>254</v>
      </c>
      <c r="B205" s="1">
        <v>2510</v>
      </c>
      <c r="C205" s="1">
        <v>140</v>
      </c>
      <c r="D205">
        <v>18</v>
      </c>
      <c r="E205" s="1">
        <f>Table1[[#This Row],[Loan Amount]]/Table1[[#This Row],[Loan_Amount_Term]]</f>
        <v>7.7777777777777777</v>
      </c>
      <c r="F205">
        <v>1</v>
      </c>
      <c r="G205" t="s">
        <v>633</v>
      </c>
      <c r="H205" t="s">
        <v>636</v>
      </c>
      <c r="I205" t="str">
        <f t="shared" si="15"/>
        <v>Male</v>
      </c>
      <c r="J205" t="str">
        <f t="shared" si="16"/>
        <v>Yes</v>
      </c>
      <c r="K205">
        <f t="shared" si="17"/>
        <v>1</v>
      </c>
      <c r="L205" t="str">
        <f t="shared" si="18"/>
        <v>Not Graduate</v>
      </c>
      <c r="M205" t="str">
        <f t="shared" si="19"/>
        <v>No</v>
      </c>
    </row>
    <row r="206" spans="1:13">
      <c r="A206" t="s">
        <v>255</v>
      </c>
      <c r="B206" s="1">
        <v>2965</v>
      </c>
      <c r="C206" s="1">
        <v>155</v>
      </c>
      <c r="D206">
        <v>60</v>
      </c>
      <c r="E206" s="1">
        <f>Table1[[#This Row],[Loan Amount]]/Table1[[#This Row],[Loan_Amount_Term]]</f>
        <v>2.5833333333333335</v>
      </c>
      <c r="F206">
        <v>1</v>
      </c>
      <c r="G206" t="s">
        <v>633</v>
      </c>
      <c r="H206" t="s">
        <v>634</v>
      </c>
      <c r="I206" t="str">
        <f t="shared" si="15"/>
        <v>Male</v>
      </c>
      <c r="J206" t="str">
        <f t="shared" si="16"/>
        <v>No</v>
      </c>
      <c r="K206">
        <f t="shared" si="17"/>
        <v>0</v>
      </c>
      <c r="L206" t="str">
        <f t="shared" si="18"/>
        <v>Graduate</v>
      </c>
      <c r="M206" t="str">
        <f t="shared" si="19"/>
        <v>No</v>
      </c>
    </row>
    <row r="207" spans="1:13">
      <c r="A207" t="s">
        <v>256</v>
      </c>
      <c r="B207" s="1">
        <v>6250</v>
      </c>
      <c r="C207" s="1">
        <v>108</v>
      </c>
      <c r="D207">
        <v>36</v>
      </c>
      <c r="E207" s="1">
        <f>Table1[[#This Row],[Loan Amount]]/Table1[[#This Row],[Loan_Amount_Term]]</f>
        <v>3</v>
      </c>
      <c r="F207">
        <v>1</v>
      </c>
      <c r="G207" t="s">
        <v>635</v>
      </c>
      <c r="H207" t="s">
        <v>634</v>
      </c>
      <c r="I207" t="str">
        <f t="shared" si="15"/>
        <v>Male</v>
      </c>
      <c r="J207" t="str">
        <f t="shared" si="16"/>
        <v>Yes</v>
      </c>
      <c r="K207">
        <f t="shared" si="17"/>
        <v>2</v>
      </c>
      <c r="L207" t="str">
        <f t="shared" si="18"/>
        <v>Graduate</v>
      </c>
      <c r="M207" t="str">
        <f t="shared" si="19"/>
        <v>Yes</v>
      </c>
    </row>
    <row r="208" spans="1:13">
      <c r="A208" t="s">
        <v>257</v>
      </c>
      <c r="B208" s="1">
        <v>3406</v>
      </c>
      <c r="C208" s="1">
        <v>123</v>
      </c>
      <c r="D208">
        <v>36</v>
      </c>
      <c r="E208" s="1">
        <f>Table1[[#This Row],[Loan Amount]]/Table1[[#This Row],[Loan_Amount_Term]]</f>
        <v>3.4166666666666665</v>
      </c>
      <c r="F208">
        <v>1</v>
      </c>
      <c r="G208" t="s">
        <v>637</v>
      </c>
      <c r="H208" t="s">
        <v>634</v>
      </c>
      <c r="I208" t="str">
        <f t="shared" si="15"/>
        <v>Male</v>
      </c>
      <c r="J208" t="str">
        <f t="shared" si="16"/>
        <v>Yes</v>
      </c>
      <c r="K208">
        <f t="shared" si="17"/>
        <v>0</v>
      </c>
      <c r="L208" t="str">
        <f t="shared" si="18"/>
        <v>Not Graduate</v>
      </c>
      <c r="M208" t="str">
        <f t="shared" si="19"/>
        <v>No</v>
      </c>
    </row>
    <row r="209" spans="1:13">
      <c r="A209" t="s">
        <v>258</v>
      </c>
      <c r="B209" s="1">
        <v>6050</v>
      </c>
      <c r="C209" s="1">
        <v>120</v>
      </c>
      <c r="D209">
        <v>18</v>
      </c>
      <c r="E209" s="1">
        <f>Table1[[#This Row],[Loan Amount]]/Table1[[#This Row],[Loan_Amount_Term]]</f>
        <v>6.666666666666667</v>
      </c>
      <c r="F209">
        <v>1</v>
      </c>
      <c r="G209" t="s">
        <v>633</v>
      </c>
      <c r="H209" t="s">
        <v>636</v>
      </c>
      <c r="I209" t="str">
        <f t="shared" si="15"/>
        <v>Male</v>
      </c>
      <c r="J209" t="str">
        <f t="shared" si="16"/>
        <v>No</v>
      </c>
      <c r="K209">
        <f t="shared" si="17"/>
        <v>0</v>
      </c>
      <c r="L209" t="str">
        <f t="shared" si="18"/>
        <v>Graduate</v>
      </c>
      <c r="M209" t="str">
        <f t="shared" si="19"/>
        <v>Yes</v>
      </c>
    </row>
    <row r="210" spans="1:13">
      <c r="A210" t="s">
        <v>259</v>
      </c>
      <c r="B210" s="1">
        <v>9703</v>
      </c>
      <c r="C210" s="1">
        <v>112</v>
      </c>
      <c r="D210">
        <v>36</v>
      </c>
      <c r="E210" s="1">
        <f>Table1[[#This Row],[Loan Amount]]/Table1[[#This Row],[Loan_Amount_Term]]</f>
        <v>3.1111111111111112</v>
      </c>
      <c r="F210">
        <v>1</v>
      </c>
      <c r="G210" t="s">
        <v>633</v>
      </c>
      <c r="H210" t="s">
        <v>634</v>
      </c>
      <c r="I210" t="str">
        <f t="shared" si="15"/>
        <v>Male</v>
      </c>
      <c r="J210" t="str">
        <f t="shared" si="16"/>
        <v>Yes</v>
      </c>
      <c r="K210">
        <f t="shared" si="17"/>
        <v>2</v>
      </c>
      <c r="L210" t="str">
        <f t="shared" si="18"/>
        <v>Graduate</v>
      </c>
      <c r="M210" t="str">
        <f t="shared" si="19"/>
        <v>No</v>
      </c>
    </row>
    <row r="211" spans="1:13">
      <c r="A211" t="s">
        <v>260</v>
      </c>
      <c r="B211" s="1">
        <v>6608</v>
      </c>
      <c r="C211" s="1">
        <v>137</v>
      </c>
      <c r="D211">
        <v>18</v>
      </c>
      <c r="E211" s="1">
        <f>Table1[[#This Row],[Loan Amount]]/Table1[[#This Row],[Loan_Amount_Term]]</f>
        <v>7.6111111111111107</v>
      </c>
      <c r="F211">
        <v>1</v>
      </c>
      <c r="G211" t="s">
        <v>633</v>
      </c>
      <c r="H211" t="s">
        <v>634</v>
      </c>
      <c r="I211" t="str">
        <f t="shared" si="15"/>
        <v>Male</v>
      </c>
      <c r="J211" t="str">
        <f t="shared" si="16"/>
        <v>Yes</v>
      </c>
      <c r="K211">
        <f t="shared" si="17"/>
        <v>1</v>
      </c>
      <c r="L211" t="str">
        <f t="shared" si="18"/>
        <v>Not Graduate</v>
      </c>
      <c r="M211" t="str">
        <f t="shared" si="19"/>
        <v>No</v>
      </c>
    </row>
    <row r="212" spans="1:13">
      <c r="A212" t="s">
        <v>261</v>
      </c>
      <c r="B212" s="1">
        <v>2882</v>
      </c>
      <c r="C212" s="1">
        <v>123</v>
      </c>
      <c r="D212">
        <v>48</v>
      </c>
      <c r="E212" s="1">
        <f>Table1[[#This Row],[Loan Amount]]/Table1[[#This Row],[Loan_Amount_Term]]</f>
        <v>2.5625</v>
      </c>
      <c r="F212">
        <v>1</v>
      </c>
      <c r="G212" t="s">
        <v>637</v>
      </c>
      <c r="H212" t="s">
        <v>634</v>
      </c>
      <c r="I212" t="str">
        <f t="shared" si="15"/>
        <v>Male</v>
      </c>
      <c r="J212" t="str">
        <f t="shared" si="16"/>
        <v>Yes</v>
      </c>
      <c r="K212">
        <f t="shared" si="17"/>
        <v>1</v>
      </c>
      <c r="L212" t="str">
        <f t="shared" si="18"/>
        <v>Graduate</v>
      </c>
      <c r="M212" t="str">
        <f t="shared" si="19"/>
        <v>No</v>
      </c>
    </row>
    <row r="213" spans="1:13">
      <c r="A213" t="s">
        <v>262</v>
      </c>
      <c r="B213" s="1">
        <v>1809</v>
      </c>
      <c r="C213" s="1">
        <v>90</v>
      </c>
      <c r="D213">
        <v>36</v>
      </c>
      <c r="E213" s="1">
        <f>Table1[[#This Row],[Loan Amount]]/Table1[[#This Row],[Loan_Amount_Term]]</f>
        <v>2.5</v>
      </c>
      <c r="F213">
        <v>1</v>
      </c>
      <c r="G213" t="s">
        <v>633</v>
      </c>
      <c r="H213" t="s">
        <v>634</v>
      </c>
      <c r="I213" t="str">
        <f t="shared" si="15"/>
        <v>Male</v>
      </c>
      <c r="J213" t="str">
        <f t="shared" si="16"/>
        <v>Yes</v>
      </c>
      <c r="K213">
        <f t="shared" si="17"/>
        <v>0</v>
      </c>
      <c r="L213" t="str">
        <f t="shared" si="18"/>
        <v>Graduate</v>
      </c>
      <c r="M213" t="str">
        <f t="shared" si="19"/>
        <v>No</v>
      </c>
    </row>
    <row r="214" spans="1:13">
      <c r="A214" t="s">
        <v>263</v>
      </c>
      <c r="B214" s="1">
        <v>1668</v>
      </c>
      <c r="C214" s="1">
        <v>201</v>
      </c>
      <c r="D214">
        <v>36</v>
      </c>
      <c r="E214" s="1">
        <f>Table1[[#This Row],[Loan Amount]]/Table1[[#This Row],[Loan_Amount_Term]]</f>
        <v>5.583333333333333</v>
      </c>
      <c r="F214">
        <v>0</v>
      </c>
      <c r="G214" t="s">
        <v>637</v>
      </c>
      <c r="H214" t="s">
        <v>636</v>
      </c>
      <c r="I214" t="str">
        <f t="shared" si="15"/>
        <v>Male</v>
      </c>
      <c r="J214" t="str">
        <f t="shared" si="16"/>
        <v>Yes</v>
      </c>
      <c r="K214">
        <f t="shared" si="17"/>
        <v>0</v>
      </c>
      <c r="L214" t="str">
        <f t="shared" si="18"/>
        <v>Not Graduate</v>
      </c>
      <c r="M214" t="str">
        <f t="shared" si="19"/>
        <v>No</v>
      </c>
    </row>
    <row r="215" spans="1:13">
      <c r="A215" t="s">
        <v>264</v>
      </c>
      <c r="B215" s="1">
        <v>3427</v>
      </c>
      <c r="C215" s="1">
        <v>138</v>
      </c>
      <c r="D215">
        <v>36</v>
      </c>
      <c r="E215" s="1">
        <f>Table1[[#This Row],[Loan Amount]]/Table1[[#This Row],[Loan_Amount_Term]]</f>
        <v>3.8333333333333335</v>
      </c>
      <c r="F215">
        <v>1</v>
      </c>
      <c r="G215" t="s">
        <v>633</v>
      </c>
      <c r="H215" t="s">
        <v>636</v>
      </c>
      <c r="I215" t="str">
        <f t="shared" si="15"/>
        <v>Female</v>
      </c>
      <c r="J215" t="str">
        <f t="shared" si="16"/>
        <v>No</v>
      </c>
      <c r="K215">
        <f t="shared" si="17"/>
        <v>2</v>
      </c>
      <c r="L215" t="str">
        <f t="shared" si="18"/>
        <v>Graduate</v>
      </c>
      <c r="M215" t="str">
        <f t="shared" si="19"/>
        <v>No</v>
      </c>
    </row>
    <row r="216" spans="1:13">
      <c r="A216" t="s">
        <v>265</v>
      </c>
      <c r="B216" s="1">
        <v>2583</v>
      </c>
      <c r="C216" s="1">
        <v>104</v>
      </c>
      <c r="D216">
        <v>36</v>
      </c>
      <c r="E216" s="1">
        <f>Table1[[#This Row],[Loan Amount]]/Table1[[#This Row],[Loan_Amount_Term]]</f>
        <v>2.8888888888888888</v>
      </c>
      <c r="F216">
        <v>1</v>
      </c>
      <c r="G216" t="s">
        <v>635</v>
      </c>
      <c r="H216" t="s">
        <v>634</v>
      </c>
      <c r="I216" t="str">
        <f t="shared" si="15"/>
        <v>Male</v>
      </c>
      <c r="J216" t="str">
        <f t="shared" si="16"/>
        <v>No</v>
      </c>
      <c r="K216">
        <f t="shared" si="17"/>
        <v>0</v>
      </c>
      <c r="L216" t="str">
        <f t="shared" si="18"/>
        <v>Not Graduate</v>
      </c>
      <c r="M216" t="str">
        <f t="shared" si="19"/>
        <v>Yes</v>
      </c>
    </row>
    <row r="217" spans="1:13">
      <c r="A217" t="s">
        <v>266</v>
      </c>
      <c r="B217" s="1">
        <v>2661</v>
      </c>
      <c r="C217" s="1">
        <v>279</v>
      </c>
      <c r="D217">
        <v>18</v>
      </c>
      <c r="E217" s="1">
        <f>Table1[[#This Row],[Loan Amount]]/Table1[[#This Row],[Loan_Amount_Term]]</f>
        <v>15.5</v>
      </c>
      <c r="F217">
        <v>1</v>
      </c>
      <c r="G217" t="s">
        <v>637</v>
      </c>
      <c r="H217" t="s">
        <v>634</v>
      </c>
      <c r="I217" t="str">
        <f t="shared" si="15"/>
        <v>Male</v>
      </c>
      <c r="J217" t="str">
        <f t="shared" si="16"/>
        <v>Yes</v>
      </c>
      <c r="K217">
        <f t="shared" si="17"/>
        <v>1</v>
      </c>
      <c r="L217" t="str">
        <f t="shared" si="18"/>
        <v>Not Graduate</v>
      </c>
      <c r="M217" t="str">
        <f t="shared" si="19"/>
        <v>No</v>
      </c>
    </row>
    <row r="218" spans="1:13">
      <c r="A218" t="s">
        <v>267</v>
      </c>
      <c r="B218" s="1">
        <v>16250</v>
      </c>
      <c r="C218" s="1">
        <v>192</v>
      </c>
      <c r="D218">
        <v>36</v>
      </c>
      <c r="E218" s="1">
        <f>Table1[[#This Row],[Loan Amount]]/Table1[[#This Row],[Loan_Amount_Term]]</f>
        <v>5.333333333333333</v>
      </c>
      <c r="F218">
        <v>0</v>
      </c>
      <c r="G218" t="s">
        <v>633</v>
      </c>
      <c r="H218" t="s">
        <v>636</v>
      </c>
      <c r="I218" t="str">
        <f t="shared" si="15"/>
        <v>Male</v>
      </c>
      <c r="J218" t="str">
        <f t="shared" si="16"/>
        <v>No</v>
      </c>
      <c r="K218">
        <f t="shared" si="17"/>
        <v>0</v>
      </c>
      <c r="L218" t="str">
        <f t="shared" si="18"/>
        <v>Graduate</v>
      </c>
      <c r="M218" t="str">
        <f t="shared" si="19"/>
        <v>Yes</v>
      </c>
    </row>
    <row r="219" spans="1:13">
      <c r="A219" t="s">
        <v>268</v>
      </c>
      <c r="B219" s="1">
        <v>3083</v>
      </c>
      <c r="C219" s="1">
        <v>255</v>
      </c>
      <c r="D219">
        <v>36</v>
      </c>
      <c r="E219" s="1">
        <f>Table1[[#This Row],[Loan Amount]]/Table1[[#This Row],[Loan_Amount_Term]]</f>
        <v>7.083333333333333</v>
      </c>
      <c r="F219">
        <v>1</v>
      </c>
      <c r="G219" t="s">
        <v>635</v>
      </c>
      <c r="H219" t="s">
        <v>634</v>
      </c>
      <c r="I219" t="str">
        <f t="shared" si="15"/>
        <v>Female</v>
      </c>
      <c r="J219" t="str">
        <f t="shared" si="16"/>
        <v>No</v>
      </c>
      <c r="K219" t="str">
        <f t="shared" si="17"/>
        <v>3+</v>
      </c>
      <c r="L219" t="str">
        <f t="shared" si="18"/>
        <v>Graduate</v>
      </c>
      <c r="M219" t="str">
        <f t="shared" si="19"/>
        <v>No</v>
      </c>
    </row>
    <row r="220" spans="1:13">
      <c r="A220" t="s">
        <v>269</v>
      </c>
      <c r="B220" s="1">
        <v>6045</v>
      </c>
      <c r="C220" s="1">
        <v>115</v>
      </c>
      <c r="D220">
        <v>36</v>
      </c>
      <c r="E220" s="1">
        <f>Table1[[#This Row],[Loan Amount]]/Table1[[#This Row],[Loan_Amount_Term]]</f>
        <v>3.1944444444444446</v>
      </c>
      <c r="F220">
        <v>0</v>
      </c>
      <c r="G220" t="s">
        <v>635</v>
      </c>
      <c r="H220" t="s">
        <v>636</v>
      </c>
      <c r="I220" t="str">
        <f t="shared" si="15"/>
        <v>Male</v>
      </c>
      <c r="J220" t="str">
        <f t="shared" si="16"/>
        <v>No</v>
      </c>
      <c r="K220">
        <f t="shared" si="17"/>
        <v>0</v>
      </c>
      <c r="L220" t="str">
        <f t="shared" si="18"/>
        <v>Not Graduate</v>
      </c>
      <c r="M220" t="str">
        <f t="shared" si="19"/>
        <v>No</v>
      </c>
    </row>
    <row r="221" spans="1:13">
      <c r="A221" t="s">
        <v>270</v>
      </c>
      <c r="B221" s="1">
        <v>5250</v>
      </c>
      <c r="C221" s="1">
        <v>94</v>
      </c>
      <c r="D221">
        <v>36</v>
      </c>
      <c r="E221" s="1">
        <f>Table1[[#This Row],[Loan Amount]]/Table1[[#This Row],[Loan_Amount_Term]]</f>
        <v>2.6111111111111112</v>
      </c>
      <c r="F221">
        <v>1</v>
      </c>
      <c r="G221" t="s">
        <v>633</v>
      </c>
      <c r="H221" t="s">
        <v>636</v>
      </c>
      <c r="I221" t="str">
        <f t="shared" si="15"/>
        <v>Male</v>
      </c>
      <c r="J221" t="str">
        <f t="shared" si="16"/>
        <v>Yes</v>
      </c>
      <c r="K221" t="str">
        <f t="shared" si="17"/>
        <v>3+</v>
      </c>
      <c r="L221" t="str">
        <f t="shared" si="18"/>
        <v>Graduate</v>
      </c>
      <c r="M221" t="str">
        <f t="shared" si="19"/>
        <v>No</v>
      </c>
    </row>
    <row r="222" spans="1:13">
      <c r="A222" t="s">
        <v>271</v>
      </c>
      <c r="B222" s="1">
        <v>14683</v>
      </c>
      <c r="C222" s="1">
        <v>304</v>
      </c>
      <c r="D222">
        <v>36</v>
      </c>
      <c r="E222" s="1">
        <f>Table1[[#This Row],[Loan Amount]]/Table1[[#This Row],[Loan_Amount_Term]]</f>
        <v>8.4444444444444446</v>
      </c>
      <c r="F222">
        <v>1</v>
      </c>
      <c r="G222" t="s">
        <v>635</v>
      </c>
      <c r="H222" t="s">
        <v>636</v>
      </c>
      <c r="I222" t="str">
        <f t="shared" si="15"/>
        <v>Male</v>
      </c>
      <c r="J222" t="str">
        <f t="shared" si="16"/>
        <v>Yes</v>
      </c>
      <c r="K222">
        <f t="shared" si="17"/>
        <v>0</v>
      </c>
      <c r="L222" t="str">
        <f t="shared" si="18"/>
        <v>Graduate</v>
      </c>
      <c r="M222" t="str">
        <f t="shared" si="19"/>
        <v>No</v>
      </c>
    </row>
    <row r="223" spans="1:13">
      <c r="A223" t="s">
        <v>274</v>
      </c>
      <c r="B223" s="1">
        <v>2060</v>
      </c>
      <c r="C223" s="1">
        <v>134</v>
      </c>
      <c r="D223">
        <v>36</v>
      </c>
      <c r="E223" s="1">
        <f>Table1[[#This Row],[Loan Amount]]/Table1[[#This Row],[Loan_Amount_Term]]</f>
        <v>3.7222222222222223</v>
      </c>
      <c r="F223">
        <v>1</v>
      </c>
      <c r="G223" t="s">
        <v>637</v>
      </c>
      <c r="H223" t="s">
        <v>634</v>
      </c>
      <c r="I223" t="str">
        <f t="shared" si="15"/>
        <v>Male</v>
      </c>
      <c r="J223" t="str">
        <f t="shared" si="16"/>
        <v>No</v>
      </c>
      <c r="K223">
        <f t="shared" si="17"/>
        <v>0</v>
      </c>
      <c r="L223" t="str">
        <f t="shared" si="18"/>
        <v>Graduate</v>
      </c>
      <c r="M223" t="str">
        <f t="shared" si="19"/>
        <v>No</v>
      </c>
    </row>
    <row r="224" spans="1:13">
      <c r="A224" t="s">
        <v>275</v>
      </c>
      <c r="B224" s="1">
        <v>3481</v>
      </c>
      <c r="C224" s="1">
        <v>155</v>
      </c>
      <c r="D224">
        <v>36</v>
      </c>
      <c r="E224" s="1">
        <f>Table1[[#This Row],[Loan Amount]]/Table1[[#This Row],[Loan_Amount_Term]]</f>
        <v>4.3055555555555554</v>
      </c>
      <c r="F224">
        <v>1</v>
      </c>
      <c r="G224" t="s">
        <v>637</v>
      </c>
      <c r="H224" t="s">
        <v>636</v>
      </c>
      <c r="I224" t="str">
        <f t="shared" si="15"/>
        <v>Female</v>
      </c>
      <c r="J224" t="str">
        <f t="shared" si="16"/>
        <v>No</v>
      </c>
      <c r="K224">
        <f t="shared" si="17"/>
        <v>1</v>
      </c>
      <c r="L224" t="str">
        <f t="shared" si="18"/>
        <v>Graduate</v>
      </c>
      <c r="M224" t="str">
        <f t="shared" si="19"/>
        <v>No</v>
      </c>
    </row>
    <row r="225" spans="1:13">
      <c r="A225" t="s">
        <v>276</v>
      </c>
      <c r="B225" s="1">
        <v>7200</v>
      </c>
      <c r="C225" s="1">
        <v>120</v>
      </c>
      <c r="D225">
        <v>36</v>
      </c>
      <c r="E225" s="1">
        <f>Table1[[#This Row],[Loan Amount]]/Table1[[#This Row],[Loan_Amount_Term]]</f>
        <v>3.3333333333333335</v>
      </c>
      <c r="F225">
        <v>1</v>
      </c>
      <c r="G225" t="s">
        <v>635</v>
      </c>
      <c r="H225" t="s">
        <v>634</v>
      </c>
      <c r="I225" t="str">
        <f t="shared" si="15"/>
        <v>Female</v>
      </c>
      <c r="J225" t="str">
        <f t="shared" si="16"/>
        <v>No</v>
      </c>
      <c r="K225">
        <f t="shared" si="17"/>
        <v>0</v>
      </c>
      <c r="L225" t="str">
        <f t="shared" si="18"/>
        <v>Graduate</v>
      </c>
      <c r="M225" t="str">
        <f t="shared" si="19"/>
        <v>No</v>
      </c>
    </row>
    <row r="226" spans="1:13">
      <c r="A226" t="s">
        <v>277</v>
      </c>
      <c r="B226" s="1">
        <v>5166</v>
      </c>
      <c r="C226" s="1">
        <v>128</v>
      </c>
      <c r="D226">
        <v>36</v>
      </c>
      <c r="E226" s="1">
        <f>Table1[[#This Row],[Loan Amount]]/Table1[[#This Row],[Loan_Amount_Term]]</f>
        <v>3.5555555555555554</v>
      </c>
      <c r="F226">
        <v>1</v>
      </c>
      <c r="G226" t="s">
        <v>637</v>
      </c>
      <c r="H226" t="s">
        <v>634</v>
      </c>
      <c r="I226" t="str">
        <f t="shared" si="15"/>
        <v>Male</v>
      </c>
      <c r="J226" t="str">
        <f t="shared" si="16"/>
        <v>No</v>
      </c>
      <c r="K226">
        <f t="shared" si="17"/>
        <v>0</v>
      </c>
      <c r="L226" t="str">
        <f t="shared" si="18"/>
        <v>Graduate</v>
      </c>
      <c r="M226" t="str">
        <f t="shared" si="19"/>
        <v>Yes</v>
      </c>
    </row>
    <row r="227" spans="1:13">
      <c r="A227" t="s">
        <v>278</v>
      </c>
      <c r="B227" s="1">
        <v>4095</v>
      </c>
      <c r="C227" s="1">
        <v>151</v>
      </c>
      <c r="D227">
        <v>36</v>
      </c>
      <c r="E227" s="1">
        <f>Table1[[#This Row],[Loan Amount]]/Table1[[#This Row],[Loan_Amount_Term]]</f>
        <v>4.1944444444444446</v>
      </c>
      <c r="F227">
        <v>1</v>
      </c>
      <c r="G227" t="s">
        <v>635</v>
      </c>
      <c r="H227" t="s">
        <v>634</v>
      </c>
      <c r="I227" t="str">
        <f t="shared" si="15"/>
        <v>Male</v>
      </c>
      <c r="J227" t="str">
        <f t="shared" si="16"/>
        <v>No</v>
      </c>
      <c r="K227">
        <f t="shared" si="17"/>
        <v>0</v>
      </c>
      <c r="L227" t="str">
        <f t="shared" si="18"/>
        <v>Graduate</v>
      </c>
      <c r="M227" t="str">
        <f t="shared" si="19"/>
        <v>No</v>
      </c>
    </row>
    <row r="228" spans="1:13">
      <c r="A228" t="s">
        <v>279</v>
      </c>
      <c r="B228" s="1">
        <v>4708</v>
      </c>
      <c r="C228" s="1">
        <v>150</v>
      </c>
      <c r="D228">
        <v>36</v>
      </c>
      <c r="E228" s="1">
        <f>Table1[[#This Row],[Loan Amount]]/Table1[[#This Row],[Loan_Amount_Term]]</f>
        <v>4.166666666666667</v>
      </c>
      <c r="F228">
        <v>1</v>
      </c>
      <c r="G228" t="s">
        <v>637</v>
      </c>
      <c r="H228" t="s">
        <v>634</v>
      </c>
      <c r="I228" t="str">
        <f t="shared" si="15"/>
        <v>Male</v>
      </c>
      <c r="J228" t="str">
        <f t="shared" si="16"/>
        <v>Yes</v>
      </c>
      <c r="K228">
        <f t="shared" si="17"/>
        <v>2</v>
      </c>
      <c r="L228" t="str">
        <f t="shared" si="18"/>
        <v>Graduate</v>
      </c>
      <c r="M228" t="str">
        <f t="shared" si="19"/>
        <v>No</v>
      </c>
    </row>
    <row r="229" spans="1:13">
      <c r="A229" t="s">
        <v>280</v>
      </c>
      <c r="B229" s="1">
        <v>4333</v>
      </c>
      <c r="C229" s="1">
        <v>160</v>
      </c>
      <c r="D229">
        <v>36</v>
      </c>
      <c r="E229" s="1">
        <f>Table1[[#This Row],[Loan Amount]]/Table1[[#This Row],[Loan_Amount_Term]]</f>
        <v>4.4444444444444446</v>
      </c>
      <c r="F229">
        <v>0</v>
      </c>
      <c r="G229" t="s">
        <v>633</v>
      </c>
      <c r="H229" t="s">
        <v>634</v>
      </c>
      <c r="I229" t="str">
        <f t="shared" si="15"/>
        <v>Male</v>
      </c>
      <c r="J229" t="str">
        <f t="shared" si="16"/>
        <v>Yes</v>
      </c>
      <c r="K229" t="str">
        <f t="shared" si="17"/>
        <v>3+</v>
      </c>
      <c r="L229" t="str">
        <f t="shared" si="18"/>
        <v>Graduate</v>
      </c>
      <c r="M229" t="str">
        <f t="shared" si="19"/>
        <v>No</v>
      </c>
    </row>
    <row r="230" spans="1:13">
      <c r="A230" t="s">
        <v>281</v>
      </c>
      <c r="B230" s="1">
        <v>3418</v>
      </c>
      <c r="C230" s="1">
        <v>135</v>
      </c>
      <c r="D230">
        <v>36</v>
      </c>
      <c r="E230" s="1">
        <f>Table1[[#This Row],[Loan Amount]]/Table1[[#This Row],[Loan_Amount_Term]]</f>
        <v>3.75</v>
      </c>
      <c r="F230">
        <v>1</v>
      </c>
      <c r="G230" t="s">
        <v>635</v>
      </c>
      <c r="H230" t="s">
        <v>636</v>
      </c>
      <c r="I230" t="str">
        <f t="shared" si="15"/>
        <v>Female</v>
      </c>
      <c r="J230" t="str">
        <f t="shared" si="16"/>
        <v>No</v>
      </c>
      <c r="K230">
        <f t="shared" si="17"/>
        <v>0</v>
      </c>
      <c r="L230" t="str">
        <f t="shared" si="18"/>
        <v>Graduate</v>
      </c>
      <c r="M230" t="str">
        <f t="shared" si="19"/>
        <v>Yes</v>
      </c>
    </row>
    <row r="231" spans="1:13">
      <c r="A231" t="s">
        <v>282</v>
      </c>
      <c r="B231" s="1">
        <v>2876</v>
      </c>
      <c r="C231" s="1">
        <v>90</v>
      </c>
      <c r="D231">
        <v>36</v>
      </c>
      <c r="E231" s="1">
        <f>Table1[[#This Row],[Loan Amount]]/Table1[[#This Row],[Loan_Amount_Term]]</f>
        <v>2.5</v>
      </c>
      <c r="F231">
        <v>1</v>
      </c>
      <c r="G231" t="s">
        <v>633</v>
      </c>
      <c r="H231" t="s">
        <v>634</v>
      </c>
      <c r="I231" t="str">
        <f t="shared" si="15"/>
        <v>Female</v>
      </c>
      <c r="J231" t="str">
        <f t="shared" si="16"/>
        <v>No</v>
      </c>
      <c r="K231">
        <f t="shared" si="17"/>
        <v>1</v>
      </c>
      <c r="L231" t="str">
        <f t="shared" si="18"/>
        <v>Graduate</v>
      </c>
      <c r="M231" t="str">
        <f t="shared" si="19"/>
        <v>No</v>
      </c>
    </row>
    <row r="232" spans="1:13">
      <c r="A232" t="s">
        <v>283</v>
      </c>
      <c r="B232" s="1">
        <v>3237</v>
      </c>
      <c r="C232" s="1">
        <v>30</v>
      </c>
      <c r="D232">
        <v>36</v>
      </c>
      <c r="E232" s="1">
        <f>Table1[[#This Row],[Loan Amount]]/Table1[[#This Row],[Loan_Amount_Term]]</f>
        <v>0.83333333333333337</v>
      </c>
      <c r="F232">
        <v>1</v>
      </c>
      <c r="G232" t="s">
        <v>633</v>
      </c>
      <c r="H232" t="s">
        <v>634</v>
      </c>
      <c r="I232" t="str">
        <f t="shared" si="15"/>
        <v>Female</v>
      </c>
      <c r="J232" t="str">
        <f t="shared" si="16"/>
        <v>No</v>
      </c>
      <c r="K232">
        <f t="shared" si="17"/>
        <v>0</v>
      </c>
      <c r="L232" t="str">
        <f t="shared" si="18"/>
        <v>Graduate</v>
      </c>
      <c r="M232" t="str">
        <f t="shared" si="19"/>
        <v>No</v>
      </c>
    </row>
    <row r="233" spans="1:13">
      <c r="A233" t="s">
        <v>284</v>
      </c>
      <c r="B233" s="1">
        <v>11146</v>
      </c>
      <c r="C233" s="1">
        <v>136</v>
      </c>
      <c r="D233">
        <v>36</v>
      </c>
      <c r="E233" s="1">
        <f>Table1[[#This Row],[Loan Amount]]/Table1[[#This Row],[Loan_Amount_Term]]</f>
        <v>3.7777777777777777</v>
      </c>
      <c r="F233">
        <v>1</v>
      </c>
      <c r="G233" t="s">
        <v>633</v>
      </c>
      <c r="H233" t="s">
        <v>634</v>
      </c>
      <c r="I233" t="str">
        <f t="shared" si="15"/>
        <v>Male</v>
      </c>
      <c r="J233" t="str">
        <f t="shared" si="16"/>
        <v>Yes</v>
      </c>
      <c r="K233">
        <f t="shared" si="17"/>
        <v>0</v>
      </c>
      <c r="L233" t="str">
        <f t="shared" si="18"/>
        <v>Graduate</v>
      </c>
      <c r="M233" t="str">
        <f t="shared" si="19"/>
        <v>No</v>
      </c>
    </row>
    <row r="234" spans="1:13">
      <c r="A234" t="s">
        <v>285</v>
      </c>
      <c r="B234" s="1">
        <v>2833</v>
      </c>
      <c r="C234" s="1">
        <v>126</v>
      </c>
      <c r="D234">
        <v>36</v>
      </c>
      <c r="E234" s="1">
        <f>Table1[[#This Row],[Loan Amount]]/Table1[[#This Row],[Loan_Amount_Term]]</f>
        <v>3.5</v>
      </c>
      <c r="F234">
        <v>1</v>
      </c>
      <c r="G234" t="s">
        <v>635</v>
      </c>
      <c r="H234" t="s">
        <v>634</v>
      </c>
      <c r="I234" t="str">
        <f t="shared" si="15"/>
        <v>Male</v>
      </c>
      <c r="J234" t="str">
        <f t="shared" si="16"/>
        <v>No</v>
      </c>
      <c r="K234">
        <f t="shared" si="17"/>
        <v>0</v>
      </c>
      <c r="L234" t="str">
        <f t="shared" si="18"/>
        <v>Graduate</v>
      </c>
      <c r="M234" t="str">
        <f t="shared" si="19"/>
        <v>No</v>
      </c>
    </row>
    <row r="235" spans="1:13">
      <c r="A235" t="s">
        <v>286</v>
      </c>
      <c r="B235" s="1">
        <v>2620</v>
      </c>
      <c r="C235" s="1">
        <v>150</v>
      </c>
      <c r="D235">
        <v>36</v>
      </c>
      <c r="E235" s="1">
        <f>Table1[[#This Row],[Loan Amount]]/Table1[[#This Row],[Loan_Amount_Term]]</f>
        <v>4.166666666666667</v>
      </c>
      <c r="F235">
        <v>1</v>
      </c>
      <c r="G235" t="s">
        <v>637</v>
      </c>
      <c r="H235" t="s">
        <v>634</v>
      </c>
      <c r="I235" t="str">
        <f t="shared" si="15"/>
        <v>Male</v>
      </c>
      <c r="J235" t="str">
        <f t="shared" si="16"/>
        <v>Yes</v>
      </c>
      <c r="K235">
        <f t="shared" si="17"/>
        <v>0</v>
      </c>
      <c r="L235" t="str">
        <f t="shared" si="18"/>
        <v>Graduate</v>
      </c>
      <c r="M235" t="str">
        <f t="shared" si="19"/>
        <v>No</v>
      </c>
    </row>
    <row r="236" spans="1:13">
      <c r="A236" t="s">
        <v>287</v>
      </c>
      <c r="B236" s="1">
        <v>3900</v>
      </c>
      <c r="C236" s="1">
        <v>90</v>
      </c>
      <c r="D236">
        <v>36</v>
      </c>
      <c r="E236" s="1">
        <f>Table1[[#This Row],[Loan Amount]]/Table1[[#This Row],[Loan_Amount_Term]]</f>
        <v>2.5</v>
      </c>
      <c r="F236">
        <v>1</v>
      </c>
      <c r="G236" t="s">
        <v>637</v>
      </c>
      <c r="H236" t="s">
        <v>634</v>
      </c>
      <c r="I236" t="str">
        <f t="shared" si="15"/>
        <v>Male</v>
      </c>
      <c r="J236" t="str">
        <f t="shared" si="16"/>
        <v>Yes</v>
      </c>
      <c r="K236">
        <f t="shared" si="17"/>
        <v>2</v>
      </c>
      <c r="L236" t="str">
        <f t="shared" si="18"/>
        <v>Graduate</v>
      </c>
      <c r="M236" t="str">
        <f t="shared" si="19"/>
        <v>No</v>
      </c>
    </row>
    <row r="237" spans="1:13">
      <c r="A237" t="s">
        <v>288</v>
      </c>
      <c r="B237" s="1">
        <v>2750</v>
      </c>
      <c r="C237" s="1">
        <v>115</v>
      </c>
      <c r="D237">
        <v>36</v>
      </c>
      <c r="E237" s="1">
        <f>Table1[[#This Row],[Loan Amount]]/Table1[[#This Row],[Loan_Amount_Term]]</f>
        <v>3.1944444444444446</v>
      </c>
      <c r="F237">
        <v>1</v>
      </c>
      <c r="G237" t="s">
        <v>637</v>
      </c>
      <c r="H237" t="s">
        <v>634</v>
      </c>
      <c r="I237" t="str">
        <f t="shared" si="15"/>
        <v>Male</v>
      </c>
      <c r="J237" t="str">
        <f t="shared" si="16"/>
        <v>Yes</v>
      </c>
      <c r="K237">
        <f t="shared" si="17"/>
        <v>1</v>
      </c>
      <c r="L237" t="str">
        <f t="shared" si="18"/>
        <v>Graduate</v>
      </c>
      <c r="M237" t="str">
        <f t="shared" si="19"/>
        <v>No</v>
      </c>
    </row>
    <row r="238" spans="1:13">
      <c r="A238" t="s">
        <v>289</v>
      </c>
      <c r="B238" s="1">
        <v>3993</v>
      </c>
      <c r="C238" s="1">
        <v>207</v>
      </c>
      <c r="D238">
        <v>36</v>
      </c>
      <c r="E238" s="1">
        <f>Table1[[#This Row],[Loan Amount]]/Table1[[#This Row],[Loan_Amount_Term]]</f>
        <v>5.75</v>
      </c>
      <c r="F238">
        <v>1</v>
      </c>
      <c r="G238" t="s">
        <v>637</v>
      </c>
      <c r="H238" t="s">
        <v>634</v>
      </c>
      <c r="I238" t="str">
        <f t="shared" si="15"/>
        <v>Male</v>
      </c>
      <c r="J238" t="str">
        <f t="shared" si="16"/>
        <v>Yes</v>
      </c>
      <c r="K238">
        <f t="shared" si="17"/>
        <v>0</v>
      </c>
      <c r="L238" t="str">
        <f t="shared" si="18"/>
        <v>Graduate</v>
      </c>
      <c r="M238" t="str">
        <f t="shared" si="19"/>
        <v>No</v>
      </c>
    </row>
    <row r="239" spans="1:13">
      <c r="A239" t="s">
        <v>290</v>
      </c>
      <c r="B239" s="1">
        <v>3103</v>
      </c>
      <c r="C239" s="1">
        <v>80</v>
      </c>
      <c r="D239">
        <v>36</v>
      </c>
      <c r="E239" s="1">
        <f>Table1[[#This Row],[Loan Amount]]/Table1[[#This Row],[Loan_Amount_Term]]</f>
        <v>2.2222222222222223</v>
      </c>
      <c r="F239">
        <v>1</v>
      </c>
      <c r="G239" t="s">
        <v>633</v>
      </c>
      <c r="H239" t="s">
        <v>634</v>
      </c>
      <c r="I239" t="str">
        <f t="shared" si="15"/>
        <v>Male</v>
      </c>
      <c r="J239" t="str">
        <f t="shared" si="16"/>
        <v>Yes</v>
      </c>
      <c r="K239">
        <f t="shared" si="17"/>
        <v>0</v>
      </c>
      <c r="L239" t="str">
        <f t="shared" si="18"/>
        <v>Graduate</v>
      </c>
      <c r="M239" t="str">
        <f t="shared" si="19"/>
        <v>No</v>
      </c>
    </row>
    <row r="240" spans="1:13">
      <c r="A240" t="s">
        <v>291</v>
      </c>
      <c r="B240" s="1">
        <v>14583</v>
      </c>
      <c r="C240" s="1">
        <v>436</v>
      </c>
      <c r="D240">
        <v>36</v>
      </c>
      <c r="E240" s="1">
        <f>Table1[[#This Row],[Loan Amount]]/Table1[[#This Row],[Loan_Amount_Term]]</f>
        <v>12.111111111111111</v>
      </c>
      <c r="F240">
        <v>1</v>
      </c>
      <c r="G240" t="s">
        <v>637</v>
      </c>
      <c r="H240" t="s">
        <v>634</v>
      </c>
      <c r="I240" t="str">
        <f t="shared" si="15"/>
        <v>Male</v>
      </c>
      <c r="J240" t="str">
        <f t="shared" si="16"/>
        <v>Yes</v>
      </c>
      <c r="K240">
        <f t="shared" si="17"/>
        <v>0</v>
      </c>
      <c r="L240" t="str">
        <f t="shared" si="18"/>
        <v>Graduate</v>
      </c>
      <c r="M240" t="str">
        <f t="shared" si="19"/>
        <v>No</v>
      </c>
    </row>
    <row r="241" spans="1:13">
      <c r="A241" t="s">
        <v>293</v>
      </c>
      <c r="B241" s="1">
        <v>4053</v>
      </c>
      <c r="C241" s="1">
        <v>158</v>
      </c>
      <c r="D241">
        <v>36</v>
      </c>
      <c r="E241" s="1">
        <f>Table1[[#This Row],[Loan Amount]]/Table1[[#This Row],[Loan_Amount_Term]]</f>
        <v>4.3888888888888893</v>
      </c>
      <c r="F241">
        <v>0</v>
      </c>
      <c r="G241" t="s">
        <v>633</v>
      </c>
      <c r="H241" t="s">
        <v>636</v>
      </c>
      <c r="I241" t="str">
        <f t="shared" si="15"/>
        <v>Male</v>
      </c>
      <c r="J241" t="str">
        <f t="shared" si="16"/>
        <v>No</v>
      </c>
      <c r="K241">
        <f t="shared" si="17"/>
        <v>1</v>
      </c>
      <c r="L241" t="str">
        <f t="shared" si="18"/>
        <v>Not Graduate</v>
      </c>
      <c r="M241" t="str">
        <f t="shared" si="19"/>
        <v>Yes</v>
      </c>
    </row>
    <row r="242" spans="1:13">
      <c r="A242" t="s">
        <v>294</v>
      </c>
      <c r="B242" s="1">
        <v>3927</v>
      </c>
      <c r="C242" s="1">
        <v>112</v>
      </c>
      <c r="D242">
        <v>36</v>
      </c>
      <c r="E242" s="1">
        <f>Table1[[#This Row],[Loan Amount]]/Table1[[#This Row],[Loan_Amount_Term]]</f>
        <v>3.1111111111111112</v>
      </c>
      <c r="F242">
        <v>1</v>
      </c>
      <c r="G242" t="s">
        <v>637</v>
      </c>
      <c r="H242" t="s">
        <v>634</v>
      </c>
      <c r="I242" t="str">
        <f t="shared" si="15"/>
        <v>Male</v>
      </c>
      <c r="J242" t="str">
        <f t="shared" si="16"/>
        <v>Yes</v>
      </c>
      <c r="K242">
        <f t="shared" si="17"/>
        <v>0</v>
      </c>
      <c r="L242" t="str">
        <f t="shared" si="18"/>
        <v>Graduate</v>
      </c>
      <c r="M242" t="str">
        <f t="shared" si="19"/>
        <v>No</v>
      </c>
    </row>
    <row r="243" spans="1:13">
      <c r="A243" t="s">
        <v>295</v>
      </c>
      <c r="B243" s="1">
        <v>2301</v>
      </c>
      <c r="C243" s="1">
        <v>78</v>
      </c>
      <c r="D243">
        <v>18</v>
      </c>
      <c r="E243" s="1">
        <f>Table1[[#This Row],[Loan Amount]]/Table1[[#This Row],[Loan_Amount_Term]]</f>
        <v>4.333333333333333</v>
      </c>
      <c r="F243">
        <v>1</v>
      </c>
      <c r="G243" t="s">
        <v>633</v>
      </c>
      <c r="H243" t="s">
        <v>634</v>
      </c>
      <c r="I243" t="str">
        <f t="shared" si="15"/>
        <v>Male</v>
      </c>
      <c r="J243" t="str">
        <f t="shared" si="16"/>
        <v>Yes</v>
      </c>
      <c r="K243">
        <f t="shared" si="17"/>
        <v>2</v>
      </c>
      <c r="L243" t="str">
        <f t="shared" si="18"/>
        <v>Graduate</v>
      </c>
      <c r="M243" t="str">
        <f t="shared" si="19"/>
        <v>No</v>
      </c>
    </row>
    <row r="244" spans="1:13">
      <c r="A244" t="s">
        <v>296</v>
      </c>
      <c r="B244" s="1">
        <v>1811</v>
      </c>
      <c r="C244" s="1">
        <v>54</v>
      </c>
      <c r="D244">
        <v>36</v>
      </c>
      <c r="E244" s="1">
        <f>Table1[[#This Row],[Loan Amount]]/Table1[[#This Row],[Loan_Amount_Term]]</f>
        <v>1.5</v>
      </c>
      <c r="F244">
        <v>1</v>
      </c>
      <c r="G244" t="s">
        <v>633</v>
      </c>
      <c r="H244" t="s">
        <v>634</v>
      </c>
      <c r="I244" t="str">
        <f t="shared" si="15"/>
        <v>Female</v>
      </c>
      <c r="J244" t="str">
        <f t="shared" si="16"/>
        <v>No</v>
      </c>
      <c r="K244">
        <f t="shared" si="17"/>
        <v>0</v>
      </c>
      <c r="L244" t="str">
        <f t="shared" si="18"/>
        <v>Graduate</v>
      </c>
      <c r="M244" t="str">
        <f t="shared" si="19"/>
        <v>No</v>
      </c>
    </row>
    <row r="245" spans="1:13">
      <c r="A245" t="s">
        <v>298</v>
      </c>
      <c r="B245" s="1">
        <v>3158</v>
      </c>
      <c r="C245" s="1">
        <v>89</v>
      </c>
      <c r="D245">
        <v>36</v>
      </c>
      <c r="E245" s="1">
        <f>Table1[[#This Row],[Loan Amount]]/Table1[[#This Row],[Loan_Amount_Term]]</f>
        <v>2.4722222222222223</v>
      </c>
      <c r="F245">
        <v>1</v>
      </c>
      <c r="G245" t="s">
        <v>635</v>
      </c>
      <c r="H245" t="s">
        <v>634</v>
      </c>
      <c r="I245" t="str">
        <f t="shared" si="15"/>
        <v>Male</v>
      </c>
      <c r="J245" t="str">
        <f t="shared" si="16"/>
        <v>No</v>
      </c>
      <c r="K245">
        <f t="shared" si="17"/>
        <v>0</v>
      </c>
      <c r="L245" t="str">
        <f t="shared" si="18"/>
        <v>Graduate</v>
      </c>
      <c r="M245" t="str">
        <f t="shared" si="19"/>
        <v>No</v>
      </c>
    </row>
    <row r="246" spans="1:13">
      <c r="A246" t="s">
        <v>299</v>
      </c>
      <c r="B246" s="1">
        <v>2600</v>
      </c>
      <c r="C246" s="1">
        <v>99</v>
      </c>
      <c r="D246">
        <v>30</v>
      </c>
      <c r="E246" s="1">
        <f>Table1[[#This Row],[Loan Amount]]/Table1[[#This Row],[Loan_Amount_Term]]</f>
        <v>3.3</v>
      </c>
      <c r="F246">
        <v>1</v>
      </c>
      <c r="G246" t="s">
        <v>637</v>
      </c>
      <c r="H246" t="s">
        <v>636</v>
      </c>
      <c r="I246" t="str">
        <f t="shared" si="15"/>
        <v>Female</v>
      </c>
      <c r="J246" t="str">
        <f t="shared" si="16"/>
        <v>No</v>
      </c>
      <c r="K246">
        <f t="shared" si="17"/>
        <v>0</v>
      </c>
      <c r="L246" t="str">
        <f t="shared" si="18"/>
        <v>Graduate</v>
      </c>
      <c r="M246" t="str">
        <f t="shared" si="19"/>
        <v>Yes</v>
      </c>
    </row>
    <row r="247" spans="1:13">
      <c r="A247" t="s">
        <v>300</v>
      </c>
      <c r="B247" s="1">
        <v>3704</v>
      </c>
      <c r="C247" s="1">
        <v>120</v>
      </c>
      <c r="D247">
        <v>36</v>
      </c>
      <c r="E247" s="1">
        <f>Table1[[#This Row],[Loan Amount]]/Table1[[#This Row],[Loan_Amount_Term]]</f>
        <v>3.3333333333333335</v>
      </c>
      <c r="F247">
        <v>1</v>
      </c>
      <c r="G247" t="s">
        <v>635</v>
      </c>
      <c r="H247" t="s">
        <v>634</v>
      </c>
      <c r="I247" t="str">
        <f t="shared" si="15"/>
        <v>Male</v>
      </c>
      <c r="J247" t="str">
        <f t="shared" si="16"/>
        <v>Yes</v>
      </c>
      <c r="K247">
        <f t="shared" si="17"/>
        <v>0</v>
      </c>
      <c r="L247" t="str">
        <f t="shared" si="18"/>
        <v>Graduate</v>
      </c>
      <c r="M247" t="str">
        <f t="shared" si="19"/>
        <v>No</v>
      </c>
    </row>
    <row r="248" spans="1:13">
      <c r="A248" t="s">
        <v>301</v>
      </c>
      <c r="B248" s="1">
        <v>4124</v>
      </c>
      <c r="C248" s="1">
        <v>115</v>
      </c>
      <c r="D248">
        <v>36</v>
      </c>
      <c r="E248" s="1">
        <f>Table1[[#This Row],[Loan Amount]]/Table1[[#This Row],[Loan_Amount_Term]]</f>
        <v>3.1944444444444446</v>
      </c>
      <c r="F248">
        <v>1</v>
      </c>
      <c r="G248" t="s">
        <v>637</v>
      </c>
      <c r="H248" t="s">
        <v>634</v>
      </c>
      <c r="I248" t="str">
        <f t="shared" si="15"/>
        <v>Female</v>
      </c>
      <c r="J248" t="str">
        <f t="shared" si="16"/>
        <v>No</v>
      </c>
      <c r="K248">
        <f t="shared" si="17"/>
        <v>0</v>
      </c>
      <c r="L248" t="str">
        <f t="shared" si="18"/>
        <v>Graduate</v>
      </c>
      <c r="M248" t="str">
        <f t="shared" si="19"/>
        <v>No</v>
      </c>
    </row>
    <row r="249" spans="1:13">
      <c r="A249" t="s">
        <v>302</v>
      </c>
      <c r="B249" s="1">
        <v>9508</v>
      </c>
      <c r="C249" s="1">
        <v>187</v>
      </c>
      <c r="D249">
        <v>36</v>
      </c>
      <c r="E249" s="1">
        <f>Table1[[#This Row],[Loan Amount]]/Table1[[#This Row],[Loan_Amount_Term]]</f>
        <v>5.1944444444444446</v>
      </c>
      <c r="F249">
        <v>1</v>
      </c>
      <c r="G249" t="s">
        <v>635</v>
      </c>
      <c r="H249" t="s">
        <v>634</v>
      </c>
      <c r="I249" t="str">
        <f t="shared" si="15"/>
        <v>Male</v>
      </c>
      <c r="J249" t="str">
        <f t="shared" si="16"/>
        <v>No</v>
      </c>
      <c r="K249">
        <f t="shared" si="17"/>
        <v>0</v>
      </c>
      <c r="L249" t="str">
        <f t="shared" si="18"/>
        <v>Graduate</v>
      </c>
      <c r="M249" t="str">
        <f t="shared" si="19"/>
        <v>No</v>
      </c>
    </row>
    <row r="250" spans="1:13">
      <c r="A250" t="s">
        <v>303</v>
      </c>
      <c r="B250" s="1">
        <v>3075</v>
      </c>
      <c r="C250" s="1">
        <v>139</v>
      </c>
      <c r="D250">
        <v>36</v>
      </c>
      <c r="E250" s="1">
        <f>Table1[[#This Row],[Loan Amount]]/Table1[[#This Row],[Loan_Amount_Term]]</f>
        <v>3.8611111111111112</v>
      </c>
      <c r="F250">
        <v>1</v>
      </c>
      <c r="G250" t="s">
        <v>635</v>
      </c>
      <c r="H250" t="s">
        <v>634</v>
      </c>
      <c r="I250" t="str">
        <f t="shared" si="15"/>
        <v>Male</v>
      </c>
      <c r="J250" t="str">
        <f t="shared" si="16"/>
        <v>Yes</v>
      </c>
      <c r="K250">
        <f t="shared" si="17"/>
        <v>0</v>
      </c>
      <c r="L250" t="str">
        <f t="shared" si="18"/>
        <v>Graduate</v>
      </c>
      <c r="M250" t="str">
        <f t="shared" si="19"/>
        <v>No</v>
      </c>
    </row>
    <row r="251" spans="1:13">
      <c r="A251" t="s">
        <v>304</v>
      </c>
      <c r="B251" s="1">
        <v>4400</v>
      </c>
      <c r="C251" s="1">
        <v>127</v>
      </c>
      <c r="D251">
        <v>36</v>
      </c>
      <c r="E251" s="1">
        <f>Table1[[#This Row],[Loan Amount]]/Table1[[#This Row],[Loan_Amount_Term]]</f>
        <v>3.5277777777777777</v>
      </c>
      <c r="F251">
        <v>0</v>
      </c>
      <c r="G251" t="s">
        <v>637</v>
      </c>
      <c r="H251" t="s">
        <v>636</v>
      </c>
      <c r="I251" t="str">
        <f t="shared" si="15"/>
        <v>Male</v>
      </c>
      <c r="J251" t="str">
        <f t="shared" si="16"/>
        <v>Yes</v>
      </c>
      <c r="K251">
        <f t="shared" si="17"/>
        <v>2</v>
      </c>
      <c r="L251" t="str">
        <f t="shared" si="18"/>
        <v>Graduate</v>
      </c>
      <c r="M251" t="str">
        <f t="shared" si="19"/>
        <v>No</v>
      </c>
    </row>
    <row r="252" spans="1:13">
      <c r="A252" t="s">
        <v>305</v>
      </c>
      <c r="B252" s="1">
        <v>3153</v>
      </c>
      <c r="C252" s="1">
        <v>134</v>
      </c>
      <c r="D252">
        <v>36</v>
      </c>
      <c r="E252" s="1">
        <f>Table1[[#This Row],[Loan Amount]]/Table1[[#This Row],[Loan_Amount_Term]]</f>
        <v>3.7222222222222223</v>
      </c>
      <c r="F252">
        <v>1</v>
      </c>
      <c r="G252" t="s">
        <v>633</v>
      </c>
      <c r="H252" t="s">
        <v>634</v>
      </c>
      <c r="I252" t="str">
        <f t="shared" si="15"/>
        <v>Male</v>
      </c>
      <c r="J252" t="str">
        <f t="shared" si="16"/>
        <v>Yes</v>
      </c>
      <c r="K252">
        <f t="shared" si="17"/>
        <v>2</v>
      </c>
      <c r="L252" t="str">
        <f t="shared" si="18"/>
        <v>Graduate</v>
      </c>
      <c r="M252" t="str">
        <f t="shared" si="19"/>
        <v>No</v>
      </c>
    </row>
    <row r="253" spans="1:13">
      <c r="A253" t="s">
        <v>306</v>
      </c>
      <c r="B253" s="1">
        <v>5417</v>
      </c>
      <c r="C253" s="1">
        <v>143</v>
      </c>
      <c r="D253">
        <v>48</v>
      </c>
      <c r="E253" s="1">
        <f>Table1[[#This Row],[Loan Amount]]/Table1[[#This Row],[Loan_Amount_Term]]</f>
        <v>2.9791666666666665</v>
      </c>
      <c r="F253">
        <v>0</v>
      </c>
      <c r="G253" t="s">
        <v>633</v>
      </c>
      <c r="H253" t="s">
        <v>636</v>
      </c>
      <c r="I253" t="str">
        <f t="shared" si="15"/>
        <v>Female</v>
      </c>
      <c r="J253" t="str">
        <f t="shared" si="16"/>
        <v>No</v>
      </c>
      <c r="K253">
        <f t="shared" si="17"/>
        <v>0</v>
      </c>
      <c r="L253" t="str">
        <f t="shared" si="18"/>
        <v>Graduate</v>
      </c>
      <c r="M253" t="str">
        <f t="shared" si="19"/>
        <v>No</v>
      </c>
    </row>
    <row r="254" spans="1:13">
      <c r="A254" t="s">
        <v>307</v>
      </c>
      <c r="B254" s="1">
        <v>2383</v>
      </c>
      <c r="C254" s="1">
        <v>172</v>
      </c>
      <c r="D254">
        <v>36</v>
      </c>
      <c r="E254" s="1">
        <f>Table1[[#This Row],[Loan Amount]]/Table1[[#This Row],[Loan_Amount_Term]]</f>
        <v>4.7777777777777777</v>
      </c>
      <c r="F254">
        <v>1</v>
      </c>
      <c r="G254" t="s">
        <v>637</v>
      </c>
      <c r="H254" t="s">
        <v>634</v>
      </c>
      <c r="I254" t="str">
        <f t="shared" si="15"/>
        <v>Male</v>
      </c>
      <c r="J254" t="str">
        <f t="shared" si="16"/>
        <v>Yes</v>
      </c>
      <c r="K254">
        <f t="shared" si="17"/>
        <v>0</v>
      </c>
      <c r="L254" t="str">
        <f t="shared" si="18"/>
        <v>Graduate</v>
      </c>
      <c r="M254" t="str">
        <f t="shared" si="19"/>
        <v>No</v>
      </c>
    </row>
    <row r="255" spans="1:13">
      <c r="A255" t="s">
        <v>308</v>
      </c>
      <c r="B255" s="1">
        <v>4416</v>
      </c>
      <c r="C255" s="1">
        <v>110</v>
      </c>
      <c r="D255">
        <v>36</v>
      </c>
      <c r="E255" s="1">
        <f>Table1[[#This Row],[Loan Amount]]/Table1[[#This Row],[Loan_Amount_Term]]</f>
        <v>3.0555555555555554</v>
      </c>
      <c r="F255">
        <v>1</v>
      </c>
      <c r="G255" t="s">
        <v>633</v>
      </c>
      <c r="H255" t="s">
        <v>634</v>
      </c>
      <c r="I255" t="str">
        <f t="shared" si="15"/>
        <v>Male</v>
      </c>
      <c r="J255" t="str">
        <f t="shared" si="16"/>
        <v>Yes</v>
      </c>
      <c r="K255" t="str">
        <f t="shared" si="17"/>
        <v>3+</v>
      </c>
      <c r="L255" t="str">
        <f t="shared" si="18"/>
        <v>Graduate</v>
      </c>
      <c r="M255" t="str">
        <f t="shared" si="19"/>
        <v>No</v>
      </c>
    </row>
    <row r="256" spans="1:13">
      <c r="A256" t="s">
        <v>309</v>
      </c>
      <c r="B256" s="1">
        <v>6875</v>
      </c>
      <c r="C256" s="1">
        <v>200</v>
      </c>
      <c r="D256">
        <v>36</v>
      </c>
      <c r="E256" s="1">
        <f>Table1[[#This Row],[Loan Amount]]/Table1[[#This Row],[Loan_Amount_Term]]</f>
        <v>5.5555555555555554</v>
      </c>
      <c r="F256">
        <v>1</v>
      </c>
      <c r="G256" t="s">
        <v>637</v>
      </c>
      <c r="H256" t="s">
        <v>634</v>
      </c>
      <c r="I256" t="str">
        <f t="shared" si="15"/>
        <v>Male</v>
      </c>
      <c r="J256" t="str">
        <f t="shared" si="16"/>
        <v>Yes</v>
      </c>
      <c r="K256">
        <f t="shared" si="17"/>
        <v>1</v>
      </c>
      <c r="L256" t="str">
        <f t="shared" si="18"/>
        <v>Graduate</v>
      </c>
      <c r="M256" t="str">
        <f t="shared" si="19"/>
        <v>No</v>
      </c>
    </row>
    <row r="257" spans="1:13">
      <c r="A257" t="s">
        <v>310</v>
      </c>
      <c r="B257" s="1">
        <v>4666</v>
      </c>
      <c r="C257" s="1">
        <v>135</v>
      </c>
      <c r="D257">
        <v>36</v>
      </c>
      <c r="E257" s="1">
        <f>Table1[[#This Row],[Loan Amount]]/Table1[[#This Row],[Loan_Amount_Term]]</f>
        <v>3.75</v>
      </c>
      <c r="F257">
        <v>1</v>
      </c>
      <c r="G257" t="s">
        <v>633</v>
      </c>
      <c r="H257" t="s">
        <v>634</v>
      </c>
      <c r="I257" t="str">
        <f t="shared" si="15"/>
        <v>Female</v>
      </c>
      <c r="J257" t="str">
        <f t="shared" si="16"/>
        <v>Yes</v>
      </c>
      <c r="K257">
        <f t="shared" si="17"/>
        <v>1</v>
      </c>
      <c r="L257" t="str">
        <f t="shared" si="18"/>
        <v>Graduate</v>
      </c>
      <c r="M257" t="str">
        <f t="shared" si="19"/>
        <v>No</v>
      </c>
    </row>
    <row r="258" spans="1:13">
      <c r="A258" t="s">
        <v>311</v>
      </c>
      <c r="B258" s="1">
        <v>5000</v>
      </c>
      <c r="C258" s="1">
        <v>151</v>
      </c>
      <c r="D258">
        <v>48</v>
      </c>
      <c r="E258" s="1">
        <f>Table1[[#This Row],[Loan Amount]]/Table1[[#This Row],[Loan_Amount_Term]]</f>
        <v>3.1458333333333335</v>
      </c>
      <c r="F258">
        <v>1</v>
      </c>
      <c r="G258" t="s">
        <v>635</v>
      </c>
      <c r="H258" t="s">
        <v>636</v>
      </c>
      <c r="I258" t="str">
        <f t="shared" ref="I258:I321" si="20">VLOOKUP(A258,Loan,2,0)</f>
        <v>Female</v>
      </c>
      <c r="J258" t="str">
        <f t="shared" ref="J258:J321" si="21">VLOOKUP(A258,Loan,3,0)</f>
        <v>No</v>
      </c>
      <c r="K258">
        <f t="shared" ref="K258:K321" si="22">VLOOKUP(A258,Loan,4,0)</f>
        <v>0</v>
      </c>
      <c r="L258" t="str">
        <f t="shared" ref="L258:L321" si="23">VLOOKUP(A258,Loan,5,0)</f>
        <v>Graduate</v>
      </c>
      <c r="M258" t="str">
        <f t="shared" ref="M258:M321" si="24">VLOOKUP(A258,Loan,6,0)</f>
        <v>No</v>
      </c>
    </row>
    <row r="259" spans="1:13">
      <c r="A259" t="s">
        <v>312</v>
      </c>
      <c r="B259" s="1">
        <v>2014</v>
      </c>
      <c r="C259" s="1">
        <v>113</v>
      </c>
      <c r="D259">
        <v>36</v>
      </c>
      <c r="E259" s="1">
        <f>Table1[[#This Row],[Loan Amount]]/Table1[[#This Row],[Loan_Amount_Term]]</f>
        <v>3.1388888888888888</v>
      </c>
      <c r="F259">
        <v>1</v>
      </c>
      <c r="G259" t="s">
        <v>633</v>
      </c>
      <c r="H259" t="s">
        <v>636</v>
      </c>
      <c r="I259" t="str">
        <f t="shared" si="20"/>
        <v>Male</v>
      </c>
      <c r="J259" t="str">
        <f t="shared" si="21"/>
        <v>Yes</v>
      </c>
      <c r="K259">
        <f t="shared" si="22"/>
        <v>1</v>
      </c>
      <c r="L259" t="str">
        <f t="shared" si="23"/>
        <v>Graduate</v>
      </c>
      <c r="M259" t="str">
        <f t="shared" si="24"/>
        <v>No</v>
      </c>
    </row>
    <row r="260" spans="1:13">
      <c r="A260" t="s">
        <v>313</v>
      </c>
      <c r="B260" s="1">
        <v>1800</v>
      </c>
      <c r="C260" s="1">
        <v>93</v>
      </c>
      <c r="D260">
        <v>36</v>
      </c>
      <c r="E260" s="1">
        <f>Table1[[#This Row],[Loan Amount]]/Table1[[#This Row],[Loan_Amount_Term]]</f>
        <v>2.5833333333333335</v>
      </c>
      <c r="F260">
        <v>0</v>
      </c>
      <c r="G260" t="s">
        <v>633</v>
      </c>
      <c r="H260" t="s">
        <v>636</v>
      </c>
      <c r="I260" t="str">
        <f t="shared" si="20"/>
        <v>Male</v>
      </c>
      <c r="J260" t="str">
        <f t="shared" si="21"/>
        <v>Yes</v>
      </c>
      <c r="K260">
        <f t="shared" si="22"/>
        <v>0</v>
      </c>
      <c r="L260" t="str">
        <f t="shared" si="23"/>
        <v>Not Graduate</v>
      </c>
      <c r="M260" t="str">
        <f t="shared" si="24"/>
        <v>No</v>
      </c>
    </row>
    <row r="261" spans="1:13">
      <c r="A261" t="s">
        <v>314</v>
      </c>
      <c r="B261" s="1">
        <v>2875</v>
      </c>
      <c r="C261" s="1">
        <v>105</v>
      </c>
      <c r="D261">
        <v>36</v>
      </c>
      <c r="E261" s="1">
        <f>Table1[[#This Row],[Loan Amount]]/Table1[[#This Row],[Loan_Amount_Term]]</f>
        <v>2.9166666666666665</v>
      </c>
      <c r="F261">
        <v>1</v>
      </c>
      <c r="G261" t="s">
        <v>637</v>
      </c>
      <c r="H261" t="s">
        <v>634</v>
      </c>
      <c r="I261" t="str">
        <f t="shared" si="20"/>
        <v>Male</v>
      </c>
      <c r="J261" t="str">
        <f t="shared" si="21"/>
        <v>Yes</v>
      </c>
      <c r="K261">
        <f t="shared" si="22"/>
        <v>0</v>
      </c>
      <c r="L261" t="str">
        <f t="shared" si="23"/>
        <v>Not Graduate</v>
      </c>
      <c r="M261" t="str">
        <f t="shared" si="24"/>
        <v>No</v>
      </c>
    </row>
    <row r="262" spans="1:13">
      <c r="A262" t="s">
        <v>315</v>
      </c>
      <c r="B262" s="1">
        <v>5000</v>
      </c>
      <c r="C262" s="1">
        <v>132</v>
      </c>
      <c r="D262">
        <v>36</v>
      </c>
      <c r="E262" s="1">
        <f>Table1[[#This Row],[Loan Amount]]/Table1[[#This Row],[Loan_Amount_Term]]</f>
        <v>3.6666666666666665</v>
      </c>
      <c r="F262">
        <v>1</v>
      </c>
      <c r="G262" t="s">
        <v>635</v>
      </c>
      <c r="H262" t="s">
        <v>634</v>
      </c>
      <c r="I262" t="str">
        <f t="shared" si="20"/>
        <v>Female</v>
      </c>
      <c r="J262" t="str">
        <f t="shared" si="21"/>
        <v>No</v>
      </c>
      <c r="K262">
        <f t="shared" si="22"/>
        <v>0</v>
      </c>
      <c r="L262" t="str">
        <f t="shared" si="23"/>
        <v>Graduate</v>
      </c>
      <c r="M262" t="str">
        <f t="shared" si="24"/>
        <v>No</v>
      </c>
    </row>
    <row r="263" spans="1:13">
      <c r="A263" t="s">
        <v>316</v>
      </c>
      <c r="B263" s="1">
        <v>1625</v>
      </c>
      <c r="C263" s="1">
        <v>96</v>
      </c>
      <c r="D263">
        <v>36</v>
      </c>
      <c r="E263" s="1">
        <f>Table1[[#This Row],[Loan Amount]]/Table1[[#This Row],[Loan_Amount_Term]]</f>
        <v>2.6666666666666665</v>
      </c>
      <c r="F263">
        <v>1</v>
      </c>
      <c r="G263" t="s">
        <v>633</v>
      </c>
      <c r="H263" t="s">
        <v>634</v>
      </c>
      <c r="I263" t="str">
        <f t="shared" si="20"/>
        <v>Male</v>
      </c>
      <c r="J263" t="str">
        <f t="shared" si="21"/>
        <v>Yes</v>
      </c>
      <c r="K263">
        <f t="shared" si="22"/>
        <v>1</v>
      </c>
      <c r="L263" t="str">
        <f t="shared" si="23"/>
        <v>Graduate</v>
      </c>
      <c r="M263" t="str">
        <f t="shared" si="24"/>
        <v>No</v>
      </c>
    </row>
    <row r="264" spans="1:13">
      <c r="A264" t="s">
        <v>317</v>
      </c>
      <c r="B264" s="1">
        <v>4000</v>
      </c>
      <c r="C264" s="1">
        <v>140</v>
      </c>
      <c r="D264">
        <v>36</v>
      </c>
      <c r="E264" s="1">
        <f>Table1[[#This Row],[Loan Amount]]/Table1[[#This Row],[Loan_Amount_Term]]</f>
        <v>3.8888888888888888</v>
      </c>
      <c r="F264">
        <v>1</v>
      </c>
      <c r="G264" t="s">
        <v>635</v>
      </c>
      <c r="H264" t="s">
        <v>634</v>
      </c>
      <c r="I264" t="str">
        <f t="shared" si="20"/>
        <v>Male</v>
      </c>
      <c r="J264" t="str">
        <f t="shared" si="21"/>
        <v>No</v>
      </c>
      <c r="K264">
        <f t="shared" si="22"/>
        <v>0</v>
      </c>
      <c r="L264" t="str">
        <f t="shared" si="23"/>
        <v>Graduate</v>
      </c>
      <c r="M264" t="str">
        <f t="shared" si="24"/>
        <v>No</v>
      </c>
    </row>
    <row r="265" spans="1:13">
      <c r="A265" t="s">
        <v>319</v>
      </c>
      <c r="B265" s="1">
        <v>3762</v>
      </c>
      <c r="C265" s="1">
        <v>135</v>
      </c>
      <c r="D265">
        <v>36</v>
      </c>
      <c r="E265" s="1">
        <f>Table1[[#This Row],[Loan Amount]]/Table1[[#This Row],[Loan_Amount_Term]]</f>
        <v>3.75</v>
      </c>
      <c r="F265">
        <v>1</v>
      </c>
      <c r="G265" t="s">
        <v>635</v>
      </c>
      <c r="H265" t="s">
        <v>634</v>
      </c>
      <c r="I265" t="str">
        <f t="shared" si="20"/>
        <v>Female</v>
      </c>
      <c r="J265" t="str">
        <f t="shared" si="21"/>
        <v>No</v>
      </c>
      <c r="K265">
        <f t="shared" si="22"/>
        <v>0</v>
      </c>
      <c r="L265" t="str">
        <f t="shared" si="23"/>
        <v>Graduate</v>
      </c>
      <c r="M265" t="str">
        <f t="shared" si="24"/>
        <v>No</v>
      </c>
    </row>
    <row r="266" spans="1:13">
      <c r="A266" t="s">
        <v>320</v>
      </c>
      <c r="B266" s="1">
        <v>2400</v>
      </c>
      <c r="C266" s="1">
        <v>104</v>
      </c>
      <c r="D266">
        <v>36</v>
      </c>
      <c r="E266" s="1">
        <f>Table1[[#This Row],[Loan Amount]]/Table1[[#This Row],[Loan_Amount_Term]]</f>
        <v>2.8888888888888888</v>
      </c>
      <c r="F266">
        <v>0</v>
      </c>
      <c r="G266" t="s">
        <v>633</v>
      </c>
      <c r="H266" t="s">
        <v>636</v>
      </c>
      <c r="I266" t="str">
        <f t="shared" si="20"/>
        <v>Female</v>
      </c>
      <c r="J266" t="str">
        <f t="shared" si="21"/>
        <v>No</v>
      </c>
      <c r="K266">
        <f t="shared" si="22"/>
        <v>0</v>
      </c>
      <c r="L266" t="str">
        <f t="shared" si="23"/>
        <v>Graduate</v>
      </c>
      <c r="M266" t="str">
        <f t="shared" si="24"/>
        <v>No</v>
      </c>
    </row>
    <row r="267" spans="1:13">
      <c r="A267" t="s">
        <v>321</v>
      </c>
      <c r="B267" s="1">
        <v>20233</v>
      </c>
      <c r="C267" s="1">
        <v>480</v>
      </c>
      <c r="D267">
        <v>36</v>
      </c>
      <c r="E267" s="1">
        <f>Table1[[#This Row],[Loan Amount]]/Table1[[#This Row],[Loan_Amount_Term]]</f>
        <v>13.333333333333334</v>
      </c>
      <c r="F267">
        <v>1</v>
      </c>
      <c r="G267" t="s">
        <v>635</v>
      </c>
      <c r="H267" t="s">
        <v>636</v>
      </c>
      <c r="I267" t="str">
        <f t="shared" si="20"/>
        <v>Male</v>
      </c>
      <c r="J267" t="str">
        <f t="shared" si="21"/>
        <v>No</v>
      </c>
      <c r="K267">
        <f t="shared" si="22"/>
        <v>0</v>
      </c>
      <c r="L267" t="str">
        <f t="shared" si="23"/>
        <v>Graduate</v>
      </c>
      <c r="M267" t="str">
        <f t="shared" si="24"/>
        <v>No</v>
      </c>
    </row>
    <row r="268" spans="1:13">
      <c r="A268" t="s">
        <v>323</v>
      </c>
      <c r="B268" s="1">
        <v>2917</v>
      </c>
      <c r="C268" s="1">
        <v>84</v>
      </c>
      <c r="D268">
        <v>36</v>
      </c>
      <c r="E268" s="1">
        <f>Table1[[#This Row],[Loan Amount]]/Table1[[#This Row],[Loan_Amount_Term]]</f>
        <v>2.3333333333333335</v>
      </c>
      <c r="F268">
        <v>1</v>
      </c>
      <c r="G268" t="s">
        <v>637</v>
      </c>
      <c r="H268" t="s">
        <v>634</v>
      </c>
      <c r="I268" t="str">
        <f t="shared" si="20"/>
        <v>Female</v>
      </c>
      <c r="J268" t="str">
        <f t="shared" si="21"/>
        <v>No</v>
      </c>
      <c r="K268">
        <f t="shared" si="22"/>
        <v>0</v>
      </c>
      <c r="L268" t="str">
        <f t="shared" si="23"/>
        <v>Graduate</v>
      </c>
      <c r="M268" t="str">
        <f t="shared" si="24"/>
        <v>No</v>
      </c>
    </row>
    <row r="269" spans="1:13">
      <c r="A269" t="s">
        <v>324</v>
      </c>
      <c r="B269" s="1">
        <v>2927</v>
      </c>
      <c r="C269" s="1">
        <v>111</v>
      </c>
      <c r="D269">
        <v>36</v>
      </c>
      <c r="E269" s="1">
        <f>Table1[[#This Row],[Loan Amount]]/Table1[[#This Row],[Loan_Amount_Term]]</f>
        <v>3.0833333333333335</v>
      </c>
      <c r="F269">
        <v>1</v>
      </c>
      <c r="G269" t="s">
        <v>637</v>
      </c>
      <c r="H269" t="s">
        <v>634</v>
      </c>
      <c r="I269" t="str">
        <f t="shared" si="20"/>
        <v>Male</v>
      </c>
      <c r="J269" t="str">
        <f t="shared" si="21"/>
        <v>No</v>
      </c>
      <c r="K269">
        <f t="shared" si="22"/>
        <v>0</v>
      </c>
      <c r="L269" t="str">
        <f t="shared" si="23"/>
        <v>Not Graduate</v>
      </c>
      <c r="M269" t="str">
        <f t="shared" si="24"/>
        <v>No</v>
      </c>
    </row>
    <row r="270" spans="1:13">
      <c r="A270" t="s">
        <v>325</v>
      </c>
      <c r="B270" s="1">
        <v>2507</v>
      </c>
      <c r="C270" s="1">
        <v>56</v>
      </c>
      <c r="D270">
        <v>36</v>
      </c>
      <c r="E270" s="1">
        <f>Table1[[#This Row],[Loan Amount]]/Table1[[#This Row],[Loan_Amount_Term]]</f>
        <v>1.5555555555555556</v>
      </c>
      <c r="F270">
        <v>1</v>
      </c>
      <c r="G270" t="s">
        <v>635</v>
      </c>
      <c r="H270" t="s">
        <v>634</v>
      </c>
      <c r="I270" t="str">
        <f t="shared" si="20"/>
        <v>Female</v>
      </c>
      <c r="J270" t="str">
        <f t="shared" si="21"/>
        <v>No</v>
      </c>
      <c r="K270">
        <f t="shared" si="22"/>
        <v>0</v>
      </c>
      <c r="L270" t="str">
        <f t="shared" si="23"/>
        <v>Graduate</v>
      </c>
      <c r="M270" t="str">
        <f t="shared" si="24"/>
        <v>No</v>
      </c>
    </row>
    <row r="271" spans="1:13">
      <c r="A271" t="s">
        <v>327</v>
      </c>
      <c r="B271" s="1">
        <v>2473</v>
      </c>
      <c r="C271" s="1">
        <v>159</v>
      </c>
      <c r="D271">
        <v>36</v>
      </c>
      <c r="E271" s="1">
        <f>Table1[[#This Row],[Loan Amount]]/Table1[[#This Row],[Loan_Amount_Term]]</f>
        <v>4.416666666666667</v>
      </c>
      <c r="F271">
        <v>1</v>
      </c>
      <c r="G271" t="s">
        <v>635</v>
      </c>
      <c r="H271" t="s">
        <v>636</v>
      </c>
      <c r="I271" t="str">
        <f t="shared" si="20"/>
        <v>Male</v>
      </c>
      <c r="J271" t="str">
        <f t="shared" si="21"/>
        <v>Yes</v>
      </c>
      <c r="K271">
        <f t="shared" si="22"/>
        <v>0</v>
      </c>
      <c r="L271" t="str">
        <f t="shared" si="23"/>
        <v>Graduate</v>
      </c>
      <c r="M271" t="str">
        <f t="shared" si="24"/>
        <v>No</v>
      </c>
    </row>
    <row r="272" spans="1:13">
      <c r="A272" t="s">
        <v>328</v>
      </c>
      <c r="B272" s="1">
        <v>3399</v>
      </c>
      <c r="C272" s="1">
        <v>111</v>
      </c>
      <c r="D272">
        <v>18</v>
      </c>
      <c r="E272" s="1">
        <f>Table1[[#This Row],[Loan Amount]]/Table1[[#This Row],[Loan_Amount_Term]]</f>
        <v>6.166666666666667</v>
      </c>
      <c r="F272">
        <v>1</v>
      </c>
      <c r="G272" t="s">
        <v>633</v>
      </c>
      <c r="H272" t="s">
        <v>634</v>
      </c>
      <c r="I272" t="str">
        <f t="shared" si="20"/>
        <v>Male</v>
      </c>
      <c r="J272" t="str">
        <f t="shared" si="21"/>
        <v>Yes</v>
      </c>
      <c r="K272">
        <f t="shared" si="22"/>
        <v>1</v>
      </c>
      <c r="L272" t="str">
        <f t="shared" si="23"/>
        <v>Not Graduate</v>
      </c>
      <c r="M272" t="str">
        <f t="shared" si="24"/>
        <v>No</v>
      </c>
    </row>
    <row r="273" spans="1:13">
      <c r="A273" t="s">
        <v>329</v>
      </c>
      <c r="B273" s="1">
        <v>3717</v>
      </c>
      <c r="C273" s="1">
        <v>120</v>
      </c>
      <c r="D273">
        <v>36</v>
      </c>
      <c r="E273" s="1">
        <f>Table1[[#This Row],[Loan Amount]]/Table1[[#This Row],[Loan_Amount_Term]]</f>
        <v>3.3333333333333335</v>
      </c>
      <c r="F273">
        <v>1</v>
      </c>
      <c r="G273" t="s">
        <v>637</v>
      </c>
      <c r="H273" t="s">
        <v>634</v>
      </c>
      <c r="I273" t="str">
        <f t="shared" si="20"/>
        <v>Male</v>
      </c>
      <c r="J273" t="str">
        <f t="shared" si="21"/>
        <v>Yes</v>
      </c>
      <c r="K273">
        <f t="shared" si="22"/>
        <v>2</v>
      </c>
      <c r="L273" t="str">
        <f t="shared" si="23"/>
        <v>Graduate</v>
      </c>
      <c r="M273" t="str">
        <f t="shared" si="24"/>
        <v>No</v>
      </c>
    </row>
    <row r="274" spans="1:13">
      <c r="A274" t="s">
        <v>332</v>
      </c>
      <c r="B274" s="1">
        <v>10000</v>
      </c>
      <c r="C274" s="1">
        <v>155</v>
      </c>
      <c r="D274">
        <v>36</v>
      </c>
      <c r="E274" s="1">
        <f>Table1[[#This Row],[Loan Amount]]/Table1[[#This Row],[Loan_Amount_Term]]</f>
        <v>4.3055555555555554</v>
      </c>
      <c r="F274">
        <v>1</v>
      </c>
      <c r="G274" t="s">
        <v>635</v>
      </c>
      <c r="H274" t="s">
        <v>636</v>
      </c>
      <c r="I274" t="str">
        <f t="shared" si="20"/>
        <v>Male</v>
      </c>
      <c r="J274" t="str">
        <f t="shared" si="21"/>
        <v>Yes</v>
      </c>
      <c r="K274">
        <f t="shared" si="22"/>
        <v>1</v>
      </c>
      <c r="L274" t="str">
        <f t="shared" si="23"/>
        <v>Graduate</v>
      </c>
      <c r="M274" t="str">
        <f t="shared" si="24"/>
        <v>Yes</v>
      </c>
    </row>
    <row r="275" spans="1:13">
      <c r="A275" t="s">
        <v>333</v>
      </c>
      <c r="B275" s="1">
        <v>2400</v>
      </c>
      <c r="C275" s="1">
        <v>115</v>
      </c>
      <c r="D275">
        <v>36</v>
      </c>
      <c r="E275" s="1">
        <f>Table1[[#This Row],[Loan Amount]]/Table1[[#This Row],[Loan_Amount_Term]]</f>
        <v>3.1944444444444446</v>
      </c>
      <c r="F275">
        <v>1</v>
      </c>
      <c r="G275" t="s">
        <v>637</v>
      </c>
      <c r="H275" t="s">
        <v>634</v>
      </c>
      <c r="I275" t="str">
        <f t="shared" si="20"/>
        <v>Male</v>
      </c>
      <c r="J275" t="str">
        <f t="shared" si="21"/>
        <v>Yes</v>
      </c>
      <c r="K275">
        <f t="shared" si="22"/>
        <v>0</v>
      </c>
      <c r="L275" t="str">
        <f t="shared" si="23"/>
        <v>Graduate</v>
      </c>
      <c r="M275" t="str">
        <f t="shared" si="24"/>
        <v>No</v>
      </c>
    </row>
    <row r="276" spans="1:13">
      <c r="A276" t="s">
        <v>334</v>
      </c>
      <c r="B276" s="1">
        <v>4342</v>
      </c>
      <c r="C276" s="1">
        <v>124</v>
      </c>
      <c r="D276">
        <v>36</v>
      </c>
      <c r="E276" s="1">
        <f>Table1[[#This Row],[Loan Amount]]/Table1[[#This Row],[Loan_Amount_Term]]</f>
        <v>3.4444444444444446</v>
      </c>
      <c r="F276">
        <v>1</v>
      </c>
      <c r="G276" t="s">
        <v>637</v>
      </c>
      <c r="H276" t="s">
        <v>634</v>
      </c>
      <c r="I276" t="str">
        <f t="shared" si="20"/>
        <v>Male</v>
      </c>
      <c r="J276" t="str">
        <f t="shared" si="21"/>
        <v>Yes</v>
      </c>
      <c r="K276" t="str">
        <f t="shared" si="22"/>
        <v>3+</v>
      </c>
      <c r="L276" t="str">
        <f t="shared" si="23"/>
        <v>Graduate</v>
      </c>
      <c r="M276" t="str">
        <f t="shared" si="24"/>
        <v>No</v>
      </c>
    </row>
    <row r="277" spans="1:13">
      <c r="A277" t="s">
        <v>337</v>
      </c>
      <c r="B277" s="1">
        <v>15000</v>
      </c>
      <c r="C277" s="1">
        <v>300</v>
      </c>
      <c r="D277">
        <v>36</v>
      </c>
      <c r="E277" s="1">
        <f>Table1[[#This Row],[Loan Amount]]/Table1[[#This Row],[Loan_Amount_Term]]</f>
        <v>8.3333333333333339</v>
      </c>
      <c r="F277">
        <v>1</v>
      </c>
      <c r="G277" t="s">
        <v>635</v>
      </c>
      <c r="H277" t="s">
        <v>634</v>
      </c>
      <c r="I277" t="str">
        <f t="shared" si="20"/>
        <v>Male</v>
      </c>
      <c r="J277" t="str">
        <f t="shared" si="21"/>
        <v>Yes</v>
      </c>
      <c r="K277" t="str">
        <f t="shared" si="22"/>
        <v>3+</v>
      </c>
      <c r="L277" t="str">
        <f t="shared" si="23"/>
        <v>Graduate</v>
      </c>
      <c r="M277" t="str">
        <f t="shared" si="24"/>
        <v>No</v>
      </c>
    </row>
    <row r="278" spans="1:13">
      <c r="A278" t="s">
        <v>338</v>
      </c>
      <c r="B278" s="1">
        <v>8666</v>
      </c>
      <c r="C278" s="1">
        <v>376</v>
      </c>
      <c r="D278">
        <v>36</v>
      </c>
      <c r="E278" s="1">
        <f>Table1[[#This Row],[Loan Amount]]/Table1[[#This Row],[Loan_Amount_Term]]</f>
        <v>10.444444444444445</v>
      </c>
      <c r="F278">
        <v>0</v>
      </c>
      <c r="G278" t="s">
        <v>635</v>
      </c>
      <c r="H278" t="s">
        <v>636</v>
      </c>
      <c r="I278" t="str">
        <f t="shared" si="20"/>
        <v>Male</v>
      </c>
      <c r="J278" t="str">
        <f t="shared" si="21"/>
        <v>Yes</v>
      </c>
      <c r="K278">
        <f t="shared" si="22"/>
        <v>1</v>
      </c>
      <c r="L278" t="str">
        <f t="shared" si="23"/>
        <v>Graduate</v>
      </c>
      <c r="M278" t="str">
        <f t="shared" si="24"/>
        <v>Yes</v>
      </c>
    </row>
    <row r="279" spans="1:13">
      <c r="A279" t="s">
        <v>339</v>
      </c>
      <c r="B279" s="1">
        <v>4917</v>
      </c>
      <c r="C279" s="1">
        <v>130</v>
      </c>
      <c r="D279">
        <v>36</v>
      </c>
      <c r="E279" s="1">
        <f>Table1[[#This Row],[Loan Amount]]/Table1[[#This Row],[Loan_Amount_Term]]</f>
        <v>3.6111111111111112</v>
      </c>
      <c r="F279">
        <v>0</v>
      </c>
      <c r="G279" t="s">
        <v>635</v>
      </c>
      <c r="H279" t="s">
        <v>634</v>
      </c>
      <c r="I279" t="str">
        <f t="shared" si="20"/>
        <v>Male</v>
      </c>
      <c r="J279" t="str">
        <f t="shared" si="21"/>
        <v>No</v>
      </c>
      <c r="K279">
        <f t="shared" si="22"/>
        <v>0</v>
      </c>
      <c r="L279" t="str">
        <f t="shared" si="23"/>
        <v>Graduate</v>
      </c>
      <c r="M279" t="str">
        <f t="shared" si="24"/>
        <v>No</v>
      </c>
    </row>
    <row r="280" spans="1:13">
      <c r="A280" t="s">
        <v>340</v>
      </c>
      <c r="B280" s="1">
        <v>5818</v>
      </c>
      <c r="C280" s="1">
        <v>184</v>
      </c>
      <c r="D280">
        <v>36</v>
      </c>
      <c r="E280" s="1">
        <f>Table1[[#This Row],[Loan Amount]]/Table1[[#This Row],[Loan_Amount_Term]]</f>
        <v>5.1111111111111107</v>
      </c>
      <c r="F280">
        <v>1</v>
      </c>
      <c r="G280" t="s">
        <v>637</v>
      </c>
      <c r="H280" t="s">
        <v>634</v>
      </c>
      <c r="I280" t="str">
        <f t="shared" si="20"/>
        <v>Male</v>
      </c>
      <c r="J280" t="str">
        <f t="shared" si="21"/>
        <v>Yes</v>
      </c>
      <c r="K280">
        <f t="shared" si="22"/>
        <v>0</v>
      </c>
      <c r="L280" t="str">
        <f t="shared" si="23"/>
        <v>Graduate</v>
      </c>
      <c r="M280" t="str">
        <f t="shared" si="24"/>
        <v>Yes</v>
      </c>
    </row>
    <row r="281" spans="1:13">
      <c r="A281" t="s">
        <v>341</v>
      </c>
      <c r="B281" s="1">
        <v>4333</v>
      </c>
      <c r="C281" s="1">
        <v>110</v>
      </c>
      <c r="D281">
        <v>36</v>
      </c>
      <c r="E281" s="1">
        <f>Table1[[#This Row],[Loan Amount]]/Table1[[#This Row],[Loan_Amount_Term]]</f>
        <v>3.0555555555555554</v>
      </c>
      <c r="F281">
        <v>1</v>
      </c>
      <c r="G281" t="s">
        <v>633</v>
      </c>
      <c r="H281" t="s">
        <v>636</v>
      </c>
      <c r="I281" t="str">
        <f t="shared" si="20"/>
        <v>Female</v>
      </c>
      <c r="J281" t="str">
        <f t="shared" si="21"/>
        <v>Yes</v>
      </c>
      <c r="K281">
        <f t="shared" si="22"/>
        <v>0</v>
      </c>
      <c r="L281" t="str">
        <f t="shared" si="23"/>
        <v>Graduate</v>
      </c>
      <c r="M281" t="str">
        <f t="shared" si="24"/>
        <v>No</v>
      </c>
    </row>
    <row r="282" spans="1:13">
      <c r="A282" t="s">
        <v>342</v>
      </c>
      <c r="B282" s="1">
        <v>2500</v>
      </c>
      <c r="C282" s="1">
        <v>67</v>
      </c>
      <c r="D282">
        <v>36</v>
      </c>
      <c r="E282" s="1">
        <f>Table1[[#This Row],[Loan Amount]]/Table1[[#This Row],[Loan_Amount_Term]]</f>
        <v>1.8611111111111112</v>
      </c>
      <c r="F282">
        <v>1</v>
      </c>
      <c r="G282" t="s">
        <v>633</v>
      </c>
      <c r="H282" t="s">
        <v>634</v>
      </c>
      <c r="I282" t="str">
        <f t="shared" si="20"/>
        <v>Female</v>
      </c>
      <c r="J282" t="str">
        <f t="shared" si="21"/>
        <v>No</v>
      </c>
      <c r="K282">
        <f t="shared" si="22"/>
        <v>0</v>
      </c>
      <c r="L282" t="str">
        <f t="shared" si="23"/>
        <v>Graduate</v>
      </c>
      <c r="M282" t="str">
        <f t="shared" si="24"/>
        <v>No</v>
      </c>
    </row>
    <row r="283" spans="1:13">
      <c r="A283" t="s">
        <v>343</v>
      </c>
      <c r="B283" s="1">
        <v>4384</v>
      </c>
      <c r="C283" s="1">
        <v>117</v>
      </c>
      <c r="D283">
        <v>36</v>
      </c>
      <c r="E283" s="1">
        <f>Table1[[#This Row],[Loan Amount]]/Table1[[#This Row],[Loan_Amount_Term]]</f>
        <v>3.25</v>
      </c>
      <c r="F283">
        <v>1</v>
      </c>
      <c r="G283" t="s">
        <v>633</v>
      </c>
      <c r="H283" t="s">
        <v>634</v>
      </c>
      <c r="I283" t="str">
        <f t="shared" si="20"/>
        <v>Male</v>
      </c>
      <c r="J283" t="str">
        <f t="shared" si="21"/>
        <v>No</v>
      </c>
      <c r="K283">
        <f t="shared" si="22"/>
        <v>1</v>
      </c>
      <c r="L283" t="str">
        <f t="shared" si="23"/>
        <v>Graduate</v>
      </c>
      <c r="M283" t="str">
        <f t="shared" si="24"/>
        <v>No</v>
      </c>
    </row>
    <row r="284" spans="1:13">
      <c r="A284" t="s">
        <v>344</v>
      </c>
      <c r="B284" s="1">
        <v>2935</v>
      </c>
      <c r="C284" s="1">
        <v>98</v>
      </c>
      <c r="D284">
        <v>36</v>
      </c>
      <c r="E284" s="1">
        <f>Table1[[#This Row],[Loan Amount]]/Table1[[#This Row],[Loan_Amount_Term]]</f>
        <v>2.7222222222222223</v>
      </c>
      <c r="F284">
        <v>1</v>
      </c>
      <c r="G284" t="s">
        <v>637</v>
      </c>
      <c r="H284" t="s">
        <v>634</v>
      </c>
      <c r="I284" t="str">
        <f t="shared" si="20"/>
        <v>Male</v>
      </c>
      <c r="J284" t="str">
        <f t="shared" si="21"/>
        <v>No</v>
      </c>
      <c r="K284">
        <f t="shared" si="22"/>
        <v>0</v>
      </c>
      <c r="L284" t="str">
        <f t="shared" si="23"/>
        <v>Graduate</v>
      </c>
      <c r="M284" t="str">
        <f t="shared" si="24"/>
        <v>No</v>
      </c>
    </row>
    <row r="285" spans="1:13">
      <c r="A285" t="s">
        <v>345</v>
      </c>
      <c r="B285" s="1">
        <v>2833</v>
      </c>
      <c r="C285" s="1">
        <v>71</v>
      </c>
      <c r="D285">
        <v>36</v>
      </c>
      <c r="E285" s="1">
        <f>Table1[[#This Row],[Loan Amount]]/Table1[[#This Row],[Loan_Amount_Term]]</f>
        <v>1.9722222222222223</v>
      </c>
      <c r="F285">
        <v>1</v>
      </c>
      <c r="G285" t="s">
        <v>633</v>
      </c>
      <c r="H285" t="s">
        <v>634</v>
      </c>
      <c r="I285" t="str">
        <f t="shared" si="20"/>
        <v>Male</v>
      </c>
      <c r="J285" t="str">
        <f t="shared" si="21"/>
        <v>No</v>
      </c>
      <c r="K285">
        <f t="shared" si="22"/>
        <v>0</v>
      </c>
      <c r="L285" t="str">
        <f t="shared" si="23"/>
        <v>Graduate</v>
      </c>
      <c r="M285" t="str">
        <f t="shared" si="24"/>
        <v>No</v>
      </c>
    </row>
    <row r="286" spans="1:13">
      <c r="A286" t="s">
        <v>346</v>
      </c>
      <c r="B286" s="1">
        <v>63337</v>
      </c>
      <c r="C286" s="1">
        <v>490</v>
      </c>
      <c r="D286">
        <v>18</v>
      </c>
      <c r="E286" s="1">
        <f>Table1[[#This Row],[Loan Amount]]/Table1[[#This Row],[Loan_Amount_Term]]</f>
        <v>27.222222222222221</v>
      </c>
      <c r="F286">
        <v>1</v>
      </c>
      <c r="G286" t="s">
        <v>633</v>
      </c>
      <c r="H286" t="s">
        <v>634</v>
      </c>
      <c r="I286" t="str">
        <f t="shared" si="20"/>
        <v>Male</v>
      </c>
      <c r="J286" t="str">
        <f t="shared" si="21"/>
        <v>Yes</v>
      </c>
      <c r="K286">
        <f t="shared" si="22"/>
        <v>0</v>
      </c>
      <c r="L286" t="str">
        <f t="shared" si="23"/>
        <v>Graduate</v>
      </c>
      <c r="M286" t="str">
        <f t="shared" si="24"/>
        <v>No</v>
      </c>
    </row>
    <row r="287" spans="1:13">
      <c r="A287" t="s">
        <v>347</v>
      </c>
      <c r="B287" s="1">
        <v>9833</v>
      </c>
      <c r="C287" s="1">
        <v>182</v>
      </c>
      <c r="D287">
        <v>18</v>
      </c>
      <c r="E287" s="1">
        <f>Table1[[#This Row],[Loan Amount]]/Table1[[#This Row],[Loan_Amount_Term]]</f>
        <v>10.111111111111111</v>
      </c>
      <c r="F287">
        <v>1</v>
      </c>
      <c r="G287" t="s">
        <v>633</v>
      </c>
      <c r="H287" t="s">
        <v>634</v>
      </c>
      <c r="I287" t="str">
        <f t="shared" si="20"/>
        <v>Male</v>
      </c>
      <c r="J287" t="str">
        <f t="shared" si="21"/>
        <v>Yes</v>
      </c>
      <c r="K287">
        <f t="shared" si="22"/>
        <v>1</v>
      </c>
      <c r="L287" t="str">
        <f t="shared" si="23"/>
        <v>Graduate</v>
      </c>
      <c r="M287" t="str">
        <f t="shared" si="24"/>
        <v>Yes</v>
      </c>
    </row>
    <row r="288" spans="1:13">
      <c r="A288" t="s">
        <v>349</v>
      </c>
      <c r="B288" s="1">
        <v>5250</v>
      </c>
      <c r="C288" s="1">
        <v>160</v>
      </c>
      <c r="D288">
        <v>36</v>
      </c>
      <c r="E288" s="1">
        <f>Table1[[#This Row],[Loan Amount]]/Table1[[#This Row],[Loan_Amount_Term]]</f>
        <v>4.4444444444444446</v>
      </c>
      <c r="F288">
        <v>1</v>
      </c>
      <c r="G288" t="s">
        <v>635</v>
      </c>
      <c r="H288" t="s">
        <v>634</v>
      </c>
      <c r="I288" t="str">
        <f t="shared" si="20"/>
        <v>Male</v>
      </c>
      <c r="J288" t="str">
        <f t="shared" si="21"/>
        <v>Yes</v>
      </c>
      <c r="K288">
        <f t="shared" si="22"/>
        <v>1</v>
      </c>
      <c r="L288" t="str">
        <f t="shared" si="23"/>
        <v>Graduate</v>
      </c>
      <c r="M288" t="str">
        <f t="shared" si="24"/>
        <v>No</v>
      </c>
    </row>
    <row r="289" spans="1:13">
      <c r="A289" t="s">
        <v>350</v>
      </c>
      <c r="B289" s="1">
        <v>2500</v>
      </c>
      <c r="C289" s="1">
        <v>176</v>
      </c>
      <c r="D289">
        <v>36</v>
      </c>
      <c r="E289" s="1">
        <f>Table1[[#This Row],[Loan Amount]]/Table1[[#This Row],[Loan_Amount_Term]]</f>
        <v>4.8888888888888893</v>
      </c>
      <c r="F289">
        <v>1</v>
      </c>
      <c r="G289" t="s">
        <v>635</v>
      </c>
      <c r="H289" t="s">
        <v>634</v>
      </c>
      <c r="I289" t="str">
        <f t="shared" si="20"/>
        <v>Male</v>
      </c>
      <c r="J289" t="str">
        <f t="shared" si="21"/>
        <v>Yes</v>
      </c>
      <c r="K289">
        <f t="shared" si="22"/>
        <v>2</v>
      </c>
      <c r="L289" t="str">
        <f t="shared" si="23"/>
        <v>Graduate</v>
      </c>
      <c r="M289" t="str">
        <f t="shared" si="24"/>
        <v>Yes</v>
      </c>
    </row>
    <row r="290" spans="1:13">
      <c r="A290" t="s">
        <v>352</v>
      </c>
      <c r="B290" s="1">
        <v>4160</v>
      </c>
      <c r="C290" s="1">
        <v>71</v>
      </c>
      <c r="D290">
        <v>36</v>
      </c>
      <c r="E290" s="1">
        <f>Table1[[#This Row],[Loan Amount]]/Table1[[#This Row],[Loan_Amount_Term]]</f>
        <v>1.9722222222222223</v>
      </c>
      <c r="F290">
        <v>1</v>
      </c>
      <c r="G290" t="s">
        <v>637</v>
      </c>
      <c r="H290" t="s">
        <v>634</v>
      </c>
      <c r="I290" t="str">
        <f t="shared" si="20"/>
        <v>Female</v>
      </c>
      <c r="J290" t="str">
        <f t="shared" si="21"/>
        <v>No</v>
      </c>
      <c r="K290">
        <f t="shared" si="22"/>
        <v>0</v>
      </c>
      <c r="L290" t="str">
        <f t="shared" si="23"/>
        <v>Graduate</v>
      </c>
      <c r="M290" t="str">
        <f t="shared" si="24"/>
        <v>No</v>
      </c>
    </row>
    <row r="291" spans="1:13">
      <c r="A291" t="s">
        <v>353</v>
      </c>
      <c r="B291" s="1">
        <v>2647</v>
      </c>
      <c r="C291" s="1">
        <v>173</v>
      </c>
      <c r="D291">
        <v>36</v>
      </c>
      <c r="E291" s="1">
        <f>Table1[[#This Row],[Loan Amount]]/Table1[[#This Row],[Loan_Amount_Term]]</f>
        <v>4.8055555555555554</v>
      </c>
      <c r="F291">
        <v>1</v>
      </c>
      <c r="G291" t="s">
        <v>635</v>
      </c>
      <c r="H291" t="s">
        <v>636</v>
      </c>
      <c r="I291" t="str">
        <f t="shared" si="20"/>
        <v>Male</v>
      </c>
      <c r="J291" t="str">
        <f t="shared" si="21"/>
        <v>Yes</v>
      </c>
      <c r="K291" t="str">
        <f t="shared" si="22"/>
        <v>3+</v>
      </c>
      <c r="L291" t="str">
        <f t="shared" si="23"/>
        <v>Not Graduate</v>
      </c>
      <c r="M291" t="str">
        <f t="shared" si="24"/>
        <v>No</v>
      </c>
    </row>
    <row r="292" spans="1:13">
      <c r="A292" t="s">
        <v>354</v>
      </c>
      <c r="B292" s="1">
        <v>2378</v>
      </c>
      <c r="C292" s="1">
        <v>46</v>
      </c>
      <c r="D292">
        <v>36</v>
      </c>
      <c r="E292" s="1">
        <f>Table1[[#This Row],[Loan Amount]]/Table1[[#This Row],[Loan_Amount_Term]]</f>
        <v>1.2777777777777777</v>
      </c>
      <c r="F292">
        <v>1</v>
      </c>
      <c r="G292" t="s">
        <v>635</v>
      </c>
      <c r="H292" t="s">
        <v>636</v>
      </c>
      <c r="I292" t="str">
        <f t="shared" si="20"/>
        <v>Female</v>
      </c>
      <c r="J292" t="str">
        <f t="shared" si="21"/>
        <v>No</v>
      </c>
      <c r="K292">
        <f t="shared" si="22"/>
        <v>0</v>
      </c>
      <c r="L292" t="str">
        <f t="shared" si="23"/>
        <v>Graduate</v>
      </c>
      <c r="M292" t="str">
        <f t="shared" si="24"/>
        <v>No</v>
      </c>
    </row>
    <row r="293" spans="1:13">
      <c r="A293" t="s">
        <v>355</v>
      </c>
      <c r="B293" s="1">
        <v>4554</v>
      </c>
      <c r="C293" s="1">
        <v>158</v>
      </c>
      <c r="D293">
        <v>36</v>
      </c>
      <c r="E293" s="1">
        <f>Table1[[#This Row],[Loan Amount]]/Table1[[#This Row],[Loan_Amount_Term]]</f>
        <v>4.3888888888888893</v>
      </c>
      <c r="F293">
        <v>1</v>
      </c>
      <c r="G293" t="s">
        <v>633</v>
      </c>
      <c r="H293" t="s">
        <v>634</v>
      </c>
      <c r="I293" t="str">
        <f t="shared" si="20"/>
        <v>Male</v>
      </c>
      <c r="J293" t="str">
        <f t="shared" si="21"/>
        <v>Yes</v>
      </c>
      <c r="K293">
        <f t="shared" si="22"/>
        <v>1</v>
      </c>
      <c r="L293" t="str">
        <f t="shared" si="23"/>
        <v>Not Graduate</v>
      </c>
      <c r="M293" t="str">
        <f t="shared" si="24"/>
        <v>No</v>
      </c>
    </row>
    <row r="294" spans="1:13">
      <c r="A294" t="s">
        <v>356</v>
      </c>
      <c r="B294" s="1">
        <v>3173</v>
      </c>
      <c r="C294" s="1">
        <v>74</v>
      </c>
      <c r="D294">
        <v>36</v>
      </c>
      <c r="E294" s="1">
        <f>Table1[[#This Row],[Loan Amount]]/Table1[[#This Row],[Loan_Amount_Term]]</f>
        <v>2.0555555555555554</v>
      </c>
      <c r="F294">
        <v>1</v>
      </c>
      <c r="G294" t="s">
        <v>637</v>
      </c>
      <c r="H294" t="s">
        <v>634</v>
      </c>
      <c r="I294" t="str">
        <f t="shared" si="20"/>
        <v>Male</v>
      </c>
      <c r="J294" t="str">
        <f t="shared" si="21"/>
        <v>Yes</v>
      </c>
      <c r="K294" t="str">
        <f t="shared" si="22"/>
        <v>3+</v>
      </c>
      <c r="L294" t="str">
        <f t="shared" si="23"/>
        <v>Not Graduate</v>
      </c>
      <c r="M294" t="str">
        <f t="shared" si="24"/>
        <v>No</v>
      </c>
    </row>
    <row r="295" spans="1:13">
      <c r="A295" t="s">
        <v>357</v>
      </c>
      <c r="B295" s="1">
        <v>2583</v>
      </c>
      <c r="C295" s="1">
        <v>125</v>
      </c>
      <c r="D295">
        <v>36</v>
      </c>
      <c r="E295" s="1">
        <f>Table1[[#This Row],[Loan Amount]]/Table1[[#This Row],[Loan_Amount_Term]]</f>
        <v>3.4722222222222223</v>
      </c>
      <c r="F295">
        <v>1</v>
      </c>
      <c r="G295" t="s">
        <v>635</v>
      </c>
      <c r="H295" t="s">
        <v>634</v>
      </c>
      <c r="I295" t="str">
        <f t="shared" si="20"/>
        <v>Male</v>
      </c>
      <c r="J295" t="str">
        <f t="shared" si="21"/>
        <v>Yes</v>
      </c>
      <c r="K295">
        <f t="shared" si="22"/>
        <v>2</v>
      </c>
      <c r="L295" t="str">
        <f t="shared" si="23"/>
        <v>Graduate</v>
      </c>
      <c r="M295" t="str">
        <f t="shared" si="24"/>
        <v>No</v>
      </c>
    </row>
    <row r="296" spans="1:13">
      <c r="A296" t="s">
        <v>358</v>
      </c>
      <c r="B296" s="1">
        <v>2499</v>
      </c>
      <c r="C296" s="1">
        <v>160</v>
      </c>
      <c r="D296">
        <v>36</v>
      </c>
      <c r="E296" s="1">
        <f>Table1[[#This Row],[Loan Amount]]/Table1[[#This Row],[Loan_Amount_Term]]</f>
        <v>4.4444444444444446</v>
      </c>
      <c r="F296">
        <v>1</v>
      </c>
      <c r="G296" t="s">
        <v>637</v>
      </c>
      <c r="H296" t="s">
        <v>634</v>
      </c>
      <c r="I296" t="str">
        <f t="shared" si="20"/>
        <v>Male</v>
      </c>
      <c r="J296" t="str">
        <f t="shared" si="21"/>
        <v>Yes</v>
      </c>
      <c r="K296">
        <f t="shared" si="22"/>
        <v>0</v>
      </c>
      <c r="L296" t="str">
        <f t="shared" si="23"/>
        <v>Graduate</v>
      </c>
      <c r="M296" t="str">
        <f t="shared" si="24"/>
        <v>No</v>
      </c>
    </row>
    <row r="297" spans="1:13">
      <c r="A297" t="s">
        <v>359</v>
      </c>
      <c r="B297" s="1">
        <v>3523</v>
      </c>
      <c r="C297" s="1">
        <v>152</v>
      </c>
      <c r="D297">
        <v>36</v>
      </c>
      <c r="E297" s="1">
        <f>Table1[[#This Row],[Loan Amount]]/Table1[[#This Row],[Loan_Amount_Term]]</f>
        <v>4.2222222222222223</v>
      </c>
      <c r="F297">
        <v>0</v>
      </c>
      <c r="G297" t="s">
        <v>635</v>
      </c>
      <c r="H297" t="s">
        <v>636</v>
      </c>
      <c r="I297" t="str">
        <f t="shared" si="20"/>
        <v>Male</v>
      </c>
      <c r="J297" t="str">
        <f t="shared" si="21"/>
        <v>Yes</v>
      </c>
      <c r="K297">
        <f t="shared" si="22"/>
        <v>0</v>
      </c>
      <c r="L297" t="str">
        <f t="shared" si="23"/>
        <v>Not Graduate</v>
      </c>
      <c r="M297" t="str">
        <f t="shared" si="24"/>
        <v>No</v>
      </c>
    </row>
    <row r="298" spans="1:13">
      <c r="A298" t="s">
        <v>360</v>
      </c>
      <c r="B298" s="1">
        <v>3083</v>
      </c>
      <c r="C298" s="1">
        <v>126</v>
      </c>
      <c r="D298">
        <v>36</v>
      </c>
      <c r="E298" s="1">
        <f>Table1[[#This Row],[Loan Amount]]/Table1[[#This Row],[Loan_Amount_Term]]</f>
        <v>3.5</v>
      </c>
      <c r="F298">
        <v>1</v>
      </c>
      <c r="G298" t="s">
        <v>633</v>
      </c>
      <c r="H298" t="s">
        <v>634</v>
      </c>
      <c r="I298" t="str">
        <f t="shared" si="20"/>
        <v>Male</v>
      </c>
      <c r="J298" t="str">
        <f t="shared" si="21"/>
        <v>Yes</v>
      </c>
      <c r="K298">
        <f t="shared" si="22"/>
        <v>2</v>
      </c>
      <c r="L298" t="str">
        <f t="shared" si="23"/>
        <v>Not Graduate</v>
      </c>
      <c r="M298" t="str">
        <f t="shared" si="24"/>
        <v>No</v>
      </c>
    </row>
    <row r="299" spans="1:13">
      <c r="A299" t="s">
        <v>362</v>
      </c>
      <c r="B299" s="1">
        <v>2625</v>
      </c>
      <c r="C299" s="1">
        <v>187</v>
      </c>
      <c r="D299">
        <v>36</v>
      </c>
      <c r="E299" s="1">
        <f>Table1[[#This Row],[Loan Amount]]/Table1[[#This Row],[Loan_Amount_Term]]</f>
        <v>5.1944444444444446</v>
      </c>
      <c r="F299">
        <v>1</v>
      </c>
      <c r="G299" t="s">
        <v>635</v>
      </c>
      <c r="H299" t="s">
        <v>634</v>
      </c>
      <c r="I299" t="str">
        <f t="shared" si="20"/>
        <v>Male</v>
      </c>
      <c r="J299" t="str">
        <f t="shared" si="21"/>
        <v>Yes</v>
      </c>
      <c r="K299">
        <f t="shared" si="22"/>
        <v>0</v>
      </c>
      <c r="L299" t="str">
        <f t="shared" si="23"/>
        <v>Graduate</v>
      </c>
      <c r="M299" t="str">
        <f t="shared" si="24"/>
        <v>No</v>
      </c>
    </row>
    <row r="300" spans="1:13">
      <c r="A300" t="s">
        <v>363</v>
      </c>
      <c r="B300" s="1">
        <v>9083</v>
      </c>
      <c r="C300" s="1">
        <v>228</v>
      </c>
      <c r="D300">
        <v>36</v>
      </c>
      <c r="E300" s="1">
        <f>Table1[[#This Row],[Loan Amount]]/Table1[[#This Row],[Loan_Amount_Term]]</f>
        <v>6.333333333333333</v>
      </c>
      <c r="F300">
        <v>1</v>
      </c>
      <c r="G300" t="s">
        <v>637</v>
      </c>
      <c r="H300" t="s">
        <v>634</v>
      </c>
      <c r="I300" t="str">
        <f t="shared" si="20"/>
        <v>Male</v>
      </c>
      <c r="J300" t="str">
        <f t="shared" si="21"/>
        <v>Yes</v>
      </c>
      <c r="K300">
        <f t="shared" si="22"/>
        <v>0</v>
      </c>
      <c r="L300" t="str">
        <f t="shared" si="23"/>
        <v>Graduate</v>
      </c>
      <c r="M300" t="str">
        <f t="shared" si="24"/>
        <v>No</v>
      </c>
    </row>
    <row r="301" spans="1:13">
      <c r="A301" t="s">
        <v>364</v>
      </c>
      <c r="B301" s="1">
        <v>8750</v>
      </c>
      <c r="C301" s="1">
        <v>308</v>
      </c>
      <c r="D301">
        <v>36</v>
      </c>
      <c r="E301" s="1">
        <f>Table1[[#This Row],[Loan Amount]]/Table1[[#This Row],[Loan_Amount_Term]]</f>
        <v>8.5555555555555554</v>
      </c>
      <c r="F301">
        <v>1</v>
      </c>
      <c r="G301" t="s">
        <v>635</v>
      </c>
      <c r="H301" t="s">
        <v>636</v>
      </c>
      <c r="I301" t="str">
        <f t="shared" si="20"/>
        <v>Male</v>
      </c>
      <c r="J301" t="str">
        <f t="shared" si="21"/>
        <v>No</v>
      </c>
      <c r="K301">
        <f t="shared" si="22"/>
        <v>0</v>
      </c>
      <c r="L301" t="str">
        <f t="shared" si="23"/>
        <v>Graduate</v>
      </c>
      <c r="M301" t="str">
        <f t="shared" si="24"/>
        <v>No</v>
      </c>
    </row>
    <row r="302" spans="1:13">
      <c r="A302" t="s">
        <v>365</v>
      </c>
      <c r="B302" s="1">
        <v>2666</v>
      </c>
      <c r="C302" s="1">
        <v>95</v>
      </c>
      <c r="D302">
        <v>36</v>
      </c>
      <c r="E302" s="1">
        <f>Table1[[#This Row],[Loan Amount]]/Table1[[#This Row],[Loan_Amount_Term]]</f>
        <v>2.6388888888888888</v>
      </c>
      <c r="F302">
        <v>1</v>
      </c>
      <c r="G302" t="s">
        <v>635</v>
      </c>
      <c r="H302" t="s">
        <v>634</v>
      </c>
      <c r="I302" t="str">
        <f t="shared" si="20"/>
        <v>Male</v>
      </c>
      <c r="J302" t="str">
        <f t="shared" si="21"/>
        <v>Yes</v>
      </c>
      <c r="K302" t="str">
        <f t="shared" si="22"/>
        <v>3+</v>
      </c>
      <c r="L302" t="str">
        <f t="shared" si="23"/>
        <v>Graduate</v>
      </c>
      <c r="M302" t="str">
        <f t="shared" si="24"/>
        <v>No</v>
      </c>
    </row>
    <row r="303" spans="1:13">
      <c r="A303" t="s">
        <v>366</v>
      </c>
      <c r="B303" s="1">
        <v>5500</v>
      </c>
      <c r="C303" s="1">
        <v>105</v>
      </c>
      <c r="D303">
        <v>36</v>
      </c>
      <c r="E303" s="1">
        <f>Table1[[#This Row],[Loan Amount]]/Table1[[#This Row],[Loan_Amount_Term]]</f>
        <v>2.9166666666666665</v>
      </c>
      <c r="F303">
        <v>0</v>
      </c>
      <c r="G303" t="s">
        <v>635</v>
      </c>
      <c r="H303" t="s">
        <v>636</v>
      </c>
      <c r="I303" t="str">
        <f t="shared" si="20"/>
        <v>Female</v>
      </c>
      <c r="J303" t="str">
        <f t="shared" si="21"/>
        <v>Yes</v>
      </c>
      <c r="K303">
        <f t="shared" si="22"/>
        <v>0</v>
      </c>
      <c r="L303" t="str">
        <f t="shared" si="23"/>
        <v>Graduate</v>
      </c>
      <c r="M303" t="str">
        <f t="shared" si="24"/>
        <v>Yes</v>
      </c>
    </row>
    <row r="304" spans="1:13">
      <c r="A304" t="s">
        <v>367</v>
      </c>
      <c r="B304" s="1">
        <v>2423</v>
      </c>
      <c r="C304" s="1">
        <v>130</v>
      </c>
      <c r="D304">
        <v>36</v>
      </c>
      <c r="E304" s="1">
        <f>Table1[[#This Row],[Loan Amount]]/Table1[[#This Row],[Loan_Amount_Term]]</f>
        <v>3.6111111111111112</v>
      </c>
      <c r="F304">
        <v>1</v>
      </c>
      <c r="G304" t="s">
        <v>637</v>
      </c>
      <c r="H304" t="s">
        <v>634</v>
      </c>
      <c r="I304" t="str">
        <f t="shared" si="20"/>
        <v>Female</v>
      </c>
      <c r="J304" t="str">
        <f t="shared" si="21"/>
        <v>Yes</v>
      </c>
      <c r="K304">
        <f t="shared" si="22"/>
        <v>0</v>
      </c>
      <c r="L304" t="str">
        <f t="shared" si="23"/>
        <v>Graduate</v>
      </c>
      <c r="M304" t="str">
        <f t="shared" si="24"/>
        <v>No</v>
      </c>
    </row>
    <row r="305" spans="1:13">
      <c r="A305" t="s">
        <v>368</v>
      </c>
      <c r="B305" s="1">
        <v>3813</v>
      </c>
      <c r="C305" s="1">
        <v>116</v>
      </c>
      <c r="D305">
        <v>18</v>
      </c>
      <c r="E305" s="1">
        <f>Table1[[#This Row],[Loan Amount]]/Table1[[#This Row],[Loan_Amount_Term]]</f>
        <v>6.4444444444444446</v>
      </c>
      <c r="F305">
        <v>1</v>
      </c>
      <c r="G305" t="s">
        <v>633</v>
      </c>
      <c r="H305" t="s">
        <v>634</v>
      </c>
      <c r="I305" t="str">
        <f t="shared" si="20"/>
        <v>Female</v>
      </c>
      <c r="J305" t="str">
        <f t="shared" si="21"/>
        <v>No</v>
      </c>
      <c r="K305">
        <f t="shared" si="22"/>
        <v>0</v>
      </c>
      <c r="L305" t="str">
        <f t="shared" si="23"/>
        <v>Graduate</v>
      </c>
      <c r="M305" t="str">
        <f t="shared" si="24"/>
        <v>No</v>
      </c>
    </row>
    <row r="306" spans="1:13">
      <c r="A306" t="s">
        <v>369</v>
      </c>
      <c r="B306" s="1">
        <v>8333</v>
      </c>
      <c r="C306" s="1">
        <v>165</v>
      </c>
      <c r="D306">
        <v>36</v>
      </c>
      <c r="E306" s="1">
        <f>Table1[[#This Row],[Loan Amount]]/Table1[[#This Row],[Loan_Amount_Term]]</f>
        <v>4.583333333333333</v>
      </c>
      <c r="F306">
        <v>1</v>
      </c>
      <c r="G306" t="s">
        <v>635</v>
      </c>
      <c r="H306" t="s">
        <v>634</v>
      </c>
      <c r="I306" t="str">
        <f t="shared" si="20"/>
        <v>Male</v>
      </c>
      <c r="J306" t="str">
        <f t="shared" si="21"/>
        <v>Yes</v>
      </c>
      <c r="K306">
        <f t="shared" si="22"/>
        <v>2</v>
      </c>
      <c r="L306" t="str">
        <f t="shared" si="23"/>
        <v>Graduate</v>
      </c>
      <c r="M306" t="str">
        <f t="shared" si="24"/>
        <v>No</v>
      </c>
    </row>
    <row r="307" spans="1:13">
      <c r="A307" t="s">
        <v>370</v>
      </c>
      <c r="B307" s="1">
        <v>3875</v>
      </c>
      <c r="C307" s="1">
        <v>67</v>
      </c>
      <c r="D307">
        <v>36</v>
      </c>
      <c r="E307" s="1">
        <f>Table1[[#This Row],[Loan Amount]]/Table1[[#This Row],[Loan_Amount_Term]]</f>
        <v>1.8611111111111112</v>
      </c>
      <c r="F307">
        <v>1</v>
      </c>
      <c r="G307" t="s">
        <v>633</v>
      </c>
      <c r="H307" t="s">
        <v>636</v>
      </c>
      <c r="I307" t="str">
        <f t="shared" si="20"/>
        <v>Male</v>
      </c>
      <c r="J307" t="str">
        <f t="shared" si="21"/>
        <v>Yes</v>
      </c>
      <c r="K307">
        <f t="shared" si="22"/>
        <v>1</v>
      </c>
      <c r="L307" t="str">
        <f t="shared" si="23"/>
        <v>Graduate</v>
      </c>
      <c r="M307" t="str">
        <f t="shared" si="24"/>
        <v>No</v>
      </c>
    </row>
    <row r="308" spans="1:13">
      <c r="A308" t="s">
        <v>371</v>
      </c>
      <c r="B308" s="1">
        <v>3000</v>
      </c>
      <c r="C308" s="1">
        <v>100</v>
      </c>
      <c r="D308">
        <v>48</v>
      </c>
      <c r="E308" s="1">
        <f>Table1[[#This Row],[Loan Amount]]/Table1[[#This Row],[Loan_Amount_Term]]</f>
        <v>2.0833333333333335</v>
      </c>
      <c r="F308">
        <v>0</v>
      </c>
      <c r="G308" t="s">
        <v>633</v>
      </c>
      <c r="H308" t="s">
        <v>636</v>
      </c>
      <c r="I308" t="str">
        <f t="shared" si="20"/>
        <v>Male</v>
      </c>
      <c r="J308" t="str">
        <f t="shared" si="21"/>
        <v>Yes</v>
      </c>
      <c r="K308">
        <f t="shared" si="22"/>
        <v>0</v>
      </c>
      <c r="L308" t="str">
        <f t="shared" si="23"/>
        <v>Not Graduate</v>
      </c>
      <c r="M308" t="str">
        <f t="shared" si="24"/>
        <v>No</v>
      </c>
    </row>
    <row r="309" spans="1:13">
      <c r="A309" t="s">
        <v>372</v>
      </c>
      <c r="B309" s="1">
        <v>5167</v>
      </c>
      <c r="C309" s="1">
        <v>200</v>
      </c>
      <c r="D309">
        <v>36</v>
      </c>
      <c r="E309" s="1">
        <f>Table1[[#This Row],[Loan Amount]]/Table1[[#This Row],[Loan_Amount_Term]]</f>
        <v>5.5555555555555554</v>
      </c>
      <c r="F309">
        <v>1</v>
      </c>
      <c r="G309" t="s">
        <v>637</v>
      </c>
      <c r="H309" t="s">
        <v>634</v>
      </c>
      <c r="I309" t="str">
        <f t="shared" si="20"/>
        <v>Male</v>
      </c>
      <c r="J309" t="str">
        <f t="shared" si="21"/>
        <v>Yes</v>
      </c>
      <c r="K309" t="str">
        <f t="shared" si="22"/>
        <v>3+</v>
      </c>
      <c r="L309" t="str">
        <f t="shared" si="23"/>
        <v>Graduate</v>
      </c>
      <c r="M309" t="str">
        <f t="shared" si="24"/>
        <v>No</v>
      </c>
    </row>
    <row r="310" spans="1:13">
      <c r="A310" t="s">
        <v>373</v>
      </c>
      <c r="B310" s="1">
        <v>4723</v>
      </c>
      <c r="C310" s="1">
        <v>81</v>
      </c>
      <c r="D310">
        <v>36</v>
      </c>
      <c r="E310" s="1">
        <f>Table1[[#This Row],[Loan Amount]]/Table1[[#This Row],[Loan_Amount_Term]]</f>
        <v>2.25</v>
      </c>
      <c r="F310">
        <v>1</v>
      </c>
      <c r="G310" t="s">
        <v>637</v>
      </c>
      <c r="H310" t="s">
        <v>636</v>
      </c>
      <c r="I310" t="str">
        <f t="shared" si="20"/>
        <v>Female</v>
      </c>
      <c r="J310" t="str">
        <f t="shared" si="21"/>
        <v>No</v>
      </c>
      <c r="K310">
        <f t="shared" si="22"/>
        <v>1</v>
      </c>
      <c r="L310" t="str">
        <f t="shared" si="23"/>
        <v>Graduate</v>
      </c>
      <c r="M310" t="str">
        <f t="shared" si="24"/>
        <v>No</v>
      </c>
    </row>
    <row r="311" spans="1:13">
      <c r="A311" t="s">
        <v>374</v>
      </c>
      <c r="B311" s="1">
        <v>5000</v>
      </c>
      <c r="C311" s="1">
        <v>236</v>
      </c>
      <c r="D311">
        <v>36</v>
      </c>
      <c r="E311" s="1">
        <f>Table1[[#This Row],[Loan Amount]]/Table1[[#This Row],[Loan_Amount_Term]]</f>
        <v>6.5555555555555554</v>
      </c>
      <c r="F311">
        <v>1</v>
      </c>
      <c r="G311" t="s">
        <v>637</v>
      </c>
      <c r="H311" t="s">
        <v>634</v>
      </c>
      <c r="I311" t="str">
        <f t="shared" si="20"/>
        <v>Male</v>
      </c>
      <c r="J311" t="str">
        <f t="shared" si="21"/>
        <v>Yes</v>
      </c>
      <c r="K311">
        <f t="shared" si="22"/>
        <v>2</v>
      </c>
      <c r="L311" t="str">
        <f t="shared" si="23"/>
        <v>Graduate</v>
      </c>
      <c r="M311" t="str">
        <f t="shared" si="24"/>
        <v>No</v>
      </c>
    </row>
    <row r="312" spans="1:13">
      <c r="A312" t="s">
        <v>375</v>
      </c>
      <c r="B312" s="1">
        <v>4750</v>
      </c>
      <c r="C312" s="1">
        <v>130</v>
      </c>
      <c r="D312">
        <v>36</v>
      </c>
      <c r="E312" s="1">
        <f>Table1[[#This Row],[Loan Amount]]/Table1[[#This Row],[Loan_Amount_Term]]</f>
        <v>3.6111111111111112</v>
      </c>
      <c r="F312">
        <v>1</v>
      </c>
      <c r="G312" t="s">
        <v>633</v>
      </c>
      <c r="H312" t="s">
        <v>634</v>
      </c>
      <c r="I312" t="str">
        <f t="shared" si="20"/>
        <v>Male</v>
      </c>
      <c r="J312" t="str">
        <f t="shared" si="21"/>
        <v>Yes</v>
      </c>
      <c r="K312">
        <f t="shared" si="22"/>
        <v>0</v>
      </c>
      <c r="L312" t="str">
        <f t="shared" si="23"/>
        <v>Graduate</v>
      </c>
      <c r="M312" t="str">
        <f t="shared" si="24"/>
        <v>No</v>
      </c>
    </row>
    <row r="313" spans="1:13">
      <c r="A313" t="s">
        <v>377</v>
      </c>
      <c r="B313" s="1">
        <v>6822</v>
      </c>
      <c r="C313" s="1">
        <v>141</v>
      </c>
      <c r="D313">
        <v>36</v>
      </c>
      <c r="E313" s="1">
        <f>Table1[[#This Row],[Loan Amount]]/Table1[[#This Row],[Loan_Amount_Term]]</f>
        <v>3.9166666666666665</v>
      </c>
      <c r="F313">
        <v>1</v>
      </c>
      <c r="G313" t="s">
        <v>635</v>
      </c>
      <c r="H313" t="s">
        <v>634</v>
      </c>
      <c r="I313" t="str">
        <f t="shared" si="20"/>
        <v>Male</v>
      </c>
      <c r="J313" t="str">
        <f t="shared" si="21"/>
        <v>No</v>
      </c>
      <c r="K313">
        <f t="shared" si="22"/>
        <v>0</v>
      </c>
      <c r="L313" t="str">
        <f t="shared" si="23"/>
        <v>Graduate</v>
      </c>
      <c r="M313" t="str">
        <f t="shared" si="24"/>
        <v>Yes</v>
      </c>
    </row>
    <row r="314" spans="1:13">
      <c r="A314" t="s">
        <v>378</v>
      </c>
      <c r="B314" s="1">
        <v>6216</v>
      </c>
      <c r="C314" s="1">
        <v>133</v>
      </c>
      <c r="D314">
        <v>36</v>
      </c>
      <c r="E314" s="1">
        <f>Table1[[#This Row],[Loan Amount]]/Table1[[#This Row],[Loan_Amount_Term]]</f>
        <v>3.6944444444444446</v>
      </c>
      <c r="F314">
        <v>1</v>
      </c>
      <c r="G314" t="s">
        <v>635</v>
      </c>
      <c r="H314" t="s">
        <v>636</v>
      </c>
      <c r="I314" t="str">
        <f t="shared" si="20"/>
        <v>Male</v>
      </c>
      <c r="J314" t="str">
        <f t="shared" si="21"/>
        <v>No</v>
      </c>
      <c r="K314">
        <f t="shared" si="22"/>
        <v>0</v>
      </c>
      <c r="L314" t="str">
        <f t="shared" si="23"/>
        <v>Not Graduate</v>
      </c>
      <c r="M314" t="str">
        <f t="shared" si="24"/>
        <v>No</v>
      </c>
    </row>
    <row r="315" spans="1:13">
      <c r="A315" t="s">
        <v>379</v>
      </c>
      <c r="B315" s="1">
        <v>2500</v>
      </c>
      <c r="C315" s="1">
        <v>96</v>
      </c>
      <c r="D315">
        <v>48</v>
      </c>
      <c r="E315" s="1">
        <f>Table1[[#This Row],[Loan Amount]]/Table1[[#This Row],[Loan_Amount_Term]]</f>
        <v>2</v>
      </c>
      <c r="F315">
        <v>1</v>
      </c>
      <c r="G315" t="s">
        <v>637</v>
      </c>
      <c r="H315" t="s">
        <v>636</v>
      </c>
      <c r="I315" t="str">
        <f t="shared" si="20"/>
        <v>Male</v>
      </c>
      <c r="J315" t="str">
        <f t="shared" si="21"/>
        <v>No</v>
      </c>
      <c r="K315">
        <f t="shared" si="22"/>
        <v>0</v>
      </c>
      <c r="L315" t="str">
        <f t="shared" si="23"/>
        <v>Graduate</v>
      </c>
      <c r="M315" t="str">
        <f t="shared" si="24"/>
        <v>No</v>
      </c>
    </row>
    <row r="316" spans="1:13">
      <c r="A316" t="s">
        <v>381</v>
      </c>
      <c r="B316" s="1">
        <v>6325</v>
      </c>
      <c r="C316" s="1">
        <v>175</v>
      </c>
      <c r="D316">
        <v>36</v>
      </c>
      <c r="E316" s="1">
        <f>Table1[[#This Row],[Loan Amount]]/Table1[[#This Row],[Loan_Amount_Term]]</f>
        <v>4.8611111111111107</v>
      </c>
      <c r="F316">
        <v>1</v>
      </c>
      <c r="G316" t="s">
        <v>637</v>
      </c>
      <c r="H316" t="s">
        <v>634</v>
      </c>
      <c r="I316" t="str">
        <f t="shared" si="20"/>
        <v>Male</v>
      </c>
      <c r="J316" t="str">
        <f t="shared" si="21"/>
        <v>Yes</v>
      </c>
      <c r="K316">
        <f t="shared" si="22"/>
        <v>1</v>
      </c>
      <c r="L316" t="str">
        <f t="shared" si="23"/>
        <v>Graduate</v>
      </c>
      <c r="M316" t="str">
        <f t="shared" si="24"/>
        <v>No</v>
      </c>
    </row>
    <row r="317" spans="1:13">
      <c r="A317" t="s">
        <v>382</v>
      </c>
      <c r="B317" s="1">
        <v>19730</v>
      </c>
      <c r="C317" s="1">
        <v>570</v>
      </c>
      <c r="D317">
        <v>36</v>
      </c>
      <c r="E317" s="1">
        <f>Table1[[#This Row],[Loan Amount]]/Table1[[#This Row],[Loan_Amount_Term]]</f>
        <v>15.833333333333334</v>
      </c>
      <c r="F317">
        <v>1</v>
      </c>
      <c r="G317" t="s">
        <v>635</v>
      </c>
      <c r="H317" t="s">
        <v>636</v>
      </c>
      <c r="I317" t="str">
        <f t="shared" si="20"/>
        <v>Male</v>
      </c>
      <c r="J317" t="str">
        <f t="shared" si="21"/>
        <v>Yes</v>
      </c>
      <c r="K317">
        <f t="shared" si="22"/>
        <v>0</v>
      </c>
      <c r="L317" t="str">
        <f t="shared" si="23"/>
        <v>Graduate</v>
      </c>
      <c r="M317" t="str">
        <f t="shared" si="24"/>
        <v>No</v>
      </c>
    </row>
    <row r="318" spans="1:13">
      <c r="A318" t="s">
        <v>383</v>
      </c>
      <c r="B318" s="1">
        <v>15759</v>
      </c>
      <c r="C318" s="1">
        <v>55</v>
      </c>
      <c r="D318">
        <v>36</v>
      </c>
      <c r="E318" s="1">
        <f>Table1[[#This Row],[Loan Amount]]/Table1[[#This Row],[Loan_Amount_Term]]</f>
        <v>1.5277777777777777</v>
      </c>
      <c r="F318">
        <v>1</v>
      </c>
      <c r="G318" t="s">
        <v>637</v>
      </c>
      <c r="H318" t="s">
        <v>634</v>
      </c>
      <c r="I318" t="str">
        <f t="shared" si="20"/>
        <v>Female</v>
      </c>
      <c r="J318" t="str">
        <f t="shared" si="21"/>
        <v>No</v>
      </c>
      <c r="K318">
        <f t="shared" si="22"/>
        <v>0</v>
      </c>
      <c r="L318" t="str">
        <f t="shared" si="23"/>
        <v>Graduate</v>
      </c>
      <c r="M318" t="str">
        <f t="shared" si="24"/>
        <v>Yes</v>
      </c>
    </row>
    <row r="319" spans="1:13">
      <c r="A319" t="s">
        <v>384</v>
      </c>
      <c r="B319" s="1">
        <v>5185</v>
      </c>
      <c r="C319" s="1">
        <v>155</v>
      </c>
      <c r="D319">
        <v>36</v>
      </c>
      <c r="E319" s="1">
        <f>Table1[[#This Row],[Loan Amount]]/Table1[[#This Row],[Loan_Amount_Term]]</f>
        <v>4.3055555555555554</v>
      </c>
      <c r="F319">
        <v>1</v>
      </c>
      <c r="G319" t="s">
        <v>637</v>
      </c>
      <c r="H319" t="s">
        <v>634</v>
      </c>
      <c r="I319" t="str">
        <f t="shared" si="20"/>
        <v>Male</v>
      </c>
      <c r="J319" t="str">
        <f t="shared" si="21"/>
        <v>Yes</v>
      </c>
      <c r="K319">
        <f t="shared" si="22"/>
        <v>2</v>
      </c>
      <c r="L319" t="str">
        <f t="shared" si="23"/>
        <v>Graduate</v>
      </c>
      <c r="M319" t="str">
        <f t="shared" si="24"/>
        <v>No</v>
      </c>
    </row>
    <row r="320" spans="1:13">
      <c r="A320" t="s">
        <v>385</v>
      </c>
      <c r="B320" s="1">
        <v>9323</v>
      </c>
      <c r="C320" s="1">
        <v>380</v>
      </c>
      <c r="D320">
        <v>30</v>
      </c>
      <c r="E320" s="1">
        <f>Table1[[#This Row],[Loan Amount]]/Table1[[#This Row],[Loan_Amount_Term]]</f>
        <v>12.666666666666666</v>
      </c>
      <c r="F320">
        <v>1</v>
      </c>
      <c r="G320" t="s">
        <v>635</v>
      </c>
      <c r="H320" t="s">
        <v>634</v>
      </c>
      <c r="I320" t="str">
        <f t="shared" si="20"/>
        <v>Male</v>
      </c>
      <c r="J320" t="str">
        <f t="shared" si="21"/>
        <v>Yes</v>
      </c>
      <c r="K320">
        <f t="shared" si="22"/>
        <v>2</v>
      </c>
      <c r="L320" t="str">
        <f t="shared" si="23"/>
        <v>Graduate</v>
      </c>
      <c r="M320" t="str">
        <f t="shared" si="24"/>
        <v>Yes</v>
      </c>
    </row>
    <row r="321" spans="1:13">
      <c r="A321" t="s">
        <v>386</v>
      </c>
      <c r="B321" s="1">
        <v>3062</v>
      </c>
      <c r="C321" s="1">
        <v>111</v>
      </c>
      <c r="D321">
        <v>18</v>
      </c>
      <c r="E321" s="1">
        <f>Table1[[#This Row],[Loan Amount]]/Table1[[#This Row],[Loan_Amount_Term]]</f>
        <v>6.166666666666667</v>
      </c>
      <c r="F321">
        <v>0</v>
      </c>
      <c r="G321" t="s">
        <v>633</v>
      </c>
      <c r="H321" t="s">
        <v>636</v>
      </c>
      <c r="I321" t="str">
        <f t="shared" si="20"/>
        <v>Male</v>
      </c>
      <c r="J321" t="str">
        <f t="shared" si="21"/>
        <v>No</v>
      </c>
      <c r="K321">
        <f t="shared" si="22"/>
        <v>1</v>
      </c>
      <c r="L321" t="str">
        <f t="shared" si="23"/>
        <v>Graduate</v>
      </c>
      <c r="M321" t="str">
        <f t="shared" si="24"/>
        <v>No</v>
      </c>
    </row>
    <row r="322" spans="1:13">
      <c r="A322" t="s">
        <v>387</v>
      </c>
      <c r="B322" s="1">
        <v>2764</v>
      </c>
      <c r="C322" s="1">
        <v>110</v>
      </c>
      <c r="D322">
        <v>36</v>
      </c>
      <c r="E322" s="1">
        <f>Table1[[#This Row],[Loan Amount]]/Table1[[#This Row],[Loan_Amount_Term]]</f>
        <v>3.0555555555555554</v>
      </c>
      <c r="F322">
        <v>1</v>
      </c>
      <c r="G322" t="s">
        <v>633</v>
      </c>
      <c r="H322" t="s">
        <v>634</v>
      </c>
      <c r="I322" t="str">
        <f t="shared" ref="I322:I385" si="25">VLOOKUP(A322,Loan,2,0)</f>
        <v>Female</v>
      </c>
      <c r="J322" t="str">
        <f t="shared" ref="J322:J385" si="26">VLOOKUP(A322,Loan,3,0)</f>
        <v>No</v>
      </c>
      <c r="K322">
        <f t="shared" ref="K322:K385" si="27">VLOOKUP(A322,Loan,4,0)</f>
        <v>0</v>
      </c>
      <c r="L322" t="str">
        <f t="shared" ref="L322:L385" si="28">VLOOKUP(A322,Loan,5,0)</f>
        <v>Graduate</v>
      </c>
      <c r="M322" t="str">
        <f t="shared" ref="M322:M385" si="29">VLOOKUP(A322,Loan,6,0)</f>
        <v>No</v>
      </c>
    </row>
    <row r="323" spans="1:13">
      <c r="A323" t="s">
        <v>388</v>
      </c>
      <c r="B323" s="1">
        <v>4817</v>
      </c>
      <c r="C323" s="1">
        <v>120</v>
      </c>
      <c r="D323">
        <v>18</v>
      </c>
      <c r="E323" s="1">
        <f>Table1[[#This Row],[Loan Amount]]/Table1[[#This Row],[Loan_Amount_Term]]</f>
        <v>6.666666666666667</v>
      </c>
      <c r="F323">
        <v>1</v>
      </c>
      <c r="G323" t="s">
        <v>633</v>
      </c>
      <c r="H323" t="s">
        <v>634</v>
      </c>
      <c r="I323" t="str">
        <f t="shared" si="25"/>
        <v>Male</v>
      </c>
      <c r="J323" t="str">
        <f t="shared" si="26"/>
        <v>Yes</v>
      </c>
      <c r="K323">
        <f t="shared" si="27"/>
        <v>0</v>
      </c>
      <c r="L323" t="str">
        <f t="shared" si="28"/>
        <v>Graduate</v>
      </c>
      <c r="M323" t="str">
        <f t="shared" si="29"/>
        <v>No</v>
      </c>
    </row>
    <row r="324" spans="1:13">
      <c r="A324" t="s">
        <v>389</v>
      </c>
      <c r="B324" s="1">
        <v>8750</v>
      </c>
      <c r="C324" s="1">
        <v>130</v>
      </c>
      <c r="D324">
        <v>36</v>
      </c>
      <c r="E324" s="1">
        <f>Table1[[#This Row],[Loan Amount]]/Table1[[#This Row],[Loan_Amount_Term]]</f>
        <v>3.6111111111111112</v>
      </c>
      <c r="F324">
        <v>1</v>
      </c>
      <c r="G324" t="s">
        <v>635</v>
      </c>
      <c r="H324" t="s">
        <v>634</v>
      </c>
      <c r="I324" t="str">
        <f t="shared" si="25"/>
        <v>Male</v>
      </c>
      <c r="J324" t="str">
        <f t="shared" si="26"/>
        <v>Yes</v>
      </c>
      <c r="K324" t="str">
        <f t="shared" si="27"/>
        <v>3+</v>
      </c>
      <c r="L324" t="str">
        <f t="shared" si="28"/>
        <v>Graduate</v>
      </c>
      <c r="M324" t="str">
        <f t="shared" si="29"/>
        <v>No</v>
      </c>
    </row>
    <row r="325" spans="1:13">
      <c r="A325" t="s">
        <v>391</v>
      </c>
      <c r="B325" s="1">
        <v>3069</v>
      </c>
      <c r="C325" s="1">
        <v>71</v>
      </c>
      <c r="D325">
        <v>48</v>
      </c>
      <c r="E325" s="1">
        <f>Table1[[#This Row],[Loan Amount]]/Table1[[#This Row],[Loan_Amount_Term]]</f>
        <v>1.4791666666666667</v>
      </c>
      <c r="F325">
        <v>1</v>
      </c>
      <c r="G325" t="s">
        <v>633</v>
      </c>
      <c r="H325" t="s">
        <v>636</v>
      </c>
      <c r="I325" t="str">
        <f t="shared" si="25"/>
        <v>Male</v>
      </c>
      <c r="J325" t="str">
        <f t="shared" si="26"/>
        <v>No</v>
      </c>
      <c r="K325">
        <f t="shared" si="27"/>
        <v>0</v>
      </c>
      <c r="L325" t="str">
        <f t="shared" si="28"/>
        <v>Graduate</v>
      </c>
      <c r="M325" t="str">
        <f t="shared" si="29"/>
        <v>No</v>
      </c>
    </row>
    <row r="326" spans="1:13">
      <c r="A326" t="s">
        <v>392</v>
      </c>
      <c r="B326" s="1">
        <v>5391</v>
      </c>
      <c r="C326" s="1">
        <v>130</v>
      </c>
      <c r="D326">
        <v>36</v>
      </c>
      <c r="E326" s="1">
        <f>Table1[[#This Row],[Loan Amount]]/Table1[[#This Row],[Loan_Amount_Term]]</f>
        <v>3.6111111111111112</v>
      </c>
      <c r="F326">
        <v>1</v>
      </c>
      <c r="G326" t="s">
        <v>633</v>
      </c>
      <c r="H326" t="s">
        <v>634</v>
      </c>
      <c r="I326" t="str">
        <f t="shared" si="25"/>
        <v>Male</v>
      </c>
      <c r="J326" t="str">
        <f t="shared" si="26"/>
        <v>Yes</v>
      </c>
      <c r="K326">
        <f t="shared" si="27"/>
        <v>2</v>
      </c>
      <c r="L326" t="str">
        <f t="shared" si="28"/>
        <v>Graduate</v>
      </c>
      <c r="M326" t="str">
        <f t="shared" si="29"/>
        <v>No</v>
      </c>
    </row>
    <row r="327" spans="1:13">
      <c r="A327" t="s">
        <v>393</v>
      </c>
      <c r="B327" s="1">
        <v>3333</v>
      </c>
      <c r="C327" s="1">
        <v>128</v>
      </c>
      <c r="D327">
        <v>36</v>
      </c>
      <c r="E327" s="1">
        <f>Table1[[#This Row],[Loan Amount]]/Table1[[#This Row],[Loan_Amount_Term]]</f>
        <v>3.5555555555555554</v>
      </c>
      <c r="F327">
        <v>1</v>
      </c>
      <c r="G327" t="s">
        <v>637</v>
      </c>
      <c r="H327" t="s">
        <v>634</v>
      </c>
      <c r="I327" t="str">
        <f t="shared" si="25"/>
        <v>Male</v>
      </c>
      <c r="J327" t="str">
        <f t="shared" si="26"/>
        <v>Yes</v>
      </c>
      <c r="K327">
        <f t="shared" si="27"/>
        <v>0</v>
      </c>
      <c r="L327" t="str">
        <f t="shared" si="28"/>
        <v>Graduate</v>
      </c>
      <c r="M327" t="str">
        <f t="shared" si="29"/>
        <v>No</v>
      </c>
    </row>
    <row r="328" spans="1:13">
      <c r="A328" t="s">
        <v>394</v>
      </c>
      <c r="B328" s="1">
        <v>5941</v>
      </c>
      <c r="C328" s="1">
        <v>296</v>
      </c>
      <c r="D328">
        <v>36</v>
      </c>
      <c r="E328" s="1">
        <f>Table1[[#This Row],[Loan Amount]]/Table1[[#This Row],[Loan_Amount_Term]]</f>
        <v>8.2222222222222214</v>
      </c>
      <c r="F328">
        <v>1</v>
      </c>
      <c r="G328" t="s">
        <v>637</v>
      </c>
      <c r="H328" t="s">
        <v>634</v>
      </c>
      <c r="I328" t="str">
        <f t="shared" si="25"/>
        <v>Male</v>
      </c>
      <c r="J328" t="str">
        <f t="shared" si="26"/>
        <v>No</v>
      </c>
      <c r="K328">
        <f t="shared" si="27"/>
        <v>0</v>
      </c>
      <c r="L328" t="str">
        <f t="shared" si="28"/>
        <v>Graduate</v>
      </c>
      <c r="M328" t="str">
        <f t="shared" si="29"/>
        <v>No</v>
      </c>
    </row>
    <row r="329" spans="1:13">
      <c r="A329" t="s">
        <v>395</v>
      </c>
      <c r="B329" s="1">
        <v>6000</v>
      </c>
      <c r="C329" s="1">
        <v>156</v>
      </c>
      <c r="D329">
        <v>36</v>
      </c>
      <c r="E329" s="1">
        <f>Table1[[#This Row],[Loan Amount]]/Table1[[#This Row],[Loan_Amount_Term]]</f>
        <v>4.333333333333333</v>
      </c>
      <c r="F329">
        <v>1</v>
      </c>
      <c r="G329" t="s">
        <v>633</v>
      </c>
      <c r="H329" t="s">
        <v>634</v>
      </c>
      <c r="I329" t="str">
        <f t="shared" si="25"/>
        <v>Female</v>
      </c>
      <c r="J329" t="str">
        <f t="shared" si="26"/>
        <v>No</v>
      </c>
      <c r="K329">
        <f t="shared" si="27"/>
        <v>0</v>
      </c>
      <c r="L329" t="str">
        <f t="shared" si="28"/>
        <v>Graduate</v>
      </c>
      <c r="M329" t="str">
        <f t="shared" si="29"/>
        <v>No</v>
      </c>
    </row>
    <row r="330" spans="1:13">
      <c r="A330" t="s">
        <v>396</v>
      </c>
      <c r="B330" s="1">
        <v>7167</v>
      </c>
      <c r="C330" s="1">
        <v>128</v>
      </c>
      <c r="D330">
        <v>36</v>
      </c>
      <c r="E330" s="1">
        <f>Table1[[#This Row],[Loan Amount]]/Table1[[#This Row],[Loan_Amount_Term]]</f>
        <v>3.5555555555555554</v>
      </c>
      <c r="F330">
        <v>1</v>
      </c>
      <c r="G330" t="s">
        <v>633</v>
      </c>
      <c r="H330" t="s">
        <v>634</v>
      </c>
      <c r="I330" t="str">
        <f t="shared" si="25"/>
        <v>Male</v>
      </c>
      <c r="J330" t="str">
        <f t="shared" si="26"/>
        <v>No</v>
      </c>
      <c r="K330">
        <f t="shared" si="27"/>
        <v>0</v>
      </c>
      <c r="L330" t="str">
        <f t="shared" si="28"/>
        <v>Graduate</v>
      </c>
      <c r="M330" t="str">
        <f t="shared" si="29"/>
        <v>Yes</v>
      </c>
    </row>
    <row r="331" spans="1:13">
      <c r="A331" t="s">
        <v>397</v>
      </c>
      <c r="B331" s="1">
        <v>4566</v>
      </c>
      <c r="C331" s="1">
        <v>100</v>
      </c>
      <c r="D331">
        <v>36</v>
      </c>
      <c r="E331" s="1">
        <f>Table1[[#This Row],[Loan Amount]]/Table1[[#This Row],[Loan_Amount_Term]]</f>
        <v>2.7777777777777777</v>
      </c>
      <c r="F331">
        <v>1</v>
      </c>
      <c r="G331" t="s">
        <v>633</v>
      </c>
      <c r="H331" t="s">
        <v>636</v>
      </c>
      <c r="I331" t="str">
        <f t="shared" si="25"/>
        <v>Male</v>
      </c>
      <c r="J331" t="str">
        <f t="shared" si="26"/>
        <v>Yes</v>
      </c>
      <c r="K331">
        <f t="shared" si="27"/>
        <v>2</v>
      </c>
      <c r="L331" t="str">
        <f t="shared" si="28"/>
        <v>Graduate</v>
      </c>
      <c r="M331" t="str">
        <f t="shared" si="29"/>
        <v>No</v>
      </c>
    </row>
    <row r="332" spans="1:13">
      <c r="A332" t="s">
        <v>398</v>
      </c>
      <c r="B332" s="1">
        <v>3667</v>
      </c>
      <c r="C332" s="1">
        <v>113</v>
      </c>
      <c r="D332">
        <v>18</v>
      </c>
      <c r="E332" s="1">
        <f>Table1[[#This Row],[Loan Amount]]/Table1[[#This Row],[Loan_Amount_Term]]</f>
        <v>6.2777777777777777</v>
      </c>
      <c r="F332">
        <v>1</v>
      </c>
      <c r="G332" t="s">
        <v>633</v>
      </c>
      <c r="H332" t="s">
        <v>634</v>
      </c>
      <c r="I332" t="str">
        <f t="shared" si="25"/>
        <v>Male</v>
      </c>
      <c r="J332" t="str">
        <f t="shared" si="26"/>
        <v>No</v>
      </c>
      <c r="K332">
        <f t="shared" si="27"/>
        <v>1</v>
      </c>
      <c r="L332" t="str">
        <f t="shared" si="28"/>
        <v>Graduate</v>
      </c>
      <c r="M332" t="str">
        <f t="shared" si="29"/>
        <v>No</v>
      </c>
    </row>
    <row r="333" spans="1:13">
      <c r="A333" t="s">
        <v>399</v>
      </c>
      <c r="B333" s="1">
        <v>2346</v>
      </c>
      <c r="C333" s="1">
        <v>132</v>
      </c>
      <c r="D333">
        <v>36</v>
      </c>
      <c r="E333" s="1">
        <f>Table1[[#This Row],[Loan Amount]]/Table1[[#This Row],[Loan_Amount_Term]]</f>
        <v>3.6666666666666665</v>
      </c>
      <c r="F333">
        <v>1</v>
      </c>
      <c r="G333" t="s">
        <v>637</v>
      </c>
      <c r="H333" t="s">
        <v>634</v>
      </c>
      <c r="I333" t="str">
        <f t="shared" si="25"/>
        <v>Male</v>
      </c>
      <c r="J333" t="str">
        <f t="shared" si="26"/>
        <v>No</v>
      </c>
      <c r="K333">
        <f t="shared" si="27"/>
        <v>0</v>
      </c>
      <c r="L333" t="str">
        <f t="shared" si="28"/>
        <v>Not Graduate</v>
      </c>
      <c r="M333" t="str">
        <f t="shared" si="29"/>
        <v>No</v>
      </c>
    </row>
    <row r="334" spans="1:13">
      <c r="A334" t="s">
        <v>401</v>
      </c>
      <c r="B334" s="1">
        <v>2333</v>
      </c>
      <c r="C334" s="1">
        <v>136</v>
      </c>
      <c r="D334">
        <v>36</v>
      </c>
      <c r="E334" s="1">
        <f>Table1[[#This Row],[Loan Amount]]/Table1[[#This Row],[Loan_Amount_Term]]</f>
        <v>3.7777777777777777</v>
      </c>
      <c r="F334">
        <v>1</v>
      </c>
      <c r="G334" t="s">
        <v>633</v>
      </c>
      <c r="H334" t="s">
        <v>634</v>
      </c>
      <c r="I334" t="str">
        <f t="shared" si="25"/>
        <v>Male</v>
      </c>
      <c r="J334" t="str">
        <f t="shared" si="26"/>
        <v>Yes</v>
      </c>
      <c r="K334">
        <f t="shared" si="27"/>
        <v>0</v>
      </c>
      <c r="L334" t="str">
        <f t="shared" si="28"/>
        <v>Graduate</v>
      </c>
      <c r="M334" t="str">
        <f t="shared" si="29"/>
        <v>No</v>
      </c>
    </row>
    <row r="335" spans="1:13">
      <c r="A335" t="s">
        <v>402</v>
      </c>
      <c r="B335" s="1">
        <v>5488</v>
      </c>
      <c r="C335" s="1">
        <v>125</v>
      </c>
      <c r="D335">
        <v>36</v>
      </c>
      <c r="E335" s="1">
        <f>Table1[[#This Row],[Loan Amount]]/Table1[[#This Row],[Loan_Amount_Term]]</f>
        <v>3.4722222222222223</v>
      </c>
      <c r="F335">
        <v>1</v>
      </c>
      <c r="G335" t="s">
        <v>635</v>
      </c>
      <c r="H335" t="s">
        <v>634</v>
      </c>
      <c r="I335" t="str">
        <f t="shared" si="25"/>
        <v>Male</v>
      </c>
      <c r="J335" t="str">
        <f t="shared" si="26"/>
        <v>Yes</v>
      </c>
      <c r="K335">
        <f t="shared" si="27"/>
        <v>0</v>
      </c>
      <c r="L335" t="str">
        <f t="shared" si="28"/>
        <v>Graduate</v>
      </c>
      <c r="M335" t="str">
        <f t="shared" si="29"/>
        <v>No</v>
      </c>
    </row>
    <row r="336" spans="1:13">
      <c r="A336" t="s">
        <v>403</v>
      </c>
      <c r="B336" s="1">
        <v>9167</v>
      </c>
      <c r="C336" s="1">
        <v>185</v>
      </c>
      <c r="D336">
        <v>36</v>
      </c>
      <c r="E336" s="1">
        <f>Table1[[#This Row],[Loan Amount]]/Table1[[#This Row],[Loan_Amount_Term]]</f>
        <v>5.1388888888888893</v>
      </c>
      <c r="F336">
        <v>1</v>
      </c>
      <c r="G336" t="s">
        <v>635</v>
      </c>
      <c r="H336" t="s">
        <v>634</v>
      </c>
      <c r="I336" t="str">
        <f t="shared" si="25"/>
        <v>Male</v>
      </c>
      <c r="J336" t="str">
        <f t="shared" si="26"/>
        <v>No</v>
      </c>
      <c r="K336" t="str">
        <f t="shared" si="27"/>
        <v>3+</v>
      </c>
      <c r="L336" t="str">
        <f t="shared" si="28"/>
        <v>Graduate</v>
      </c>
      <c r="M336" t="str">
        <f t="shared" si="29"/>
        <v>No</v>
      </c>
    </row>
    <row r="337" spans="1:13">
      <c r="A337" t="s">
        <v>404</v>
      </c>
      <c r="B337" s="1">
        <v>9504</v>
      </c>
      <c r="C337" s="1">
        <v>275</v>
      </c>
      <c r="D337">
        <v>36</v>
      </c>
      <c r="E337" s="1">
        <f>Table1[[#This Row],[Loan Amount]]/Table1[[#This Row],[Loan_Amount_Term]]</f>
        <v>7.6388888888888893</v>
      </c>
      <c r="F337">
        <v>1</v>
      </c>
      <c r="G337" t="s">
        <v>635</v>
      </c>
      <c r="H337" t="s">
        <v>634</v>
      </c>
      <c r="I337" t="str">
        <f t="shared" si="25"/>
        <v>Male</v>
      </c>
      <c r="J337" t="str">
        <f t="shared" si="26"/>
        <v>Yes</v>
      </c>
      <c r="K337" t="str">
        <f t="shared" si="27"/>
        <v>3+</v>
      </c>
      <c r="L337" t="str">
        <f t="shared" si="28"/>
        <v>Graduate</v>
      </c>
      <c r="M337" t="str">
        <f t="shared" si="29"/>
        <v>No</v>
      </c>
    </row>
    <row r="338" spans="1:13">
      <c r="A338" t="s">
        <v>406</v>
      </c>
      <c r="B338" s="1">
        <v>1993</v>
      </c>
      <c r="C338" s="1">
        <v>113</v>
      </c>
      <c r="D338">
        <v>18</v>
      </c>
      <c r="E338" s="1">
        <f>Table1[[#This Row],[Loan Amount]]/Table1[[#This Row],[Loan_Amount_Term]]</f>
        <v>6.2777777777777777</v>
      </c>
      <c r="F338">
        <v>1</v>
      </c>
      <c r="G338" t="s">
        <v>637</v>
      </c>
      <c r="H338" t="s">
        <v>634</v>
      </c>
      <c r="I338" t="str">
        <f t="shared" si="25"/>
        <v>Male</v>
      </c>
      <c r="J338" t="str">
        <f t="shared" si="26"/>
        <v>Yes</v>
      </c>
      <c r="K338">
        <f t="shared" si="27"/>
        <v>2</v>
      </c>
      <c r="L338" t="str">
        <f t="shared" si="28"/>
        <v>Not Graduate</v>
      </c>
      <c r="M338" t="str">
        <f t="shared" si="29"/>
        <v>No</v>
      </c>
    </row>
    <row r="339" spans="1:13">
      <c r="A339" t="s">
        <v>407</v>
      </c>
      <c r="B339" s="1">
        <v>3100</v>
      </c>
      <c r="C339" s="1">
        <v>113</v>
      </c>
      <c r="D339">
        <v>36</v>
      </c>
      <c r="E339" s="1">
        <f>Table1[[#This Row],[Loan Amount]]/Table1[[#This Row],[Loan_Amount_Term]]</f>
        <v>3.1388888888888888</v>
      </c>
      <c r="F339">
        <v>1</v>
      </c>
      <c r="G339" t="s">
        <v>633</v>
      </c>
      <c r="H339" t="s">
        <v>634</v>
      </c>
      <c r="I339" t="str">
        <f t="shared" si="25"/>
        <v>Male</v>
      </c>
      <c r="J339" t="str">
        <f t="shared" si="26"/>
        <v>Yes</v>
      </c>
      <c r="K339">
        <f t="shared" si="27"/>
        <v>2</v>
      </c>
      <c r="L339" t="str">
        <f t="shared" si="28"/>
        <v>Graduate</v>
      </c>
      <c r="M339" t="str">
        <f t="shared" si="29"/>
        <v>No</v>
      </c>
    </row>
    <row r="340" spans="1:13">
      <c r="A340" t="s">
        <v>409</v>
      </c>
      <c r="B340" s="1">
        <v>3180</v>
      </c>
      <c r="C340" s="1">
        <v>71</v>
      </c>
      <c r="D340">
        <v>36</v>
      </c>
      <c r="E340" s="1">
        <f>Table1[[#This Row],[Loan Amount]]/Table1[[#This Row],[Loan_Amount_Term]]</f>
        <v>1.9722222222222223</v>
      </c>
      <c r="F340">
        <v>0</v>
      </c>
      <c r="G340" t="s">
        <v>633</v>
      </c>
      <c r="H340" t="s">
        <v>636</v>
      </c>
      <c r="I340" t="str">
        <f t="shared" si="25"/>
        <v>Female</v>
      </c>
      <c r="J340" t="str">
        <f t="shared" si="26"/>
        <v>No</v>
      </c>
      <c r="K340">
        <f t="shared" si="27"/>
        <v>0</v>
      </c>
      <c r="L340" t="str">
        <f t="shared" si="28"/>
        <v>Graduate</v>
      </c>
      <c r="M340" t="str">
        <f t="shared" si="29"/>
        <v>No</v>
      </c>
    </row>
    <row r="341" spans="1:13">
      <c r="A341" t="s">
        <v>410</v>
      </c>
      <c r="B341" s="1">
        <v>3033</v>
      </c>
      <c r="C341" s="1">
        <v>95</v>
      </c>
      <c r="D341">
        <v>36</v>
      </c>
      <c r="E341" s="1">
        <f>Table1[[#This Row],[Loan Amount]]/Table1[[#This Row],[Loan_Amount_Term]]</f>
        <v>2.6388888888888888</v>
      </c>
      <c r="F341">
        <v>1</v>
      </c>
      <c r="G341" t="s">
        <v>633</v>
      </c>
      <c r="H341" t="s">
        <v>634</v>
      </c>
      <c r="I341" t="str">
        <f t="shared" si="25"/>
        <v>Male</v>
      </c>
      <c r="J341" t="str">
        <f t="shared" si="26"/>
        <v>Yes</v>
      </c>
      <c r="K341">
        <f t="shared" si="27"/>
        <v>0</v>
      </c>
      <c r="L341" t="str">
        <f t="shared" si="28"/>
        <v>Graduate</v>
      </c>
      <c r="M341" t="str">
        <f t="shared" si="29"/>
        <v>No</v>
      </c>
    </row>
    <row r="342" spans="1:13">
      <c r="A342" t="s">
        <v>411</v>
      </c>
      <c r="B342" s="1">
        <v>3902</v>
      </c>
      <c r="C342" s="1">
        <v>109</v>
      </c>
      <c r="D342">
        <v>36</v>
      </c>
      <c r="E342" s="1">
        <f>Table1[[#This Row],[Loan Amount]]/Table1[[#This Row],[Loan_Amount_Term]]</f>
        <v>3.0277777777777777</v>
      </c>
      <c r="F342">
        <v>1</v>
      </c>
      <c r="G342" t="s">
        <v>635</v>
      </c>
      <c r="H342" t="s">
        <v>634</v>
      </c>
      <c r="I342" t="str">
        <f t="shared" si="25"/>
        <v>Male</v>
      </c>
      <c r="J342" t="str">
        <f t="shared" si="26"/>
        <v>No</v>
      </c>
      <c r="K342">
        <f t="shared" si="27"/>
        <v>0</v>
      </c>
      <c r="L342" t="str">
        <f t="shared" si="28"/>
        <v>Not Graduate</v>
      </c>
      <c r="M342" t="str">
        <f t="shared" si="29"/>
        <v>No</v>
      </c>
    </row>
    <row r="343" spans="1:13">
      <c r="A343" t="s">
        <v>412</v>
      </c>
      <c r="B343" s="1">
        <v>1500</v>
      </c>
      <c r="C343" s="1">
        <v>103</v>
      </c>
      <c r="D343">
        <v>36</v>
      </c>
      <c r="E343" s="1">
        <f>Table1[[#This Row],[Loan Amount]]/Table1[[#This Row],[Loan_Amount_Term]]</f>
        <v>2.8611111111111112</v>
      </c>
      <c r="F343">
        <v>0</v>
      </c>
      <c r="G343" t="s">
        <v>637</v>
      </c>
      <c r="H343" t="s">
        <v>636</v>
      </c>
      <c r="I343" t="str">
        <f t="shared" si="25"/>
        <v>Female</v>
      </c>
      <c r="J343" t="str">
        <f t="shared" si="26"/>
        <v>No</v>
      </c>
      <c r="K343">
        <f t="shared" si="27"/>
        <v>0</v>
      </c>
      <c r="L343" t="str">
        <f t="shared" si="28"/>
        <v>Graduate</v>
      </c>
      <c r="M343" t="str">
        <f t="shared" si="29"/>
        <v>No</v>
      </c>
    </row>
    <row r="344" spans="1:13">
      <c r="A344" t="s">
        <v>413</v>
      </c>
      <c r="B344" s="1">
        <v>2889</v>
      </c>
      <c r="C344" s="1">
        <v>45</v>
      </c>
      <c r="D344">
        <v>18</v>
      </c>
      <c r="E344" s="1">
        <f>Table1[[#This Row],[Loan Amount]]/Table1[[#This Row],[Loan_Amount_Term]]</f>
        <v>2.5</v>
      </c>
      <c r="F344">
        <v>0</v>
      </c>
      <c r="G344" t="s">
        <v>633</v>
      </c>
      <c r="H344" t="s">
        <v>636</v>
      </c>
      <c r="I344" t="str">
        <f t="shared" si="25"/>
        <v>Male</v>
      </c>
      <c r="J344" t="str">
        <f t="shared" si="26"/>
        <v>Yes</v>
      </c>
      <c r="K344">
        <f t="shared" si="27"/>
        <v>2</v>
      </c>
      <c r="L344" t="str">
        <f t="shared" si="28"/>
        <v>Not Graduate</v>
      </c>
      <c r="M344" t="str">
        <f t="shared" si="29"/>
        <v>No</v>
      </c>
    </row>
    <row r="345" spans="1:13">
      <c r="A345" t="s">
        <v>414</v>
      </c>
      <c r="B345" s="1">
        <v>2755</v>
      </c>
      <c r="C345" s="1">
        <v>65</v>
      </c>
      <c r="D345">
        <v>30</v>
      </c>
      <c r="E345" s="1">
        <f>Table1[[#This Row],[Loan Amount]]/Table1[[#This Row],[Loan_Amount_Term]]</f>
        <v>2.1666666666666665</v>
      </c>
      <c r="F345">
        <v>1</v>
      </c>
      <c r="G345" t="s">
        <v>635</v>
      </c>
      <c r="H345" t="s">
        <v>636</v>
      </c>
      <c r="I345" t="str">
        <f t="shared" si="25"/>
        <v>Male</v>
      </c>
      <c r="J345" t="str">
        <f t="shared" si="26"/>
        <v>No</v>
      </c>
      <c r="K345">
        <f t="shared" si="27"/>
        <v>0</v>
      </c>
      <c r="L345" t="str">
        <f t="shared" si="28"/>
        <v>Not Graduate</v>
      </c>
      <c r="M345" t="str">
        <f t="shared" si="29"/>
        <v>No</v>
      </c>
    </row>
    <row r="346" spans="1:13">
      <c r="A346" t="s">
        <v>415</v>
      </c>
      <c r="B346" s="1">
        <v>2500</v>
      </c>
      <c r="C346" s="1">
        <v>103</v>
      </c>
      <c r="D346">
        <v>36</v>
      </c>
      <c r="E346" s="1">
        <f>Table1[[#This Row],[Loan Amount]]/Table1[[#This Row],[Loan_Amount_Term]]</f>
        <v>2.8611111111111112</v>
      </c>
      <c r="F346">
        <v>1</v>
      </c>
      <c r="G346" t="s">
        <v>637</v>
      </c>
      <c r="H346" t="s">
        <v>634</v>
      </c>
      <c r="I346" t="str">
        <f t="shared" si="25"/>
        <v>Male</v>
      </c>
      <c r="J346" t="str">
        <f t="shared" si="26"/>
        <v>No</v>
      </c>
      <c r="K346">
        <f t="shared" si="27"/>
        <v>0</v>
      </c>
      <c r="L346" t="str">
        <f t="shared" si="28"/>
        <v>Graduate</v>
      </c>
      <c r="M346" t="str">
        <f t="shared" si="29"/>
        <v>No</v>
      </c>
    </row>
    <row r="347" spans="1:13">
      <c r="A347" t="s">
        <v>416</v>
      </c>
      <c r="B347" s="1">
        <v>1963</v>
      </c>
      <c r="C347" s="1">
        <v>53</v>
      </c>
      <c r="D347">
        <v>36</v>
      </c>
      <c r="E347" s="1">
        <f>Table1[[#This Row],[Loan Amount]]/Table1[[#This Row],[Loan_Amount_Term]]</f>
        <v>1.4722222222222223</v>
      </c>
      <c r="F347">
        <v>1</v>
      </c>
      <c r="G347" t="s">
        <v>637</v>
      </c>
      <c r="H347" t="s">
        <v>634</v>
      </c>
      <c r="I347" t="str">
        <f t="shared" si="25"/>
        <v>Female</v>
      </c>
      <c r="J347" t="str">
        <f t="shared" si="26"/>
        <v>No</v>
      </c>
      <c r="K347">
        <f t="shared" si="27"/>
        <v>0</v>
      </c>
      <c r="L347" t="str">
        <f t="shared" si="28"/>
        <v>Not Graduate</v>
      </c>
      <c r="M347" t="str">
        <f t="shared" si="29"/>
        <v>No</v>
      </c>
    </row>
    <row r="348" spans="1:13">
      <c r="A348" t="s">
        <v>417</v>
      </c>
      <c r="B348" s="1">
        <v>7441</v>
      </c>
      <c r="C348" s="1">
        <v>194</v>
      </c>
      <c r="D348">
        <v>36</v>
      </c>
      <c r="E348" s="1">
        <f>Table1[[#This Row],[Loan Amount]]/Table1[[#This Row],[Loan_Amount_Term]]</f>
        <v>5.3888888888888893</v>
      </c>
      <c r="F348">
        <v>1</v>
      </c>
      <c r="G348" t="s">
        <v>635</v>
      </c>
      <c r="H348" t="s">
        <v>636</v>
      </c>
      <c r="I348" t="str">
        <f t="shared" si="25"/>
        <v>Female</v>
      </c>
      <c r="J348" t="str">
        <f t="shared" si="26"/>
        <v>No</v>
      </c>
      <c r="K348">
        <f t="shared" si="27"/>
        <v>0</v>
      </c>
      <c r="L348" t="str">
        <f t="shared" si="28"/>
        <v>Graduate</v>
      </c>
      <c r="M348" t="str">
        <f t="shared" si="29"/>
        <v>Yes</v>
      </c>
    </row>
    <row r="349" spans="1:13">
      <c r="A349" t="s">
        <v>418</v>
      </c>
      <c r="B349" s="1">
        <v>4547</v>
      </c>
      <c r="C349" s="1">
        <v>115</v>
      </c>
      <c r="D349">
        <v>36</v>
      </c>
      <c r="E349" s="1">
        <f>Table1[[#This Row],[Loan Amount]]/Table1[[#This Row],[Loan_Amount_Term]]</f>
        <v>3.1944444444444446</v>
      </c>
      <c r="F349">
        <v>1</v>
      </c>
      <c r="G349" t="s">
        <v>637</v>
      </c>
      <c r="H349" t="s">
        <v>634</v>
      </c>
      <c r="I349" t="str">
        <f t="shared" si="25"/>
        <v>Female</v>
      </c>
      <c r="J349" t="str">
        <f t="shared" si="26"/>
        <v>No</v>
      </c>
      <c r="K349">
        <f t="shared" si="27"/>
        <v>0</v>
      </c>
      <c r="L349" t="str">
        <f t="shared" si="28"/>
        <v>Graduate</v>
      </c>
      <c r="M349" t="str">
        <f t="shared" si="29"/>
        <v>No</v>
      </c>
    </row>
    <row r="350" spans="1:13">
      <c r="A350" t="s">
        <v>419</v>
      </c>
      <c r="B350" s="1">
        <v>2167</v>
      </c>
      <c r="C350" s="1">
        <v>115</v>
      </c>
      <c r="D350">
        <v>36</v>
      </c>
      <c r="E350" s="1">
        <f>Table1[[#This Row],[Loan Amount]]/Table1[[#This Row],[Loan_Amount_Term]]</f>
        <v>3.1944444444444446</v>
      </c>
      <c r="F350">
        <v>1</v>
      </c>
      <c r="G350" t="s">
        <v>633</v>
      </c>
      <c r="H350" t="s">
        <v>634</v>
      </c>
      <c r="I350" t="str">
        <f t="shared" si="25"/>
        <v>Male</v>
      </c>
      <c r="J350" t="str">
        <f t="shared" si="26"/>
        <v>Yes</v>
      </c>
      <c r="K350">
        <f t="shared" si="27"/>
        <v>0</v>
      </c>
      <c r="L350" t="str">
        <f t="shared" si="28"/>
        <v>Not Graduate</v>
      </c>
      <c r="M350" t="str">
        <f t="shared" si="29"/>
        <v>No</v>
      </c>
    </row>
    <row r="351" spans="1:13">
      <c r="A351" t="s">
        <v>420</v>
      </c>
      <c r="B351" s="1">
        <v>2213</v>
      </c>
      <c r="C351" s="1">
        <v>66</v>
      </c>
      <c r="D351">
        <v>36</v>
      </c>
      <c r="E351" s="1">
        <f>Table1[[#This Row],[Loan Amount]]/Table1[[#This Row],[Loan_Amount_Term]]</f>
        <v>1.8333333333333333</v>
      </c>
      <c r="F351">
        <v>1</v>
      </c>
      <c r="G351" t="s">
        <v>635</v>
      </c>
      <c r="H351" t="s">
        <v>634</v>
      </c>
      <c r="I351" t="str">
        <f t="shared" si="25"/>
        <v>Female</v>
      </c>
      <c r="J351" t="str">
        <f t="shared" si="26"/>
        <v>No</v>
      </c>
      <c r="K351">
        <f t="shared" si="27"/>
        <v>0</v>
      </c>
      <c r="L351" t="str">
        <f t="shared" si="28"/>
        <v>Not Graduate</v>
      </c>
      <c r="M351" t="str">
        <f t="shared" si="29"/>
        <v>No</v>
      </c>
    </row>
    <row r="352" spans="1:13">
      <c r="A352" t="s">
        <v>421</v>
      </c>
      <c r="B352" s="1">
        <v>8300</v>
      </c>
      <c r="C352" s="1">
        <v>152</v>
      </c>
      <c r="D352">
        <v>30</v>
      </c>
      <c r="E352" s="1">
        <f>Table1[[#This Row],[Loan Amount]]/Table1[[#This Row],[Loan_Amount_Term]]</f>
        <v>5.0666666666666664</v>
      </c>
      <c r="F352">
        <v>0</v>
      </c>
      <c r="G352" t="s">
        <v>637</v>
      </c>
      <c r="H352" t="s">
        <v>636</v>
      </c>
      <c r="I352" t="str">
        <f t="shared" si="25"/>
        <v>Male</v>
      </c>
      <c r="J352" t="str">
        <f t="shared" si="26"/>
        <v>Yes</v>
      </c>
      <c r="K352">
        <f t="shared" si="27"/>
        <v>1</v>
      </c>
      <c r="L352" t="str">
        <f t="shared" si="28"/>
        <v>Graduate</v>
      </c>
      <c r="M352" t="str">
        <f t="shared" si="29"/>
        <v>No</v>
      </c>
    </row>
    <row r="353" spans="1:13">
      <c r="A353" t="s">
        <v>422</v>
      </c>
      <c r="B353" s="1">
        <v>81000</v>
      </c>
      <c r="C353" s="1">
        <v>360</v>
      </c>
      <c r="D353">
        <v>36</v>
      </c>
      <c r="E353" s="1">
        <f>Table1[[#This Row],[Loan Amount]]/Table1[[#This Row],[Loan_Amount_Term]]</f>
        <v>10</v>
      </c>
      <c r="F353">
        <v>0</v>
      </c>
      <c r="G353" t="s">
        <v>635</v>
      </c>
      <c r="H353" t="s">
        <v>636</v>
      </c>
      <c r="I353" t="str">
        <f t="shared" si="25"/>
        <v>Male</v>
      </c>
      <c r="J353" t="str">
        <f t="shared" si="26"/>
        <v>Yes</v>
      </c>
      <c r="K353" t="str">
        <f t="shared" si="27"/>
        <v>3+</v>
      </c>
      <c r="L353" t="str">
        <f t="shared" si="28"/>
        <v>Graduate</v>
      </c>
      <c r="M353" t="str">
        <f t="shared" si="29"/>
        <v>No</v>
      </c>
    </row>
    <row r="354" spans="1:13">
      <c r="A354" t="s">
        <v>423</v>
      </c>
      <c r="B354" s="1">
        <v>3867</v>
      </c>
      <c r="C354" s="1">
        <v>62</v>
      </c>
      <c r="D354">
        <v>36</v>
      </c>
      <c r="E354" s="1">
        <f>Table1[[#This Row],[Loan Amount]]/Table1[[#This Row],[Loan_Amount_Term]]</f>
        <v>1.7222222222222223</v>
      </c>
      <c r="F354">
        <v>1</v>
      </c>
      <c r="G354" t="s">
        <v>637</v>
      </c>
      <c r="H354" t="s">
        <v>636</v>
      </c>
      <c r="I354" t="str">
        <f t="shared" si="25"/>
        <v>Female</v>
      </c>
      <c r="J354" t="str">
        <f t="shared" si="26"/>
        <v>No</v>
      </c>
      <c r="K354">
        <f t="shared" si="27"/>
        <v>1</v>
      </c>
      <c r="L354" t="str">
        <f t="shared" si="28"/>
        <v>Not Graduate</v>
      </c>
      <c r="M354" t="str">
        <f t="shared" si="29"/>
        <v>Yes</v>
      </c>
    </row>
    <row r="355" spans="1:13">
      <c r="A355" t="s">
        <v>425</v>
      </c>
      <c r="B355" s="1">
        <v>6096</v>
      </c>
      <c r="C355" s="1">
        <v>218</v>
      </c>
      <c r="D355">
        <v>36</v>
      </c>
      <c r="E355" s="1">
        <f>Table1[[#This Row],[Loan Amount]]/Table1[[#This Row],[Loan_Amount_Term]]</f>
        <v>6.0555555555555554</v>
      </c>
      <c r="F355">
        <v>0</v>
      </c>
      <c r="G355" t="s">
        <v>635</v>
      </c>
      <c r="H355" t="s">
        <v>636</v>
      </c>
      <c r="I355" t="str">
        <f t="shared" si="25"/>
        <v>Male</v>
      </c>
      <c r="J355" t="str">
        <f t="shared" si="26"/>
        <v>Yes</v>
      </c>
      <c r="K355">
        <f t="shared" si="27"/>
        <v>0</v>
      </c>
      <c r="L355" t="str">
        <f t="shared" si="28"/>
        <v>Not Graduate</v>
      </c>
      <c r="M355" t="str">
        <f t="shared" si="29"/>
        <v>No</v>
      </c>
    </row>
    <row r="356" spans="1:13">
      <c r="A356" t="s">
        <v>426</v>
      </c>
      <c r="B356" s="1">
        <v>2253</v>
      </c>
      <c r="C356" s="1">
        <v>110</v>
      </c>
      <c r="D356">
        <v>36</v>
      </c>
      <c r="E356" s="1">
        <f>Table1[[#This Row],[Loan Amount]]/Table1[[#This Row],[Loan_Amount_Term]]</f>
        <v>3.0555555555555554</v>
      </c>
      <c r="F356">
        <v>1</v>
      </c>
      <c r="G356" t="s">
        <v>635</v>
      </c>
      <c r="H356" t="s">
        <v>634</v>
      </c>
      <c r="I356" t="str">
        <f t="shared" si="25"/>
        <v>Male</v>
      </c>
      <c r="J356" t="str">
        <f t="shared" si="26"/>
        <v>Yes</v>
      </c>
      <c r="K356">
        <f t="shared" si="27"/>
        <v>0</v>
      </c>
      <c r="L356" t="str">
        <f t="shared" si="28"/>
        <v>Not Graduate</v>
      </c>
      <c r="M356" t="str">
        <f t="shared" si="29"/>
        <v>No</v>
      </c>
    </row>
    <row r="357" spans="1:13">
      <c r="A357" t="s">
        <v>427</v>
      </c>
      <c r="B357" s="1">
        <v>2149</v>
      </c>
      <c r="C357" s="1">
        <v>178</v>
      </c>
      <c r="D357">
        <v>36</v>
      </c>
      <c r="E357" s="1">
        <f>Table1[[#This Row],[Loan Amount]]/Table1[[#This Row],[Loan_Amount_Term]]</f>
        <v>4.9444444444444446</v>
      </c>
      <c r="F357">
        <v>0</v>
      </c>
      <c r="G357" t="s">
        <v>637</v>
      </c>
      <c r="H357" t="s">
        <v>636</v>
      </c>
      <c r="I357" t="str">
        <f t="shared" si="25"/>
        <v>Female</v>
      </c>
      <c r="J357" t="str">
        <f t="shared" si="26"/>
        <v>Yes</v>
      </c>
      <c r="K357">
        <f t="shared" si="27"/>
        <v>0</v>
      </c>
      <c r="L357" t="str">
        <f t="shared" si="28"/>
        <v>Not Graduate</v>
      </c>
      <c r="M357" t="str">
        <f t="shared" si="29"/>
        <v>No</v>
      </c>
    </row>
    <row r="358" spans="1:13">
      <c r="A358" t="s">
        <v>428</v>
      </c>
      <c r="B358" s="1">
        <v>2995</v>
      </c>
      <c r="C358" s="1">
        <v>60</v>
      </c>
      <c r="D358">
        <v>36</v>
      </c>
      <c r="E358" s="1">
        <f>Table1[[#This Row],[Loan Amount]]/Table1[[#This Row],[Loan_Amount_Term]]</f>
        <v>1.6666666666666667</v>
      </c>
      <c r="F358">
        <v>1</v>
      </c>
      <c r="G358" t="s">
        <v>633</v>
      </c>
      <c r="H358" t="s">
        <v>634</v>
      </c>
      <c r="I358" t="str">
        <f t="shared" si="25"/>
        <v>Female</v>
      </c>
      <c r="J358" t="str">
        <f t="shared" si="26"/>
        <v>No</v>
      </c>
      <c r="K358">
        <f t="shared" si="27"/>
        <v>0</v>
      </c>
      <c r="L358" t="str">
        <f t="shared" si="28"/>
        <v>Graduate</v>
      </c>
      <c r="M358" t="str">
        <f t="shared" si="29"/>
        <v>No</v>
      </c>
    </row>
    <row r="359" spans="1:13">
      <c r="A359" t="s">
        <v>429</v>
      </c>
      <c r="B359" s="1">
        <v>2600</v>
      </c>
      <c r="C359" s="1">
        <v>160</v>
      </c>
      <c r="D359">
        <v>36</v>
      </c>
      <c r="E359" s="1">
        <f>Table1[[#This Row],[Loan Amount]]/Table1[[#This Row],[Loan_Amount_Term]]</f>
        <v>4.4444444444444446</v>
      </c>
      <c r="F359">
        <v>1</v>
      </c>
      <c r="G359" t="s">
        <v>633</v>
      </c>
      <c r="H359" t="s">
        <v>636</v>
      </c>
      <c r="I359" t="str">
        <f t="shared" si="25"/>
        <v>Female</v>
      </c>
      <c r="J359" t="str">
        <f t="shared" si="26"/>
        <v>No</v>
      </c>
      <c r="K359">
        <f t="shared" si="27"/>
        <v>1</v>
      </c>
      <c r="L359" t="str">
        <f t="shared" si="28"/>
        <v>Graduate</v>
      </c>
      <c r="M359" t="str">
        <f t="shared" si="29"/>
        <v>No</v>
      </c>
    </row>
    <row r="360" spans="1:13">
      <c r="A360" t="s">
        <v>430</v>
      </c>
      <c r="B360" s="1">
        <v>1600</v>
      </c>
      <c r="C360" s="1">
        <v>239</v>
      </c>
      <c r="D360">
        <v>36</v>
      </c>
      <c r="E360" s="1">
        <f>Table1[[#This Row],[Loan Amount]]/Table1[[#This Row],[Loan_Amount_Term]]</f>
        <v>6.6388888888888893</v>
      </c>
      <c r="F360">
        <v>1</v>
      </c>
      <c r="G360" t="s">
        <v>633</v>
      </c>
      <c r="H360" t="s">
        <v>636</v>
      </c>
      <c r="I360" t="str">
        <f t="shared" si="25"/>
        <v>Male</v>
      </c>
      <c r="J360" t="str">
        <f t="shared" si="26"/>
        <v>Yes</v>
      </c>
      <c r="K360">
        <f t="shared" si="27"/>
        <v>2</v>
      </c>
      <c r="L360" t="str">
        <f t="shared" si="28"/>
        <v>Graduate</v>
      </c>
      <c r="M360" t="str">
        <f t="shared" si="29"/>
        <v>Yes</v>
      </c>
    </row>
    <row r="361" spans="1:13">
      <c r="A361" t="s">
        <v>431</v>
      </c>
      <c r="B361" s="1">
        <v>1025</v>
      </c>
      <c r="C361" s="1">
        <v>112</v>
      </c>
      <c r="D361">
        <v>36</v>
      </c>
      <c r="E361" s="1">
        <f>Table1[[#This Row],[Loan Amount]]/Table1[[#This Row],[Loan_Amount_Term]]</f>
        <v>3.1111111111111112</v>
      </c>
      <c r="F361">
        <v>1</v>
      </c>
      <c r="G361" t="s">
        <v>635</v>
      </c>
      <c r="H361" t="s">
        <v>634</v>
      </c>
      <c r="I361" t="str">
        <f t="shared" si="25"/>
        <v>Male</v>
      </c>
      <c r="J361" t="str">
        <f t="shared" si="26"/>
        <v>Yes</v>
      </c>
      <c r="K361">
        <f t="shared" si="27"/>
        <v>0</v>
      </c>
      <c r="L361" t="str">
        <f t="shared" si="28"/>
        <v>Graduate</v>
      </c>
      <c r="M361" t="str">
        <f t="shared" si="29"/>
        <v>No</v>
      </c>
    </row>
    <row r="362" spans="1:13">
      <c r="A362" t="s">
        <v>432</v>
      </c>
      <c r="B362" s="1">
        <v>3246</v>
      </c>
      <c r="C362" s="1">
        <v>138</v>
      </c>
      <c r="D362">
        <v>36</v>
      </c>
      <c r="E362" s="1">
        <f>Table1[[#This Row],[Loan Amount]]/Table1[[#This Row],[Loan_Amount_Term]]</f>
        <v>3.8333333333333335</v>
      </c>
      <c r="F362">
        <v>1</v>
      </c>
      <c r="G362" t="s">
        <v>637</v>
      </c>
      <c r="H362" t="s">
        <v>634</v>
      </c>
      <c r="I362" t="str">
        <f t="shared" si="25"/>
        <v>Male</v>
      </c>
      <c r="J362" t="str">
        <f t="shared" si="26"/>
        <v>Yes</v>
      </c>
      <c r="K362">
        <f t="shared" si="27"/>
        <v>0</v>
      </c>
      <c r="L362" t="str">
        <f t="shared" si="28"/>
        <v>Graduate</v>
      </c>
      <c r="M362" t="str">
        <f t="shared" si="29"/>
        <v>No</v>
      </c>
    </row>
    <row r="363" spans="1:13">
      <c r="A363" t="s">
        <v>433</v>
      </c>
      <c r="B363" s="1">
        <v>5829</v>
      </c>
      <c r="C363" s="1">
        <v>138</v>
      </c>
      <c r="D363">
        <v>36</v>
      </c>
      <c r="E363" s="1">
        <f>Table1[[#This Row],[Loan Amount]]/Table1[[#This Row],[Loan_Amount_Term]]</f>
        <v>3.8333333333333335</v>
      </c>
      <c r="F363">
        <v>1</v>
      </c>
      <c r="G363" t="s">
        <v>635</v>
      </c>
      <c r="H363" t="s">
        <v>634</v>
      </c>
      <c r="I363" t="str">
        <f t="shared" si="25"/>
        <v>Male</v>
      </c>
      <c r="J363" t="str">
        <f t="shared" si="26"/>
        <v>Yes</v>
      </c>
      <c r="K363">
        <f t="shared" si="27"/>
        <v>0</v>
      </c>
      <c r="L363" t="str">
        <f t="shared" si="28"/>
        <v>Graduate</v>
      </c>
      <c r="M363" t="str">
        <f t="shared" si="29"/>
        <v>No</v>
      </c>
    </row>
    <row r="364" spans="1:13">
      <c r="A364" t="s">
        <v>435</v>
      </c>
      <c r="B364" s="1">
        <v>1820</v>
      </c>
      <c r="C364" s="1">
        <v>100</v>
      </c>
      <c r="D364">
        <v>36</v>
      </c>
      <c r="E364" s="1">
        <f>Table1[[#This Row],[Loan Amount]]/Table1[[#This Row],[Loan_Amount_Term]]</f>
        <v>2.7777777777777777</v>
      </c>
      <c r="F364">
        <v>1</v>
      </c>
      <c r="G364" t="s">
        <v>633</v>
      </c>
      <c r="H364" t="s">
        <v>634</v>
      </c>
      <c r="I364" t="str">
        <f t="shared" si="25"/>
        <v>Male</v>
      </c>
      <c r="J364" t="str">
        <f t="shared" si="26"/>
        <v>Yes</v>
      </c>
      <c r="K364">
        <f t="shared" si="27"/>
        <v>0</v>
      </c>
      <c r="L364" t="str">
        <f t="shared" si="28"/>
        <v>Graduate</v>
      </c>
      <c r="M364" t="str">
        <f t="shared" si="29"/>
        <v>No</v>
      </c>
    </row>
    <row r="365" spans="1:13">
      <c r="A365" t="s">
        <v>437</v>
      </c>
      <c r="B365" s="1">
        <v>14880</v>
      </c>
      <c r="C365" s="1">
        <v>96</v>
      </c>
      <c r="D365">
        <v>36</v>
      </c>
      <c r="E365" s="1">
        <f>Table1[[#This Row],[Loan Amount]]/Table1[[#This Row],[Loan_Amount_Term]]</f>
        <v>2.6666666666666665</v>
      </c>
      <c r="F365">
        <v>1</v>
      </c>
      <c r="G365" t="s">
        <v>637</v>
      </c>
      <c r="H365" t="s">
        <v>634</v>
      </c>
      <c r="I365" t="str">
        <f t="shared" si="25"/>
        <v>Male</v>
      </c>
      <c r="J365" t="str">
        <f t="shared" si="26"/>
        <v>Yes</v>
      </c>
      <c r="K365">
        <f t="shared" si="27"/>
        <v>0</v>
      </c>
      <c r="L365" t="str">
        <f t="shared" si="28"/>
        <v>Graduate</v>
      </c>
      <c r="M365" t="str">
        <f t="shared" si="29"/>
        <v>No</v>
      </c>
    </row>
    <row r="366" spans="1:13">
      <c r="A366" t="s">
        <v>438</v>
      </c>
      <c r="B366" s="1">
        <v>2666</v>
      </c>
      <c r="C366" s="1">
        <v>121</v>
      </c>
      <c r="D366">
        <v>36</v>
      </c>
      <c r="E366" s="1">
        <f>Table1[[#This Row],[Loan Amount]]/Table1[[#This Row],[Loan_Amount_Term]]</f>
        <v>3.3611111111111112</v>
      </c>
      <c r="F366">
        <v>1</v>
      </c>
      <c r="G366" t="s">
        <v>635</v>
      </c>
      <c r="H366" t="s">
        <v>634</v>
      </c>
      <c r="I366" t="str">
        <f t="shared" si="25"/>
        <v>Male</v>
      </c>
      <c r="J366" t="str">
        <f t="shared" si="26"/>
        <v>Yes</v>
      </c>
      <c r="K366">
        <f t="shared" si="27"/>
        <v>0</v>
      </c>
      <c r="L366" t="str">
        <f t="shared" si="28"/>
        <v>Graduate</v>
      </c>
      <c r="M366" t="str">
        <f t="shared" si="29"/>
        <v>No</v>
      </c>
    </row>
    <row r="367" spans="1:13">
      <c r="A367" t="s">
        <v>439</v>
      </c>
      <c r="B367" s="1">
        <v>4606</v>
      </c>
      <c r="C367" s="1">
        <v>81</v>
      </c>
      <c r="D367">
        <v>36</v>
      </c>
      <c r="E367" s="1">
        <f>Table1[[#This Row],[Loan Amount]]/Table1[[#This Row],[Loan_Amount_Term]]</f>
        <v>2.25</v>
      </c>
      <c r="F367">
        <v>1</v>
      </c>
      <c r="G367" t="s">
        <v>635</v>
      </c>
      <c r="H367" t="s">
        <v>636</v>
      </c>
      <c r="I367" t="str">
        <f t="shared" si="25"/>
        <v>Female</v>
      </c>
      <c r="J367" t="str">
        <f t="shared" si="26"/>
        <v>No</v>
      </c>
      <c r="K367">
        <f t="shared" si="27"/>
        <v>1</v>
      </c>
      <c r="L367" t="str">
        <f t="shared" si="28"/>
        <v>Not Graduate</v>
      </c>
      <c r="M367" t="str">
        <f t="shared" si="29"/>
        <v>No</v>
      </c>
    </row>
    <row r="368" spans="1:13">
      <c r="A368" t="s">
        <v>440</v>
      </c>
      <c r="B368" s="1">
        <v>5935</v>
      </c>
      <c r="C368" s="1">
        <v>133</v>
      </c>
      <c r="D368">
        <v>36</v>
      </c>
      <c r="E368" s="1">
        <f>Table1[[#This Row],[Loan Amount]]/Table1[[#This Row],[Loan_Amount_Term]]</f>
        <v>3.6944444444444446</v>
      </c>
      <c r="F368">
        <v>1</v>
      </c>
      <c r="G368" t="s">
        <v>637</v>
      </c>
      <c r="H368" t="s">
        <v>634</v>
      </c>
      <c r="I368" t="str">
        <f t="shared" si="25"/>
        <v>Male</v>
      </c>
      <c r="J368" t="str">
        <f t="shared" si="26"/>
        <v>Yes</v>
      </c>
      <c r="K368">
        <f t="shared" si="27"/>
        <v>2</v>
      </c>
      <c r="L368" t="str">
        <f t="shared" si="28"/>
        <v>Graduate</v>
      </c>
      <c r="M368" t="str">
        <f t="shared" si="29"/>
        <v>No</v>
      </c>
    </row>
    <row r="369" spans="1:13">
      <c r="A369" t="s">
        <v>441</v>
      </c>
      <c r="B369" s="1">
        <v>2920</v>
      </c>
      <c r="C369" s="1">
        <v>87</v>
      </c>
      <c r="D369">
        <v>36</v>
      </c>
      <c r="E369" s="1">
        <f>Table1[[#This Row],[Loan Amount]]/Table1[[#This Row],[Loan_Amount_Term]]</f>
        <v>2.4166666666666665</v>
      </c>
      <c r="F369">
        <v>1</v>
      </c>
      <c r="G369" t="s">
        <v>635</v>
      </c>
      <c r="H369" t="s">
        <v>634</v>
      </c>
      <c r="I369" t="str">
        <f t="shared" si="25"/>
        <v>Male</v>
      </c>
      <c r="J369" t="str">
        <f t="shared" si="26"/>
        <v>Yes</v>
      </c>
      <c r="K369">
        <f t="shared" si="27"/>
        <v>0</v>
      </c>
      <c r="L369" t="str">
        <f t="shared" si="28"/>
        <v>Graduate</v>
      </c>
      <c r="M369" t="str">
        <f t="shared" si="29"/>
        <v>No</v>
      </c>
    </row>
    <row r="370" spans="1:13">
      <c r="A370" t="s">
        <v>442</v>
      </c>
      <c r="B370" s="1">
        <v>2717</v>
      </c>
      <c r="C370" s="1">
        <v>60</v>
      </c>
      <c r="D370">
        <v>18</v>
      </c>
      <c r="E370" s="1">
        <f>Table1[[#This Row],[Loan Amount]]/Table1[[#This Row],[Loan_Amount_Term]]</f>
        <v>3.3333333333333335</v>
      </c>
      <c r="F370">
        <v>1</v>
      </c>
      <c r="G370" t="s">
        <v>633</v>
      </c>
      <c r="H370" t="s">
        <v>634</v>
      </c>
      <c r="I370" t="str">
        <f t="shared" si="25"/>
        <v>Male</v>
      </c>
      <c r="J370" t="str">
        <f t="shared" si="26"/>
        <v>No</v>
      </c>
      <c r="K370">
        <f t="shared" si="27"/>
        <v>0</v>
      </c>
      <c r="L370" t="str">
        <f t="shared" si="28"/>
        <v>Not Graduate</v>
      </c>
      <c r="M370" t="str">
        <f t="shared" si="29"/>
        <v>No</v>
      </c>
    </row>
    <row r="371" spans="1:13">
      <c r="A371" t="s">
        <v>443</v>
      </c>
      <c r="B371" s="1">
        <v>8624</v>
      </c>
      <c r="C371" s="1">
        <v>150</v>
      </c>
      <c r="D371">
        <v>36</v>
      </c>
      <c r="E371" s="1">
        <f>Table1[[#This Row],[Loan Amount]]/Table1[[#This Row],[Loan_Amount_Term]]</f>
        <v>4.166666666666667</v>
      </c>
      <c r="F371">
        <v>1</v>
      </c>
      <c r="G371" t="s">
        <v>637</v>
      </c>
      <c r="H371" t="s">
        <v>634</v>
      </c>
      <c r="I371" t="str">
        <f t="shared" si="25"/>
        <v>Female</v>
      </c>
      <c r="J371" t="str">
        <f t="shared" si="26"/>
        <v>No</v>
      </c>
      <c r="K371">
        <f t="shared" si="27"/>
        <v>1</v>
      </c>
      <c r="L371" t="str">
        <f t="shared" si="28"/>
        <v>Graduate</v>
      </c>
      <c r="M371" t="str">
        <f t="shared" si="29"/>
        <v>Yes</v>
      </c>
    </row>
    <row r="372" spans="1:13">
      <c r="A372" t="s">
        <v>444</v>
      </c>
      <c r="B372" s="1">
        <v>6500</v>
      </c>
      <c r="C372" s="1">
        <v>105</v>
      </c>
      <c r="D372">
        <v>36</v>
      </c>
      <c r="E372" s="1">
        <f>Table1[[#This Row],[Loan Amount]]/Table1[[#This Row],[Loan_Amount_Term]]</f>
        <v>2.9166666666666665</v>
      </c>
      <c r="F372">
        <v>0</v>
      </c>
      <c r="G372" t="s">
        <v>635</v>
      </c>
      <c r="H372" t="s">
        <v>636</v>
      </c>
      <c r="I372" t="str">
        <f t="shared" si="25"/>
        <v>Male</v>
      </c>
      <c r="J372" t="str">
        <f t="shared" si="26"/>
        <v>No</v>
      </c>
      <c r="K372">
        <f t="shared" si="27"/>
        <v>0</v>
      </c>
      <c r="L372" t="str">
        <f t="shared" si="28"/>
        <v>Graduate</v>
      </c>
      <c r="M372" t="str">
        <f t="shared" si="29"/>
        <v>No</v>
      </c>
    </row>
    <row r="373" spans="1:13">
      <c r="A373" t="s">
        <v>445</v>
      </c>
      <c r="B373" s="1">
        <v>12876</v>
      </c>
      <c r="C373" s="1">
        <v>405</v>
      </c>
      <c r="D373">
        <v>36</v>
      </c>
      <c r="E373" s="1">
        <f>Table1[[#This Row],[Loan Amount]]/Table1[[#This Row],[Loan_Amount_Term]]</f>
        <v>11.25</v>
      </c>
      <c r="F373">
        <v>1</v>
      </c>
      <c r="G373" t="s">
        <v>637</v>
      </c>
      <c r="H373" t="s">
        <v>634</v>
      </c>
      <c r="I373" t="str">
        <f t="shared" si="25"/>
        <v>Male</v>
      </c>
      <c r="J373" t="str">
        <f t="shared" si="26"/>
        <v>No</v>
      </c>
      <c r="K373">
        <f t="shared" si="27"/>
        <v>0</v>
      </c>
      <c r="L373" t="str">
        <f t="shared" si="28"/>
        <v>Graduate</v>
      </c>
      <c r="M373" t="str">
        <f t="shared" si="29"/>
        <v>No</v>
      </c>
    </row>
    <row r="374" spans="1:13">
      <c r="A374" t="s">
        <v>446</v>
      </c>
      <c r="B374" s="1">
        <v>2425</v>
      </c>
      <c r="C374" s="1">
        <v>143</v>
      </c>
      <c r="D374">
        <v>36</v>
      </c>
      <c r="E374" s="1">
        <f>Table1[[#This Row],[Loan Amount]]/Table1[[#This Row],[Loan_Amount_Term]]</f>
        <v>3.9722222222222223</v>
      </c>
      <c r="F374">
        <v>1</v>
      </c>
      <c r="G374" t="s">
        <v>637</v>
      </c>
      <c r="H374" t="s">
        <v>634</v>
      </c>
      <c r="I374" t="str">
        <f t="shared" si="25"/>
        <v>Male</v>
      </c>
      <c r="J374" t="str">
        <f t="shared" si="26"/>
        <v>Yes</v>
      </c>
      <c r="K374">
        <f t="shared" si="27"/>
        <v>0</v>
      </c>
      <c r="L374" t="str">
        <f t="shared" si="28"/>
        <v>Graduate</v>
      </c>
      <c r="M374" t="str">
        <f t="shared" si="29"/>
        <v>No</v>
      </c>
    </row>
    <row r="375" spans="1:13">
      <c r="A375" t="s">
        <v>447</v>
      </c>
      <c r="B375" s="1">
        <v>3750</v>
      </c>
      <c r="C375" s="1">
        <v>100</v>
      </c>
      <c r="D375">
        <v>36</v>
      </c>
      <c r="E375" s="1">
        <f>Table1[[#This Row],[Loan Amount]]/Table1[[#This Row],[Loan_Amount_Term]]</f>
        <v>2.7777777777777777</v>
      </c>
      <c r="F375">
        <v>1</v>
      </c>
      <c r="G375" t="s">
        <v>633</v>
      </c>
      <c r="H375" t="s">
        <v>634</v>
      </c>
      <c r="I375" t="str">
        <f t="shared" si="25"/>
        <v>Male</v>
      </c>
      <c r="J375" t="str">
        <f t="shared" si="26"/>
        <v>No</v>
      </c>
      <c r="K375">
        <f t="shared" si="27"/>
        <v>0</v>
      </c>
      <c r="L375" t="str">
        <f t="shared" si="28"/>
        <v>Graduate</v>
      </c>
      <c r="M375" t="str">
        <f t="shared" si="29"/>
        <v>No</v>
      </c>
    </row>
    <row r="376" spans="1:13">
      <c r="A376" t="s">
        <v>449</v>
      </c>
      <c r="B376" s="1">
        <v>1926</v>
      </c>
      <c r="C376" s="1">
        <v>50</v>
      </c>
      <c r="D376">
        <v>36</v>
      </c>
      <c r="E376" s="1">
        <f>Table1[[#This Row],[Loan Amount]]/Table1[[#This Row],[Loan_Amount_Term]]</f>
        <v>1.3888888888888888</v>
      </c>
      <c r="F376">
        <v>1</v>
      </c>
      <c r="G376" t="s">
        <v>637</v>
      </c>
      <c r="H376" t="s">
        <v>634</v>
      </c>
      <c r="I376" t="str">
        <f t="shared" si="25"/>
        <v>Male</v>
      </c>
      <c r="J376" t="str">
        <f t="shared" si="26"/>
        <v>No</v>
      </c>
      <c r="K376">
        <f t="shared" si="27"/>
        <v>0</v>
      </c>
      <c r="L376" t="str">
        <f t="shared" si="28"/>
        <v>Graduate</v>
      </c>
      <c r="M376" t="str">
        <f t="shared" si="29"/>
        <v>No</v>
      </c>
    </row>
    <row r="377" spans="1:13">
      <c r="A377" t="s">
        <v>451</v>
      </c>
      <c r="B377" s="1">
        <v>10416</v>
      </c>
      <c r="C377" s="1">
        <v>187</v>
      </c>
      <c r="D377">
        <v>36</v>
      </c>
      <c r="E377" s="1">
        <f>Table1[[#This Row],[Loan Amount]]/Table1[[#This Row],[Loan_Amount_Term]]</f>
        <v>5.1944444444444446</v>
      </c>
      <c r="F377">
        <v>0</v>
      </c>
      <c r="G377" t="s">
        <v>633</v>
      </c>
      <c r="H377" t="s">
        <v>636</v>
      </c>
      <c r="I377" t="str">
        <f t="shared" si="25"/>
        <v>Male</v>
      </c>
      <c r="J377" t="str">
        <f t="shared" si="26"/>
        <v>No</v>
      </c>
      <c r="K377">
        <f t="shared" si="27"/>
        <v>0</v>
      </c>
      <c r="L377" t="str">
        <f t="shared" si="28"/>
        <v>Graduate</v>
      </c>
      <c r="M377" t="str">
        <f t="shared" si="29"/>
        <v>Yes</v>
      </c>
    </row>
    <row r="378" spans="1:13">
      <c r="A378" t="s">
        <v>452</v>
      </c>
      <c r="B378" s="1">
        <v>7142</v>
      </c>
      <c r="C378" s="1">
        <v>138</v>
      </c>
      <c r="D378">
        <v>36</v>
      </c>
      <c r="E378" s="1">
        <f>Table1[[#This Row],[Loan Amount]]/Table1[[#This Row],[Loan_Amount_Term]]</f>
        <v>3.8333333333333335</v>
      </c>
      <c r="F378">
        <v>1</v>
      </c>
      <c r="G378" t="s">
        <v>635</v>
      </c>
      <c r="H378" t="s">
        <v>634</v>
      </c>
      <c r="I378" t="str">
        <f t="shared" si="25"/>
        <v>Female</v>
      </c>
      <c r="J378" t="str">
        <f t="shared" si="26"/>
        <v>Yes</v>
      </c>
      <c r="K378">
        <f t="shared" si="27"/>
        <v>0</v>
      </c>
      <c r="L378" t="str">
        <f t="shared" si="28"/>
        <v>Not Graduate</v>
      </c>
      <c r="M378" t="str">
        <f t="shared" si="29"/>
        <v>Yes</v>
      </c>
    </row>
    <row r="379" spans="1:13">
      <c r="A379" t="s">
        <v>453</v>
      </c>
      <c r="B379" s="1">
        <v>3660</v>
      </c>
      <c r="C379" s="1">
        <v>187</v>
      </c>
      <c r="D379">
        <v>36</v>
      </c>
      <c r="E379" s="1">
        <f>Table1[[#This Row],[Loan Amount]]/Table1[[#This Row],[Loan_Amount_Term]]</f>
        <v>5.1944444444444446</v>
      </c>
      <c r="F379">
        <v>1</v>
      </c>
      <c r="G379" t="s">
        <v>637</v>
      </c>
      <c r="H379" t="s">
        <v>634</v>
      </c>
      <c r="I379" t="str">
        <f t="shared" si="25"/>
        <v>Male</v>
      </c>
      <c r="J379" t="str">
        <f t="shared" si="26"/>
        <v>No</v>
      </c>
      <c r="K379">
        <f t="shared" si="27"/>
        <v>0</v>
      </c>
      <c r="L379" t="str">
        <f t="shared" si="28"/>
        <v>Graduate</v>
      </c>
      <c r="M379" t="str">
        <f t="shared" si="29"/>
        <v>No</v>
      </c>
    </row>
    <row r="380" spans="1:13">
      <c r="A380" t="s">
        <v>454</v>
      </c>
      <c r="B380" s="1">
        <v>7901</v>
      </c>
      <c r="C380" s="1">
        <v>180</v>
      </c>
      <c r="D380">
        <v>36</v>
      </c>
      <c r="E380" s="1">
        <f>Table1[[#This Row],[Loan Amount]]/Table1[[#This Row],[Loan_Amount_Term]]</f>
        <v>5</v>
      </c>
      <c r="F380">
        <v>1</v>
      </c>
      <c r="G380" t="s">
        <v>635</v>
      </c>
      <c r="H380" t="s">
        <v>634</v>
      </c>
      <c r="I380" t="str">
        <f t="shared" si="25"/>
        <v>Male</v>
      </c>
      <c r="J380" t="str">
        <f t="shared" si="26"/>
        <v>Yes</v>
      </c>
      <c r="K380">
        <f t="shared" si="27"/>
        <v>0</v>
      </c>
      <c r="L380" t="str">
        <f t="shared" si="28"/>
        <v>Graduate</v>
      </c>
      <c r="M380" t="str">
        <f t="shared" si="29"/>
        <v>No</v>
      </c>
    </row>
    <row r="381" spans="1:13">
      <c r="A381" t="s">
        <v>455</v>
      </c>
      <c r="B381" s="1">
        <v>4707</v>
      </c>
      <c r="C381" s="1">
        <v>148</v>
      </c>
      <c r="D381">
        <v>36</v>
      </c>
      <c r="E381" s="1">
        <f>Table1[[#This Row],[Loan Amount]]/Table1[[#This Row],[Loan_Amount_Term]]</f>
        <v>4.1111111111111107</v>
      </c>
      <c r="F381">
        <v>1</v>
      </c>
      <c r="G381" t="s">
        <v>637</v>
      </c>
      <c r="H381" t="s">
        <v>634</v>
      </c>
      <c r="I381" t="str">
        <f t="shared" si="25"/>
        <v>Male</v>
      </c>
      <c r="J381" t="str">
        <f t="shared" si="26"/>
        <v>No</v>
      </c>
      <c r="K381" t="str">
        <f t="shared" si="27"/>
        <v>3+</v>
      </c>
      <c r="L381" t="str">
        <f t="shared" si="28"/>
        <v>Not Graduate</v>
      </c>
      <c r="M381" t="str">
        <f t="shared" si="29"/>
        <v>No</v>
      </c>
    </row>
    <row r="382" spans="1:13">
      <c r="A382" t="s">
        <v>456</v>
      </c>
      <c r="B382" s="1">
        <v>37719</v>
      </c>
      <c r="C382" s="1">
        <v>152</v>
      </c>
      <c r="D382">
        <v>36</v>
      </c>
      <c r="E382" s="1">
        <f>Table1[[#This Row],[Loan Amount]]/Table1[[#This Row],[Loan_Amount_Term]]</f>
        <v>4.2222222222222223</v>
      </c>
      <c r="F382">
        <v>1</v>
      </c>
      <c r="G382" t="s">
        <v>637</v>
      </c>
      <c r="H382" t="s">
        <v>634</v>
      </c>
      <c r="I382" t="str">
        <f t="shared" si="25"/>
        <v>Male</v>
      </c>
      <c r="J382" t="str">
        <f t="shared" si="26"/>
        <v>No</v>
      </c>
      <c r="K382">
        <f t="shared" si="27"/>
        <v>1</v>
      </c>
      <c r="L382" t="str">
        <f t="shared" si="28"/>
        <v>Graduate</v>
      </c>
      <c r="M382" t="str">
        <f t="shared" si="29"/>
        <v>No</v>
      </c>
    </row>
    <row r="383" spans="1:13">
      <c r="A383" t="s">
        <v>458</v>
      </c>
      <c r="B383" s="1">
        <v>3466</v>
      </c>
      <c r="C383" s="1">
        <v>130</v>
      </c>
      <c r="D383">
        <v>36</v>
      </c>
      <c r="E383" s="1">
        <f>Table1[[#This Row],[Loan Amount]]/Table1[[#This Row],[Loan_Amount_Term]]</f>
        <v>3.6111111111111112</v>
      </c>
      <c r="F383">
        <v>1</v>
      </c>
      <c r="G383" t="s">
        <v>635</v>
      </c>
      <c r="H383" t="s">
        <v>634</v>
      </c>
      <c r="I383" t="str">
        <f t="shared" si="25"/>
        <v>Male</v>
      </c>
      <c r="J383" t="str">
        <f t="shared" si="26"/>
        <v>Yes</v>
      </c>
      <c r="K383">
        <f t="shared" si="27"/>
        <v>1</v>
      </c>
      <c r="L383" t="str">
        <f t="shared" si="28"/>
        <v>Graduate</v>
      </c>
      <c r="M383" t="str">
        <f t="shared" si="29"/>
        <v>Yes</v>
      </c>
    </row>
    <row r="384" spans="1:13">
      <c r="A384" t="s">
        <v>459</v>
      </c>
      <c r="B384" s="1">
        <v>4652</v>
      </c>
      <c r="C384" s="1">
        <v>110</v>
      </c>
      <c r="D384">
        <v>36</v>
      </c>
      <c r="E384" s="1">
        <f>Table1[[#This Row],[Loan Amount]]/Table1[[#This Row],[Loan_Amount_Term]]</f>
        <v>3.0555555555555554</v>
      </c>
      <c r="F384">
        <v>1</v>
      </c>
      <c r="G384" t="s">
        <v>635</v>
      </c>
      <c r="H384" t="s">
        <v>634</v>
      </c>
      <c r="I384" t="str">
        <f t="shared" si="25"/>
        <v>Male</v>
      </c>
      <c r="J384" t="str">
        <f t="shared" si="26"/>
        <v>Yes</v>
      </c>
      <c r="K384">
        <f t="shared" si="27"/>
        <v>2</v>
      </c>
      <c r="L384" t="str">
        <f t="shared" si="28"/>
        <v>Not Graduate</v>
      </c>
      <c r="M384" t="str">
        <f t="shared" si="29"/>
        <v>No</v>
      </c>
    </row>
    <row r="385" spans="1:13">
      <c r="A385" t="s">
        <v>460</v>
      </c>
      <c r="B385" s="1">
        <v>3539</v>
      </c>
      <c r="C385" s="1">
        <v>55</v>
      </c>
      <c r="D385">
        <v>36</v>
      </c>
      <c r="E385" s="1">
        <f>Table1[[#This Row],[Loan Amount]]/Table1[[#This Row],[Loan_Amount_Term]]</f>
        <v>1.5277777777777777</v>
      </c>
      <c r="F385">
        <v>1</v>
      </c>
      <c r="G385" t="s">
        <v>635</v>
      </c>
      <c r="H385" t="s">
        <v>636</v>
      </c>
      <c r="I385" t="str">
        <f t="shared" si="25"/>
        <v>Male</v>
      </c>
      <c r="J385" t="str">
        <f t="shared" si="26"/>
        <v>Yes</v>
      </c>
      <c r="K385">
        <f t="shared" si="27"/>
        <v>0</v>
      </c>
      <c r="L385" t="str">
        <f t="shared" si="28"/>
        <v>Graduate</v>
      </c>
      <c r="M385" t="str">
        <f t="shared" si="29"/>
        <v>No</v>
      </c>
    </row>
    <row r="386" spans="1:13">
      <c r="A386" t="s">
        <v>461</v>
      </c>
      <c r="B386" s="1">
        <v>3340</v>
      </c>
      <c r="C386" s="1">
        <v>150</v>
      </c>
      <c r="D386">
        <v>36</v>
      </c>
      <c r="E386" s="1">
        <f>Table1[[#This Row],[Loan Amount]]/Table1[[#This Row],[Loan_Amount_Term]]</f>
        <v>4.166666666666667</v>
      </c>
      <c r="F386">
        <v>0</v>
      </c>
      <c r="G386" t="s">
        <v>635</v>
      </c>
      <c r="H386" t="s">
        <v>636</v>
      </c>
      <c r="I386" t="str">
        <f t="shared" ref="I386:I449" si="30">VLOOKUP(A386,Loan,2,0)</f>
        <v>Male</v>
      </c>
      <c r="J386" t="str">
        <f t="shared" ref="J386:J449" si="31">VLOOKUP(A386,Loan,3,0)</f>
        <v>Yes</v>
      </c>
      <c r="K386">
        <f t="shared" ref="K386:K449" si="32">VLOOKUP(A386,Loan,4,0)</f>
        <v>2</v>
      </c>
      <c r="L386" t="str">
        <f t="shared" ref="L386:L449" si="33">VLOOKUP(A386,Loan,5,0)</f>
        <v>Graduate</v>
      </c>
      <c r="M386" t="str">
        <f t="shared" ref="M386:M449" si="34">VLOOKUP(A386,Loan,6,0)</f>
        <v>No</v>
      </c>
    </row>
    <row r="387" spans="1:13">
      <c r="A387" t="s">
        <v>463</v>
      </c>
      <c r="B387" s="1">
        <v>2309</v>
      </c>
      <c r="C387" s="1">
        <v>125</v>
      </c>
      <c r="D387">
        <v>36</v>
      </c>
      <c r="E387" s="1">
        <f>Table1[[#This Row],[Loan Amount]]/Table1[[#This Row],[Loan_Amount_Term]]</f>
        <v>3.4722222222222223</v>
      </c>
      <c r="F387">
        <v>0</v>
      </c>
      <c r="G387" t="s">
        <v>635</v>
      </c>
      <c r="H387" t="s">
        <v>636</v>
      </c>
      <c r="I387" t="str">
        <f t="shared" si="30"/>
        <v>Male</v>
      </c>
      <c r="J387" t="str">
        <f t="shared" si="31"/>
        <v>Yes</v>
      </c>
      <c r="K387">
        <f t="shared" si="32"/>
        <v>2</v>
      </c>
      <c r="L387" t="str">
        <f t="shared" si="33"/>
        <v>Not Graduate</v>
      </c>
      <c r="M387" t="str">
        <f t="shared" si="34"/>
        <v>No</v>
      </c>
    </row>
    <row r="388" spans="1:13">
      <c r="A388" t="s">
        <v>465</v>
      </c>
      <c r="B388" s="1">
        <v>3948</v>
      </c>
      <c r="C388" s="1">
        <v>149</v>
      </c>
      <c r="D388">
        <v>36</v>
      </c>
      <c r="E388" s="1">
        <f>Table1[[#This Row],[Loan Amount]]/Table1[[#This Row],[Loan_Amount_Term]]</f>
        <v>4.1388888888888893</v>
      </c>
      <c r="F388">
        <v>0</v>
      </c>
      <c r="G388" t="s">
        <v>635</v>
      </c>
      <c r="H388" t="s">
        <v>636</v>
      </c>
      <c r="I388" t="str">
        <f t="shared" si="30"/>
        <v>Male</v>
      </c>
      <c r="J388" t="str">
        <f t="shared" si="31"/>
        <v>Yes</v>
      </c>
      <c r="K388">
        <f t="shared" si="32"/>
        <v>0</v>
      </c>
      <c r="L388" t="str">
        <f t="shared" si="33"/>
        <v>Graduate</v>
      </c>
      <c r="M388" t="str">
        <f t="shared" si="34"/>
        <v>No</v>
      </c>
    </row>
    <row r="389" spans="1:13">
      <c r="A389" t="s">
        <v>466</v>
      </c>
      <c r="B389" s="1">
        <v>2483</v>
      </c>
      <c r="C389" s="1">
        <v>90</v>
      </c>
      <c r="D389">
        <v>18</v>
      </c>
      <c r="E389" s="1">
        <f>Table1[[#This Row],[Loan Amount]]/Table1[[#This Row],[Loan_Amount_Term]]</f>
        <v>5</v>
      </c>
      <c r="F389">
        <v>0</v>
      </c>
      <c r="G389" t="s">
        <v>635</v>
      </c>
      <c r="H389" t="s">
        <v>634</v>
      </c>
      <c r="I389" t="str">
        <f t="shared" si="30"/>
        <v>Male</v>
      </c>
      <c r="J389" t="str">
        <f t="shared" si="31"/>
        <v>Yes</v>
      </c>
      <c r="K389">
        <f t="shared" si="32"/>
        <v>0</v>
      </c>
      <c r="L389" t="str">
        <f t="shared" si="33"/>
        <v>Graduate</v>
      </c>
      <c r="M389" t="str">
        <f t="shared" si="34"/>
        <v>No</v>
      </c>
    </row>
    <row r="390" spans="1:13">
      <c r="A390" t="s">
        <v>467</v>
      </c>
      <c r="B390" s="1">
        <v>7085</v>
      </c>
      <c r="C390" s="1">
        <v>84</v>
      </c>
      <c r="D390">
        <v>36</v>
      </c>
      <c r="E390" s="1">
        <f>Table1[[#This Row],[Loan Amount]]/Table1[[#This Row],[Loan_Amount_Term]]</f>
        <v>2.3333333333333335</v>
      </c>
      <c r="F390">
        <v>1</v>
      </c>
      <c r="G390" t="s">
        <v>637</v>
      </c>
      <c r="H390" t="s">
        <v>634</v>
      </c>
      <c r="I390" t="str">
        <f t="shared" si="30"/>
        <v>Male</v>
      </c>
      <c r="J390" t="str">
        <f t="shared" si="31"/>
        <v>No</v>
      </c>
      <c r="K390">
        <f t="shared" si="32"/>
        <v>0</v>
      </c>
      <c r="L390" t="str">
        <f t="shared" si="33"/>
        <v>Graduate</v>
      </c>
      <c r="M390" t="str">
        <f t="shared" si="34"/>
        <v>Yes</v>
      </c>
    </row>
    <row r="391" spans="1:13">
      <c r="A391" t="s">
        <v>468</v>
      </c>
      <c r="B391" s="1">
        <v>3859</v>
      </c>
      <c r="C391" s="1">
        <v>96</v>
      </c>
      <c r="D391">
        <v>36</v>
      </c>
      <c r="E391" s="1">
        <f>Table1[[#This Row],[Loan Amount]]/Table1[[#This Row],[Loan_Amount_Term]]</f>
        <v>2.6666666666666665</v>
      </c>
      <c r="F391">
        <v>1</v>
      </c>
      <c r="G391" t="s">
        <v>637</v>
      </c>
      <c r="H391" t="s">
        <v>634</v>
      </c>
      <c r="I391" t="str">
        <f t="shared" si="30"/>
        <v>Male</v>
      </c>
      <c r="J391" t="str">
        <f t="shared" si="31"/>
        <v>Yes</v>
      </c>
      <c r="K391">
        <f t="shared" si="32"/>
        <v>2</v>
      </c>
      <c r="L391" t="str">
        <f t="shared" si="33"/>
        <v>Graduate</v>
      </c>
      <c r="M391" t="str">
        <f t="shared" si="34"/>
        <v>No</v>
      </c>
    </row>
    <row r="392" spans="1:13">
      <c r="A392" t="s">
        <v>469</v>
      </c>
      <c r="B392" s="1">
        <v>4301</v>
      </c>
      <c r="C392" s="1">
        <v>118</v>
      </c>
      <c r="D392">
        <v>36</v>
      </c>
      <c r="E392" s="1">
        <f>Table1[[#This Row],[Loan Amount]]/Table1[[#This Row],[Loan_Amount_Term]]</f>
        <v>3.2777777777777777</v>
      </c>
      <c r="F392">
        <v>1</v>
      </c>
      <c r="G392" t="s">
        <v>633</v>
      </c>
      <c r="H392" t="s">
        <v>634</v>
      </c>
      <c r="I392" t="str">
        <f t="shared" si="30"/>
        <v>Male</v>
      </c>
      <c r="J392" t="str">
        <f t="shared" si="31"/>
        <v>Yes</v>
      </c>
      <c r="K392">
        <f t="shared" si="32"/>
        <v>0</v>
      </c>
      <c r="L392" t="str">
        <f t="shared" si="33"/>
        <v>Graduate</v>
      </c>
      <c r="M392" t="str">
        <f t="shared" si="34"/>
        <v>No</v>
      </c>
    </row>
    <row r="393" spans="1:13">
      <c r="A393" t="s">
        <v>470</v>
      </c>
      <c r="B393" s="1">
        <v>3708</v>
      </c>
      <c r="C393" s="1">
        <v>173</v>
      </c>
      <c r="D393">
        <v>36</v>
      </c>
      <c r="E393" s="1">
        <f>Table1[[#This Row],[Loan Amount]]/Table1[[#This Row],[Loan_Amount_Term]]</f>
        <v>4.8055555555555554</v>
      </c>
      <c r="F393">
        <v>1</v>
      </c>
      <c r="G393" t="s">
        <v>633</v>
      </c>
      <c r="H393" t="s">
        <v>636</v>
      </c>
      <c r="I393" t="str">
        <f t="shared" si="30"/>
        <v>Male</v>
      </c>
      <c r="J393" t="str">
        <f t="shared" si="31"/>
        <v>Yes</v>
      </c>
      <c r="K393">
        <f t="shared" si="32"/>
        <v>0</v>
      </c>
      <c r="L393" t="str">
        <f t="shared" si="33"/>
        <v>Graduate</v>
      </c>
      <c r="M393" t="str">
        <f t="shared" si="34"/>
        <v>No</v>
      </c>
    </row>
    <row r="394" spans="1:13">
      <c r="A394" t="s">
        <v>471</v>
      </c>
      <c r="B394" s="1">
        <v>4354</v>
      </c>
      <c r="C394" s="1">
        <v>136</v>
      </c>
      <c r="D394">
        <v>36</v>
      </c>
      <c r="E394" s="1">
        <f>Table1[[#This Row],[Loan Amount]]/Table1[[#This Row],[Loan_Amount_Term]]</f>
        <v>3.7777777777777777</v>
      </c>
      <c r="F394">
        <v>1</v>
      </c>
      <c r="G394" t="s">
        <v>635</v>
      </c>
      <c r="H394" t="s">
        <v>634</v>
      </c>
      <c r="I394" t="str">
        <f t="shared" si="30"/>
        <v>Male</v>
      </c>
      <c r="J394" t="str">
        <f t="shared" si="31"/>
        <v>No</v>
      </c>
      <c r="K394">
        <f t="shared" si="32"/>
        <v>2</v>
      </c>
      <c r="L394" t="str">
        <f t="shared" si="33"/>
        <v>Graduate</v>
      </c>
      <c r="M394" t="str">
        <f t="shared" si="34"/>
        <v>No</v>
      </c>
    </row>
    <row r="395" spans="1:13">
      <c r="A395" t="s">
        <v>472</v>
      </c>
      <c r="B395" s="1">
        <v>8334</v>
      </c>
      <c r="C395" s="1">
        <v>160</v>
      </c>
      <c r="D395">
        <v>36</v>
      </c>
      <c r="E395" s="1">
        <f>Table1[[#This Row],[Loan Amount]]/Table1[[#This Row],[Loan_Amount_Term]]</f>
        <v>4.4444444444444446</v>
      </c>
      <c r="F395">
        <v>1</v>
      </c>
      <c r="G395" t="s">
        <v>637</v>
      </c>
      <c r="H395" t="s">
        <v>636</v>
      </c>
      <c r="I395" t="str">
        <f t="shared" si="30"/>
        <v>Male</v>
      </c>
      <c r="J395" t="str">
        <f t="shared" si="31"/>
        <v>Yes</v>
      </c>
      <c r="K395">
        <f t="shared" si="32"/>
        <v>0</v>
      </c>
      <c r="L395" t="str">
        <f t="shared" si="33"/>
        <v>Graduate</v>
      </c>
      <c r="M395" t="str">
        <f t="shared" si="34"/>
        <v>No</v>
      </c>
    </row>
    <row r="396" spans="1:13">
      <c r="A396" t="s">
        <v>474</v>
      </c>
      <c r="B396" s="1">
        <v>7740</v>
      </c>
      <c r="C396" s="1">
        <v>128</v>
      </c>
      <c r="D396">
        <v>18</v>
      </c>
      <c r="E396" s="1">
        <f>Table1[[#This Row],[Loan Amount]]/Table1[[#This Row],[Loan_Amount_Term]]</f>
        <v>7.1111111111111107</v>
      </c>
      <c r="F396">
        <v>1</v>
      </c>
      <c r="G396" t="s">
        <v>633</v>
      </c>
      <c r="H396" t="s">
        <v>634</v>
      </c>
      <c r="I396" t="str">
        <f t="shared" si="30"/>
        <v>Male</v>
      </c>
      <c r="J396" t="str">
        <f t="shared" si="31"/>
        <v>Yes</v>
      </c>
      <c r="K396" t="str">
        <f t="shared" si="32"/>
        <v>3+</v>
      </c>
      <c r="L396" t="str">
        <f t="shared" si="33"/>
        <v>Graduate</v>
      </c>
      <c r="M396" t="str">
        <f t="shared" si="34"/>
        <v>No</v>
      </c>
    </row>
    <row r="397" spans="1:13">
      <c r="A397" t="s">
        <v>475</v>
      </c>
      <c r="B397" s="1">
        <v>3015</v>
      </c>
      <c r="C397" s="1">
        <v>153</v>
      </c>
      <c r="D397">
        <v>36</v>
      </c>
      <c r="E397" s="1">
        <f>Table1[[#This Row],[Loan Amount]]/Table1[[#This Row],[Loan_Amount_Term]]</f>
        <v>4.25</v>
      </c>
      <c r="F397">
        <v>1</v>
      </c>
      <c r="G397" t="s">
        <v>635</v>
      </c>
      <c r="H397" t="s">
        <v>634</v>
      </c>
      <c r="I397" t="str">
        <f t="shared" si="30"/>
        <v>Male</v>
      </c>
      <c r="J397" t="str">
        <f t="shared" si="31"/>
        <v>Yes</v>
      </c>
      <c r="K397">
        <f t="shared" si="32"/>
        <v>0</v>
      </c>
      <c r="L397" t="str">
        <f t="shared" si="33"/>
        <v>Graduate</v>
      </c>
      <c r="M397" t="str">
        <f t="shared" si="34"/>
        <v>No</v>
      </c>
    </row>
    <row r="398" spans="1:13">
      <c r="A398" t="s">
        <v>476</v>
      </c>
      <c r="B398" s="1">
        <v>5191</v>
      </c>
      <c r="C398" s="1">
        <v>132</v>
      </c>
      <c r="D398">
        <v>36</v>
      </c>
      <c r="E398" s="1">
        <f>Table1[[#This Row],[Loan Amount]]/Table1[[#This Row],[Loan_Amount_Term]]</f>
        <v>3.6666666666666665</v>
      </c>
      <c r="F398">
        <v>1</v>
      </c>
      <c r="G398" t="s">
        <v>637</v>
      </c>
      <c r="H398" t="s">
        <v>634</v>
      </c>
      <c r="I398" t="str">
        <f t="shared" si="30"/>
        <v>Female</v>
      </c>
      <c r="J398" t="str">
        <f t="shared" si="31"/>
        <v>No</v>
      </c>
      <c r="K398">
        <f t="shared" si="32"/>
        <v>1</v>
      </c>
      <c r="L398" t="str">
        <f t="shared" si="33"/>
        <v>Not Graduate</v>
      </c>
      <c r="M398" t="str">
        <f t="shared" si="34"/>
        <v>No</v>
      </c>
    </row>
    <row r="399" spans="1:13">
      <c r="A399" t="s">
        <v>477</v>
      </c>
      <c r="B399" s="1">
        <v>4166</v>
      </c>
      <c r="C399" s="1">
        <v>98</v>
      </c>
      <c r="D399">
        <v>36</v>
      </c>
      <c r="E399" s="1">
        <f>Table1[[#This Row],[Loan Amount]]/Table1[[#This Row],[Loan_Amount_Term]]</f>
        <v>2.7222222222222223</v>
      </c>
      <c r="F399">
        <v>0</v>
      </c>
      <c r="G399" t="s">
        <v>637</v>
      </c>
      <c r="H399" t="s">
        <v>636</v>
      </c>
      <c r="I399" t="str">
        <f t="shared" si="30"/>
        <v>Male</v>
      </c>
      <c r="J399" t="str">
        <f t="shared" si="31"/>
        <v>No</v>
      </c>
      <c r="K399">
        <f t="shared" si="32"/>
        <v>0</v>
      </c>
      <c r="L399" t="str">
        <f t="shared" si="33"/>
        <v>Graduate</v>
      </c>
      <c r="M399" t="str">
        <f t="shared" si="34"/>
        <v>No</v>
      </c>
    </row>
    <row r="400" spans="1:13">
      <c r="A400" t="s">
        <v>478</v>
      </c>
      <c r="B400" s="1">
        <v>6000</v>
      </c>
      <c r="C400" s="1">
        <v>140</v>
      </c>
      <c r="D400">
        <v>36</v>
      </c>
      <c r="E400" s="1">
        <f>Table1[[#This Row],[Loan Amount]]/Table1[[#This Row],[Loan_Amount_Term]]</f>
        <v>3.8888888888888888</v>
      </c>
      <c r="F400">
        <v>1</v>
      </c>
      <c r="G400" t="s">
        <v>635</v>
      </c>
      <c r="H400" t="s">
        <v>634</v>
      </c>
      <c r="I400" t="str">
        <f t="shared" si="30"/>
        <v>Male</v>
      </c>
      <c r="J400" t="str">
        <f t="shared" si="31"/>
        <v>No</v>
      </c>
      <c r="K400">
        <f t="shared" si="32"/>
        <v>0</v>
      </c>
      <c r="L400" t="str">
        <f t="shared" si="33"/>
        <v>Graduate</v>
      </c>
      <c r="M400" t="str">
        <f t="shared" si="34"/>
        <v>No</v>
      </c>
    </row>
    <row r="401" spans="1:13">
      <c r="A401" t="s">
        <v>479</v>
      </c>
      <c r="B401" s="1">
        <v>2947</v>
      </c>
      <c r="C401" s="1">
        <v>70</v>
      </c>
      <c r="D401">
        <v>18</v>
      </c>
      <c r="E401" s="1">
        <f>Table1[[#This Row],[Loan Amount]]/Table1[[#This Row],[Loan_Amount_Term]]</f>
        <v>3.8888888888888888</v>
      </c>
      <c r="F401">
        <v>0</v>
      </c>
      <c r="G401" t="s">
        <v>633</v>
      </c>
      <c r="H401" t="s">
        <v>636</v>
      </c>
      <c r="I401" t="str">
        <f t="shared" si="30"/>
        <v>Male</v>
      </c>
      <c r="J401" t="str">
        <f t="shared" si="31"/>
        <v>Yes</v>
      </c>
      <c r="K401" t="str">
        <f t="shared" si="32"/>
        <v>3+</v>
      </c>
      <c r="L401" t="str">
        <f t="shared" si="33"/>
        <v>Not Graduate</v>
      </c>
      <c r="M401" t="str">
        <f t="shared" si="34"/>
        <v>No</v>
      </c>
    </row>
    <row r="402" spans="1:13">
      <c r="A402" t="s">
        <v>480</v>
      </c>
      <c r="B402" s="1">
        <v>16692</v>
      </c>
      <c r="C402" s="1">
        <v>110</v>
      </c>
      <c r="D402">
        <v>36</v>
      </c>
      <c r="E402" s="1">
        <f>Table1[[#This Row],[Loan Amount]]/Table1[[#This Row],[Loan_Amount_Term]]</f>
        <v>3.0555555555555554</v>
      </c>
      <c r="F402">
        <v>1</v>
      </c>
      <c r="G402" t="s">
        <v>637</v>
      </c>
      <c r="H402" t="s">
        <v>634</v>
      </c>
      <c r="I402" t="str">
        <f t="shared" si="30"/>
        <v>Male</v>
      </c>
      <c r="J402" t="str">
        <f t="shared" si="31"/>
        <v>Yes</v>
      </c>
      <c r="K402">
        <f t="shared" si="32"/>
        <v>0</v>
      </c>
      <c r="L402" t="str">
        <f t="shared" si="33"/>
        <v>Graduate</v>
      </c>
      <c r="M402" t="str">
        <f t="shared" si="34"/>
        <v>No</v>
      </c>
    </row>
    <row r="403" spans="1:13">
      <c r="A403" t="s">
        <v>481</v>
      </c>
      <c r="B403" s="1">
        <v>210</v>
      </c>
      <c r="C403" s="1">
        <v>98</v>
      </c>
      <c r="D403">
        <v>36</v>
      </c>
      <c r="E403" s="1">
        <f>Table1[[#This Row],[Loan Amount]]/Table1[[#This Row],[Loan_Amount_Term]]</f>
        <v>2.7222222222222223</v>
      </c>
      <c r="F403">
        <v>1</v>
      </c>
      <c r="G403" t="s">
        <v>637</v>
      </c>
      <c r="H403" t="s">
        <v>634</v>
      </c>
      <c r="I403" t="str">
        <f t="shared" si="30"/>
        <v>Female</v>
      </c>
      <c r="J403" t="str">
        <f t="shared" si="31"/>
        <v>Yes</v>
      </c>
      <c r="K403">
        <f t="shared" si="32"/>
        <v>2</v>
      </c>
      <c r="L403" t="str">
        <f t="shared" si="33"/>
        <v>Not Graduate</v>
      </c>
      <c r="M403" t="str">
        <f t="shared" si="34"/>
        <v>No</v>
      </c>
    </row>
    <row r="404" spans="1:13">
      <c r="A404" t="s">
        <v>482</v>
      </c>
      <c r="B404" s="1">
        <v>4333</v>
      </c>
      <c r="C404" s="1">
        <v>110</v>
      </c>
      <c r="D404">
        <v>36</v>
      </c>
      <c r="E404" s="1">
        <f>Table1[[#This Row],[Loan Amount]]/Table1[[#This Row],[Loan_Amount_Term]]</f>
        <v>3.0555555555555554</v>
      </c>
      <c r="F404">
        <v>1</v>
      </c>
      <c r="G404" t="s">
        <v>633</v>
      </c>
      <c r="H404" t="s">
        <v>636</v>
      </c>
      <c r="I404" t="str">
        <f t="shared" si="30"/>
        <v>Male</v>
      </c>
      <c r="J404" t="str">
        <f t="shared" si="31"/>
        <v>Yes</v>
      </c>
      <c r="K404">
        <f t="shared" si="32"/>
        <v>0</v>
      </c>
      <c r="L404" t="str">
        <f t="shared" si="33"/>
        <v>Graduate</v>
      </c>
      <c r="M404" t="str">
        <f t="shared" si="34"/>
        <v>No</v>
      </c>
    </row>
    <row r="405" spans="1:13">
      <c r="A405" t="s">
        <v>483</v>
      </c>
      <c r="B405" s="1">
        <v>3450</v>
      </c>
      <c r="C405" s="1">
        <v>162</v>
      </c>
      <c r="D405">
        <v>36</v>
      </c>
      <c r="E405" s="1">
        <f>Table1[[#This Row],[Loan Amount]]/Table1[[#This Row],[Loan_Amount_Term]]</f>
        <v>4.5</v>
      </c>
      <c r="F405">
        <v>1</v>
      </c>
      <c r="G405" t="s">
        <v>637</v>
      </c>
      <c r="H405" t="s">
        <v>634</v>
      </c>
      <c r="I405" t="str">
        <f t="shared" si="30"/>
        <v>Male</v>
      </c>
      <c r="J405" t="str">
        <f t="shared" si="31"/>
        <v>Yes</v>
      </c>
      <c r="K405">
        <f t="shared" si="32"/>
        <v>1</v>
      </c>
      <c r="L405" t="str">
        <f t="shared" si="33"/>
        <v>Graduate</v>
      </c>
      <c r="M405" t="str">
        <f t="shared" si="34"/>
        <v>Yes</v>
      </c>
    </row>
    <row r="406" spans="1:13">
      <c r="A406" t="s">
        <v>484</v>
      </c>
      <c r="B406" s="1">
        <v>2653</v>
      </c>
      <c r="C406" s="1">
        <v>113</v>
      </c>
      <c r="D406">
        <v>18</v>
      </c>
      <c r="E406" s="1">
        <f>Table1[[#This Row],[Loan Amount]]/Table1[[#This Row],[Loan_Amount_Term]]</f>
        <v>6.2777777777777777</v>
      </c>
      <c r="F406">
        <v>0</v>
      </c>
      <c r="G406" t="s">
        <v>635</v>
      </c>
      <c r="H406" t="s">
        <v>636</v>
      </c>
      <c r="I406" t="str">
        <f t="shared" si="30"/>
        <v>Male</v>
      </c>
      <c r="J406" t="str">
        <f t="shared" si="31"/>
        <v>Yes</v>
      </c>
      <c r="K406">
        <f t="shared" si="32"/>
        <v>1</v>
      </c>
      <c r="L406" t="str">
        <f t="shared" si="33"/>
        <v>Not Graduate</v>
      </c>
      <c r="M406" t="str">
        <f t="shared" si="34"/>
        <v>No</v>
      </c>
    </row>
    <row r="407" spans="1:13">
      <c r="A407" t="s">
        <v>485</v>
      </c>
      <c r="B407" s="1">
        <v>4691</v>
      </c>
      <c r="C407" s="1">
        <v>100</v>
      </c>
      <c r="D407">
        <v>36</v>
      </c>
      <c r="E407" s="1">
        <f>Table1[[#This Row],[Loan Amount]]/Table1[[#This Row],[Loan_Amount_Term]]</f>
        <v>2.7777777777777777</v>
      </c>
      <c r="F407">
        <v>1</v>
      </c>
      <c r="G407" t="s">
        <v>637</v>
      </c>
      <c r="H407" t="s">
        <v>634</v>
      </c>
      <c r="I407" t="str">
        <f t="shared" si="30"/>
        <v>Male</v>
      </c>
      <c r="J407" t="str">
        <f t="shared" si="31"/>
        <v>Yes</v>
      </c>
      <c r="K407" t="str">
        <f t="shared" si="32"/>
        <v>3+</v>
      </c>
      <c r="L407" t="str">
        <f t="shared" si="33"/>
        <v>Graduate</v>
      </c>
      <c r="M407" t="str">
        <f t="shared" si="34"/>
        <v>No</v>
      </c>
    </row>
    <row r="408" spans="1:13">
      <c r="A408" t="s">
        <v>487</v>
      </c>
      <c r="B408" s="1">
        <v>5532</v>
      </c>
      <c r="C408" s="1">
        <v>162</v>
      </c>
      <c r="D408">
        <v>36</v>
      </c>
      <c r="E408" s="1">
        <f>Table1[[#This Row],[Loan Amount]]/Table1[[#This Row],[Loan_Amount_Term]]</f>
        <v>4.5</v>
      </c>
      <c r="F408">
        <v>1</v>
      </c>
      <c r="G408" t="s">
        <v>635</v>
      </c>
      <c r="H408" t="s">
        <v>634</v>
      </c>
      <c r="I408" t="str">
        <f t="shared" si="30"/>
        <v>Male</v>
      </c>
      <c r="J408" t="str">
        <f t="shared" si="31"/>
        <v>No</v>
      </c>
      <c r="K408">
        <f t="shared" si="32"/>
        <v>2</v>
      </c>
      <c r="L408" t="str">
        <f t="shared" si="33"/>
        <v>Graduate</v>
      </c>
      <c r="M408" t="str">
        <f t="shared" si="34"/>
        <v>No</v>
      </c>
    </row>
    <row r="409" spans="1:13">
      <c r="A409" t="s">
        <v>488</v>
      </c>
      <c r="B409" s="1">
        <v>16525</v>
      </c>
      <c r="C409" s="1">
        <v>150</v>
      </c>
      <c r="D409">
        <v>36</v>
      </c>
      <c r="E409" s="1">
        <f>Table1[[#This Row],[Loan Amount]]/Table1[[#This Row],[Loan_Amount_Term]]</f>
        <v>4.166666666666667</v>
      </c>
      <c r="F409">
        <v>1</v>
      </c>
      <c r="G409" t="s">
        <v>635</v>
      </c>
      <c r="H409" t="s">
        <v>634</v>
      </c>
      <c r="I409" t="str">
        <f t="shared" si="30"/>
        <v>Male</v>
      </c>
      <c r="J409" t="str">
        <f t="shared" si="31"/>
        <v>Yes</v>
      </c>
      <c r="K409">
        <f t="shared" si="32"/>
        <v>2</v>
      </c>
      <c r="L409" t="str">
        <f t="shared" si="33"/>
        <v>Graduate</v>
      </c>
      <c r="M409" t="str">
        <f t="shared" si="34"/>
        <v>Yes</v>
      </c>
    </row>
    <row r="410" spans="1:13">
      <c r="A410" t="s">
        <v>489</v>
      </c>
      <c r="B410" s="1">
        <v>6700</v>
      </c>
      <c r="C410" s="1">
        <v>230</v>
      </c>
      <c r="D410">
        <v>30</v>
      </c>
      <c r="E410" s="1">
        <f>Table1[[#This Row],[Loan Amount]]/Table1[[#This Row],[Loan_Amount_Term]]</f>
        <v>7.666666666666667</v>
      </c>
      <c r="F410">
        <v>1</v>
      </c>
      <c r="G410" t="s">
        <v>637</v>
      </c>
      <c r="H410" t="s">
        <v>634</v>
      </c>
      <c r="I410" t="str">
        <f t="shared" si="30"/>
        <v>Male</v>
      </c>
      <c r="J410" t="str">
        <f t="shared" si="31"/>
        <v>Yes</v>
      </c>
      <c r="K410">
        <f t="shared" si="32"/>
        <v>2</v>
      </c>
      <c r="L410" t="str">
        <f t="shared" si="33"/>
        <v>Graduate</v>
      </c>
      <c r="M410" t="str">
        <f t="shared" si="34"/>
        <v>No</v>
      </c>
    </row>
    <row r="411" spans="1:13">
      <c r="A411" t="s">
        <v>490</v>
      </c>
      <c r="B411" s="1">
        <v>2873</v>
      </c>
      <c r="C411" s="1">
        <v>132</v>
      </c>
      <c r="D411">
        <v>36</v>
      </c>
      <c r="E411" s="1">
        <f>Table1[[#This Row],[Loan Amount]]/Table1[[#This Row],[Loan_Amount_Term]]</f>
        <v>3.6666666666666665</v>
      </c>
      <c r="F411">
        <v>0</v>
      </c>
      <c r="G411" t="s">
        <v>637</v>
      </c>
      <c r="H411" t="s">
        <v>636</v>
      </c>
      <c r="I411" t="str">
        <f t="shared" si="30"/>
        <v>Male</v>
      </c>
      <c r="J411" t="str">
        <f t="shared" si="31"/>
        <v>Yes</v>
      </c>
      <c r="K411">
        <f t="shared" si="32"/>
        <v>2</v>
      </c>
      <c r="L411" t="str">
        <f t="shared" si="33"/>
        <v>Graduate</v>
      </c>
      <c r="M411" t="str">
        <f t="shared" si="34"/>
        <v>No</v>
      </c>
    </row>
    <row r="412" spans="1:13">
      <c r="A412" t="s">
        <v>491</v>
      </c>
      <c r="B412" s="1">
        <v>16667</v>
      </c>
      <c r="C412" s="1">
        <v>86</v>
      </c>
      <c r="D412">
        <v>36</v>
      </c>
      <c r="E412" s="1">
        <f>Table1[[#This Row],[Loan Amount]]/Table1[[#This Row],[Loan_Amount_Term]]</f>
        <v>2.3888888888888888</v>
      </c>
      <c r="F412">
        <v>1</v>
      </c>
      <c r="G412" t="s">
        <v>637</v>
      </c>
      <c r="H412" t="s">
        <v>634</v>
      </c>
      <c r="I412" t="str">
        <f t="shared" si="30"/>
        <v>Male</v>
      </c>
      <c r="J412" t="str">
        <f t="shared" si="31"/>
        <v>Yes</v>
      </c>
      <c r="K412">
        <f t="shared" si="32"/>
        <v>1</v>
      </c>
      <c r="L412" t="str">
        <f t="shared" si="33"/>
        <v>Graduate</v>
      </c>
      <c r="M412" t="str">
        <f t="shared" si="34"/>
        <v>Yes</v>
      </c>
    </row>
    <row r="413" spans="1:13">
      <c r="A413" t="s">
        <v>493</v>
      </c>
      <c r="B413" s="1">
        <v>4350</v>
      </c>
      <c r="C413" s="1">
        <v>154</v>
      </c>
      <c r="D413">
        <v>36</v>
      </c>
      <c r="E413" s="1">
        <f>Table1[[#This Row],[Loan Amount]]/Table1[[#This Row],[Loan_Amount_Term]]</f>
        <v>4.2777777777777777</v>
      </c>
      <c r="F413">
        <v>1</v>
      </c>
      <c r="G413" t="s">
        <v>635</v>
      </c>
      <c r="H413" t="s">
        <v>634</v>
      </c>
      <c r="I413" t="str">
        <f t="shared" si="30"/>
        <v>Female</v>
      </c>
      <c r="J413" t="str">
        <f t="shared" si="31"/>
        <v>No</v>
      </c>
      <c r="K413">
        <f t="shared" si="32"/>
        <v>0</v>
      </c>
      <c r="L413" t="str">
        <f t="shared" si="33"/>
        <v>Not Graduate</v>
      </c>
      <c r="M413" t="str">
        <f t="shared" si="34"/>
        <v>No</v>
      </c>
    </row>
    <row r="414" spans="1:13">
      <c r="A414" t="s">
        <v>494</v>
      </c>
      <c r="B414" s="1">
        <v>3095</v>
      </c>
      <c r="C414" s="1">
        <v>113</v>
      </c>
      <c r="D414">
        <v>36</v>
      </c>
      <c r="E414" s="1">
        <f>Table1[[#This Row],[Loan Amount]]/Table1[[#This Row],[Loan_Amount_Term]]</f>
        <v>3.1388888888888888</v>
      </c>
      <c r="F414">
        <v>1</v>
      </c>
      <c r="G414" t="s">
        <v>635</v>
      </c>
      <c r="H414" t="s">
        <v>634</v>
      </c>
      <c r="I414" t="str">
        <f t="shared" si="30"/>
        <v>Male</v>
      </c>
      <c r="J414" t="str">
        <f t="shared" si="31"/>
        <v>Yes</v>
      </c>
      <c r="K414" t="str">
        <f t="shared" si="32"/>
        <v>3+</v>
      </c>
      <c r="L414" t="str">
        <f t="shared" si="33"/>
        <v>Not Graduate</v>
      </c>
      <c r="M414" t="str">
        <f t="shared" si="34"/>
        <v>No</v>
      </c>
    </row>
    <row r="415" spans="1:13">
      <c r="A415" t="s">
        <v>495</v>
      </c>
      <c r="B415" s="1">
        <v>2083</v>
      </c>
      <c r="C415" s="1">
        <v>128</v>
      </c>
      <c r="D415">
        <v>36</v>
      </c>
      <c r="E415" s="1">
        <f>Table1[[#This Row],[Loan Amount]]/Table1[[#This Row],[Loan_Amount_Term]]</f>
        <v>3.5555555555555554</v>
      </c>
      <c r="F415">
        <v>1</v>
      </c>
      <c r="G415" t="s">
        <v>637</v>
      </c>
      <c r="H415" t="s">
        <v>634</v>
      </c>
      <c r="I415" t="str">
        <f t="shared" si="30"/>
        <v>Male</v>
      </c>
      <c r="J415" t="str">
        <f t="shared" si="31"/>
        <v>Yes</v>
      </c>
      <c r="K415">
        <f t="shared" si="32"/>
        <v>0</v>
      </c>
      <c r="L415" t="str">
        <f t="shared" si="33"/>
        <v>Graduate</v>
      </c>
      <c r="M415" t="str">
        <f t="shared" si="34"/>
        <v>No</v>
      </c>
    </row>
    <row r="416" spans="1:13">
      <c r="A416" t="s">
        <v>496</v>
      </c>
      <c r="B416" s="1">
        <v>10833</v>
      </c>
      <c r="C416" s="1">
        <v>234</v>
      </c>
      <c r="D416">
        <v>36</v>
      </c>
      <c r="E416" s="1">
        <f>Table1[[#This Row],[Loan Amount]]/Table1[[#This Row],[Loan_Amount_Term]]</f>
        <v>6.5</v>
      </c>
      <c r="F416">
        <v>1</v>
      </c>
      <c r="G416" t="s">
        <v>637</v>
      </c>
      <c r="H416" t="s">
        <v>634</v>
      </c>
      <c r="I416" t="str">
        <f t="shared" si="30"/>
        <v>Male</v>
      </c>
      <c r="J416" t="str">
        <f t="shared" si="31"/>
        <v>Yes</v>
      </c>
      <c r="K416">
        <f t="shared" si="32"/>
        <v>0</v>
      </c>
      <c r="L416" t="str">
        <f t="shared" si="33"/>
        <v>Graduate</v>
      </c>
      <c r="M416" t="str">
        <f t="shared" si="34"/>
        <v>No</v>
      </c>
    </row>
    <row r="417" spans="1:13">
      <c r="A417" t="s">
        <v>497</v>
      </c>
      <c r="B417" s="1">
        <v>8333</v>
      </c>
      <c r="C417" s="1">
        <v>246</v>
      </c>
      <c r="D417">
        <v>36</v>
      </c>
      <c r="E417" s="1">
        <f>Table1[[#This Row],[Loan Amount]]/Table1[[#This Row],[Loan_Amount_Term]]</f>
        <v>6.833333333333333</v>
      </c>
      <c r="F417">
        <v>1</v>
      </c>
      <c r="G417" t="s">
        <v>637</v>
      </c>
      <c r="H417" t="s">
        <v>634</v>
      </c>
      <c r="I417" t="str">
        <f t="shared" si="30"/>
        <v>Male</v>
      </c>
      <c r="J417" t="str">
        <f t="shared" si="31"/>
        <v>Yes</v>
      </c>
      <c r="K417">
        <f t="shared" si="32"/>
        <v>2</v>
      </c>
      <c r="L417" t="str">
        <f t="shared" si="33"/>
        <v>Graduate</v>
      </c>
      <c r="M417" t="str">
        <f t="shared" si="34"/>
        <v>No</v>
      </c>
    </row>
    <row r="418" spans="1:13">
      <c r="A418" t="s">
        <v>498</v>
      </c>
      <c r="B418" s="1">
        <v>1958</v>
      </c>
      <c r="C418" s="1">
        <v>131</v>
      </c>
      <c r="D418">
        <v>36</v>
      </c>
      <c r="E418" s="1">
        <f>Table1[[#This Row],[Loan Amount]]/Table1[[#This Row],[Loan_Amount_Term]]</f>
        <v>3.6388888888888888</v>
      </c>
      <c r="F418">
        <v>1</v>
      </c>
      <c r="G418" t="s">
        <v>635</v>
      </c>
      <c r="H418" t="s">
        <v>634</v>
      </c>
      <c r="I418" t="str">
        <f t="shared" si="30"/>
        <v>Male</v>
      </c>
      <c r="J418" t="str">
        <f t="shared" si="31"/>
        <v>Yes</v>
      </c>
      <c r="K418">
        <f t="shared" si="32"/>
        <v>1</v>
      </c>
      <c r="L418" t="str">
        <f t="shared" si="33"/>
        <v>Not Graduate</v>
      </c>
      <c r="M418" t="str">
        <f t="shared" si="34"/>
        <v>No</v>
      </c>
    </row>
    <row r="419" spans="1:13">
      <c r="A419" t="s">
        <v>499</v>
      </c>
      <c r="B419" s="1">
        <v>3547</v>
      </c>
      <c r="C419" s="1">
        <v>80</v>
      </c>
      <c r="D419">
        <v>36</v>
      </c>
      <c r="E419" s="1">
        <f>Table1[[#This Row],[Loan Amount]]/Table1[[#This Row],[Loan_Amount_Term]]</f>
        <v>2.2222222222222223</v>
      </c>
      <c r="F419">
        <v>0</v>
      </c>
      <c r="G419" t="s">
        <v>635</v>
      </c>
      <c r="H419" t="s">
        <v>636</v>
      </c>
      <c r="I419" t="str">
        <f t="shared" si="30"/>
        <v>Male</v>
      </c>
      <c r="J419" t="str">
        <f t="shared" si="31"/>
        <v>No</v>
      </c>
      <c r="K419">
        <f t="shared" si="32"/>
        <v>2</v>
      </c>
      <c r="L419" t="str">
        <f t="shared" si="33"/>
        <v>Graduate</v>
      </c>
      <c r="M419" t="str">
        <f t="shared" si="34"/>
        <v>No</v>
      </c>
    </row>
    <row r="420" spans="1:13">
      <c r="A420" t="s">
        <v>500</v>
      </c>
      <c r="B420" s="1">
        <v>18333</v>
      </c>
      <c r="C420" s="1">
        <v>500</v>
      </c>
      <c r="D420">
        <v>36</v>
      </c>
      <c r="E420" s="1">
        <f>Table1[[#This Row],[Loan Amount]]/Table1[[#This Row],[Loan_Amount_Term]]</f>
        <v>13.888888888888889</v>
      </c>
      <c r="F420">
        <v>1</v>
      </c>
      <c r="G420" t="s">
        <v>633</v>
      </c>
      <c r="H420" t="s">
        <v>636</v>
      </c>
      <c r="I420" t="str">
        <f t="shared" si="30"/>
        <v>Male</v>
      </c>
      <c r="J420" t="str">
        <f t="shared" si="31"/>
        <v>Yes</v>
      </c>
      <c r="K420">
        <f t="shared" si="32"/>
        <v>1</v>
      </c>
      <c r="L420" t="str">
        <f t="shared" si="33"/>
        <v>Graduate</v>
      </c>
      <c r="M420" t="str">
        <f t="shared" si="34"/>
        <v>No</v>
      </c>
    </row>
    <row r="421" spans="1:13">
      <c r="A421" t="s">
        <v>501</v>
      </c>
      <c r="B421" s="1">
        <v>4583</v>
      </c>
      <c r="C421" s="1">
        <v>160</v>
      </c>
      <c r="D421">
        <v>36</v>
      </c>
      <c r="E421" s="1">
        <f>Table1[[#This Row],[Loan Amount]]/Table1[[#This Row],[Loan_Amount_Term]]</f>
        <v>4.4444444444444446</v>
      </c>
      <c r="F421">
        <v>1</v>
      </c>
      <c r="G421" t="s">
        <v>637</v>
      </c>
      <c r="H421" t="s">
        <v>634</v>
      </c>
      <c r="I421" t="str">
        <f t="shared" si="30"/>
        <v>Male</v>
      </c>
      <c r="J421" t="str">
        <f t="shared" si="31"/>
        <v>Yes</v>
      </c>
      <c r="K421">
        <f t="shared" si="32"/>
        <v>2</v>
      </c>
      <c r="L421" t="str">
        <f t="shared" si="33"/>
        <v>Graduate</v>
      </c>
      <c r="M421" t="str">
        <f t="shared" si="34"/>
        <v>Yes</v>
      </c>
    </row>
    <row r="422" spans="1:13">
      <c r="A422" t="s">
        <v>502</v>
      </c>
      <c r="B422" s="1">
        <v>2435</v>
      </c>
      <c r="C422" s="1">
        <v>75</v>
      </c>
      <c r="D422">
        <v>36</v>
      </c>
      <c r="E422" s="1">
        <f>Table1[[#This Row],[Loan Amount]]/Table1[[#This Row],[Loan_Amount_Term]]</f>
        <v>2.0833333333333335</v>
      </c>
      <c r="F422">
        <v>1</v>
      </c>
      <c r="G422" t="s">
        <v>633</v>
      </c>
      <c r="H422" t="s">
        <v>636</v>
      </c>
      <c r="I422" t="str">
        <f t="shared" si="30"/>
        <v>Male</v>
      </c>
      <c r="J422" t="str">
        <f t="shared" si="31"/>
        <v>No</v>
      </c>
      <c r="K422">
        <f t="shared" si="32"/>
        <v>0</v>
      </c>
      <c r="L422" t="str">
        <f t="shared" si="33"/>
        <v>Graduate</v>
      </c>
      <c r="M422" t="str">
        <f t="shared" si="34"/>
        <v>No</v>
      </c>
    </row>
    <row r="423" spans="1:13">
      <c r="A423" t="s">
        <v>505</v>
      </c>
      <c r="B423" s="1">
        <v>3691</v>
      </c>
      <c r="C423" s="1">
        <v>110</v>
      </c>
      <c r="D423">
        <v>36</v>
      </c>
      <c r="E423" s="1">
        <f>Table1[[#This Row],[Loan Amount]]/Table1[[#This Row],[Loan_Amount_Term]]</f>
        <v>3.0555555555555554</v>
      </c>
      <c r="F423">
        <v>1</v>
      </c>
      <c r="G423" t="s">
        <v>635</v>
      </c>
      <c r="H423" t="s">
        <v>634</v>
      </c>
      <c r="I423" t="str">
        <f t="shared" si="30"/>
        <v>Male</v>
      </c>
      <c r="J423" t="str">
        <f t="shared" si="31"/>
        <v>No</v>
      </c>
      <c r="K423">
        <f t="shared" si="32"/>
        <v>0</v>
      </c>
      <c r="L423" t="str">
        <f t="shared" si="33"/>
        <v>Not Graduate</v>
      </c>
      <c r="M423" t="str">
        <f t="shared" si="34"/>
        <v>No</v>
      </c>
    </row>
    <row r="424" spans="1:13">
      <c r="A424" t="s">
        <v>506</v>
      </c>
      <c r="B424" s="1">
        <v>17263</v>
      </c>
      <c r="C424" s="1">
        <v>225</v>
      </c>
      <c r="D424">
        <v>36</v>
      </c>
      <c r="E424" s="1">
        <f>Table1[[#This Row],[Loan Amount]]/Table1[[#This Row],[Loan_Amount_Term]]</f>
        <v>6.25</v>
      </c>
      <c r="F424">
        <v>1</v>
      </c>
      <c r="G424" t="s">
        <v>637</v>
      </c>
      <c r="H424" t="s">
        <v>634</v>
      </c>
      <c r="I424" t="str">
        <f t="shared" si="30"/>
        <v>Female</v>
      </c>
      <c r="J424" t="str">
        <f t="shared" si="31"/>
        <v>No</v>
      </c>
      <c r="K424">
        <f t="shared" si="32"/>
        <v>0</v>
      </c>
      <c r="L424" t="str">
        <f t="shared" si="33"/>
        <v>Not Graduate</v>
      </c>
      <c r="M424" t="str">
        <f t="shared" si="34"/>
        <v>Yes</v>
      </c>
    </row>
    <row r="425" spans="1:13">
      <c r="A425" t="s">
        <v>507</v>
      </c>
      <c r="B425" s="1">
        <v>3597</v>
      </c>
      <c r="C425" s="1">
        <v>119</v>
      </c>
      <c r="D425">
        <v>36</v>
      </c>
      <c r="E425" s="1">
        <f>Table1[[#This Row],[Loan Amount]]/Table1[[#This Row],[Loan_Amount_Term]]</f>
        <v>3.3055555555555554</v>
      </c>
      <c r="F425">
        <v>0</v>
      </c>
      <c r="G425" t="s">
        <v>635</v>
      </c>
      <c r="H425" t="s">
        <v>636</v>
      </c>
      <c r="I425" t="str">
        <f t="shared" si="30"/>
        <v>Male</v>
      </c>
      <c r="J425" t="str">
        <f t="shared" si="31"/>
        <v>Yes</v>
      </c>
      <c r="K425">
        <f t="shared" si="32"/>
        <v>0</v>
      </c>
      <c r="L425" t="str">
        <f t="shared" si="33"/>
        <v>Graduate</v>
      </c>
      <c r="M425" t="str">
        <f t="shared" si="34"/>
        <v>No</v>
      </c>
    </row>
    <row r="426" spans="1:13">
      <c r="A426" t="s">
        <v>508</v>
      </c>
      <c r="B426" s="1">
        <v>3326</v>
      </c>
      <c r="C426" s="1">
        <v>105</v>
      </c>
      <c r="D426">
        <v>84</v>
      </c>
      <c r="E426" s="1">
        <f>Table1[[#This Row],[Loan Amount]]/Table1[[#This Row],[Loan_Amount_Term]]</f>
        <v>1.25</v>
      </c>
      <c r="F426">
        <v>1</v>
      </c>
      <c r="G426" t="s">
        <v>637</v>
      </c>
      <c r="H426" t="s">
        <v>634</v>
      </c>
      <c r="I426" t="str">
        <f t="shared" si="30"/>
        <v>Female</v>
      </c>
      <c r="J426" t="str">
        <f t="shared" si="31"/>
        <v>Yes</v>
      </c>
      <c r="K426">
        <f t="shared" si="32"/>
        <v>1</v>
      </c>
      <c r="L426" t="str">
        <f t="shared" si="33"/>
        <v>Graduate</v>
      </c>
      <c r="M426" t="str">
        <f t="shared" si="34"/>
        <v>No</v>
      </c>
    </row>
    <row r="427" spans="1:13">
      <c r="A427" t="s">
        <v>509</v>
      </c>
      <c r="B427" s="1">
        <v>2600</v>
      </c>
      <c r="C427" s="1">
        <v>107</v>
      </c>
      <c r="D427">
        <v>36</v>
      </c>
      <c r="E427" s="1">
        <f>Table1[[#This Row],[Loan Amount]]/Table1[[#This Row],[Loan_Amount_Term]]</f>
        <v>2.9722222222222223</v>
      </c>
      <c r="F427">
        <v>1</v>
      </c>
      <c r="G427" t="s">
        <v>635</v>
      </c>
      <c r="H427" t="s">
        <v>634</v>
      </c>
      <c r="I427" t="str">
        <f t="shared" si="30"/>
        <v>Male</v>
      </c>
      <c r="J427" t="str">
        <f t="shared" si="31"/>
        <v>Yes</v>
      </c>
      <c r="K427">
        <f t="shared" si="32"/>
        <v>0</v>
      </c>
      <c r="L427" t="str">
        <f t="shared" si="33"/>
        <v>Not Graduate</v>
      </c>
      <c r="M427" t="str">
        <f t="shared" si="34"/>
        <v>No</v>
      </c>
    </row>
    <row r="428" spans="1:13">
      <c r="A428" t="s">
        <v>511</v>
      </c>
      <c r="B428" s="1">
        <v>2895</v>
      </c>
      <c r="C428" s="1">
        <v>95</v>
      </c>
      <c r="D428">
        <v>36</v>
      </c>
      <c r="E428" s="1">
        <f>Table1[[#This Row],[Loan Amount]]/Table1[[#This Row],[Loan_Amount_Term]]</f>
        <v>2.6388888888888888</v>
      </c>
      <c r="F428">
        <v>1</v>
      </c>
      <c r="G428" t="s">
        <v>637</v>
      </c>
      <c r="H428" t="s">
        <v>634</v>
      </c>
      <c r="I428" t="str">
        <f t="shared" si="30"/>
        <v>Male</v>
      </c>
      <c r="J428" t="str">
        <f t="shared" si="31"/>
        <v>Yes</v>
      </c>
      <c r="K428">
        <f t="shared" si="32"/>
        <v>1</v>
      </c>
      <c r="L428" t="str">
        <f t="shared" si="33"/>
        <v>Graduate</v>
      </c>
      <c r="M428" t="str">
        <f t="shared" si="34"/>
        <v>Yes</v>
      </c>
    </row>
    <row r="429" spans="1:13">
      <c r="A429" t="s">
        <v>512</v>
      </c>
      <c r="B429" s="1">
        <v>6283</v>
      </c>
      <c r="C429" s="1">
        <v>209</v>
      </c>
      <c r="D429">
        <v>36</v>
      </c>
      <c r="E429" s="1">
        <f>Table1[[#This Row],[Loan Amount]]/Table1[[#This Row],[Loan_Amount_Term]]</f>
        <v>5.8055555555555554</v>
      </c>
      <c r="F429">
        <v>0</v>
      </c>
      <c r="G429" t="s">
        <v>635</v>
      </c>
      <c r="H429" t="s">
        <v>636</v>
      </c>
      <c r="I429" t="str">
        <f t="shared" si="30"/>
        <v>Male</v>
      </c>
      <c r="J429" t="str">
        <f t="shared" si="31"/>
        <v>No</v>
      </c>
      <c r="K429">
        <f t="shared" si="32"/>
        <v>0</v>
      </c>
      <c r="L429" t="str">
        <f t="shared" si="33"/>
        <v>Graduate</v>
      </c>
      <c r="M429" t="str">
        <f t="shared" si="34"/>
        <v>No</v>
      </c>
    </row>
    <row r="430" spans="1:13">
      <c r="A430" t="s">
        <v>513</v>
      </c>
      <c r="B430" s="1">
        <v>645</v>
      </c>
      <c r="C430" s="1">
        <v>113</v>
      </c>
      <c r="D430">
        <v>48</v>
      </c>
      <c r="E430" s="1">
        <f>Table1[[#This Row],[Loan Amount]]/Table1[[#This Row],[Loan_Amount_Term]]</f>
        <v>2.3541666666666665</v>
      </c>
      <c r="F430">
        <v>1</v>
      </c>
      <c r="G430" t="s">
        <v>635</v>
      </c>
      <c r="H430" t="s">
        <v>634</v>
      </c>
      <c r="I430" t="str">
        <f t="shared" si="30"/>
        <v>Female</v>
      </c>
      <c r="J430" t="str">
        <f t="shared" si="31"/>
        <v>No</v>
      </c>
      <c r="K430">
        <f t="shared" si="32"/>
        <v>0</v>
      </c>
      <c r="L430" t="str">
        <f t="shared" si="33"/>
        <v>Graduate</v>
      </c>
      <c r="M430" t="str">
        <f t="shared" si="34"/>
        <v>No</v>
      </c>
    </row>
    <row r="431" spans="1:13">
      <c r="A431" t="s">
        <v>514</v>
      </c>
      <c r="B431" s="1">
        <v>3159</v>
      </c>
      <c r="C431" s="1">
        <v>100</v>
      </c>
      <c r="D431">
        <v>36</v>
      </c>
      <c r="E431" s="1">
        <f>Table1[[#This Row],[Loan Amount]]/Table1[[#This Row],[Loan_Amount_Term]]</f>
        <v>2.7777777777777777</v>
      </c>
      <c r="F431">
        <v>1</v>
      </c>
      <c r="G431" t="s">
        <v>637</v>
      </c>
      <c r="H431" t="s">
        <v>634</v>
      </c>
      <c r="I431" t="str">
        <f t="shared" si="30"/>
        <v>Female</v>
      </c>
      <c r="J431" t="str">
        <f t="shared" si="31"/>
        <v>No</v>
      </c>
      <c r="K431">
        <f t="shared" si="32"/>
        <v>0</v>
      </c>
      <c r="L431" t="str">
        <f t="shared" si="33"/>
        <v>Graduate</v>
      </c>
      <c r="M431" t="str">
        <f t="shared" si="34"/>
        <v>No</v>
      </c>
    </row>
    <row r="432" spans="1:13">
      <c r="A432" t="s">
        <v>515</v>
      </c>
      <c r="B432" s="1">
        <v>4865</v>
      </c>
      <c r="C432" s="1">
        <v>208</v>
      </c>
      <c r="D432">
        <v>36</v>
      </c>
      <c r="E432" s="1">
        <f>Table1[[#This Row],[Loan Amount]]/Table1[[#This Row],[Loan_Amount_Term]]</f>
        <v>5.7777777777777777</v>
      </c>
      <c r="F432">
        <v>1</v>
      </c>
      <c r="G432" t="s">
        <v>637</v>
      </c>
      <c r="H432" t="s">
        <v>634</v>
      </c>
      <c r="I432" t="str">
        <f t="shared" si="30"/>
        <v>Male</v>
      </c>
      <c r="J432" t="str">
        <f t="shared" si="31"/>
        <v>Yes</v>
      </c>
      <c r="K432">
        <f t="shared" si="32"/>
        <v>2</v>
      </c>
      <c r="L432" t="str">
        <f t="shared" si="33"/>
        <v>Graduate</v>
      </c>
      <c r="M432" t="str">
        <f t="shared" si="34"/>
        <v>No</v>
      </c>
    </row>
    <row r="433" spans="1:13">
      <c r="A433" t="s">
        <v>517</v>
      </c>
      <c r="B433" s="1">
        <v>3814</v>
      </c>
      <c r="C433" s="1">
        <v>124</v>
      </c>
      <c r="D433">
        <v>30</v>
      </c>
      <c r="E433" s="1">
        <f>Table1[[#This Row],[Loan Amount]]/Table1[[#This Row],[Loan_Amount_Term]]</f>
        <v>4.1333333333333337</v>
      </c>
      <c r="F433">
        <v>1</v>
      </c>
      <c r="G433" t="s">
        <v>637</v>
      </c>
      <c r="H433" t="s">
        <v>634</v>
      </c>
      <c r="I433" t="str">
        <f t="shared" si="30"/>
        <v>Male</v>
      </c>
      <c r="J433" t="str">
        <f t="shared" si="31"/>
        <v>Yes</v>
      </c>
      <c r="K433">
        <f t="shared" si="32"/>
        <v>0</v>
      </c>
      <c r="L433" t="str">
        <f t="shared" si="33"/>
        <v>Not Graduate</v>
      </c>
      <c r="M433" t="str">
        <f t="shared" si="34"/>
        <v>No</v>
      </c>
    </row>
    <row r="434" spans="1:13">
      <c r="A434" t="s">
        <v>518</v>
      </c>
      <c r="B434" s="1">
        <v>3510</v>
      </c>
      <c r="C434" s="1">
        <v>243</v>
      </c>
      <c r="D434">
        <v>36</v>
      </c>
      <c r="E434" s="1">
        <f>Table1[[#This Row],[Loan Amount]]/Table1[[#This Row],[Loan_Amount_Term]]</f>
        <v>6.75</v>
      </c>
      <c r="F434">
        <v>1</v>
      </c>
      <c r="G434" t="s">
        <v>635</v>
      </c>
      <c r="H434" t="s">
        <v>634</v>
      </c>
      <c r="I434" t="str">
        <f t="shared" si="30"/>
        <v>Male</v>
      </c>
      <c r="J434" t="str">
        <f t="shared" si="31"/>
        <v>Yes</v>
      </c>
      <c r="K434">
        <f t="shared" si="32"/>
        <v>2</v>
      </c>
      <c r="L434" t="str">
        <f t="shared" si="33"/>
        <v>Graduate</v>
      </c>
      <c r="M434" t="str">
        <f t="shared" si="34"/>
        <v>No</v>
      </c>
    </row>
    <row r="435" spans="1:13">
      <c r="A435" t="s">
        <v>520</v>
      </c>
      <c r="B435" s="1">
        <v>3583</v>
      </c>
      <c r="C435" s="1">
        <v>96</v>
      </c>
      <c r="D435">
        <v>36</v>
      </c>
      <c r="E435" s="1">
        <f>Table1[[#This Row],[Loan Amount]]/Table1[[#This Row],[Loan_Amount_Term]]</f>
        <v>2.6666666666666665</v>
      </c>
      <c r="F435">
        <v>1</v>
      </c>
      <c r="G435" t="s">
        <v>633</v>
      </c>
      <c r="H435" t="s">
        <v>636</v>
      </c>
      <c r="I435" t="str">
        <f t="shared" si="30"/>
        <v>Male</v>
      </c>
      <c r="J435" t="str">
        <f t="shared" si="31"/>
        <v>No</v>
      </c>
      <c r="K435">
        <f t="shared" si="32"/>
        <v>0</v>
      </c>
      <c r="L435" t="str">
        <f t="shared" si="33"/>
        <v>Graduate</v>
      </c>
      <c r="M435" t="str">
        <f t="shared" si="34"/>
        <v>No</v>
      </c>
    </row>
    <row r="436" spans="1:13">
      <c r="A436" t="s">
        <v>521</v>
      </c>
      <c r="B436" s="1">
        <v>2479</v>
      </c>
      <c r="C436" s="1">
        <v>188</v>
      </c>
      <c r="D436">
        <v>36</v>
      </c>
      <c r="E436" s="1">
        <f>Table1[[#This Row],[Loan Amount]]/Table1[[#This Row],[Loan_Amount_Term]]</f>
        <v>5.2222222222222223</v>
      </c>
      <c r="F436">
        <v>1</v>
      </c>
      <c r="G436" t="s">
        <v>633</v>
      </c>
      <c r="H436" t="s">
        <v>634</v>
      </c>
      <c r="I436" t="str">
        <f t="shared" si="30"/>
        <v>Male</v>
      </c>
      <c r="J436" t="str">
        <f t="shared" si="31"/>
        <v>Yes</v>
      </c>
      <c r="K436">
        <f t="shared" si="32"/>
        <v>0</v>
      </c>
      <c r="L436" t="str">
        <f t="shared" si="33"/>
        <v>Graduate</v>
      </c>
      <c r="M436" t="str">
        <f t="shared" si="34"/>
        <v>Yes</v>
      </c>
    </row>
    <row r="437" spans="1:13">
      <c r="A437" t="s">
        <v>522</v>
      </c>
      <c r="B437" s="1">
        <v>13262</v>
      </c>
      <c r="C437" s="1">
        <v>40</v>
      </c>
      <c r="D437">
        <v>36</v>
      </c>
      <c r="E437" s="1">
        <f>Table1[[#This Row],[Loan Amount]]/Table1[[#This Row],[Loan_Amount_Term]]</f>
        <v>1.1111111111111112</v>
      </c>
      <c r="F437">
        <v>1</v>
      </c>
      <c r="G437" t="s">
        <v>633</v>
      </c>
      <c r="H437" t="s">
        <v>634</v>
      </c>
      <c r="I437" t="str">
        <f t="shared" si="30"/>
        <v>Female</v>
      </c>
      <c r="J437" t="str">
        <f t="shared" si="31"/>
        <v>No</v>
      </c>
      <c r="K437">
        <f t="shared" si="32"/>
        <v>1</v>
      </c>
      <c r="L437" t="str">
        <f t="shared" si="33"/>
        <v>Graduate</v>
      </c>
      <c r="M437" t="str">
        <f t="shared" si="34"/>
        <v>No</v>
      </c>
    </row>
    <row r="438" spans="1:13">
      <c r="A438" t="s">
        <v>523</v>
      </c>
      <c r="B438" s="1">
        <v>3598</v>
      </c>
      <c r="C438" s="1">
        <v>100</v>
      </c>
      <c r="D438">
        <v>36</v>
      </c>
      <c r="E438" s="1">
        <f>Table1[[#This Row],[Loan Amount]]/Table1[[#This Row],[Loan_Amount_Term]]</f>
        <v>2.7777777777777777</v>
      </c>
      <c r="F438">
        <v>1</v>
      </c>
      <c r="G438" t="s">
        <v>635</v>
      </c>
      <c r="H438" t="s">
        <v>636</v>
      </c>
      <c r="I438" t="str">
        <f t="shared" si="30"/>
        <v>Male</v>
      </c>
      <c r="J438" t="str">
        <f t="shared" si="31"/>
        <v>No</v>
      </c>
      <c r="K438">
        <f t="shared" si="32"/>
        <v>0</v>
      </c>
      <c r="L438" t="str">
        <f t="shared" si="33"/>
        <v>Not Graduate</v>
      </c>
      <c r="M438" t="str">
        <f t="shared" si="34"/>
        <v>No</v>
      </c>
    </row>
    <row r="439" spans="1:13">
      <c r="A439" t="s">
        <v>524</v>
      </c>
      <c r="B439" s="1">
        <v>6065</v>
      </c>
      <c r="C439" s="1">
        <v>250</v>
      </c>
      <c r="D439">
        <v>36</v>
      </c>
      <c r="E439" s="1">
        <f>Table1[[#This Row],[Loan Amount]]/Table1[[#This Row],[Loan_Amount_Term]]</f>
        <v>6.9444444444444446</v>
      </c>
      <c r="F439">
        <v>1</v>
      </c>
      <c r="G439" t="s">
        <v>637</v>
      </c>
      <c r="H439" t="s">
        <v>634</v>
      </c>
      <c r="I439" t="str">
        <f t="shared" si="30"/>
        <v>Male</v>
      </c>
      <c r="J439" t="str">
        <f t="shared" si="31"/>
        <v>Yes</v>
      </c>
      <c r="K439">
        <f t="shared" si="32"/>
        <v>1</v>
      </c>
      <c r="L439" t="str">
        <f t="shared" si="33"/>
        <v>Graduate</v>
      </c>
      <c r="M439" t="str">
        <f t="shared" si="34"/>
        <v>No</v>
      </c>
    </row>
    <row r="440" spans="1:13">
      <c r="A440" t="s">
        <v>525</v>
      </c>
      <c r="B440" s="1">
        <v>3283</v>
      </c>
      <c r="C440" s="1">
        <v>148</v>
      </c>
      <c r="D440">
        <v>36</v>
      </c>
      <c r="E440" s="1">
        <f>Table1[[#This Row],[Loan Amount]]/Table1[[#This Row],[Loan_Amount_Term]]</f>
        <v>4.1111111111111107</v>
      </c>
      <c r="F440">
        <v>1</v>
      </c>
      <c r="G440" t="s">
        <v>633</v>
      </c>
      <c r="H440" t="s">
        <v>634</v>
      </c>
      <c r="I440" t="str">
        <f t="shared" si="30"/>
        <v>Male</v>
      </c>
      <c r="J440" t="str">
        <f t="shared" si="31"/>
        <v>Yes</v>
      </c>
      <c r="K440">
        <f t="shared" si="32"/>
        <v>2</v>
      </c>
      <c r="L440" t="str">
        <f t="shared" si="33"/>
        <v>Graduate</v>
      </c>
      <c r="M440" t="str">
        <f t="shared" si="34"/>
        <v>No</v>
      </c>
    </row>
    <row r="441" spans="1:13">
      <c r="A441" t="s">
        <v>526</v>
      </c>
      <c r="B441" s="1">
        <v>2130</v>
      </c>
      <c r="C441" s="1">
        <v>70</v>
      </c>
      <c r="D441">
        <v>18</v>
      </c>
      <c r="E441" s="1">
        <f>Table1[[#This Row],[Loan Amount]]/Table1[[#This Row],[Loan_Amount_Term]]</f>
        <v>3.8888888888888888</v>
      </c>
      <c r="F441">
        <v>1</v>
      </c>
      <c r="G441" t="s">
        <v>637</v>
      </c>
      <c r="H441" t="s">
        <v>636</v>
      </c>
      <c r="I441" t="str">
        <f t="shared" si="30"/>
        <v>Male</v>
      </c>
      <c r="J441" t="str">
        <f t="shared" si="31"/>
        <v>Yes</v>
      </c>
      <c r="K441">
        <f t="shared" si="32"/>
        <v>0</v>
      </c>
      <c r="L441" t="str">
        <f t="shared" si="33"/>
        <v>Graduate</v>
      </c>
      <c r="M441" t="str">
        <f t="shared" si="34"/>
        <v>No</v>
      </c>
    </row>
    <row r="442" spans="1:13">
      <c r="A442" t="s">
        <v>527</v>
      </c>
      <c r="B442" s="1">
        <v>5815</v>
      </c>
      <c r="C442" s="1">
        <v>311</v>
      </c>
      <c r="D442">
        <v>36</v>
      </c>
      <c r="E442" s="1">
        <f>Table1[[#This Row],[Loan Amount]]/Table1[[#This Row],[Loan_Amount_Term]]</f>
        <v>8.6388888888888893</v>
      </c>
      <c r="F442">
        <v>1</v>
      </c>
      <c r="G442" t="s">
        <v>635</v>
      </c>
      <c r="H442" t="s">
        <v>636</v>
      </c>
      <c r="I442" t="str">
        <f t="shared" si="30"/>
        <v>Male</v>
      </c>
      <c r="J442" t="str">
        <f t="shared" si="31"/>
        <v>No</v>
      </c>
      <c r="K442">
        <f t="shared" si="32"/>
        <v>0</v>
      </c>
      <c r="L442" t="str">
        <f t="shared" si="33"/>
        <v>Graduate</v>
      </c>
      <c r="M442" t="str">
        <f t="shared" si="34"/>
        <v>No</v>
      </c>
    </row>
    <row r="443" spans="1:13">
      <c r="A443" t="s">
        <v>528</v>
      </c>
      <c r="B443" s="1">
        <v>3466</v>
      </c>
      <c r="C443" s="1">
        <v>150</v>
      </c>
      <c r="D443">
        <v>36</v>
      </c>
      <c r="E443" s="1">
        <f>Table1[[#This Row],[Loan Amount]]/Table1[[#This Row],[Loan_Amount_Term]]</f>
        <v>4.166666666666667</v>
      </c>
      <c r="F443">
        <v>1</v>
      </c>
      <c r="G443" t="s">
        <v>635</v>
      </c>
      <c r="H443" t="s">
        <v>634</v>
      </c>
      <c r="I443" t="str">
        <f t="shared" si="30"/>
        <v>Male</v>
      </c>
      <c r="J443" t="str">
        <f t="shared" si="31"/>
        <v>Yes</v>
      </c>
      <c r="K443" t="str">
        <f t="shared" si="32"/>
        <v>3+</v>
      </c>
      <c r="L443" t="str">
        <f t="shared" si="33"/>
        <v>Graduate</v>
      </c>
      <c r="M443" t="str">
        <f t="shared" si="34"/>
        <v>No</v>
      </c>
    </row>
    <row r="444" spans="1:13">
      <c r="A444" t="s">
        <v>529</v>
      </c>
      <c r="B444" s="1">
        <v>2031</v>
      </c>
      <c r="C444" s="1">
        <v>113</v>
      </c>
      <c r="D444">
        <v>48</v>
      </c>
      <c r="E444" s="1">
        <f>Table1[[#This Row],[Loan Amount]]/Table1[[#This Row],[Loan_Amount_Term]]</f>
        <v>2.3541666666666665</v>
      </c>
      <c r="F444">
        <v>1</v>
      </c>
      <c r="G444" t="s">
        <v>637</v>
      </c>
      <c r="H444" t="s">
        <v>634</v>
      </c>
      <c r="I444" t="str">
        <f t="shared" si="30"/>
        <v>Female</v>
      </c>
      <c r="J444" t="str">
        <f t="shared" si="31"/>
        <v>Yes</v>
      </c>
      <c r="K444">
        <f t="shared" si="32"/>
        <v>2</v>
      </c>
      <c r="L444" t="str">
        <f t="shared" si="33"/>
        <v>Graduate</v>
      </c>
      <c r="M444" t="str">
        <f t="shared" si="34"/>
        <v>No</v>
      </c>
    </row>
    <row r="445" spans="1:13">
      <c r="A445" t="s">
        <v>530</v>
      </c>
      <c r="B445" s="1">
        <v>3074</v>
      </c>
      <c r="C445" s="1">
        <v>123</v>
      </c>
      <c r="D445">
        <v>36</v>
      </c>
      <c r="E445" s="1">
        <f>Table1[[#This Row],[Loan Amount]]/Table1[[#This Row],[Loan_Amount_Term]]</f>
        <v>3.4166666666666665</v>
      </c>
      <c r="F445">
        <v>0</v>
      </c>
      <c r="G445" t="s">
        <v>637</v>
      </c>
      <c r="H445" t="s">
        <v>636</v>
      </c>
      <c r="I445" t="str">
        <f t="shared" si="30"/>
        <v>Male</v>
      </c>
      <c r="J445" t="str">
        <f t="shared" si="31"/>
        <v>Yes</v>
      </c>
      <c r="K445">
        <f t="shared" si="32"/>
        <v>0</v>
      </c>
      <c r="L445" t="str">
        <f t="shared" si="33"/>
        <v>Not Graduate</v>
      </c>
      <c r="M445" t="str">
        <f t="shared" si="34"/>
        <v>No</v>
      </c>
    </row>
    <row r="446" spans="1:13">
      <c r="A446" t="s">
        <v>531</v>
      </c>
      <c r="B446" s="1">
        <v>4683</v>
      </c>
      <c r="C446" s="1">
        <v>185</v>
      </c>
      <c r="D446">
        <v>36</v>
      </c>
      <c r="E446" s="1">
        <f>Table1[[#This Row],[Loan Amount]]/Table1[[#This Row],[Loan_Amount_Term]]</f>
        <v>5.1388888888888893</v>
      </c>
      <c r="F446">
        <v>1</v>
      </c>
      <c r="G446" t="s">
        <v>637</v>
      </c>
      <c r="H446" t="s">
        <v>636</v>
      </c>
      <c r="I446" t="str">
        <f t="shared" si="30"/>
        <v>Male</v>
      </c>
      <c r="J446" t="str">
        <f t="shared" si="31"/>
        <v>No</v>
      </c>
      <c r="K446">
        <f t="shared" si="32"/>
        <v>0</v>
      </c>
      <c r="L446" t="str">
        <f t="shared" si="33"/>
        <v>Graduate</v>
      </c>
      <c r="M446" t="str">
        <f t="shared" si="34"/>
        <v>No</v>
      </c>
    </row>
    <row r="447" spans="1:13">
      <c r="A447" t="s">
        <v>532</v>
      </c>
      <c r="B447" s="1">
        <v>3400</v>
      </c>
      <c r="C447" s="1">
        <v>95</v>
      </c>
      <c r="D447">
        <v>36</v>
      </c>
      <c r="E447" s="1">
        <f>Table1[[#This Row],[Loan Amount]]/Table1[[#This Row],[Loan_Amount_Term]]</f>
        <v>2.6388888888888888</v>
      </c>
      <c r="F447">
        <v>1</v>
      </c>
      <c r="G447" t="s">
        <v>635</v>
      </c>
      <c r="H447" t="s">
        <v>636</v>
      </c>
      <c r="I447" t="str">
        <f t="shared" si="30"/>
        <v>Female</v>
      </c>
      <c r="J447" t="str">
        <f t="shared" si="31"/>
        <v>No</v>
      </c>
      <c r="K447">
        <f t="shared" si="32"/>
        <v>0</v>
      </c>
      <c r="L447" t="str">
        <f t="shared" si="33"/>
        <v>Not Graduate</v>
      </c>
      <c r="M447" t="str">
        <f t="shared" si="34"/>
        <v>No</v>
      </c>
    </row>
    <row r="448" spans="1:13">
      <c r="A448" t="s">
        <v>533</v>
      </c>
      <c r="B448" s="1">
        <v>2192</v>
      </c>
      <c r="C448" s="1">
        <v>45</v>
      </c>
      <c r="D448">
        <v>36</v>
      </c>
      <c r="E448" s="1">
        <f>Table1[[#This Row],[Loan Amount]]/Table1[[#This Row],[Loan_Amount_Term]]</f>
        <v>1.25</v>
      </c>
      <c r="F448">
        <v>1</v>
      </c>
      <c r="G448" t="s">
        <v>637</v>
      </c>
      <c r="H448" t="s">
        <v>634</v>
      </c>
      <c r="I448" t="str">
        <f t="shared" si="30"/>
        <v>Male</v>
      </c>
      <c r="J448" t="str">
        <f t="shared" si="31"/>
        <v>Yes</v>
      </c>
      <c r="K448">
        <f t="shared" si="32"/>
        <v>2</v>
      </c>
      <c r="L448" t="str">
        <f t="shared" si="33"/>
        <v>Not Graduate</v>
      </c>
      <c r="M448" t="str">
        <f t="shared" si="34"/>
        <v>No</v>
      </c>
    </row>
    <row r="449" spans="1:13">
      <c r="A449" t="s">
        <v>534</v>
      </c>
      <c r="B449" s="1">
        <v>2500</v>
      </c>
      <c r="C449" s="1">
        <v>55</v>
      </c>
      <c r="D449">
        <v>36</v>
      </c>
      <c r="E449" s="1">
        <f>Table1[[#This Row],[Loan Amount]]/Table1[[#This Row],[Loan_Amount_Term]]</f>
        <v>1.5277777777777777</v>
      </c>
      <c r="F449">
        <v>1</v>
      </c>
      <c r="G449" t="s">
        <v>637</v>
      </c>
      <c r="H449" t="s">
        <v>634</v>
      </c>
      <c r="I449" t="str">
        <f t="shared" si="30"/>
        <v>Male</v>
      </c>
      <c r="J449" t="str">
        <f t="shared" si="31"/>
        <v>No</v>
      </c>
      <c r="K449">
        <f t="shared" si="32"/>
        <v>0</v>
      </c>
      <c r="L449" t="str">
        <f t="shared" si="33"/>
        <v>Graduate</v>
      </c>
      <c r="M449" t="str">
        <f t="shared" si="34"/>
        <v>No</v>
      </c>
    </row>
    <row r="450" spans="1:13">
      <c r="A450" t="s">
        <v>535</v>
      </c>
      <c r="B450" s="1">
        <v>5677</v>
      </c>
      <c r="C450" s="1">
        <v>100</v>
      </c>
      <c r="D450">
        <v>36</v>
      </c>
      <c r="E450" s="1">
        <f>Table1[[#This Row],[Loan Amount]]/Table1[[#This Row],[Loan_Amount_Term]]</f>
        <v>2.7777777777777777</v>
      </c>
      <c r="F450">
        <v>1</v>
      </c>
      <c r="G450" t="s">
        <v>635</v>
      </c>
      <c r="H450" t="s">
        <v>634</v>
      </c>
      <c r="I450" t="str">
        <f t="shared" ref="I450:I513" si="35">VLOOKUP(A450,Loan,2,0)</f>
        <v>Male</v>
      </c>
      <c r="J450" t="str">
        <f t="shared" ref="J450:J513" si="36">VLOOKUP(A450,Loan,3,0)</f>
        <v>Yes</v>
      </c>
      <c r="K450" t="str">
        <f t="shared" ref="K450:K513" si="37">VLOOKUP(A450,Loan,4,0)</f>
        <v>3+</v>
      </c>
      <c r="L450" t="str">
        <f t="shared" ref="L450:L513" si="38">VLOOKUP(A450,Loan,5,0)</f>
        <v>Graduate</v>
      </c>
      <c r="M450" t="str">
        <f t="shared" ref="M450:M513" si="39">VLOOKUP(A450,Loan,6,0)</f>
        <v>Yes</v>
      </c>
    </row>
    <row r="451" spans="1:13">
      <c r="A451" t="s">
        <v>536</v>
      </c>
      <c r="B451" s="1">
        <v>7948</v>
      </c>
      <c r="C451" s="1">
        <v>480</v>
      </c>
      <c r="D451">
        <v>36</v>
      </c>
      <c r="E451" s="1">
        <f>Table1[[#This Row],[Loan Amount]]/Table1[[#This Row],[Loan_Amount_Term]]</f>
        <v>13.333333333333334</v>
      </c>
      <c r="F451">
        <v>1</v>
      </c>
      <c r="G451" t="s">
        <v>635</v>
      </c>
      <c r="H451" t="s">
        <v>634</v>
      </c>
      <c r="I451" t="str">
        <f t="shared" si="35"/>
        <v>Male</v>
      </c>
      <c r="J451" t="str">
        <f t="shared" si="36"/>
        <v>Yes</v>
      </c>
      <c r="K451">
        <f t="shared" si="37"/>
        <v>2</v>
      </c>
      <c r="L451" t="str">
        <f t="shared" si="38"/>
        <v>Graduate</v>
      </c>
      <c r="M451" t="str">
        <f t="shared" si="39"/>
        <v>Yes</v>
      </c>
    </row>
    <row r="452" spans="1:13">
      <c r="A452" t="s">
        <v>538</v>
      </c>
      <c r="B452" s="1">
        <v>17500</v>
      </c>
      <c r="C452" s="1">
        <v>400</v>
      </c>
      <c r="D452">
        <v>36</v>
      </c>
      <c r="E452" s="1">
        <f>Table1[[#This Row],[Loan Amount]]/Table1[[#This Row],[Loan_Amount_Term]]</f>
        <v>11.111111111111111</v>
      </c>
      <c r="F452">
        <v>1</v>
      </c>
      <c r="G452" t="s">
        <v>635</v>
      </c>
      <c r="H452" t="s">
        <v>634</v>
      </c>
      <c r="I452" t="str">
        <f t="shared" si="35"/>
        <v>Male</v>
      </c>
      <c r="J452" t="str">
        <f t="shared" si="36"/>
        <v>Yes</v>
      </c>
      <c r="K452">
        <f t="shared" si="37"/>
        <v>2</v>
      </c>
      <c r="L452" t="str">
        <f t="shared" si="38"/>
        <v>Graduate</v>
      </c>
      <c r="M452" t="str">
        <f t="shared" si="39"/>
        <v>Yes</v>
      </c>
    </row>
    <row r="453" spans="1:13">
      <c r="A453" t="s">
        <v>539</v>
      </c>
      <c r="B453" s="1">
        <v>3775</v>
      </c>
      <c r="C453" s="1">
        <v>110</v>
      </c>
      <c r="D453">
        <v>36</v>
      </c>
      <c r="E453" s="1">
        <f>Table1[[#This Row],[Loan Amount]]/Table1[[#This Row],[Loan_Amount_Term]]</f>
        <v>3.0555555555555554</v>
      </c>
      <c r="F453">
        <v>1</v>
      </c>
      <c r="G453" t="s">
        <v>637</v>
      </c>
      <c r="H453" t="s">
        <v>634</v>
      </c>
      <c r="I453" t="str">
        <f t="shared" si="35"/>
        <v>Male</v>
      </c>
      <c r="J453" t="str">
        <f t="shared" si="36"/>
        <v>Yes</v>
      </c>
      <c r="K453">
        <f t="shared" si="37"/>
        <v>0</v>
      </c>
      <c r="L453" t="str">
        <f t="shared" si="38"/>
        <v>Graduate</v>
      </c>
      <c r="M453" t="str">
        <f t="shared" si="39"/>
        <v>No</v>
      </c>
    </row>
    <row r="454" spans="1:13">
      <c r="A454" t="s">
        <v>540</v>
      </c>
      <c r="B454" s="1">
        <v>5285</v>
      </c>
      <c r="C454" s="1">
        <v>161</v>
      </c>
      <c r="D454">
        <v>36</v>
      </c>
      <c r="E454" s="1">
        <f>Table1[[#This Row],[Loan Amount]]/Table1[[#This Row],[Loan_Amount_Term]]</f>
        <v>4.4722222222222223</v>
      </c>
      <c r="F454">
        <v>0</v>
      </c>
      <c r="G454" t="s">
        <v>637</v>
      </c>
      <c r="H454" t="s">
        <v>634</v>
      </c>
      <c r="I454" t="str">
        <f t="shared" si="35"/>
        <v>Male</v>
      </c>
      <c r="J454" t="str">
        <f t="shared" si="36"/>
        <v>Yes</v>
      </c>
      <c r="K454">
        <f t="shared" si="37"/>
        <v>1</v>
      </c>
      <c r="L454" t="str">
        <f t="shared" si="38"/>
        <v>Not Graduate</v>
      </c>
      <c r="M454" t="str">
        <f t="shared" si="39"/>
        <v>No</v>
      </c>
    </row>
    <row r="455" spans="1:13">
      <c r="A455" t="s">
        <v>541</v>
      </c>
      <c r="B455" s="1">
        <v>2679</v>
      </c>
      <c r="C455" s="1">
        <v>94</v>
      </c>
      <c r="D455">
        <v>36</v>
      </c>
      <c r="E455" s="1">
        <f>Table1[[#This Row],[Loan Amount]]/Table1[[#This Row],[Loan_Amount_Term]]</f>
        <v>2.6111111111111112</v>
      </c>
      <c r="F455">
        <v>1</v>
      </c>
      <c r="G455" t="s">
        <v>637</v>
      </c>
      <c r="H455" t="s">
        <v>634</v>
      </c>
      <c r="I455" t="str">
        <f t="shared" si="35"/>
        <v>Male</v>
      </c>
      <c r="J455" t="str">
        <f t="shared" si="36"/>
        <v>No</v>
      </c>
      <c r="K455">
        <f t="shared" si="37"/>
        <v>1</v>
      </c>
      <c r="L455" t="str">
        <f t="shared" si="38"/>
        <v>Not Graduate</v>
      </c>
      <c r="M455" t="str">
        <f t="shared" si="39"/>
        <v>No</v>
      </c>
    </row>
    <row r="456" spans="1:13">
      <c r="A456" t="s">
        <v>542</v>
      </c>
      <c r="B456" s="1">
        <v>6783</v>
      </c>
      <c r="C456" s="1">
        <v>130</v>
      </c>
      <c r="D456">
        <v>36</v>
      </c>
      <c r="E456" s="1">
        <f>Table1[[#This Row],[Loan Amount]]/Table1[[#This Row],[Loan_Amount_Term]]</f>
        <v>3.6111111111111112</v>
      </c>
      <c r="F456">
        <v>1</v>
      </c>
      <c r="G456" t="s">
        <v>637</v>
      </c>
      <c r="H456" t="s">
        <v>634</v>
      </c>
      <c r="I456" t="str">
        <f t="shared" si="35"/>
        <v>Male</v>
      </c>
      <c r="J456" t="str">
        <f t="shared" si="36"/>
        <v>No</v>
      </c>
      <c r="K456">
        <f t="shared" si="37"/>
        <v>0</v>
      </c>
      <c r="L456" t="str">
        <f t="shared" si="38"/>
        <v>Not Graduate</v>
      </c>
      <c r="M456" t="str">
        <f t="shared" si="39"/>
        <v>No</v>
      </c>
    </row>
    <row r="457" spans="1:13">
      <c r="A457" t="s">
        <v>544</v>
      </c>
      <c r="B457" s="1">
        <v>4281</v>
      </c>
      <c r="C457" s="1">
        <v>100</v>
      </c>
      <c r="D457">
        <v>36</v>
      </c>
      <c r="E457" s="1">
        <f>Table1[[#This Row],[Loan Amount]]/Table1[[#This Row],[Loan_Amount_Term]]</f>
        <v>2.7777777777777777</v>
      </c>
      <c r="F457">
        <v>1</v>
      </c>
      <c r="G457" t="s">
        <v>633</v>
      </c>
      <c r="H457" t="s">
        <v>634</v>
      </c>
      <c r="I457" t="str">
        <f t="shared" si="35"/>
        <v>Male</v>
      </c>
      <c r="J457" t="str">
        <f t="shared" si="36"/>
        <v>Yes</v>
      </c>
      <c r="K457" t="str">
        <f t="shared" si="37"/>
        <v>3+</v>
      </c>
      <c r="L457" t="str">
        <f t="shared" si="38"/>
        <v>Graduate</v>
      </c>
      <c r="M457" t="str">
        <f t="shared" si="39"/>
        <v>No</v>
      </c>
    </row>
    <row r="458" spans="1:13">
      <c r="A458" t="s">
        <v>545</v>
      </c>
      <c r="B458" s="1">
        <v>3588</v>
      </c>
      <c r="C458" s="1">
        <v>110</v>
      </c>
      <c r="D458">
        <v>36</v>
      </c>
      <c r="E458" s="1">
        <f>Table1[[#This Row],[Loan Amount]]/Table1[[#This Row],[Loan_Amount_Term]]</f>
        <v>3.0555555555555554</v>
      </c>
      <c r="F458">
        <v>0</v>
      </c>
      <c r="G458" t="s">
        <v>635</v>
      </c>
      <c r="H458" t="s">
        <v>636</v>
      </c>
      <c r="I458" t="str">
        <f t="shared" si="35"/>
        <v>Male</v>
      </c>
      <c r="J458" t="str">
        <f t="shared" si="36"/>
        <v>No</v>
      </c>
      <c r="K458">
        <f t="shared" si="37"/>
        <v>2</v>
      </c>
      <c r="L458" t="str">
        <f t="shared" si="38"/>
        <v>Graduate</v>
      </c>
      <c r="M458" t="str">
        <f t="shared" si="39"/>
        <v>No</v>
      </c>
    </row>
    <row r="459" spans="1:13">
      <c r="A459" t="s">
        <v>547</v>
      </c>
      <c r="B459" s="1">
        <v>18165</v>
      </c>
      <c r="C459" s="1">
        <v>125</v>
      </c>
      <c r="D459">
        <v>36</v>
      </c>
      <c r="E459" s="1">
        <f>Table1[[#This Row],[Loan Amount]]/Table1[[#This Row],[Loan_Amount_Term]]</f>
        <v>3.4722222222222223</v>
      </c>
      <c r="F459">
        <v>1</v>
      </c>
      <c r="G459" t="s">
        <v>633</v>
      </c>
      <c r="H459" t="s">
        <v>634</v>
      </c>
      <c r="I459" t="str">
        <f t="shared" si="35"/>
        <v>Female</v>
      </c>
      <c r="J459" t="str">
        <f t="shared" si="36"/>
        <v>No</v>
      </c>
      <c r="K459">
        <f t="shared" si="37"/>
        <v>0</v>
      </c>
      <c r="L459" t="str">
        <f t="shared" si="38"/>
        <v>Not Graduate</v>
      </c>
      <c r="M459" t="str">
        <f t="shared" si="39"/>
        <v>Yes</v>
      </c>
    </row>
    <row r="460" spans="1:13">
      <c r="A460" t="s">
        <v>548</v>
      </c>
      <c r="B460" s="1">
        <v>2550</v>
      </c>
      <c r="C460" s="1">
        <v>126</v>
      </c>
      <c r="D460">
        <v>36</v>
      </c>
      <c r="E460" s="1">
        <f>Table1[[#This Row],[Loan Amount]]/Table1[[#This Row],[Loan_Amount_Term]]</f>
        <v>3.5</v>
      </c>
      <c r="F460">
        <v>1</v>
      </c>
      <c r="G460" t="s">
        <v>635</v>
      </c>
      <c r="H460" t="s">
        <v>634</v>
      </c>
      <c r="I460" t="str">
        <f t="shared" si="35"/>
        <v>Male</v>
      </c>
      <c r="J460" t="str">
        <f t="shared" si="36"/>
        <v>No</v>
      </c>
      <c r="K460">
        <f t="shared" si="37"/>
        <v>0</v>
      </c>
      <c r="L460" t="str">
        <f t="shared" si="38"/>
        <v>Not Graduate</v>
      </c>
      <c r="M460" t="str">
        <f t="shared" si="39"/>
        <v>No</v>
      </c>
    </row>
    <row r="461" spans="1:13">
      <c r="A461" t="s">
        <v>549</v>
      </c>
      <c r="B461" s="1">
        <v>6133</v>
      </c>
      <c r="C461" s="1">
        <v>324</v>
      </c>
      <c r="D461">
        <v>36</v>
      </c>
      <c r="E461" s="1">
        <f>Table1[[#This Row],[Loan Amount]]/Table1[[#This Row],[Loan_Amount_Term]]</f>
        <v>9</v>
      </c>
      <c r="F461">
        <v>1</v>
      </c>
      <c r="G461" t="s">
        <v>633</v>
      </c>
      <c r="H461" t="s">
        <v>634</v>
      </c>
      <c r="I461" t="str">
        <f t="shared" si="35"/>
        <v>Male</v>
      </c>
      <c r="J461" t="str">
        <f t="shared" si="36"/>
        <v>Yes</v>
      </c>
      <c r="K461">
        <f t="shared" si="37"/>
        <v>0</v>
      </c>
      <c r="L461" t="str">
        <f t="shared" si="38"/>
        <v>Graduate</v>
      </c>
      <c r="M461" t="str">
        <f t="shared" si="39"/>
        <v>No</v>
      </c>
    </row>
    <row r="462" spans="1:13">
      <c r="A462" t="s">
        <v>550</v>
      </c>
      <c r="B462" s="1">
        <v>3617</v>
      </c>
      <c r="C462" s="1">
        <v>107</v>
      </c>
      <c r="D462">
        <v>36</v>
      </c>
      <c r="E462" s="1">
        <f>Table1[[#This Row],[Loan Amount]]/Table1[[#This Row],[Loan_Amount_Term]]</f>
        <v>2.9722222222222223</v>
      </c>
      <c r="F462">
        <v>1</v>
      </c>
      <c r="G462" t="s">
        <v>637</v>
      </c>
      <c r="H462" t="s">
        <v>634</v>
      </c>
      <c r="I462" t="str">
        <f t="shared" si="35"/>
        <v>Male</v>
      </c>
      <c r="J462" t="str">
        <f t="shared" si="36"/>
        <v>No</v>
      </c>
      <c r="K462">
        <f t="shared" si="37"/>
        <v>2</v>
      </c>
      <c r="L462" t="str">
        <f t="shared" si="38"/>
        <v>Graduate</v>
      </c>
      <c r="M462" t="str">
        <f t="shared" si="39"/>
        <v>No</v>
      </c>
    </row>
    <row r="463" spans="1:13">
      <c r="A463" t="s">
        <v>551</v>
      </c>
      <c r="B463" s="1">
        <v>2917</v>
      </c>
      <c r="C463" s="1">
        <v>66</v>
      </c>
      <c r="D463">
        <v>36</v>
      </c>
      <c r="E463" s="1">
        <f>Table1[[#This Row],[Loan Amount]]/Table1[[#This Row],[Loan_Amount_Term]]</f>
        <v>1.8333333333333333</v>
      </c>
      <c r="F463">
        <v>1</v>
      </c>
      <c r="G463" t="s">
        <v>635</v>
      </c>
      <c r="H463" t="s">
        <v>636</v>
      </c>
      <c r="I463" t="str">
        <f t="shared" si="35"/>
        <v>Male</v>
      </c>
      <c r="J463" t="str">
        <f t="shared" si="36"/>
        <v>Yes</v>
      </c>
      <c r="K463">
        <f t="shared" si="37"/>
        <v>0</v>
      </c>
      <c r="L463" t="str">
        <f t="shared" si="38"/>
        <v>Not Graduate</v>
      </c>
      <c r="M463" t="str">
        <f t="shared" si="39"/>
        <v>No</v>
      </c>
    </row>
    <row r="464" spans="1:13">
      <c r="A464" t="s">
        <v>552</v>
      </c>
      <c r="B464" s="1">
        <v>6417</v>
      </c>
      <c r="C464" s="1">
        <v>157</v>
      </c>
      <c r="D464">
        <v>18</v>
      </c>
      <c r="E464" s="1">
        <f>Table1[[#This Row],[Loan Amount]]/Table1[[#This Row],[Loan_Amount_Term]]</f>
        <v>8.7222222222222214</v>
      </c>
      <c r="F464">
        <v>1</v>
      </c>
      <c r="G464" t="s">
        <v>635</v>
      </c>
      <c r="H464" t="s">
        <v>634</v>
      </c>
      <c r="I464" t="str">
        <f t="shared" si="35"/>
        <v>Male</v>
      </c>
      <c r="J464" t="str">
        <f t="shared" si="36"/>
        <v>Yes</v>
      </c>
      <c r="K464" t="str">
        <f t="shared" si="37"/>
        <v>3+</v>
      </c>
      <c r="L464" t="str">
        <f t="shared" si="38"/>
        <v>Graduate</v>
      </c>
      <c r="M464" t="str">
        <f t="shared" si="39"/>
        <v>No</v>
      </c>
    </row>
    <row r="465" spans="1:13">
      <c r="A465" t="s">
        <v>553</v>
      </c>
      <c r="B465" s="1">
        <v>4608</v>
      </c>
      <c r="C465" s="1">
        <v>140</v>
      </c>
      <c r="D465">
        <v>18</v>
      </c>
      <c r="E465" s="1">
        <f>Table1[[#This Row],[Loan Amount]]/Table1[[#This Row],[Loan_Amount_Term]]</f>
        <v>7.7777777777777777</v>
      </c>
      <c r="F465">
        <v>1</v>
      </c>
      <c r="G465" t="s">
        <v>637</v>
      </c>
      <c r="H465" t="s">
        <v>634</v>
      </c>
      <c r="I465" t="str">
        <f t="shared" si="35"/>
        <v>Female</v>
      </c>
      <c r="J465" t="str">
        <f t="shared" si="36"/>
        <v>Yes</v>
      </c>
      <c r="K465">
        <f t="shared" si="37"/>
        <v>1</v>
      </c>
      <c r="L465" t="str">
        <f t="shared" si="38"/>
        <v>Graduate</v>
      </c>
      <c r="M465" t="str">
        <f t="shared" si="39"/>
        <v>No</v>
      </c>
    </row>
    <row r="466" spans="1:13">
      <c r="A466" t="s">
        <v>554</v>
      </c>
      <c r="B466" s="1">
        <v>2138</v>
      </c>
      <c r="C466" s="1">
        <v>99</v>
      </c>
      <c r="D466">
        <v>36</v>
      </c>
      <c r="E466" s="1">
        <f>Table1[[#This Row],[Loan Amount]]/Table1[[#This Row],[Loan_Amount_Term]]</f>
        <v>2.75</v>
      </c>
      <c r="F466">
        <v>0</v>
      </c>
      <c r="G466" t="s">
        <v>637</v>
      </c>
      <c r="H466" t="s">
        <v>636</v>
      </c>
      <c r="I466" t="str">
        <f t="shared" si="35"/>
        <v>Female</v>
      </c>
      <c r="J466" t="str">
        <f t="shared" si="36"/>
        <v>No</v>
      </c>
      <c r="K466">
        <f t="shared" si="37"/>
        <v>0</v>
      </c>
      <c r="L466" t="str">
        <f t="shared" si="38"/>
        <v>Graduate</v>
      </c>
      <c r="M466" t="str">
        <f t="shared" si="39"/>
        <v>No</v>
      </c>
    </row>
    <row r="467" spans="1:13">
      <c r="A467" t="s">
        <v>555</v>
      </c>
      <c r="B467" s="1">
        <v>3652</v>
      </c>
      <c r="C467" s="1">
        <v>95</v>
      </c>
      <c r="D467">
        <v>36</v>
      </c>
      <c r="E467" s="1">
        <f>Table1[[#This Row],[Loan Amount]]/Table1[[#This Row],[Loan_Amount_Term]]</f>
        <v>2.6388888888888888</v>
      </c>
      <c r="F467">
        <v>1</v>
      </c>
      <c r="G467" t="s">
        <v>637</v>
      </c>
      <c r="H467" t="s">
        <v>634</v>
      </c>
      <c r="I467" t="str">
        <f t="shared" si="35"/>
        <v>Female</v>
      </c>
      <c r="J467" t="str">
        <f t="shared" si="36"/>
        <v>No</v>
      </c>
      <c r="K467">
        <f t="shared" si="37"/>
        <v>1</v>
      </c>
      <c r="L467" t="str">
        <f t="shared" si="38"/>
        <v>Graduate</v>
      </c>
      <c r="M467" t="str">
        <f t="shared" si="39"/>
        <v>Yes</v>
      </c>
    </row>
    <row r="468" spans="1:13">
      <c r="A468" t="s">
        <v>556</v>
      </c>
      <c r="B468" s="1">
        <v>2239</v>
      </c>
      <c r="C468" s="1">
        <v>128</v>
      </c>
      <c r="D468">
        <v>36</v>
      </c>
      <c r="E468" s="1">
        <f>Table1[[#This Row],[Loan Amount]]/Table1[[#This Row],[Loan_Amount_Term]]</f>
        <v>3.5555555555555554</v>
      </c>
      <c r="F468">
        <v>1</v>
      </c>
      <c r="G468" t="s">
        <v>633</v>
      </c>
      <c r="H468" t="s">
        <v>634</v>
      </c>
      <c r="I468" t="str">
        <f t="shared" si="35"/>
        <v>Male</v>
      </c>
      <c r="J468" t="str">
        <f t="shared" si="36"/>
        <v>Yes</v>
      </c>
      <c r="K468">
        <f t="shared" si="37"/>
        <v>1</v>
      </c>
      <c r="L468" t="str">
        <f t="shared" si="38"/>
        <v>Not Graduate</v>
      </c>
      <c r="M468" t="str">
        <f t="shared" si="39"/>
        <v>No</v>
      </c>
    </row>
    <row r="469" spans="1:13">
      <c r="A469" t="s">
        <v>558</v>
      </c>
      <c r="B469" s="1">
        <v>2768</v>
      </c>
      <c r="C469" s="1">
        <v>155</v>
      </c>
      <c r="D469">
        <v>36</v>
      </c>
      <c r="E469" s="1">
        <f>Table1[[#This Row],[Loan Amount]]/Table1[[#This Row],[Loan_Amount_Term]]</f>
        <v>4.3055555555555554</v>
      </c>
      <c r="F469">
        <v>1</v>
      </c>
      <c r="G469" t="s">
        <v>635</v>
      </c>
      <c r="H469" t="s">
        <v>634</v>
      </c>
      <c r="I469" t="str">
        <f t="shared" si="35"/>
        <v>Male</v>
      </c>
      <c r="J469" t="str">
        <f t="shared" si="36"/>
        <v>Yes</v>
      </c>
      <c r="K469">
        <f t="shared" si="37"/>
        <v>0</v>
      </c>
      <c r="L469" t="str">
        <f t="shared" si="38"/>
        <v>Graduate</v>
      </c>
      <c r="M469" t="str">
        <f t="shared" si="39"/>
        <v>No</v>
      </c>
    </row>
    <row r="470" spans="1:13">
      <c r="A470" t="s">
        <v>559</v>
      </c>
      <c r="B470" s="1">
        <v>3358</v>
      </c>
      <c r="C470" s="1">
        <v>80</v>
      </c>
      <c r="D470">
        <v>36</v>
      </c>
      <c r="E470" s="1">
        <f>Table1[[#This Row],[Loan Amount]]/Table1[[#This Row],[Loan_Amount_Term]]</f>
        <v>2.2222222222222223</v>
      </c>
      <c r="F470">
        <v>1</v>
      </c>
      <c r="G470" t="s">
        <v>637</v>
      </c>
      <c r="H470" t="s">
        <v>636</v>
      </c>
      <c r="I470" t="str">
        <f t="shared" si="35"/>
        <v>Male</v>
      </c>
      <c r="J470" t="str">
        <f t="shared" si="36"/>
        <v>No</v>
      </c>
      <c r="K470">
        <f t="shared" si="37"/>
        <v>0</v>
      </c>
      <c r="L470" t="str">
        <f t="shared" si="38"/>
        <v>Not Graduate</v>
      </c>
      <c r="M470" t="str">
        <f t="shared" si="39"/>
        <v>No</v>
      </c>
    </row>
    <row r="471" spans="1:13">
      <c r="A471" t="s">
        <v>560</v>
      </c>
      <c r="B471" s="1">
        <v>2526</v>
      </c>
      <c r="C471" s="1">
        <v>145</v>
      </c>
      <c r="D471">
        <v>36</v>
      </c>
      <c r="E471" s="1">
        <f>Table1[[#This Row],[Loan Amount]]/Table1[[#This Row],[Loan_Amount_Term]]</f>
        <v>4.0277777777777777</v>
      </c>
      <c r="F471">
        <v>1</v>
      </c>
      <c r="G471" t="s">
        <v>635</v>
      </c>
      <c r="H471" t="s">
        <v>634</v>
      </c>
      <c r="I471" t="str">
        <f t="shared" si="35"/>
        <v>Male</v>
      </c>
      <c r="J471" t="str">
        <f t="shared" si="36"/>
        <v>No</v>
      </c>
      <c r="K471">
        <f t="shared" si="37"/>
        <v>0</v>
      </c>
      <c r="L471" t="str">
        <f t="shared" si="38"/>
        <v>Graduate</v>
      </c>
      <c r="M471" t="str">
        <f t="shared" si="39"/>
        <v>No</v>
      </c>
    </row>
    <row r="472" spans="1:13">
      <c r="A472" t="s">
        <v>561</v>
      </c>
      <c r="B472" s="1">
        <v>5000</v>
      </c>
      <c r="C472" s="1">
        <v>103</v>
      </c>
      <c r="D472">
        <v>36</v>
      </c>
      <c r="E472" s="1">
        <f>Table1[[#This Row],[Loan Amount]]/Table1[[#This Row],[Loan_Amount_Term]]</f>
        <v>2.8611111111111112</v>
      </c>
      <c r="F472">
        <v>0</v>
      </c>
      <c r="G472" t="s">
        <v>637</v>
      </c>
      <c r="H472" t="s">
        <v>636</v>
      </c>
      <c r="I472" t="str">
        <f t="shared" si="35"/>
        <v>Female</v>
      </c>
      <c r="J472" t="str">
        <f t="shared" si="36"/>
        <v>No</v>
      </c>
      <c r="K472">
        <f t="shared" si="37"/>
        <v>0</v>
      </c>
      <c r="L472" t="str">
        <f t="shared" si="38"/>
        <v>Graduate</v>
      </c>
      <c r="M472" t="str">
        <f t="shared" si="39"/>
        <v>No</v>
      </c>
    </row>
    <row r="473" spans="1:13">
      <c r="A473" t="s">
        <v>562</v>
      </c>
      <c r="B473" s="1">
        <v>2785</v>
      </c>
      <c r="C473" s="1">
        <v>110</v>
      </c>
      <c r="D473">
        <v>36</v>
      </c>
      <c r="E473" s="1">
        <f>Table1[[#This Row],[Loan Amount]]/Table1[[#This Row],[Loan_Amount_Term]]</f>
        <v>3.0555555555555554</v>
      </c>
      <c r="F473">
        <v>1</v>
      </c>
      <c r="G473" t="s">
        <v>635</v>
      </c>
      <c r="H473" t="s">
        <v>634</v>
      </c>
      <c r="I473" t="str">
        <f t="shared" si="35"/>
        <v>Male</v>
      </c>
      <c r="J473" t="str">
        <f t="shared" si="36"/>
        <v>Yes</v>
      </c>
      <c r="K473">
        <f t="shared" si="37"/>
        <v>0</v>
      </c>
      <c r="L473" t="str">
        <f t="shared" si="38"/>
        <v>Graduate</v>
      </c>
      <c r="M473" t="str">
        <f t="shared" si="39"/>
        <v>No</v>
      </c>
    </row>
    <row r="474" spans="1:13">
      <c r="A474" t="s">
        <v>565</v>
      </c>
      <c r="B474" s="1">
        <v>3333</v>
      </c>
      <c r="C474" s="1">
        <v>158</v>
      </c>
      <c r="D474">
        <v>36</v>
      </c>
      <c r="E474" s="1">
        <f>Table1[[#This Row],[Loan Amount]]/Table1[[#This Row],[Loan_Amount_Term]]</f>
        <v>4.3888888888888893</v>
      </c>
      <c r="F474">
        <v>1</v>
      </c>
      <c r="G474" t="s">
        <v>633</v>
      </c>
      <c r="H474" t="s">
        <v>634</v>
      </c>
      <c r="I474" t="str">
        <f t="shared" si="35"/>
        <v>Male</v>
      </c>
      <c r="J474" t="str">
        <f t="shared" si="36"/>
        <v>Yes</v>
      </c>
      <c r="K474">
        <f t="shared" si="37"/>
        <v>1</v>
      </c>
      <c r="L474" t="str">
        <f t="shared" si="38"/>
        <v>Graduate</v>
      </c>
      <c r="M474" t="str">
        <f t="shared" si="39"/>
        <v>No</v>
      </c>
    </row>
    <row r="475" spans="1:13">
      <c r="A475" t="s">
        <v>566</v>
      </c>
      <c r="B475" s="1">
        <v>2454</v>
      </c>
      <c r="C475" s="1">
        <v>181</v>
      </c>
      <c r="D475">
        <v>36</v>
      </c>
      <c r="E475" s="1">
        <f>Table1[[#This Row],[Loan Amount]]/Table1[[#This Row],[Loan_Amount_Term]]</f>
        <v>5.0277777777777777</v>
      </c>
      <c r="F475">
        <v>0</v>
      </c>
      <c r="G475" t="s">
        <v>633</v>
      </c>
      <c r="H475" t="s">
        <v>636</v>
      </c>
      <c r="I475" t="str">
        <f t="shared" si="35"/>
        <v>Male</v>
      </c>
      <c r="J475" t="str">
        <f t="shared" si="36"/>
        <v>Yes</v>
      </c>
      <c r="K475">
        <f t="shared" si="37"/>
        <v>0</v>
      </c>
      <c r="L475" t="str">
        <f t="shared" si="38"/>
        <v>Not Graduate</v>
      </c>
      <c r="M475" t="str">
        <f t="shared" si="39"/>
        <v>No</v>
      </c>
    </row>
    <row r="476" spans="1:13">
      <c r="A476" t="s">
        <v>567</v>
      </c>
      <c r="B476" s="1">
        <v>3593</v>
      </c>
      <c r="C476" s="1">
        <v>132</v>
      </c>
      <c r="D476">
        <v>18</v>
      </c>
      <c r="E476" s="1">
        <f>Table1[[#This Row],[Loan Amount]]/Table1[[#This Row],[Loan_Amount_Term]]</f>
        <v>7.333333333333333</v>
      </c>
      <c r="F476">
        <v>0</v>
      </c>
      <c r="G476" t="s">
        <v>635</v>
      </c>
      <c r="H476" t="s">
        <v>636</v>
      </c>
      <c r="I476" t="str">
        <f t="shared" si="35"/>
        <v>Male</v>
      </c>
      <c r="J476" t="str">
        <f t="shared" si="36"/>
        <v>Yes</v>
      </c>
      <c r="K476">
        <f t="shared" si="37"/>
        <v>0</v>
      </c>
      <c r="L476" t="str">
        <f t="shared" si="38"/>
        <v>Graduate</v>
      </c>
      <c r="M476" t="str">
        <f t="shared" si="39"/>
        <v>No</v>
      </c>
    </row>
    <row r="477" spans="1:13">
      <c r="A477" t="s">
        <v>568</v>
      </c>
      <c r="B477" s="1">
        <v>5468</v>
      </c>
      <c r="C477" s="1">
        <v>26</v>
      </c>
      <c r="D477">
        <v>36</v>
      </c>
      <c r="E477" s="1">
        <f>Table1[[#This Row],[Loan Amount]]/Table1[[#This Row],[Loan_Amount_Term]]</f>
        <v>0.72222222222222221</v>
      </c>
      <c r="F477">
        <v>1</v>
      </c>
      <c r="G477" t="s">
        <v>637</v>
      </c>
      <c r="H477" t="s">
        <v>634</v>
      </c>
      <c r="I477" t="str">
        <f t="shared" si="35"/>
        <v>Male</v>
      </c>
      <c r="J477" t="str">
        <f t="shared" si="36"/>
        <v>Yes</v>
      </c>
      <c r="K477">
        <f t="shared" si="37"/>
        <v>1</v>
      </c>
      <c r="L477" t="str">
        <f t="shared" si="38"/>
        <v>Graduate</v>
      </c>
      <c r="M477" t="str">
        <f t="shared" si="39"/>
        <v>No</v>
      </c>
    </row>
    <row r="478" spans="1:13">
      <c r="A478" t="s">
        <v>570</v>
      </c>
      <c r="B478" s="1">
        <v>10139</v>
      </c>
      <c r="C478" s="1">
        <v>260</v>
      </c>
      <c r="D478">
        <v>36</v>
      </c>
      <c r="E478" s="1">
        <f>Table1[[#This Row],[Loan Amount]]/Table1[[#This Row],[Loan_Amount_Term]]</f>
        <v>7.2222222222222223</v>
      </c>
      <c r="F478">
        <v>1</v>
      </c>
      <c r="G478" t="s">
        <v>637</v>
      </c>
      <c r="H478" t="s">
        <v>634</v>
      </c>
      <c r="I478" t="str">
        <f t="shared" si="35"/>
        <v>Male</v>
      </c>
      <c r="J478" t="str">
        <f t="shared" si="36"/>
        <v>Yes</v>
      </c>
      <c r="K478" t="str">
        <f t="shared" si="37"/>
        <v>3+</v>
      </c>
      <c r="L478" t="str">
        <f t="shared" si="38"/>
        <v>Graduate</v>
      </c>
      <c r="M478" t="str">
        <f t="shared" si="39"/>
        <v>Yes</v>
      </c>
    </row>
    <row r="479" spans="1:13">
      <c r="A479" t="s">
        <v>571</v>
      </c>
      <c r="B479" s="1">
        <v>3887</v>
      </c>
      <c r="C479" s="1">
        <v>162</v>
      </c>
      <c r="D479">
        <v>36</v>
      </c>
      <c r="E479" s="1">
        <f>Table1[[#This Row],[Loan Amount]]/Table1[[#This Row],[Loan_Amount_Term]]</f>
        <v>4.5</v>
      </c>
      <c r="F479">
        <v>1</v>
      </c>
      <c r="G479" t="s">
        <v>637</v>
      </c>
      <c r="H479" t="s">
        <v>634</v>
      </c>
      <c r="I479" t="str">
        <f t="shared" si="35"/>
        <v>Male</v>
      </c>
      <c r="J479" t="str">
        <f t="shared" si="36"/>
        <v>Yes</v>
      </c>
      <c r="K479">
        <f t="shared" si="37"/>
        <v>0</v>
      </c>
      <c r="L479" t="str">
        <f t="shared" si="38"/>
        <v>Graduate</v>
      </c>
      <c r="M479" t="str">
        <f t="shared" si="39"/>
        <v>No</v>
      </c>
    </row>
    <row r="480" spans="1:13">
      <c r="A480" t="s">
        <v>572</v>
      </c>
      <c r="B480" s="1">
        <v>4180</v>
      </c>
      <c r="C480" s="1">
        <v>182</v>
      </c>
      <c r="D480">
        <v>36</v>
      </c>
      <c r="E480" s="1">
        <f>Table1[[#This Row],[Loan Amount]]/Table1[[#This Row],[Loan_Amount_Term]]</f>
        <v>5.0555555555555554</v>
      </c>
      <c r="F480">
        <v>1</v>
      </c>
      <c r="G480" t="s">
        <v>637</v>
      </c>
      <c r="H480" t="s">
        <v>634</v>
      </c>
      <c r="I480" t="str">
        <f t="shared" si="35"/>
        <v>Female</v>
      </c>
      <c r="J480" t="str">
        <f t="shared" si="36"/>
        <v>Yes</v>
      </c>
      <c r="K480">
        <f t="shared" si="37"/>
        <v>0</v>
      </c>
      <c r="L480" t="str">
        <f t="shared" si="38"/>
        <v>Graduate</v>
      </c>
      <c r="M480" t="str">
        <f t="shared" si="39"/>
        <v>No</v>
      </c>
    </row>
    <row r="481" spans="1:13">
      <c r="A481" t="s">
        <v>573</v>
      </c>
      <c r="B481" s="1">
        <v>3675</v>
      </c>
      <c r="C481" s="1">
        <v>108</v>
      </c>
      <c r="D481">
        <v>36</v>
      </c>
      <c r="E481" s="1">
        <f>Table1[[#This Row],[Loan Amount]]/Table1[[#This Row],[Loan_Amount_Term]]</f>
        <v>3</v>
      </c>
      <c r="F481">
        <v>1</v>
      </c>
      <c r="G481" t="s">
        <v>637</v>
      </c>
      <c r="H481" t="s">
        <v>634</v>
      </c>
      <c r="I481" t="str">
        <f t="shared" si="35"/>
        <v>Male</v>
      </c>
      <c r="J481" t="str">
        <f t="shared" si="36"/>
        <v>Yes</v>
      </c>
      <c r="K481">
        <f t="shared" si="37"/>
        <v>2</v>
      </c>
      <c r="L481" t="str">
        <f t="shared" si="38"/>
        <v>Not Graduate</v>
      </c>
      <c r="M481" t="str">
        <f t="shared" si="39"/>
        <v>No</v>
      </c>
    </row>
    <row r="482" spans="1:13">
      <c r="A482" t="s">
        <v>574</v>
      </c>
      <c r="B482" s="1">
        <v>19484</v>
      </c>
      <c r="C482" s="1">
        <v>600</v>
      </c>
      <c r="D482">
        <v>36</v>
      </c>
      <c r="E482" s="1">
        <f>Table1[[#This Row],[Loan Amount]]/Table1[[#This Row],[Loan_Amount_Term]]</f>
        <v>16.666666666666668</v>
      </c>
      <c r="F482">
        <v>1</v>
      </c>
      <c r="G482" t="s">
        <v>637</v>
      </c>
      <c r="H482" t="s">
        <v>634</v>
      </c>
      <c r="I482" t="str">
        <f t="shared" si="35"/>
        <v>Female</v>
      </c>
      <c r="J482" t="str">
        <f t="shared" si="36"/>
        <v>Yes</v>
      </c>
      <c r="K482">
        <f t="shared" si="37"/>
        <v>1</v>
      </c>
      <c r="L482" t="str">
        <f t="shared" si="38"/>
        <v>Graduate</v>
      </c>
      <c r="M482" t="str">
        <f t="shared" si="39"/>
        <v>Yes</v>
      </c>
    </row>
    <row r="483" spans="1:13">
      <c r="A483" t="s">
        <v>575</v>
      </c>
      <c r="B483" s="1">
        <v>5923</v>
      </c>
      <c r="C483" s="1">
        <v>211</v>
      </c>
      <c r="D483">
        <v>36</v>
      </c>
      <c r="E483" s="1">
        <f>Table1[[#This Row],[Loan Amount]]/Table1[[#This Row],[Loan_Amount_Term]]</f>
        <v>5.8611111111111107</v>
      </c>
      <c r="F483">
        <v>1</v>
      </c>
      <c r="G483" t="s">
        <v>635</v>
      </c>
      <c r="H483" t="s">
        <v>634</v>
      </c>
      <c r="I483" t="str">
        <f t="shared" si="35"/>
        <v>Male</v>
      </c>
      <c r="J483" t="str">
        <f t="shared" si="36"/>
        <v>Yes</v>
      </c>
      <c r="K483">
        <f t="shared" si="37"/>
        <v>0</v>
      </c>
      <c r="L483" t="str">
        <f t="shared" si="38"/>
        <v>Graduate</v>
      </c>
      <c r="M483" t="str">
        <f t="shared" si="39"/>
        <v>No</v>
      </c>
    </row>
    <row r="484" spans="1:13">
      <c r="A484" t="s">
        <v>576</v>
      </c>
      <c r="B484" s="1">
        <v>5800</v>
      </c>
      <c r="C484" s="1">
        <v>132</v>
      </c>
      <c r="D484">
        <v>36</v>
      </c>
      <c r="E484" s="1">
        <f>Table1[[#This Row],[Loan Amount]]/Table1[[#This Row],[Loan_Amount_Term]]</f>
        <v>3.6666666666666665</v>
      </c>
      <c r="F484">
        <v>1</v>
      </c>
      <c r="G484" t="s">
        <v>637</v>
      </c>
      <c r="H484" t="s">
        <v>634</v>
      </c>
      <c r="I484" t="str">
        <f t="shared" si="35"/>
        <v>Male</v>
      </c>
      <c r="J484" t="str">
        <f t="shared" si="36"/>
        <v>No</v>
      </c>
      <c r="K484">
        <f t="shared" si="37"/>
        <v>0</v>
      </c>
      <c r="L484" t="str">
        <f t="shared" si="38"/>
        <v>Not Graduate</v>
      </c>
      <c r="M484" t="str">
        <f t="shared" si="39"/>
        <v>Yes</v>
      </c>
    </row>
    <row r="485" spans="1:13">
      <c r="A485" t="s">
        <v>577</v>
      </c>
      <c r="B485" s="1">
        <v>8799</v>
      </c>
      <c r="C485" s="1">
        <v>258</v>
      </c>
      <c r="D485">
        <v>36</v>
      </c>
      <c r="E485" s="1">
        <f>Table1[[#This Row],[Loan Amount]]/Table1[[#This Row],[Loan_Amount_Term]]</f>
        <v>7.166666666666667</v>
      </c>
      <c r="F485">
        <v>0</v>
      </c>
      <c r="G485" t="s">
        <v>633</v>
      </c>
      <c r="H485" t="s">
        <v>636</v>
      </c>
      <c r="I485" t="str">
        <f t="shared" si="35"/>
        <v>Male</v>
      </c>
      <c r="J485" t="str">
        <f t="shared" si="36"/>
        <v>Yes</v>
      </c>
      <c r="K485">
        <f t="shared" si="37"/>
        <v>2</v>
      </c>
      <c r="L485" t="str">
        <f t="shared" si="38"/>
        <v>Graduate</v>
      </c>
      <c r="M485" t="str">
        <f t="shared" si="39"/>
        <v>No</v>
      </c>
    </row>
    <row r="486" spans="1:13">
      <c r="A486" t="s">
        <v>579</v>
      </c>
      <c r="B486" s="1">
        <v>3333</v>
      </c>
      <c r="C486" s="1">
        <v>70</v>
      </c>
      <c r="D486">
        <v>36</v>
      </c>
      <c r="E486" s="1">
        <f>Table1[[#This Row],[Loan Amount]]/Table1[[#This Row],[Loan_Amount_Term]]</f>
        <v>1.9444444444444444</v>
      </c>
      <c r="F486">
        <v>1</v>
      </c>
      <c r="G486" t="s">
        <v>633</v>
      </c>
      <c r="H486" t="s">
        <v>634</v>
      </c>
      <c r="I486" t="str">
        <f t="shared" si="35"/>
        <v>Male</v>
      </c>
      <c r="J486" t="str">
        <f t="shared" si="36"/>
        <v>No</v>
      </c>
      <c r="K486">
        <f t="shared" si="37"/>
        <v>0</v>
      </c>
      <c r="L486" t="str">
        <f t="shared" si="38"/>
        <v>Graduate</v>
      </c>
      <c r="M486" t="str">
        <f t="shared" si="39"/>
        <v>No</v>
      </c>
    </row>
    <row r="487" spans="1:13">
      <c r="A487" t="s">
        <v>580</v>
      </c>
      <c r="B487" s="1">
        <v>3400</v>
      </c>
      <c r="C487" s="1">
        <v>123</v>
      </c>
      <c r="D487">
        <v>36</v>
      </c>
      <c r="E487" s="1">
        <f>Table1[[#This Row],[Loan Amount]]/Table1[[#This Row],[Loan_Amount_Term]]</f>
        <v>3.4166666666666665</v>
      </c>
      <c r="F487">
        <v>0</v>
      </c>
      <c r="G487" t="s">
        <v>635</v>
      </c>
      <c r="H487" t="s">
        <v>636</v>
      </c>
      <c r="I487" t="str">
        <f t="shared" si="35"/>
        <v>Male</v>
      </c>
      <c r="J487" t="str">
        <f t="shared" si="36"/>
        <v>Yes</v>
      </c>
      <c r="K487" t="str">
        <f t="shared" si="37"/>
        <v>3+</v>
      </c>
      <c r="L487" t="str">
        <f t="shared" si="38"/>
        <v>Graduate</v>
      </c>
      <c r="M487" t="str">
        <f t="shared" si="39"/>
        <v>No</v>
      </c>
    </row>
    <row r="488" spans="1:13">
      <c r="A488" t="s">
        <v>581</v>
      </c>
      <c r="B488" s="1">
        <v>2378</v>
      </c>
      <c r="C488" s="1">
        <v>9</v>
      </c>
      <c r="D488">
        <v>36</v>
      </c>
      <c r="E488" s="1">
        <f>Table1[[#This Row],[Loan Amount]]/Table1[[#This Row],[Loan_Amount_Term]]</f>
        <v>0.25</v>
      </c>
      <c r="F488">
        <v>1</v>
      </c>
      <c r="G488" t="s">
        <v>633</v>
      </c>
      <c r="H488" t="s">
        <v>636</v>
      </c>
      <c r="I488" t="str">
        <f t="shared" si="35"/>
        <v>Female</v>
      </c>
      <c r="J488" t="str">
        <f t="shared" si="36"/>
        <v>No</v>
      </c>
      <c r="K488">
        <f t="shared" si="37"/>
        <v>0</v>
      </c>
      <c r="L488" t="str">
        <f t="shared" si="38"/>
        <v>Graduate</v>
      </c>
      <c r="M488" t="str">
        <f t="shared" si="39"/>
        <v>No</v>
      </c>
    </row>
    <row r="489" spans="1:13">
      <c r="A489" t="s">
        <v>582</v>
      </c>
      <c r="B489" s="1">
        <v>3166</v>
      </c>
      <c r="C489" s="1">
        <v>104</v>
      </c>
      <c r="D489">
        <v>36</v>
      </c>
      <c r="E489" s="1">
        <f>Table1[[#This Row],[Loan Amount]]/Table1[[#This Row],[Loan_Amount_Term]]</f>
        <v>2.8888888888888888</v>
      </c>
      <c r="F489">
        <v>0</v>
      </c>
      <c r="G489" t="s">
        <v>633</v>
      </c>
      <c r="H489" t="s">
        <v>636</v>
      </c>
      <c r="I489" t="str">
        <f t="shared" si="35"/>
        <v>Male</v>
      </c>
      <c r="J489" t="str">
        <f t="shared" si="36"/>
        <v>Yes</v>
      </c>
      <c r="K489">
        <f t="shared" si="37"/>
        <v>0</v>
      </c>
      <c r="L489" t="str">
        <f t="shared" si="38"/>
        <v>Graduate</v>
      </c>
      <c r="M489" t="str">
        <f t="shared" si="39"/>
        <v>No</v>
      </c>
    </row>
    <row r="490" spans="1:13">
      <c r="A490" t="s">
        <v>583</v>
      </c>
      <c r="B490" s="1">
        <v>3417</v>
      </c>
      <c r="C490" s="1">
        <v>186</v>
      </c>
      <c r="D490">
        <v>36</v>
      </c>
      <c r="E490" s="1">
        <f>Table1[[#This Row],[Loan Amount]]/Table1[[#This Row],[Loan_Amount_Term]]</f>
        <v>5.166666666666667</v>
      </c>
      <c r="F490">
        <v>1</v>
      </c>
      <c r="G490" t="s">
        <v>633</v>
      </c>
      <c r="H490" t="s">
        <v>634</v>
      </c>
      <c r="I490" t="str">
        <f t="shared" si="35"/>
        <v>Male</v>
      </c>
      <c r="J490" t="str">
        <f t="shared" si="36"/>
        <v>Yes</v>
      </c>
      <c r="K490">
        <f t="shared" si="37"/>
        <v>1</v>
      </c>
      <c r="L490" t="str">
        <f t="shared" si="38"/>
        <v>Graduate</v>
      </c>
      <c r="M490" t="str">
        <f t="shared" si="39"/>
        <v>No</v>
      </c>
    </row>
    <row r="491" spans="1:13">
      <c r="A491" t="s">
        <v>584</v>
      </c>
      <c r="B491" s="1">
        <v>5116</v>
      </c>
      <c r="C491" s="1">
        <v>165</v>
      </c>
      <c r="D491">
        <v>36</v>
      </c>
      <c r="E491" s="1">
        <f>Table1[[#This Row],[Loan Amount]]/Table1[[#This Row],[Loan_Amount_Term]]</f>
        <v>4.583333333333333</v>
      </c>
      <c r="F491">
        <v>0</v>
      </c>
      <c r="G491" t="s">
        <v>633</v>
      </c>
      <c r="H491" t="s">
        <v>636</v>
      </c>
      <c r="I491" t="str">
        <f t="shared" si="35"/>
        <v>Male</v>
      </c>
      <c r="J491" t="str">
        <f t="shared" si="36"/>
        <v>Yes</v>
      </c>
      <c r="K491">
        <f t="shared" si="37"/>
        <v>0</v>
      </c>
      <c r="L491" t="str">
        <f t="shared" si="38"/>
        <v>Graduate</v>
      </c>
      <c r="M491" t="str">
        <f t="shared" si="39"/>
        <v>No</v>
      </c>
    </row>
    <row r="492" spans="1:13">
      <c r="A492" t="s">
        <v>585</v>
      </c>
      <c r="B492" s="1">
        <v>16666</v>
      </c>
      <c r="C492" s="1">
        <v>275</v>
      </c>
      <c r="D492">
        <v>36</v>
      </c>
      <c r="E492" s="1">
        <f>Table1[[#This Row],[Loan Amount]]/Table1[[#This Row],[Loan_Amount_Term]]</f>
        <v>7.6388888888888893</v>
      </c>
      <c r="F492">
        <v>1</v>
      </c>
      <c r="G492" t="s">
        <v>633</v>
      </c>
      <c r="H492" t="s">
        <v>634</v>
      </c>
      <c r="I492" t="str">
        <f t="shared" si="35"/>
        <v>Male</v>
      </c>
      <c r="J492" t="str">
        <f t="shared" si="36"/>
        <v>Yes</v>
      </c>
      <c r="K492">
        <f t="shared" si="37"/>
        <v>2</v>
      </c>
      <c r="L492" t="str">
        <f t="shared" si="38"/>
        <v>Graduate</v>
      </c>
      <c r="M492" t="str">
        <f t="shared" si="39"/>
        <v>No</v>
      </c>
    </row>
    <row r="493" spans="1:13">
      <c r="A493" t="s">
        <v>586</v>
      </c>
      <c r="B493" s="1">
        <v>6125</v>
      </c>
      <c r="C493" s="1">
        <v>187</v>
      </c>
      <c r="D493">
        <v>48</v>
      </c>
      <c r="E493" s="1">
        <f>Table1[[#This Row],[Loan Amount]]/Table1[[#This Row],[Loan_Amount_Term]]</f>
        <v>3.8958333333333335</v>
      </c>
      <c r="F493">
        <v>1</v>
      </c>
      <c r="G493" t="s">
        <v>637</v>
      </c>
      <c r="H493" t="s">
        <v>636</v>
      </c>
      <c r="I493" t="str">
        <f t="shared" si="35"/>
        <v>Male</v>
      </c>
      <c r="J493" t="str">
        <f t="shared" si="36"/>
        <v>Yes</v>
      </c>
      <c r="K493">
        <f t="shared" si="37"/>
        <v>2</v>
      </c>
      <c r="L493" t="str">
        <f t="shared" si="38"/>
        <v>Not Graduate</v>
      </c>
      <c r="M493" t="str">
        <f t="shared" si="39"/>
        <v>No</v>
      </c>
    </row>
    <row r="494" spans="1:13">
      <c r="A494" t="s">
        <v>587</v>
      </c>
      <c r="B494" s="1">
        <v>6406</v>
      </c>
      <c r="C494" s="1">
        <v>150</v>
      </c>
      <c r="D494">
        <v>36</v>
      </c>
      <c r="E494" s="1">
        <f>Table1[[#This Row],[Loan Amount]]/Table1[[#This Row],[Loan_Amount_Term]]</f>
        <v>4.166666666666667</v>
      </c>
      <c r="F494">
        <v>1</v>
      </c>
      <c r="G494" t="s">
        <v>637</v>
      </c>
      <c r="H494" t="s">
        <v>636</v>
      </c>
      <c r="I494" t="str">
        <f t="shared" si="35"/>
        <v>Male</v>
      </c>
      <c r="J494" t="str">
        <f t="shared" si="36"/>
        <v>Yes</v>
      </c>
      <c r="K494" t="str">
        <f t="shared" si="37"/>
        <v>3+</v>
      </c>
      <c r="L494" t="str">
        <f t="shared" si="38"/>
        <v>Graduate</v>
      </c>
      <c r="M494" t="str">
        <f t="shared" si="39"/>
        <v>No</v>
      </c>
    </row>
    <row r="495" spans="1:13">
      <c r="A495" t="s">
        <v>588</v>
      </c>
      <c r="B495" s="1">
        <v>3159</v>
      </c>
      <c r="C495" s="1">
        <v>108</v>
      </c>
      <c r="D495">
        <v>84</v>
      </c>
      <c r="E495" s="1">
        <f>Table1[[#This Row],[Loan Amount]]/Table1[[#This Row],[Loan_Amount_Term]]</f>
        <v>1.2857142857142858</v>
      </c>
      <c r="F495">
        <v>1</v>
      </c>
      <c r="G495" t="s">
        <v>633</v>
      </c>
      <c r="H495" t="s">
        <v>634</v>
      </c>
      <c r="I495" t="str">
        <f t="shared" si="35"/>
        <v>Male</v>
      </c>
      <c r="J495" t="str">
        <f t="shared" si="36"/>
        <v>Yes</v>
      </c>
      <c r="K495">
        <f t="shared" si="37"/>
        <v>2</v>
      </c>
      <c r="L495" t="str">
        <f t="shared" si="38"/>
        <v>Graduate</v>
      </c>
      <c r="M495" t="str">
        <f t="shared" si="39"/>
        <v>No</v>
      </c>
    </row>
    <row r="496" spans="1:13">
      <c r="A496" t="s">
        <v>589</v>
      </c>
      <c r="B496" s="1">
        <v>3087</v>
      </c>
      <c r="C496" s="1">
        <v>136</v>
      </c>
      <c r="D496">
        <v>36</v>
      </c>
      <c r="E496" s="1">
        <f>Table1[[#This Row],[Loan Amount]]/Table1[[#This Row],[Loan_Amount_Term]]</f>
        <v>3.7777777777777777</v>
      </c>
      <c r="F496">
        <v>0</v>
      </c>
      <c r="G496" t="s">
        <v>637</v>
      </c>
      <c r="H496" t="s">
        <v>636</v>
      </c>
      <c r="I496" t="str">
        <f t="shared" si="35"/>
        <v>Male</v>
      </c>
      <c r="J496" t="str">
        <f t="shared" si="36"/>
        <v>Yes</v>
      </c>
      <c r="K496">
        <f t="shared" si="37"/>
        <v>0</v>
      </c>
      <c r="L496" t="str">
        <f t="shared" si="38"/>
        <v>Graduate</v>
      </c>
      <c r="M496" t="str">
        <f t="shared" si="39"/>
        <v>No</v>
      </c>
    </row>
    <row r="497" spans="1:13">
      <c r="A497" t="s">
        <v>590</v>
      </c>
      <c r="B497" s="1">
        <v>3229</v>
      </c>
      <c r="C497" s="1">
        <v>110</v>
      </c>
      <c r="D497">
        <v>36</v>
      </c>
      <c r="E497" s="1">
        <f>Table1[[#This Row],[Loan Amount]]/Table1[[#This Row],[Loan_Amount_Term]]</f>
        <v>3.0555555555555554</v>
      </c>
      <c r="F497">
        <v>1</v>
      </c>
      <c r="G497" t="s">
        <v>633</v>
      </c>
      <c r="H497" t="s">
        <v>634</v>
      </c>
      <c r="I497" t="str">
        <f t="shared" si="35"/>
        <v>Male</v>
      </c>
      <c r="J497" t="str">
        <f t="shared" si="36"/>
        <v>No</v>
      </c>
      <c r="K497">
        <f t="shared" si="37"/>
        <v>0</v>
      </c>
      <c r="L497" t="str">
        <f t="shared" si="38"/>
        <v>Graduate</v>
      </c>
      <c r="M497" t="str">
        <f t="shared" si="39"/>
        <v>No</v>
      </c>
    </row>
    <row r="498" spans="1:13">
      <c r="A498" t="s">
        <v>591</v>
      </c>
      <c r="B498" s="1">
        <v>1782</v>
      </c>
      <c r="C498" s="1">
        <v>107</v>
      </c>
      <c r="D498">
        <v>36</v>
      </c>
      <c r="E498" s="1">
        <f>Table1[[#This Row],[Loan Amount]]/Table1[[#This Row],[Loan_Amount_Term]]</f>
        <v>2.9722222222222223</v>
      </c>
      <c r="F498">
        <v>1</v>
      </c>
      <c r="G498" t="s">
        <v>635</v>
      </c>
      <c r="H498" t="s">
        <v>634</v>
      </c>
      <c r="I498" t="str">
        <f t="shared" si="35"/>
        <v>Male</v>
      </c>
      <c r="J498" t="str">
        <f t="shared" si="36"/>
        <v>Yes</v>
      </c>
      <c r="K498">
        <f t="shared" si="37"/>
        <v>1</v>
      </c>
      <c r="L498" t="str">
        <f t="shared" si="38"/>
        <v>Graduate</v>
      </c>
      <c r="M498" t="str">
        <f t="shared" si="39"/>
        <v>No</v>
      </c>
    </row>
    <row r="499" spans="1:13">
      <c r="A499" t="s">
        <v>592</v>
      </c>
      <c r="B499" s="1">
        <v>3182</v>
      </c>
      <c r="C499" s="1">
        <v>161</v>
      </c>
      <c r="D499">
        <v>36</v>
      </c>
      <c r="E499" s="1">
        <f>Table1[[#This Row],[Loan Amount]]/Table1[[#This Row],[Loan_Amount_Term]]</f>
        <v>4.4722222222222223</v>
      </c>
      <c r="F499">
        <v>1</v>
      </c>
      <c r="G499" t="s">
        <v>633</v>
      </c>
      <c r="H499" t="s">
        <v>634</v>
      </c>
      <c r="I499" t="str">
        <f t="shared" si="35"/>
        <v>Male</v>
      </c>
      <c r="J499" t="str">
        <f t="shared" si="36"/>
        <v>No</v>
      </c>
      <c r="K499">
        <f t="shared" si="37"/>
        <v>0</v>
      </c>
      <c r="L499" t="str">
        <f t="shared" si="38"/>
        <v>Graduate</v>
      </c>
      <c r="M499" t="str">
        <f t="shared" si="39"/>
        <v>Yes</v>
      </c>
    </row>
    <row r="500" spans="1:13">
      <c r="A500" t="s">
        <v>593</v>
      </c>
      <c r="B500" s="1">
        <v>6540</v>
      </c>
      <c r="C500" s="1">
        <v>205</v>
      </c>
      <c r="D500">
        <v>36</v>
      </c>
      <c r="E500" s="1">
        <f>Table1[[#This Row],[Loan Amount]]/Table1[[#This Row],[Loan_Amount_Term]]</f>
        <v>5.6944444444444446</v>
      </c>
      <c r="F500">
        <v>1</v>
      </c>
      <c r="G500" t="s">
        <v>637</v>
      </c>
      <c r="H500" t="s">
        <v>634</v>
      </c>
      <c r="I500" t="str">
        <f t="shared" si="35"/>
        <v>Male</v>
      </c>
      <c r="J500" t="str">
        <f t="shared" si="36"/>
        <v>Yes</v>
      </c>
      <c r="K500">
        <f t="shared" si="37"/>
        <v>2</v>
      </c>
      <c r="L500" t="str">
        <f t="shared" si="38"/>
        <v>Graduate</v>
      </c>
      <c r="M500" t="str">
        <f t="shared" si="39"/>
        <v>No</v>
      </c>
    </row>
    <row r="501" spans="1:13">
      <c r="A501" t="s">
        <v>594</v>
      </c>
      <c r="B501" s="1">
        <v>1836</v>
      </c>
      <c r="C501" s="1">
        <v>90</v>
      </c>
      <c r="D501">
        <v>36</v>
      </c>
      <c r="E501" s="1">
        <f>Table1[[#This Row],[Loan Amount]]/Table1[[#This Row],[Loan_Amount_Term]]</f>
        <v>2.5</v>
      </c>
      <c r="F501">
        <v>1</v>
      </c>
      <c r="G501" t="s">
        <v>633</v>
      </c>
      <c r="H501" t="s">
        <v>636</v>
      </c>
      <c r="I501" t="str">
        <f t="shared" si="35"/>
        <v>Male</v>
      </c>
      <c r="J501" t="str">
        <f t="shared" si="36"/>
        <v>No</v>
      </c>
      <c r="K501">
        <f t="shared" si="37"/>
        <v>0</v>
      </c>
      <c r="L501" t="str">
        <f t="shared" si="38"/>
        <v>Graduate</v>
      </c>
      <c r="M501" t="str">
        <f t="shared" si="39"/>
        <v>No</v>
      </c>
    </row>
    <row r="502" spans="1:13">
      <c r="A502" t="s">
        <v>595</v>
      </c>
      <c r="B502" s="1">
        <v>3166</v>
      </c>
      <c r="C502" s="1">
        <v>36</v>
      </c>
      <c r="D502">
        <v>36</v>
      </c>
      <c r="E502" s="1">
        <f>Table1[[#This Row],[Loan Amount]]/Table1[[#This Row],[Loan_Amount_Term]]</f>
        <v>1</v>
      </c>
      <c r="F502">
        <v>1</v>
      </c>
      <c r="G502" t="s">
        <v>637</v>
      </c>
      <c r="H502" t="s">
        <v>634</v>
      </c>
      <c r="I502" t="str">
        <f t="shared" si="35"/>
        <v>Female</v>
      </c>
      <c r="J502" t="str">
        <f t="shared" si="36"/>
        <v>Yes</v>
      </c>
      <c r="K502">
        <f t="shared" si="37"/>
        <v>0</v>
      </c>
      <c r="L502" t="str">
        <f t="shared" si="38"/>
        <v>Graduate</v>
      </c>
      <c r="M502" t="str">
        <f t="shared" si="39"/>
        <v>No</v>
      </c>
    </row>
    <row r="503" spans="1:13">
      <c r="A503" t="s">
        <v>597</v>
      </c>
      <c r="B503" s="1">
        <v>2787</v>
      </c>
      <c r="C503" s="1">
        <v>146</v>
      </c>
      <c r="D503">
        <v>36</v>
      </c>
      <c r="E503" s="1">
        <f>Table1[[#This Row],[Loan Amount]]/Table1[[#This Row],[Loan_Amount_Term]]</f>
        <v>4.0555555555555554</v>
      </c>
      <c r="F503">
        <v>0</v>
      </c>
      <c r="G503" t="s">
        <v>635</v>
      </c>
      <c r="H503" t="s">
        <v>636</v>
      </c>
      <c r="I503" t="str">
        <f t="shared" si="35"/>
        <v>Male</v>
      </c>
      <c r="J503" t="str">
        <f t="shared" si="36"/>
        <v>Yes</v>
      </c>
      <c r="K503">
        <f t="shared" si="37"/>
        <v>1</v>
      </c>
      <c r="L503" t="str">
        <f t="shared" si="38"/>
        <v>Graduate</v>
      </c>
      <c r="M503" t="str">
        <f t="shared" si="39"/>
        <v>No</v>
      </c>
    </row>
    <row r="504" spans="1:13">
      <c r="A504" t="s">
        <v>598</v>
      </c>
      <c r="B504" s="1">
        <v>4283</v>
      </c>
      <c r="C504" s="1">
        <v>172</v>
      </c>
      <c r="D504">
        <v>84</v>
      </c>
      <c r="E504" s="1">
        <f>Table1[[#This Row],[Loan Amount]]/Table1[[#This Row],[Loan_Amount_Term]]</f>
        <v>2.0476190476190474</v>
      </c>
      <c r="F504">
        <v>1</v>
      </c>
      <c r="G504" t="s">
        <v>635</v>
      </c>
      <c r="H504" t="s">
        <v>636</v>
      </c>
      <c r="I504" t="str">
        <f t="shared" si="35"/>
        <v>Male</v>
      </c>
      <c r="J504" t="str">
        <f t="shared" si="36"/>
        <v>Yes</v>
      </c>
      <c r="K504">
        <f t="shared" si="37"/>
        <v>1</v>
      </c>
      <c r="L504" t="str">
        <f t="shared" si="38"/>
        <v>Graduate</v>
      </c>
      <c r="M504" t="str">
        <f t="shared" si="39"/>
        <v>No</v>
      </c>
    </row>
    <row r="505" spans="1:13">
      <c r="A505" t="s">
        <v>599</v>
      </c>
      <c r="B505" s="1">
        <v>2297</v>
      </c>
      <c r="C505" s="1">
        <v>104</v>
      </c>
      <c r="D505">
        <v>36</v>
      </c>
      <c r="E505" s="1">
        <f>Table1[[#This Row],[Loan Amount]]/Table1[[#This Row],[Loan_Amount_Term]]</f>
        <v>2.8888888888888888</v>
      </c>
      <c r="F505">
        <v>1</v>
      </c>
      <c r="G505" t="s">
        <v>633</v>
      </c>
      <c r="H505" t="s">
        <v>634</v>
      </c>
      <c r="I505" t="str">
        <f t="shared" si="35"/>
        <v>Male</v>
      </c>
      <c r="J505" t="str">
        <f t="shared" si="36"/>
        <v>Yes</v>
      </c>
      <c r="K505">
        <f t="shared" si="37"/>
        <v>0</v>
      </c>
      <c r="L505" t="str">
        <f t="shared" si="38"/>
        <v>Graduate</v>
      </c>
      <c r="M505" t="str">
        <f t="shared" si="39"/>
        <v>No</v>
      </c>
    </row>
    <row r="506" spans="1:13">
      <c r="A506" t="s">
        <v>600</v>
      </c>
      <c r="B506" s="1">
        <v>2165</v>
      </c>
      <c r="C506" s="1">
        <v>70</v>
      </c>
      <c r="D506">
        <v>36</v>
      </c>
      <c r="E506" s="1">
        <f>Table1[[#This Row],[Loan Amount]]/Table1[[#This Row],[Loan_Amount_Term]]</f>
        <v>1.9444444444444444</v>
      </c>
      <c r="F506">
        <v>1</v>
      </c>
      <c r="G506" t="s">
        <v>637</v>
      </c>
      <c r="H506" t="s">
        <v>634</v>
      </c>
      <c r="I506" t="str">
        <f t="shared" si="35"/>
        <v>Female</v>
      </c>
      <c r="J506" t="str">
        <f t="shared" si="36"/>
        <v>No</v>
      </c>
      <c r="K506">
        <f t="shared" si="37"/>
        <v>0</v>
      </c>
      <c r="L506" t="str">
        <f t="shared" si="38"/>
        <v>Not Graduate</v>
      </c>
      <c r="M506" t="str">
        <f t="shared" si="39"/>
        <v>No</v>
      </c>
    </row>
    <row r="507" spans="1:13">
      <c r="A507" t="s">
        <v>601</v>
      </c>
      <c r="B507" s="1">
        <v>4750</v>
      </c>
      <c r="C507" s="1">
        <v>94</v>
      </c>
      <c r="D507">
        <v>36</v>
      </c>
      <c r="E507" s="1">
        <f>Table1[[#This Row],[Loan Amount]]/Table1[[#This Row],[Loan_Amount_Term]]</f>
        <v>2.6111111111111112</v>
      </c>
      <c r="F507">
        <v>1</v>
      </c>
      <c r="G507" t="s">
        <v>637</v>
      </c>
      <c r="H507" t="s">
        <v>634</v>
      </c>
      <c r="I507" t="str">
        <f t="shared" si="35"/>
        <v>Male</v>
      </c>
      <c r="J507" t="str">
        <f t="shared" si="36"/>
        <v>No</v>
      </c>
      <c r="K507">
        <f t="shared" si="37"/>
        <v>0</v>
      </c>
      <c r="L507" t="str">
        <f t="shared" si="38"/>
        <v>Graduate</v>
      </c>
      <c r="M507" t="str">
        <f t="shared" si="39"/>
        <v>No</v>
      </c>
    </row>
    <row r="508" spans="1:13">
      <c r="A508" t="s">
        <v>602</v>
      </c>
      <c r="B508" s="1">
        <v>2726</v>
      </c>
      <c r="C508" s="1">
        <v>106</v>
      </c>
      <c r="D508">
        <v>36</v>
      </c>
      <c r="E508" s="1">
        <f>Table1[[#This Row],[Loan Amount]]/Table1[[#This Row],[Loan_Amount_Term]]</f>
        <v>2.9444444444444446</v>
      </c>
      <c r="F508">
        <v>0</v>
      </c>
      <c r="G508" t="s">
        <v>637</v>
      </c>
      <c r="H508" t="s">
        <v>636</v>
      </c>
      <c r="I508" t="str">
        <f t="shared" si="35"/>
        <v>Male</v>
      </c>
      <c r="J508" t="str">
        <f t="shared" si="36"/>
        <v>Yes</v>
      </c>
      <c r="K508">
        <f t="shared" si="37"/>
        <v>2</v>
      </c>
      <c r="L508" t="str">
        <f t="shared" si="38"/>
        <v>Graduate</v>
      </c>
      <c r="M508" t="str">
        <f t="shared" si="39"/>
        <v>Yes</v>
      </c>
    </row>
    <row r="509" spans="1:13">
      <c r="A509" t="s">
        <v>603</v>
      </c>
      <c r="B509" s="1">
        <v>3000</v>
      </c>
      <c r="C509" s="1">
        <v>56</v>
      </c>
      <c r="D509">
        <v>18</v>
      </c>
      <c r="E509" s="1">
        <f>Table1[[#This Row],[Loan Amount]]/Table1[[#This Row],[Loan_Amount_Term]]</f>
        <v>3.1111111111111112</v>
      </c>
      <c r="F509">
        <v>1</v>
      </c>
      <c r="G509" t="s">
        <v>637</v>
      </c>
      <c r="H509" t="s">
        <v>634</v>
      </c>
      <c r="I509" t="str">
        <f t="shared" si="35"/>
        <v>Male</v>
      </c>
      <c r="J509" t="str">
        <f t="shared" si="36"/>
        <v>Yes</v>
      </c>
      <c r="K509">
        <f t="shared" si="37"/>
        <v>0</v>
      </c>
      <c r="L509" t="str">
        <f t="shared" si="38"/>
        <v>Graduate</v>
      </c>
      <c r="M509" t="str">
        <f t="shared" si="39"/>
        <v>No</v>
      </c>
    </row>
    <row r="510" spans="1:13">
      <c r="A510" t="s">
        <v>604</v>
      </c>
      <c r="B510" s="1">
        <v>6000</v>
      </c>
      <c r="C510" s="1">
        <v>205</v>
      </c>
      <c r="D510">
        <v>24</v>
      </c>
      <c r="E510" s="1">
        <f>Table1[[#This Row],[Loan Amount]]/Table1[[#This Row],[Loan_Amount_Term]]</f>
        <v>8.5416666666666661</v>
      </c>
      <c r="F510">
        <v>1</v>
      </c>
      <c r="G510" t="s">
        <v>637</v>
      </c>
      <c r="H510" t="s">
        <v>636</v>
      </c>
      <c r="I510" t="str">
        <f t="shared" si="35"/>
        <v>Male</v>
      </c>
      <c r="J510" t="str">
        <f t="shared" si="36"/>
        <v>Yes</v>
      </c>
      <c r="K510">
        <f t="shared" si="37"/>
        <v>2</v>
      </c>
      <c r="L510" t="str">
        <f t="shared" si="38"/>
        <v>Graduate</v>
      </c>
      <c r="M510" t="str">
        <f t="shared" si="39"/>
        <v>Yes</v>
      </c>
    </row>
    <row r="511" spans="1:13">
      <c r="A511" t="s">
        <v>605</v>
      </c>
      <c r="B511" s="1">
        <v>9357</v>
      </c>
      <c r="C511" s="1">
        <v>292</v>
      </c>
      <c r="D511">
        <v>36</v>
      </c>
      <c r="E511" s="1">
        <f>Table1[[#This Row],[Loan Amount]]/Table1[[#This Row],[Loan_Amount_Term]]</f>
        <v>8.1111111111111107</v>
      </c>
      <c r="F511">
        <v>1</v>
      </c>
      <c r="G511" t="s">
        <v>637</v>
      </c>
      <c r="H511" t="s">
        <v>634</v>
      </c>
      <c r="I511" t="str">
        <f t="shared" si="35"/>
        <v>Male</v>
      </c>
      <c r="J511" t="str">
        <f t="shared" si="36"/>
        <v>No</v>
      </c>
      <c r="K511" t="str">
        <f t="shared" si="37"/>
        <v>3+</v>
      </c>
      <c r="L511" t="str">
        <f t="shared" si="38"/>
        <v>Graduate</v>
      </c>
      <c r="M511" t="str">
        <f t="shared" si="39"/>
        <v>Yes</v>
      </c>
    </row>
    <row r="512" spans="1:13">
      <c r="A512" t="s">
        <v>606</v>
      </c>
      <c r="B512" s="1">
        <v>3859</v>
      </c>
      <c r="C512" s="1">
        <v>142</v>
      </c>
      <c r="D512">
        <v>18</v>
      </c>
      <c r="E512" s="1">
        <f>Table1[[#This Row],[Loan Amount]]/Table1[[#This Row],[Loan_Amount_Term]]</f>
        <v>7.8888888888888893</v>
      </c>
      <c r="F512">
        <v>1</v>
      </c>
      <c r="G512" t="s">
        <v>635</v>
      </c>
      <c r="H512" t="s">
        <v>634</v>
      </c>
      <c r="I512" t="str">
        <f t="shared" si="35"/>
        <v>Male</v>
      </c>
      <c r="J512" t="str">
        <f t="shared" si="36"/>
        <v>Yes</v>
      </c>
      <c r="K512">
        <f t="shared" si="37"/>
        <v>0</v>
      </c>
      <c r="L512" t="str">
        <f t="shared" si="38"/>
        <v>Graduate</v>
      </c>
      <c r="M512" t="str">
        <f t="shared" si="39"/>
        <v>No</v>
      </c>
    </row>
    <row r="513" spans="1:13">
      <c r="A513" t="s">
        <v>607</v>
      </c>
      <c r="B513" s="1">
        <v>16120</v>
      </c>
      <c r="C513" s="1">
        <v>260</v>
      </c>
      <c r="D513">
        <v>36</v>
      </c>
      <c r="E513" s="1">
        <f>Table1[[#This Row],[Loan Amount]]/Table1[[#This Row],[Loan_Amount_Term]]</f>
        <v>7.2222222222222223</v>
      </c>
      <c r="F513">
        <v>1</v>
      </c>
      <c r="G513" t="s">
        <v>633</v>
      </c>
      <c r="H513" t="s">
        <v>634</v>
      </c>
      <c r="I513" t="str">
        <f t="shared" si="35"/>
        <v>Male</v>
      </c>
      <c r="J513" t="str">
        <f t="shared" si="36"/>
        <v>Yes</v>
      </c>
      <c r="K513">
        <f t="shared" si="37"/>
        <v>0</v>
      </c>
      <c r="L513" t="str">
        <f t="shared" si="38"/>
        <v>Graduate</v>
      </c>
      <c r="M513" t="str">
        <f t="shared" si="39"/>
        <v>Yes</v>
      </c>
    </row>
    <row r="514" spans="1:13">
      <c r="A514" t="s">
        <v>608</v>
      </c>
      <c r="B514" s="1">
        <v>3833</v>
      </c>
      <c r="C514" s="1">
        <v>110</v>
      </c>
      <c r="D514">
        <v>36</v>
      </c>
      <c r="E514" s="1">
        <f>Table1[[#This Row],[Loan Amount]]/Table1[[#This Row],[Loan_Amount_Term]]</f>
        <v>3.0555555555555554</v>
      </c>
      <c r="F514">
        <v>1</v>
      </c>
      <c r="G514" t="s">
        <v>635</v>
      </c>
      <c r="H514" t="s">
        <v>634</v>
      </c>
      <c r="I514" t="str">
        <f t="shared" ref="I514:I530" si="40">VLOOKUP(A514,Loan,2,0)</f>
        <v>Male</v>
      </c>
      <c r="J514" t="str">
        <f t="shared" ref="J514:J530" si="41">VLOOKUP(A514,Loan,3,0)</f>
        <v>No</v>
      </c>
      <c r="K514">
        <f t="shared" ref="K514:K530" si="42">VLOOKUP(A514,Loan,4,0)</f>
        <v>0</v>
      </c>
      <c r="L514" t="str">
        <f t="shared" ref="L514:L530" si="43">VLOOKUP(A514,Loan,5,0)</f>
        <v>Not Graduate</v>
      </c>
      <c r="M514" t="str">
        <f t="shared" ref="M514:M530" si="44">VLOOKUP(A514,Loan,6,0)</f>
        <v>No</v>
      </c>
    </row>
    <row r="515" spans="1:13">
      <c r="A515" t="s">
        <v>609</v>
      </c>
      <c r="B515" s="1">
        <v>6383</v>
      </c>
      <c r="C515" s="1">
        <v>187</v>
      </c>
      <c r="D515">
        <v>36</v>
      </c>
      <c r="E515" s="1">
        <f>Table1[[#This Row],[Loan Amount]]/Table1[[#This Row],[Loan_Amount_Term]]</f>
        <v>5.1944444444444446</v>
      </c>
      <c r="F515">
        <v>1</v>
      </c>
      <c r="G515" t="s">
        <v>635</v>
      </c>
      <c r="H515" t="s">
        <v>636</v>
      </c>
      <c r="I515" t="str">
        <f t="shared" si="40"/>
        <v>Male</v>
      </c>
      <c r="J515" t="str">
        <f t="shared" si="41"/>
        <v>Yes</v>
      </c>
      <c r="K515">
        <f t="shared" si="42"/>
        <v>2</v>
      </c>
      <c r="L515" t="str">
        <f t="shared" si="43"/>
        <v>Not Graduate</v>
      </c>
      <c r="M515" t="str">
        <f t="shared" si="44"/>
        <v>Yes</v>
      </c>
    </row>
    <row r="516" spans="1:13">
      <c r="A516" t="s">
        <v>610</v>
      </c>
      <c r="B516" s="1">
        <v>2987</v>
      </c>
      <c r="C516" s="1">
        <v>88</v>
      </c>
      <c r="D516">
        <v>36</v>
      </c>
      <c r="E516" s="1">
        <f>Table1[[#This Row],[Loan Amount]]/Table1[[#This Row],[Loan_Amount_Term]]</f>
        <v>2.4444444444444446</v>
      </c>
      <c r="F516">
        <v>0</v>
      </c>
      <c r="G516" t="s">
        <v>637</v>
      </c>
      <c r="H516" t="s">
        <v>636</v>
      </c>
      <c r="I516" t="str">
        <f t="shared" si="40"/>
        <v>Male</v>
      </c>
      <c r="J516" t="str">
        <f t="shared" si="41"/>
        <v>No</v>
      </c>
      <c r="K516">
        <f t="shared" si="42"/>
        <v>0</v>
      </c>
      <c r="L516" t="str">
        <f t="shared" si="43"/>
        <v>Graduate</v>
      </c>
      <c r="M516" t="str">
        <f t="shared" si="44"/>
        <v>No</v>
      </c>
    </row>
    <row r="517" spans="1:13">
      <c r="A517" t="s">
        <v>611</v>
      </c>
      <c r="B517" s="1">
        <v>9963</v>
      </c>
      <c r="C517" s="1">
        <v>180</v>
      </c>
      <c r="D517">
        <v>36</v>
      </c>
      <c r="E517" s="1">
        <f>Table1[[#This Row],[Loan Amount]]/Table1[[#This Row],[Loan_Amount_Term]]</f>
        <v>5</v>
      </c>
      <c r="F517">
        <v>1</v>
      </c>
      <c r="G517" t="s">
        <v>635</v>
      </c>
      <c r="H517" t="s">
        <v>634</v>
      </c>
      <c r="I517" t="str">
        <f t="shared" si="40"/>
        <v>Male</v>
      </c>
      <c r="J517" t="str">
        <f t="shared" si="41"/>
        <v>Yes</v>
      </c>
      <c r="K517">
        <f t="shared" si="42"/>
        <v>0</v>
      </c>
      <c r="L517" t="str">
        <f t="shared" si="43"/>
        <v>Graduate</v>
      </c>
      <c r="M517" t="str">
        <f t="shared" si="44"/>
        <v>Yes</v>
      </c>
    </row>
    <row r="518" spans="1:13">
      <c r="A518" t="s">
        <v>612</v>
      </c>
      <c r="B518" s="1">
        <v>5780</v>
      </c>
      <c r="C518" s="1">
        <v>192</v>
      </c>
      <c r="D518">
        <v>36</v>
      </c>
      <c r="E518" s="1">
        <f>Table1[[#This Row],[Loan Amount]]/Table1[[#This Row],[Loan_Amount_Term]]</f>
        <v>5.333333333333333</v>
      </c>
      <c r="F518">
        <v>1</v>
      </c>
      <c r="G518" t="s">
        <v>633</v>
      </c>
      <c r="H518" t="s">
        <v>634</v>
      </c>
      <c r="I518" t="str">
        <f t="shared" si="40"/>
        <v>Male</v>
      </c>
      <c r="J518" t="str">
        <f t="shared" si="41"/>
        <v>Yes</v>
      </c>
      <c r="K518">
        <f t="shared" si="42"/>
        <v>2</v>
      </c>
      <c r="L518" t="str">
        <f t="shared" si="43"/>
        <v>Graduate</v>
      </c>
      <c r="M518" t="str">
        <f t="shared" si="44"/>
        <v>No</v>
      </c>
    </row>
    <row r="519" spans="1:13">
      <c r="A519" t="s">
        <v>614</v>
      </c>
      <c r="B519" s="1">
        <v>2894</v>
      </c>
      <c r="C519" s="1">
        <v>155</v>
      </c>
      <c r="D519">
        <v>36</v>
      </c>
      <c r="E519" s="1">
        <f>Table1[[#This Row],[Loan Amount]]/Table1[[#This Row],[Loan_Amount_Term]]</f>
        <v>4.3055555555555554</v>
      </c>
      <c r="F519">
        <v>1</v>
      </c>
      <c r="G519" t="s">
        <v>635</v>
      </c>
      <c r="H519" t="s">
        <v>634</v>
      </c>
      <c r="I519" t="str">
        <f t="shared" si="40"/>
        <v>Male</v>
      </c>
      <c r="J519" t="str">
        <f t="shared" si="41"/>
        <v>Yes</v>
      </c>
      <c r="K519">
        <f t="shared" si="42"/>
        <v>0</v>
      </c>
      <c r="L519" t="str">
        <f t="shared" si="43"/>
        <v>Not Graduate</v>
      </c>
      <c r="M519" t="str">
        <f t="shared" si="44"/>
        <v>Yes</v>
      </c>
    </row>
    <row r="520" spans="1:13">
      <c r="A520" t="s">
        <v>615</v>
      </c>
      <c r="B520" s="1">
        <v>5703</v>
      </c>
      <c r="C520" s="1">
        <v>128</v>
      </c>
      <c r="D520">
        <v>36</v>
      </c>
      <c r="E520" s="1">
        <f>Table1[[#This Row],[Loan Amount]]/Table1[[#This Row],[Loan_Amount_Term]]</f>
        <v>3.5555555555555554</v>
      </c>
      <c r="F520">
        <v>1</v>
      </c>
      <c r="G520" t="s">
        <v>633</v>
      </c>
      <c r="H520" t="s">
        <v>634</v>
      </c>
      <c r="I520" t="str">
        <f t="shared" si="40"/>
        <v>Male</v>
      </c>
      <c r="J520" t="str">
        <f t="shared" si="41"/>
        <v>Yes</v>
      </c>
      <c r="K520" t="str">
        <f t="shared" si="42"/>
        <v>3+</v>
      </c>
      <c r="L520" t="str">
        <f t="shared" si="43"/>
        <v>Graduate</v>
      </c>
      <c r="M520" t="str">
        <f t="shared" si="44"/>
        <v>No</v>
      </c>
    </row>
    <row r="521" spans="1:13">
      <c r="A521" t="s">
        <v>616</v>
      </c>
      <c r="B521" s="1">
        <v>3676</v>
      </c>
      <c r="C521" s="1">
        <v>172</v>
      </c>
      <c r="D521">
        <v>36</v>
      </c>
      <c r="E521" s="1">
        <f>Table1[[#This Row],[Loan Amount]]/Table1[[#This Row],[Loan_Amount_Term]]</f>
        <v>4.7777777777777777</v>
      </c>
      <c r="F521">
        <v>1</v>
      </c>
      <c r="G521" t="s">
        <v>635</v>
      </c>
      <c r="H521" t="s">
        <v>634</v>
      </c>
      <c r="I521" t="str">
        <f t="shared" si="40"/>
        <v>Male</v>
      </c>
      <c r="J521" t="str">
        <f t="shared" si="41"/>
        <v>No</v>
      </c>
      <c r="K521">
        <f t="shared" si="42"/>
        <v>0</v>
      </c>
      <c r="L521" t="str">
        <f t="shared" si="43"/>
        <v>Graduate</v>
      </c>
      <c r="M521" t="str">
        <f t="shared" si="44"/>
        <v>No</v>
      </c>
    </row>
    <row r="522" spans="1:13">
      <c r="A522" t="s">
        <v>617</v>
      </c>
      <c r="B522" s="1">
        <v>12000</v>
      </c>
      <c r="C522" s="1">
        <v>496</v>
      </c>
      <c r="D522">
        <v>36</v>
      </c>
      <c r="E522" s="1">
        <f>Table1[[#This Row],[Loan Amount]]/Table1[[#This Row],[Loan_Amount_Term]]</f>
        <v>13.777777777777779</v>
      </c>
      <c r="F522">
        <v>1</v>
      </c>
      <c r="G522" t="s">
        <v>637</v>
      </c>
      <c r="H522" t="s">
        <v>634</v>
      </c>
      <c r="I522" t="str">
        <f t="shared" si="40"/>
        <v>Female</v>
      </c>
      <c r="J522" t="str">
        <f t="shared" si="41"/>
        <v>Yes</v>
      </c>
      <c r="K522">
        <f t="shared" si="42"/>
        <v>1</v>
      </c>
      <c r="L522" t="str">
        <f t="shared" si="43"/>
        <v>Graduate</v>
      </c>
      <c r="M522" t="str">
        <f t="shared" si="44"/>
        <v>No</v>
      </c>
    </row>
    <row r="523" spans="1:13">
      <c r="A523" t="s">
        <v>619</v>
      </c>
      <c r="B523" s="1">
        <v>3400</v>
      </c>
      <c r="C523" s="1">
        <v>173</v>
      </c>
      <c r="D523">
        <v>36</v>
      </c>
      <c r="E523" s="1">
        <f>Table1[[#This Row],[Loan Amount]]/Table1[[#This Row],[Loan_Amount_Term]]</f>
        <v>4.8055555555555554</v>
      </c>
      <c r="F523">
        <v>1</v>
      </c>
      <c r="G523" t="s">
        <v>637</v>
      </c>
      <c r="H523" t="s">
        <v>634</v>
      </c>
      <c r="I523" t="str">
        <f t="shared" si="40"/>
        <v>Male</v>
      </c>
      <c r="J523" t="str">
        <f t="shared" si="41"/>
        <v>Yes</v>
      </c>
      <c r="K523">
        <f t="shared" si="42"/>
        <v>1</v>
      </c>
      <c r="L523" t="str">
        <f t="shared" si="43"/>
        <v>Graduate</v>
      </c>
      <c r="M523" t="str">
        <f t="shared" si="44"/>
        <v>No</v>
      </c>
    </row>
    <row r="524" spans="1:13">
      <c r="A524" t="s">
        <v>620</v>
      </c>
      <c r="B524" s="1">
        <v>3987</v>
      </c>
      <c r="C524" s="1">
        <v>157</v>
      </c>
      <c r="D524">
        <v>36</v>
      </c>
      <c r="E524" s="1">
        <f>Table1[[#This Row],[Loan Amount]]/Table1[[#This Row],[Loan_Amount_Term]]</f>
        <v>4.3611111111111107</v>
      </c>
      <c r="F524">
        <v>1</v>
      </c>
      <c r="G524" t="s">
        <v>635</v>
      </c>
      <c r="H524" t="s">
        <v>634</v>
      </c>
      <c r="I524" t="str">
        <f t="shared" si="40"/>
        <v>Male</v>
      </c>
      <c r="J524" t="str">
        <f t="shared" si="41"/>
        <v>Yes</v>
      </c>
      <c r="K524">
        <f t="shared" si="42"/>
        <v>2</v>
      </c>
      <c r="L524" t="str">
        <f t="shared" si="43"/>
        <v>Not Graduate</v>
      </c>
      <c r="M524" t="str">
        <f t="shared" si="44"/>
        <v>No</v>
      </c>
    </row>
    <row r="525" spans="1:13">
      <c r="A525" t="s">
        <v>621</v>
      </c>
      <c r="B525" s="1">
        <v>3232</v>
      </c>
      <c r="C525" s="1">
        <v>108</v>
      </c>
      <c r="D525">
        <v>36</v>
      </c>
      <c r="E525" s="1">
        <f>Table1[[#This Row],[Loan Amount]]/Table1[[#This Row],[Loan_Amount_Term]]</f>
        <v>3</v>
      </c>
      <c r="F525">
        <v>1</v>
      </c>
      <c r="G525" t="s">
        <v>635</v>
      </c>
      <c r="H525" t="s">
        <v>634</v>
      </c>
      <c r="I525" t="str">
        <f t="shared" si="40"/>
        <v>Male</v>
      </c>
      <c r="J525" t="str">
        <f t="shared" si="41"/>
        <v>Yes</v>
      </c>
      <c r="K525">
        <f t="shared" si="42"/>
        <v>0</v>
      </c>
      <c r="L525" t="str">
        <f t="shared" si="43"/>
        <v>Graduate</v>
      </c>
      <c r="M525" t="str">
        <f t="shared" si="44"/>
        <v>No</v>
      </c>
    </row>
    <row r="526" spans="1:13">
      <c r="A526" t="s">
        <v>622</v>
      </c>
      <c r="B526" s="1">
        <v>2900</v>
      </c>
      <c r="C526" s="1">
        <v>71</v>
      </c>
      <c r="D526">
        <v>36</v>
      </c>
      <c r="E526" s="1">
        <f>Table1[[#This Row],[Loan Amount]]/Table1[[#This Row],[Loan_Amount_Term]]</f>
        <v>1.9722222222222223</v>
      </c>
      <c r="F526">
        <v>1</v>
      </c>
      <c r="G526" t="s">
        <v>635</v>
      </c>
      <c r="H526" t="s">
        <v>634</v>
      </c>
      <c r="I526" t="str">
        <f t="shared" si="40"/>
        <v>Female</v>
      </c>
      <c r="J526" t="str">
        <f t="shared" si="41"/>
        <v>No</v>
      </c>
      <c r="K526">
        <f t="shared" si="42"/>
        <v>0</v>
      </c>
      <c r="L526" t="str">
        <f t="shared" si="43"/>
        <v>Graduate</v>
      </c>
      <c r="M526" t="str">
        <f t="shared" si="44"/>
        <v>No</v>
      </c>
    </row>
    <row r="527" spans="1:13">
      <c r="A527" t="s">
        <v>623</v>
      </c>
      <c r="B527" s="1">
        <v>4106</v>
      </c>
      <c r="C527" s="1">
        <v>40</v>
      </c>
      <c r="D527">
        <v>18</v>
      </c>
      <c r="E527" s="1">
        <f>Table1[[#This Row],[Loan Amount]]/Table1[[#This Row],[Loan_Amount_Term]]</f>
        <v>2.2222222222222223</v>
      </c>
      <c r="F527">
        <v>1</v>
      </c>
      <c r="G527" t="s">
        <v>635</v>
      </c>
      <c r="H527" t="s">
        <v>634</v>
      </c>
      <c r="I527" t="str">
        <f t="shared" si="40"/>
        <v>Male</v>
      </c>
      <c r="J527" t="str">
        <f t="shared" si="41"/>
        <v>Yes</v>
      </c>
      <c r="K527" t="str">
        <f t="shared" si="42"/>
        <v>3+</v>
      </c>
      <c r="L527" t="str">
        <f t="shared" si="43"/>
        <v>Graduate</v>
      </c>
      <c r="M527" t="str">
        <f t="shared" si="44"/>
        <v>No</v>
      </c>
    </row>
    <row r="528" spans="1:13">
      <c r="A528" t="s">
        <v>624</v>
      </c>
      <c r="B528" s="1">
        <v>8072</v>
      </c>
      <c r="C528" s="1">
        <v>253</v>
      </c>
      <c r="D528">
        <v>36</v>
      </c>
      <c r="E528" s="1">
        <f>Table1[[#This Row],[Loan Amount]]/Table1[[#This Row],[Loan_Amount_Term]]</f>
        <v>7.0277777777777777</v>
      </c>
      <c r="F528">
        <v>1</v>
      </c>
      <c r="G528" t="s">
        <v>633</v>
      </c>
      <c r="H528" t="s">
        <v>634</v>
      </c>
      <c r="I528" t="str">
        <f t="shared" si="40"/>
        <v>Male</v>
      </c>
      <c r="J528" t="str">
        <f t="shared" si="41"/>
        <v>Yes</v>
      </c>
      <c r="K528">
        <f t="shared" si="42"/>
        <v>1</v>
      </c>
      <c r="L528" t="str">
        <f t="shared" si="43"/>
        <v>Graduate</v>
      </c>
      <c r="M528" t="str">
        <f t="shared" si="44"/>
        <v>No</v>
      </c>
    </row>
    <row r="529" spans="1:13">
      <c r="A529" t="s">
        <v>625</v>
      </c>
      <c r="B529" s="1">
        <v>7583</v>
      </c>
      <c r="C529" s="1">
        <v>187</v>
      </c>
      <c r="D529">
        <v>36</v>
      </c>
      <c r="E529" s="1">
        <f>Table1[[#This Row],[Loan Amount]]/Table1[[#This Row],[Loan_Amount_Term]]</f>
        <v>5.1944444444444446</v>
      </c>
      <c r="F529">
        <v>1</v>
      </c>
      <c r="G529" t="s">
        <v>633</v>
      </c>
      <c r="H529" t="s">
        <v>634</v>
      </c>
      <c r="I529" t="str">
        <f t="shared" si="40"/>
        <v>Male</v>
      </c>
      <c r="J529" t="str">
        <f t="shared" si="41"/>
        <v>Yes</v>
      </c>
      <c r="K529">
        <f t="shared" si="42"/>
        <v>2</v>
      </c>
      <c r="L529" t="str">
        <f t="shared" si="43"/>
        <v>Graduate</v>
      </c>
      <c r="M529" t="str">
        <f t="shared" si="44"/>
        <v>No</v>
      </c>
    </row>
    <row r="530" spans="1:13">
      <c r="A530" t="s">
        <v>626</v>
      </c>
      <c r="B530" s="1">
        <v>4583</v>
      </c>
      <c r="C530" s="1">
        <v>133</v>
      </c>
      <c r="D530">
        <v>36</v>
      </c>
      <c r="E530" s="1">
        <f>Table1[[#This Row],[Loan Amount]]/Table1[[#This Row],[Loan_Amount_Term]]</f>
        <v>3.6944444444444446</v>
      </c>
      <c r="F530">
        <v>0</v>
      </c>
      <c r="G530" t="s">
        <v>637</v>
      </c>
      <c r="H530" t="s">
        <v>636</v>
      </c>
      <c r="I530" t="str">
        <f t="shared" si="40"/>
        <v>Female</v>
      </c>
      <c r="J530" t="str">
        <f t="shared" si="41"/>
        <v>No</v>
      </c>
      <c r="K530">
        <f t="shared" si="42"/>
        <v>0</v>
      </c>
      <c r="L530" t="str">
        <f t="shared" si="43"/>
        <v>Graduate</v>
      </c>
      <c r="M530" t="str">
        <f t="shared" si="44"/>
        <v>Yes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600DB-B50F-4210-9D27-410A94DF462C}">
  <dimension ref="A1:B6"/>
  <sheetViews>
    <sheetView workbookViewId="0">
      <selection activeCell="B18" sqref="B18"/>
    </sheetView>
  </sheetViews>
  <sheetFormatPr defaultRowHeight="14.45"/>
  <cols>
    <col min="1" max="1" width="12.42578125" bestFit="1" customWidth="1"/>
    <col min="2" max="2" width="17.85546875" bestFit="1" customWidth="1"/>
  </cols>
  <sheetData>
    <row r="1" spans="1:2">
      <c r="A1" s="4" t="s">
        <v>2</v>
      </c>
      <c r="B1" t="s">
        <v>11</v>
      </c>
    </row>
    <row r="3" spans="1:2">
      <c r="A3" s="4" t="s">
        <v>639</v>
      </c>
      <c r="B3" t="s">
        <v>640</v>
      </c>
    </row>
    <row r="4" spans="1:2">
      <c r="A4" s="5" t="s">
        <v>30</v>
      </c>
      <c r="B4">
        <v>4287</v>
      </c>
    </row>
    <row r="5" spans="1:2">
      <c r="A5" s="5" t="s">
        <v>7</v>
      </c>
      <c r="B5">
        <v>49136</v>
      </c>
    </row>
    <row r="6" spans="1:2">
      <c r="A6" s="5" t="s">
        <v>641</v>
      </c>
      <c r="B6">
        <v>53423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10515296-1bd5-401a-b8a4-ea4dde82f896">
      <Terms xmlns="http://schemas.microsoft.com/office/infopath/2007/PartnerControls"/>
    </lcf76f155ced4ddcb4097134ff3c332f>
    <TaxCatchAll xmlns="d0cd20b0-df63-44e8-932f-fba08f23ea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18B55538CA08448923EEF657060701" ma:contentTypeVersion="20" ma:contentTypeDescription="Create a new document." ma:contentTypeScope="" ma:versionID="270df7bda2439869bcc6606865bbb25e">
  <xsd:schema xmlns:xsd="http://www.w3.org/2001/XMLSchema" xmlns:xs="http://www.w3.org/2001/XMLSchema" xmlns:p="http://schemas.microsoft.com/office/2006/metadata/properties" xmlns:ns1="http://schemas.microsoft.com/sharepoint/v3" xmlns:ns2="10515296-1bd5-401a-b8a4-ea4dde82f896" xmlns:ns3="d0cd20b0-df63-44e8-932f-fba08f23ea61" targetNamespace="http://schemas.microsoft.com/office/2006/metadata/properties" ma:root="true" ma:fieldsID="92987fd6ee466a16e2566043e092df43" ns1:_="" ns2:_="" ns3:_="">
    <xsd:import namespace="http://schemas.microsoft.com/sharepoint/v3"/>
    <xsd:import namespace="10515296-1bd5-401a-b8a4-ea4dde82f896"/>
    <xsd:import namespace="d0cd20b0-df63-44e8-932f-fba08f23ea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15296-1bd5-401a-b8a4-ea4dde82f8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cd20b0-df63-44e8-932f-fba08f23ea6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7e0c310-d06f-4a43-be96-5d5a834afc67}" ma:internalName="TaxCatchAll" ma:showField="CatchAllData" ma:web="d0cd20b0-df63-44e8-932f-fba08f23ea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F1BF98-D442-4AD2-8BFF-A2BAF285E246}"/>
</file>

<file path=customXml/itemProps2.xml><?xml version="1.0" encoding="utf-8"?>
<ds:datastoreItem xmlns:ds="http://schemas.openxmlformats.org/officeDocument/2006/customXml" ds:itemID="{29B51DC4-D156-44D9-A787-21A2062DAC4E}"/>
</file>

<file path=customXml/itemProps3.xml><?xml version="1.0" encoding="utf-8"?>
<ds:datastoreItem xmlns:ds="http://schemas.openxmlformats.org/officeDocument/2006/customXml" ds:itemID="{CBFE9396-EAC6-49BB-B8FE-2BDCB2FEB5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Pritchard</dc:creator>
  <cp:keywords/>
  <dc:description/>
  <cp:lastModifiedBy>Sarah Sheehan</cp:lastModifiedBy>
  <cp:revision/>
  <dcterms:created xsi:type="dcterms:W3CDTF">2024-04-30T10:57:30Z</dcterms:created>
  <dcterms:modified xsi:type="dcterms:W3CDTF">2025-04-10T13:05:31Z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0x0101008E18B55538CA08448923EEF657060701</vt:lpwstr>
  </property>
  <property fmtid="{D5CDD505-2E9C-101B-9397-08002B2CF9AE}" pid="3" name="MediaServiceImageTags">
    <vt:lpwstr/>
  </property>
</Properties>
</file>