
<file path=[Content_Types].xml><?xml version="1.0" encoding="utf-8"?>
<Types xmlns="http://schemas.openxmlformats.org/package/2006/content-types">
  <Override PartName="/xl/pivotTables/pivotTable5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600" windowWidth="22716" windowHeight="8412"/>
  </bookViews>
  <sheets>
    <sheet name="Dataset" sheetId="1" r:id="rId1"/>
    <sheet name="questions" sheetId="2" r:id="rId2"/>
    <sheet name="pivot table" sheetId="3" r:id="rId3"/>
    <sheet name="VLOOKUP" sheetId="4" r:id="rId4"/>
    <sheet name="Adavance Filter" sheetId="5" r:id="rId5"/>
    <sheet name="Basic Formula" sheetId="6" r:id="rId6"/>
  </sheets>
  <definedNames>
    <definedName name="Slicer_City">#REF!</definedName>
  </definedNames>
  <calcPr calcId="125725"/>
  <pivotCaches>
    <pivotCache cacheId="6" r:id="rId7"/>
    <pivotCache cacheId="9" r:id="rId8"/>
    <pivotCache cacheId="12" r:id="rId9"/>
    <pivotCache cacheId="15" r:id="rId10"/>
  </pivotCaches>
  <extLst>
    <ext uri="GoogleSheetsCustomDataVersion2">
      <go:sheetsCustomData xmlns:go="http://customooxmlschemas.google.com/" r:id="rId14" roundtripDataChecksum="BrXRY/qgdvhKDM37rcCdMLp3aA3GRgS0CXCgfIrxUNw="/>
    </ext>
  </extLst>
</workbook>
</file>

<file path=xl/calcChain.xml><?xml version="1.0" encoding="utf-8"?>
<calcChain xmlns="http://schemas.openxmlformats.org/spreadsheetml/2006/main">
  <c r="G90" i="6"/>
  <c r="E90"/>
  <c r="G89"/>
  <c r="E89"/>
  <c r="G88"/>
  <c r="E88"/>
  <c r="G87"/>
  <c r="E87"/>
  <c r="G86"/>
  <c r="E86"/>
  <c r="G85"/>
  <c r="E85"/>
  <c r="G84"/>
  <c r="E84"/>
  <c r="G83"/>
  <c r="E83"/>
  <c r="G82"/>
  <c r="E82"/>
  <c r="G81"/>
  <c r="E81"/>
  <c r="G80"/>
  <c r="E80"/>
  <c r="G79"/>
  <c r="E79"/>
  <c r="G78"/>
  <c r="E78"/>
  <c r="G77"/>
  <c r="E77"/>
  <c r="G76"/>
  <c r="E76"/>
  <c r="G75"/>
  <c r="E75"/>
  <c r="G62"/>
  <c r="E51"/>
  <c r="E50"/>
  <c r="E49"/>
  <c r="E48"/>
  <c r="E47"/>
  <c r="E46"/>
  <c r="E45"/>
  <c r="E44"/>
  <c r="E43"/>
  <c r="E42"/>
  <c r="E41"/>
  <c r="E40"/>
  <c r="E39"/>
  <c r="E38"/>
  <c r="E37"/>
  <c r="E36"/>
  <c r="D30"/>
  <c r="C30"/>
  <c r="E30" s="1"/>
  <c r="E29"/>
  <c r="D29"/>
  <c r="C29"/>
  <c r="D28"/>
  <c r="C28"/>
  <c r="E28" s="1"/>
  <c r="D27"/>
  <c r="C27"/>
  <c r="E27" s="1"/>
  <c r="D26"/>
  <c r="C26"/>
  <c r="E26" s="1"/>
  <c r="E25"/>
  <c r="D25"/>
  <c r="C25"/>
  <c r="D24"/>
  <c r="C24"/>
  <c r="E24" s="1"/>
  <c r="D23"/>
  <c r="C23"/>
  <c r="E23" s="1"/>
  <c r="C16"/>
  <c r="E70" i="4"/>
  <c r="E69"/>
  <c r="E68"/>
  <c r="E67"/>
  <c r="E66"/>
  <c r="E65"/>
  <c r="E64"/>
  <c r="E63"/>
  <c r="D51"/>
  <c r="B38"/>
  <c r="B37"/>
  <c r="B36"/>
  <c r="B35"/>
  <c r="B34"/>
  <c r="B33"/>
  <c r="B32"/>
  <c r="B31"/>
  <c r="D26"/>
  <c r="D25"/>
  <c r="D24"/>
  <c r="D23"/>
  <c r="D22"/>
  <c r="D21"/>
  <c r="D20"/>
  <c r="D19"/>
  <c r="D18"/>
  <c r="D17"/>
  <c r="C8"/>
  <c r="C7"/>
  <c r="C6"/>
  <c r="C21" i="3"/>
  <c r="D17" s="1"/>
  <c r="D19"/>
  <c r="D18"/>
  <c r="D16"/>
  <c r="D15"/>
  <c r="D14"/>
  <c r="D13"/>
  <c r="D12"/>
  <c r="D11"/>
  <c r="D10"/>
  <c r="D9"/>
  <c r="D8"/>
  <c r="D7"/>
  <c r="D6"/>
  <c r="D5"/>
  <c r="D4"/>
  <c r="D39"/>
  <c r="D37"/>
  <c r="D38"/>
</calcChain>
</file>

<file path=xl/sharedStrings.xml><?xml version="1.0" encoding="utf-8"?>
<sst xmlns="http://schemas.openxmlformats.org/spreadsheetml/2006/main" count="555" uniqueCount="132">
  <si>
    <t>Sales Data:</t>
  </si>
  <si>
    <t>Product Category</t>
  </si>
  <si>
    <t>Sales Amount</t>
  </si>
  <si>
    <t>Stock</t>
  </si>
  <si>
    <t>Date</t>
  </si>
  <si>
    <t>Electronics</t>
  </si>
  <si>
    <t>Clothing</t>
  </si>
  <si>
    <t>30-02-2024</t>
  </si>
  <si>
    <t>Books</t>
  </si>
  <si>
    <t>Employee Data:</t>
  </si>
  <si>
    <t>Employee ID</t>
  </si>
  <si>
    <t>Employee Name</t>
  </si>
  <si>
    <t>Department</t>
  </si>
  <si>
    <t>Hired on</t>
  </si>
  <si>
    <t>E001</t>
  </si>
  <si>
    <t>John Smith</t>
  </si>
  <si>
    <t>Sales</t>
  </si>
  <si>
    <t>E002</t>
  </si>
  <si>
    <t>Mary Johnson</t>
  </si>
  <si>
    <t>HR</t>
  </si>
  <si>
    <t>E003</t>
  </si>
  <si>
    <t>David Lee</t>
  </si>
  <si>
    <t>IT</t>
  </si>
  <si>
    <t>E004</t>
  </si>
  <si>
    <t>Sarah Brown</t>
  </si>
  <si>
    <t>Marketing</t>
  </si>
  <si>
    <t>E005</t>
  </si>
  <si>
    <t>Michael Chen</t>
  </si>
  <si>
    <t>E006</t>
  </si>
  <si>
    <t>Lisa Davis</t>
  </si>
  <si>
    <t>E007</t>
  </si>
  <si>
    <t>Robert Wilson</t>
  </si>
  <si>
    <t>E008</t>
  </si>
  <si>
    <t>Linda Hall</t>
  </si>
  <si>
    <t>Customer Data:</t>
  </si>
  <si>
    <t>Customer Name</t>
  </si>
  <si>
    <t>Purchase Amount</t>
  </si>
  <si>
    <t>City</t>
  </si>
  <si>
    <t>Alice</t>
  </si>
  <si>
    <t>New York</t>
  </si>
  <si>
    <t>Bob</t>
  </si>
  <si>
    <t>Los Angeles</t>
  </si>
  <si>
    <t>Carol</t>
  </si>
  <si>
    <t>Chicago</t>
  </si>
  <si>
    <t>Dave</t>
  </si>
  <si>
    <t>San Francisco</t>
  </si>
  <si>
    <t>Emily</t>
  </si>
  <si>
    <t>Frank</t>
  </si>
  <si>
    <t>Grace</t>
  </si>
  <si>
    <t>Harry</t>
  </si>
  <si>
    <t>Test Scores:</t>
  </si>
  <si>
    <t>Student Name</t>
  </si>
  <si>
    <t>Test Score</t>
  </si>
  <si>
    <t>Alex</t>
  </si>
  <si>
    <t>Brad</t>
  </si>
  <si>
    <t>Chloe</t>
  </si>
  <si>
    <t>Daniel</t>
  </si>
  <si>
    <t>Emma</t>
  </si>
  <si>
    <t>Henry</t>
  </si>
  <si>
    <t>Isabelle</t>
  </si>
  <si>
    <t>Jack</t>
  </si>
  <si>
    <t>Percentage</t>
  </si>
  <si>
    <t>Total</t>
  </si>
  <si>
    <t>Q1.Given a dataset with sales information, create a Pivot Table to show the total sales by product category.</t>
  </si>
  <si>
    <t>Sum of Sales Amount</t>
  </si>
  <si>
    <t>Grand Total</t>
  </si>
  <si>
    <t>Q2.Modify an existing Pivot Table to display the top 5 sales representatives with the highest sales revenue.</t>
  </si>
  <si>
    <t>Representatives data is missing</t>
  </si>
  <si>
    <t>Q3.Calculate the percentage of total sales that each product category contributes to the overall sales using a Pivot Table.</t>
  </si>
  <si>
    <t>Q4.Group a date column in a Pivot Table to show monthly sales data for a year.</t>
  </si>
  <si>
    <t>Group1</t>
  </si>
  <si>
    <t>30-02-2023</t>
  </si>
  <si>
    <t>Group1 Total</t>
  </si>
  <si>
    <t>Group2</t>
  </si>
  <si>
    <t>Group2 Total</t>
  </si>
  <si>
    <t>Group3</t>
  </si>
  <si>
    <t>Group3 Total</t>
  </si>
  <si>
    <t>Group4</t>
  </si>
  <si>
    <t>Group4 Total</t>
  </si>
  <si>
    <t>Group5</t>
  </si>
  <si>
    <t>Group5 Total</t>
  </si>
  <si>
    <t>Q5.Add a slicer to a Pivot Table to allow users to filter data by a specific region or time period.</t>
  </si>
  <si>
    <t>Group6</t>
  </si>
  <si>
    <t>Group6 Total</t>
  </si>
  <si>
    <t>Sum of Purchase Amount</t>
  </si>
  <si>
    <t>Q1.Using the VLOOKUP function, find the price of a specific product in a price list table based on its product code.</t>
  </si>
  <si>
    <t>TOTAL</t>
  </si>
  <si>
    <t>Q2.Create a formula that returns "Pass" if a student's score in cell A1 is greater than or equal to 70 and "Fail" if it's less than 70.</t>
  </si>
  <si>
    <t>Pass/Fail</t>
  </si>
  <si>
    <t>Q3.Write a VLOOKUP formula to fetch the employee's department based on their employee ID.</t>
  </si>
  <si>
    <t>Q4.Use VLOOKUP to populate an order form with product information when the product code is entered.</t>
  </si>
  <si>
    <t>Enter Code=</t>
  </si>
  <si>
    <t>Q5.Combine the IF and VLOOKUP functions to categorize customers into "Bronze," "Silver," or "Gold" based on their purchase history.</t>
  </si>
  <si>
    <t>Category</t>
  </si>
  <si>
    <t>Amount</t>
  </si>
  <si>
    <t>category</t>
  </si>
  <si>
    <t>1-500</t>
  </si>
  <si>
    <t>Bronze</t>
  </si>
  <si>
    <t>501-1000</t>
  </si>
  <si>
    <t>Silver</t>
  </si>
  <si>
    <t>1001-1500</t>
  </si>
  <si>
    <t>Gold</t>
  </si>
  <si>
    <t>Q1.Filter a list of employees to display only those who were hired in the last three months.</t>
  </si>
  <si>
    <t>&gt;=1-1-2024</t>
  </si>
  <si>
    <t>Q2.Extract a unique list of cities from a customer database using the Advanced Filter feature.</t>
  </si>
  <si>
    <t>&gt;1000</t>
  </si>
  <si>
    <t>Q3.Use Advanced Filter to copy all records of products with a stock level below 10 to a new worksheet.</t>
  </si>
  <si>
    <t>stock</t>
  </si>
  <si>
    <t>&lt;=10</t>
  </si>
  <si>
    <t>Q4.Filter a dataset to show only records that meet specific criteria, such as customers who have made a purchase over $1,000</t>
  </si>
  <si>
    <t>Q5.Apply an Advanced Filter to a large dataset and summarize the filtered results with a Pivot Table</t>
  </si>
  <si>
    <t>&gt;700</t>
  </si>
  <si>
    <t>Sum of Stock</t>
  </si>
  <si>
    <t>Q1.Calculate the average of a range of test scores in a worksheet</t>
  </si>
  <si>
    <t>AVERAGE</t>
  </si>
  <si>
    <t>Q2.Create a formula to concatenate the first name and last name in two separate columns into a full name in a third column</t>
  </si>
  <si>
    <t xml:space="preserve">Name </t>
  </si>
  <si>
    <t>First name</t>
  </si>
  <si>
    <t xml:space="preserve">Last name </t>
  </si>
  <si>
    <t>Full Name</t>
  </si>
  <si>
    <t>I seperated the name into first name and second name by formula</t>
  </si>
  <si>
    <t>And again I used CONCATENATE</t>
  </si>
  <si>
    <t>Q3.Calculate the total cost of items in an order by multiplying the quantity by the unit price.</t>
  </si>
  <si>
    <t>Total cost</t>
  </si>
  <si>
    <t>Q4.Use the COUNTIF function to count the number of cells in a range that meet a specific condition</t>
  </si>
  <si>
    <t>Range</t>
  </si>
  <si>
    <t>Q5.Write a formula to determine the final price after applying a discount percentage to a list price.</t>
  </si>
  <si>
    <t>Discount</t>
  </si>
  <si>
    <t>After Discount</t>
  </si>
  <si>
    <t/>
  </si>
  <si>
    <t>date2</t>
  </si>
  <si>
    <t>05-03-2023 Total</t>
  </si>
</sst>
</file>

<file path=xl/styles.xml><?xml version="1.0" encoding="utf-8"?>
<styleSheet xmlns="http://schemas.openxmlformats.org/spreadsheetml/2006/main">
  <numFmts count="5">
    <numFmt numFmtId="44" formatCode="_ &quot;₹&quot;\ * #,##0.00_ ;_ &quot;₹&quot;\ * \-#,##0.00_ ;_ &quot;₹&quot;\ * &quot;-&quot;??_ ;_ @_ "/>
    <numFmt numFmtId="164" formatCode="d/m/yyyy"/>
    <numFmt numFmtId="165" formatCode="0.0"/>
    <numFmt numFmtId="166" formatCode="[$-14009]dd/mm/yyyy"/>
    <numFmt numFmtId="167" formatCode="&quot;₹&quot;\ #,##0.00"/>
  </numFmts>
  <fonts count="11">
    <font>
      <sz val="11"/>
      <color theme="1"/>
      <name val="Calibri"/>
      <scheme val="minor"/>
    </font>
    <font>
      <sz val="8"/>
      <color rgb="FF374151"/>
      <name val="Quattrocento Sans"/>
    </font>
    <font>
      <sz val="9"/>
      <color rgb="FF374151"/>
      <name val="Quattrocento Sans"/>
    </font>
    <font>
      <sz val="11"/>
      <color theme="1"/>
      <name val="Calibri"/>
      <scheme val="minor"/>
    </font>
    <font>
      <sz val="11"/>
      <color theme="1"/>
      <name val="Calibri"/>
    </font>
    <font>
      <b/>
      <sz val="9"/>
      <color rgb="FF374151"/>
      <name val="Quattrocento Sans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b/>
      <sz val="11"/>
      <color theme="0"/>
      <name val="Calibri"/>
    </font>
    <font>
      <b/>
      <sz val="11"/>
      <color rgb="FF999999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1"/>
        <bgColor theme="1"/>
      </patternFill>
    </fill>
    <fill>
      <patternFill patternType="solid">
        <fgColor rgb="FFF7F7F8"/>
        <bgColor rgb="FFF7F7F8"/>
      </patternFill>
    </fill>
    <fill>
      <patternFill patternType="solid">
        <fgColor rgb="FFF3F3F3"/>
        <bgColor rgb="FFF3F3F3"/>
      </patternFill>
    </fill>
    <fill>
      <patternFill patternType="solid">
        <fgColor rgb="FF0C0C0C"/>
        <bgColor rgb="FF0C0C0C"/>
      </patternFill>
    </fill>
    <fill>
      <patternFill patternType="solid">
        <fgColor rgb="FFDDD9C3"/>
        <bgColor rgb="FFDDD9C3"/>
      </patternFill>
    </fill>
    <fill>
      <patternFill patternType="solid">
        <fgColor rgb="FFDBE5F1"/>
        <bgColor rgb="FFDBE5F1"/>
      </patternFill>
    </fill>
    <fill>
      <patternFill patternType="solid">
        <fgColor rgb="FFA5A5A5"/>
        <bgColor rgb="FFA5A5A5"/>
      </patternFill>
    </fill>
    <fill>
      <patternFill patternType="solid">
        <fgColor rgb="FF366092"/>
        <bgColor rgb="FF366092"/>
      </patternFill>
    </fill>
  </fills>
  <borders count="2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/>
      <right/>
      <top/>
      <bottom/>
      <diagonal/>
    </border>
    <border>
      <left/>
      <right/>
      <top style="thin">
        <color rgb="FF95B3D7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rgb="FFD9D9E3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0" xfId="0" applyFont="1" applyFill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164" fontId="4" fillId="2" borderId="0" xfId="0" applyNumberFormat="1" applyFont="1" applyFill="1"/>
    <xf numFmtId="0" fontId="2" fillId="2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4" fillId="4" borderId="6" xfId="0" applyFont="1" applyFill="1" applyBorder="1"/>
    <xf numFmtId="0" fontId="3" fillId="3" borderId="0" xfId="0" applyFont="1" applyFill="1"/>
    <xf numFmtId="165" fontId="4" fillId="3" borderId="0" xfId="0" applyNumberFormat="1" applyFont="1" applyFill="1"/>
    <xf numFmtId="0" fontId="5" fillId="5" borderId="6" xfId="0" applyFont="1" applyFill="1" applyBorder="1" applyAlignment="1">
      <alignment wrapText="1"/>
    </xf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6" fillId="3" borderId="0" xfId="0" applyFont="1" applyFill="1"/>
    <xf numFmtId="10" fontId="4" fillId="3" borderId="0" xfId="0" applyNumberFormat="1" applyFont="1" applyFill="1"/>
    <xf numFmtId="0" fontId="4" fillId="0" borderId="0" xfId="0" applyFont="1" applyAlignment="1">
      <alignment horizontal="left"/>
    </xf>
    <xf numFmtId="0" fontId="3" fillId="6" borderId="0" xfId="0" applyFont="1" applyFill="1"/>
    <xf numFmtId="0" fontId="2" fillId="5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166" fontId="4" fillId="0" borderId="0" xfId="0" applyNumberFormat="1" applyFont="1" applyAlignment="1">
      <alignment horizontal="center"/>
    </xf>
    <xf numFmtId="0" fontId="4" fillId="7" borderId="6" xfId="0" applyFont="1" applyFill="1" applyBorder="1"/>
    <xf numFmtId="0" fontId="4" fillId="8" borderId="6" xfId="0" applyFont="1" applyFill="1" applyBorder="1"/>
    <xf numFmtId="0" fontId="6" fillId="0" borderId="0" xfId="0" applyFont="1" applyAlignment="1">
      <alignment horizontal="left"/>
    </xf>
    <xf numFmtId="0" fontId="6" fillId="9" borderId="7" xfId="0" applyFont="1" applyFill="1" applyBorder="1"/>
    <xf numFmtId="0" fontId="5" fillId="5" borderId="1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9" fillId="10" borderId="8" xfId="0" applyFont="1" applyFill="1" applyBorder="1"/>
    <xf numFmtId="0" fontId="9" fillId="11" borderId="8" xfId="0" applyFont="1" applyFill="1" applyBorder="1"/>
    <xf numFmtId="0" fontId="2" fillId="5" borderId="9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164" fontId="4" fillId="6" borderId="0" xfId="0" applyNumberFormat="1" applyFont="1" applyFill="1"/>
    <xf numFmtId="0" fontId="2" fillId="5" borderId="6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166" fontId="4" fillId="3" borderId="0" xfId="0" applyNumberFormat="1" applyFont="1" applyFill="1"/>
    <xf numFmtId="164" fontId="4" fillId="3" borderId="0" xfId="0" applyNumberFormat="1" applyFont="1" applyFill="1"/>
    <xf numFmtId="0" fontId="2" fillId="5" borderId="6" xfId="0" applyFont="1" applyFill="1" applyBorder="1" applyAlignment="1">
      <alignment horizontal="center" wrapText="1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10" fillId="6" borderId="8" xfId="0" applyFont="1" applyFill="1" applyBorder="1" applyAlignment="1">
      <alignment wrapText="1"/>
    </xf>
    <xf numFmtId="0" fontId="10" fillId="6" borderId="8" xfId="0" applyFont="1" applyFill="1" applyBorder="1"/>
    <xf numFmtId="0" fontId="4" fillId="3" borderId="6" xfId="0" applyFont="1" applyFill="1" applyBorder="1"/>
    <xf numFmtId="0" fontId="10" fillId="3" borderId="8" xfId="0" applyFont="1" applyFill="1" applyBorder="1"/>
    <xf numFmtId="44" fontId="2" fillId="3" borderId="4" xfId="0" applyNumberFormat="1" applyFont="1" applyFill="1" applyBorder="1" applyAlignment="1">
      <alignment wrapText="1"/>
    </xf>
    <xf numFmtId="167" fontId="4" fillId="6" borderId="0" xfId="0" applyNumberFormat="1" applyFont="1" applyFill="1"/>
    <xf numFmtId="44" fontId="4" fillId="6" borderId="0" xfId="0" applyNumberFormat="1" applyFont="1" applyFill="1"/>
    <xf numFmtId="9" fontId="4" fillId="6" borderId="0" xfId="0" applyNumberFormat="1" applyFont="1" applyFill="1"/>
    <xf numFmtId="167" fontId="9" fillId="10" borderId="8" xfId="0" applyNumberFormat="1" applyFont="1" applyFill="1" applyBorder="1"/>
    <xf numFmtId="0" fontId="0" fillId="0" borderId="10" xfId="0" applyFont="1" applyBorder="1" applyAlignment="1"/>
    <xf numFmtId="0" fontId="0" fillId="0" borderId="10" xfId="0" pivotButton="1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0" xfId="0" applyNumberFormat="1" applyFont="1" applyBorder="1" applyAlignment="1"/>
    <xf numFmtId="0" fontId="0" fillId="0" borderId="12" xfId="0" applyNumberFormat="1" applyFont="1" applyBorder="1" applyAlignment="1"/>
    <xf numFmtId="14" fontId="0" fillId="0" borderId="13" xfId="0" applyNumberFormat="1" applyFont="1" applyBorder="1" applyAlignment="1"/>
    <xf numFmtId="0" fontId="0" fillId="0" borderId="13" xfId="0" applyNumberFormat="1" applyFont="1" applyBorder="1" applyAlignment="1"/>
    <xf numFmtId="0" fontId="0" fillId="0" borderId="14" xfId="0" applyNumberFormat="1" applyFont="1" applyBorder="1" applyAlignment="1"/>
    <xf numFmtId="0" fontId="0" fillId="0" borderId="15" xfId="0" applyFont="1" applyBorder="1" applyAlignment="1"/>
    <xf numFmtId="0" fontId="0" fillId="0" borderId="15" xfId="0" applyNumberFormat="1" applyFont="1" applyBorder="1" applyAlignment="1"/>
    <xf numFmtId="0" fontId="0" fillId="0" borderId="16" xfId="0" applyNumberFormat="1" applyFont="1" applyBorder="1" applyAlignment="1"/>
    <xf numFmtId="0" fontId="0" fillId="0" borderId="17" xfId="0" applyFont="1" applyBorder="1" applyAlignment="1"/>
    <xf numFmtId="0" fontId="0" fillId="0" borderId="17" xfId="0" applyNumberFormat="1" applyFont="1" applyBorder="1" applyAlignment="1"/>
    <xf numFmtId="0" fontId="0" fillId="0" borderId="13" xfId="0" applyFont="1" applyBorder="1" applyAlignment="1"/>
    <xf numFmtId="0" fontId="0" fillId="0" borderId="18" xfId="0" applyNumberFormat="1" applyFont="1" applyBorder="1" applyAlignment="1"/>
    <xf numFmtId="0" fontId="0" fillId="0" borderId="19" xfId="0" applyNumberFormat="1" applyFont="1" applyBorder="1" applyAlignment="1"/>
    <xf numFmtId="14" fontId="0" fillId="0" borderId="10" xfId="0" applyNumberFormat="1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Basic Formula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877425" cy="4714875"/>
    <xdr:sp macro="" textlink="">
      <xdr:nvSpPr>
        <xdr:cNvPr id="3" name="Shape 3"/>
        <xdr:cNvSpPr txBox="1"/>
      </xdr:nvSpPr>
      <xdr:spPr>
        <a:xfrm>
          <a:off x="407288" y="1427325"/>
          <a:ext cx="9877425" cy="47053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Pivot Table Tasks:</a:t>
          </a:r>
          <a:endParaRPr sz="11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Given a dataset with sales information, create a Pivot Table to show the total sales by product category.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Modify an existing Pivot Table to display the top 5 sales representatives with the highest sales revenue.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Group a date column in a Pivot Table to show monthly sales data for a year.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Calculate the percentage of total sales that each product category contributes to the overall sales using a Pivot Table.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Add a slicer to a Pivot Table to allow users to filter data by a specific region or time period.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VLOOKUP Tasks:</a:t>
          </a:r>
          <a:endParaRPr sz="11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Using the VLOOKUP function, find the price of a specific product in a price list table based on its product code.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Create a formula that returns "Pass" if a student's score in cell A1 is greater than or equal to 70 and "Fail" if it's less than 70.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Write a VLOOKUP formula to fetch the employee's department based on their employee ID.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Use VLOOKUP to populate an order form with product information when the product code is entered.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Combine the IF and VLOOKUP functions to categorize customers into "Bronze," "Silver," or "Gold" based on their purchase history.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Advanced Filter Tasks:</a:t>
          </a:r>
          <a:endParaRPr sz="11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Filter a list of employees to display only those who were hired in the last three months.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Extract a unique list of cities from a customer database using the Advanced Filter feature.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Use Advanced Filter to copy all records of products with a stock level below 10 to a new worksheet.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Filter a dataset to show only records that meet specific criteria, such as customers who have made a purchase over $1,000.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Apply an Advanced Filter to a large dataset and summarize the filtered results with a Pivot Table.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Basic Formula Tasks:</a:t>
          </a:r>
          <a:endParaRPr sz="11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Calculate the average of a range of test scores in a worksheet.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Create a formula to concatenate the first name and last name in two separate columns into a full name in a third column.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Calculate the total cost of items in an order by multiplying the quantity by the unit price.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Use the COUNTIF function to count the number of cells in a range that meet a specific condition.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Write a formula to determine the final price after applying a discount percentage to a list price.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124" refreshedDate="45445.594621064818" refreshedVersion="3" recordCount="8">
  <cacheSource type="worksheet">
    <worksheetSource ref="B56:E64" sheet="Adavance Filter"/>
  </cacheSource>
  <cacheFields count="4">
    <cacheField name="Product Category" numFmtId="0">
      <sharedItems/>
    </cacheField>
    <cacheField name="Sales Amount" numFmtId="0">
      <sharedItems containsSemiMixedTypes="0" containsString="0" containsNumber="1" containsInteger="1" minValue="750" maxValue="1500"/>
    </cacheField>
    <cacheField name="Stock" numFmtId="0">
      <sharedItems containsSemiMixedTypes="0" containsString="0" containsNumber="1" containsInteger="1" minValue="3" maxValue="22"/>
    </cacheField>
    <cacheField name="Date" numFmtId="164">
      <sharedItems containsDate="1" containsMixedTypes="1" minDate="2023-02-02T00:00:00" maxDate="2024-05-13T00:00:00" count="8">
        <d v="2023-02-02T00:00:00"/>
        <s v="30-02-2024"/>
        <d v="2023-08-14T00:00:00"/>
        <d v="2024-04-05T00:00:00"/>
        <d v="2023-06-11T00:00:00"/>
        <d v="2024-05-12T00:00:00"/>
        <d v="2023-05-11T00:00:00"/>
        <d v="2023-09-17T00:00:0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124" refreshedDate="45445.594623032404" refreshedVersion="3" recordCount="8">
  <cacheSource type="worksheet">
    <worksheetSource ref="M70:O78" sheet="pivot table"/>
  </cacheSource>
  <cacheFields count="3">
    <cacheField name="Customer Name" numFmtId="0">
      <sharedItems/>
    </cacheField>
    <cacheField name="Purchase Amount" numFmtId="0">
      <sharedItems containsSemiMixedTypes="0" containsString="0" containsNumber="1" containsInteger="1" minValue="650" maxValue="1400"/>
    </cacheField>
    <cacheField name="City" numFmtId="0">
      <sharedItems count="4">
        <s v="New York"/>
        <s v="Los Angeles"/>
        <s v="Chicago"/>
        <s v="San Francisco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124" refreshedDate="45445.594623958335" refreshedVersion="3" recordCount="16">
  <cacheSource type="worksheet">
    <worksheetSource ref="M48:P64" sheet="pivot table"/>
  </cacheSource>
  <cacheFields count="5">
    <cacheField name="Product Category" numFmtId="0">
      <sharedItems/>
    </cacheField>
    <cacheField name="Sales Amount" numFmtId="0">
      <sharedItems containsSemiMixedTypes="0" containsString="0" containsNumber="1" containsInteger="1" minValue="200" maxValue="1500"/>
    </cacheField>
    <cacheField name="Stock" numFmtId="0">
      <sharedItems containsSemiMixedTypes="0" containsString="0" containsNumber="1" containsInteger="1" minValue="3" maxValue="39"/>
    </cacheField>
    <cacheField name="Date" numFmtId="166">
      <sharedItems containsDate="1" containsMixedTypes="1" minDate="2023-01-02T00:00:00" maxDate="2024-03-12T00:00:00" count="16">
        <d v="2023-01-02T00:00:00"/>
        <d v="2023-01-12T00:00:00"/>
        <s v="30-02-2023"/>
        <d v="2023-01-10T00:00:00"/>
        <d v="2023-02-18T00:00:00"/>
        <d v="2023-02-23T00:00:00"/>
        <d v="2023-03-14T00:00:00"/>
        <d v="2023-03-05T00:00:00"/>
        <d v="2024-01-11T00:00:00"/>
        <d v="2023-03-16T00:00:00"/>
        <d v="2024-01-28T00:00:00"/>
        <d v="2024-02-12T00:00:00"/>
        <d v="2024-01-21T00:00:00"/>
        <d v="2024-03-11T00:00:00"/>
        <s v="30-02-2024"/>
        <d v="2024-02-17T00:00:00"/>
      </sharedItems>
      <fieldGroup par="4"/>
    </cacheField>
    <cacheField name="date2" numFmtId="0" databaseField="0">
      <fieldGroup base="3">
        <discretePr count="16">
          <x v="0"/>
          <x v="0"/>
          <x v="1"/>
          <x v="0"/>
          <x v="1"/>
          <x v="1"/>
          <x v="2"/>
          <x v="6"/>
          <x v="3"/>
          <x v="2"/>
          <x v="3"/>
          <x v="4"/>
          <x v="3"/>
          <x v="5"/>
          <x v="4"/>
          <x v="4"/>
        </discretePr>
        <groupItems count="7">
          <s v="Group1"/>
          <s v="Group2"/>
          <s v="Group3"/>
          <s v="Group4"/>
          <s v="Group5"/>
          <s v="Group6"/>
          <d v="2023-03-05T00:00:00"/>
        </groupItems>
      </fieldGroup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OnLoad="1" refreshedBy="124" refreshedDate="45445.594624421297" refreshedVersion="3" recordCount="16">
  <cacheSource type="worksheet">
    <worksheetSource ref="B3:C19" sheet="pivot table"/>
  </cacheSource>
  <cacheFields count="2">
    <cacheField name="Product Category" numFmtId="0">
      <sharedItems count="3">
        <s v="Electronics"/>
        <s v="Clothing"/>
        <s v="Books"/>
      </sharedItems>
    </cacheField>
    <cacheField name="Sales Amount" numFmtId="0">
      <sharedItems containsSemiMixedTypes="0" containsString="0" containsNumber="1" containsInteger="1" minValue="200" maxValue="15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Electronics"/>
    <n v="1000"/>
    <n v="12"/>
    <x v="0"/>
  </r>
  <r>
    <s v="Electronics"/>
    <n v="1500"/>
    <n v="7"/>
    <x v="1"/>
  </r>
  <r>
    <s v="Electronics"/>
    <n v="1200"/>
    <n v="3"/>
    <x v="2"/>
  </r>
  <r>
    <s v="Clothing"/>
    <n v="800"/>
    <n v="9"/>
    <x v="3"/>
  </r>
  <r>
    <s v="Electronics"/>
    <n v="1100"/>
    <n v="13"/>
    <x v="4"/>
  </r>
  <r>
    <s v="Electronics"/>
    <n v="900"/>
    <n v="8"/>
    <x v="5"/>
  </r>
  <r>
    <s v="Electronics"/>
    <n v="1300"/>
    <n v="13"/>
    <x v="6"/>
  </r>
  <r>
    <s v="Clothing"/>
    <n v="750"/>
    <n v="22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">
  <r>
    <s v="Alice"/>
    <n v="1200"/>
    <x v="0"/>
  </r>
  <r>
    <s v="Bob"/>
    <n v="850"/>
    <x v="1"/>
  </r>
  <r>
    <s v="Carol"/>
    <n v="650"/>
    <x v="2"/>
  </r>
  <r>
    <s v="Dave"/>
    <n v="1400"/>
    <x v="3"/>
  </r>
  <r>
    <s v="Emily"/>
    <n v="950"/>
    <x v="1"/>
  </r>
  <r>
    <s v="Frank"/>
    <n v="1100"/>
    <x v="2"/>
  </r>
  <r>
    <s v="Grace"/>
    <n v="750"/>
    <x v="0"/>
  </r>
  <r>
    <s v="Harry"/>
    <n v="1250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">
  <r>
    <s v="Electronics"/>
    <n v="1000"/>
    <n v="12"/>
    <x v="0"/>
  </r>
  <r>
    <s v="Clothing"/>
    <n v="500"/>
    <n v="24"/>
    <x v="1"/>
  </r>
  <r>
    <s v="Electronics"/>
    <n v="1500"/>
    <n v="7"/>
    <x v="2"/>
  </r>
  <r>
    <s v="Books"/>
    <n v="300"/>
    <n v="37"/>
    <x v="3"/>
  </r>
  <r>
    <s v="Clothing"/>
    <n v="700"/>
    <n v="39"/>
    <x v="4"/>
  </r>
  <r>
    <s v="Books"/>
    <n v="200"/>
    <n v="6"/>
    <x v="5"/>
  </r>
  <r>
    <s v="Electronics"/>
    <n v="1200"/>
    <n v="3"/>
    <x v="6"/>
  </r>
  <r>
    <s v="Clothing"/>
    <n v="800"/>
    <n v="9"/>
    <x v="7"/>
  </r>
  <r>
    <s v="Electronics"/>
    <n v="1100"/>
    <n v="13"/>
    <x v="8"/>
  </r>
  <r>
    <s v="Books"/>
    <n v="400"/>
    <n v="32"/>
    <x v="9"/>
  </r>
  <r>
    <s v="Books"/>
    <n v="250"/>
    <n v="25"/>
    <x v="10"/>
  </r>
  <r>
    <s v="Electronics"/>
    <n v="900"/>
    <n v="8"/>
    <x v="11"/>
  </r>
  <r>
    <s v="Clothing"/>
    <n v="600"/>
    <n v="21"/>
    <x v="12"/>
  </r>
  <r>
    <s v="Electronics"/>
    <n v="1300"/>
    <n v="13"/>
    <x v="13"/>
  </r>
  <r>
    <s v="Books"/>
    <n v="350"/>
    <n v="31"/>
    <x v="14"/>
  </r>
  <r>
    <s v="Clothing"/>
    <n v="750"/>
    <n v="22"/>
    <x v="1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6">
  <r>
    <x v="0"/>
    <n v="1000"/>
  </r>
  <r>
    <x v="1"/>
    <n v="500"/>
  </r>
  <r>
    <x v="0"/>
    <n v="1500"/>
  </r>
  <r>
    <x v="2"/>
    <n v="300"/>
  </r>
  <r>
    <x v="1"/>
    <n v="700"/>
  </r>
  <r>
    <x v="2"/>
    <n v="200"/>
  </r>
  <r>
    <x v="0"/>
    <n v="1200"/>
  </r>
  <r>
    <x v="1"/>
    <n v="800"/>
  </r>
  <r>
    <x v="0"/>
    <n v="1100"/>
  </r>
  <r>
    <x v="2"/>
    <n v="400"/>
  </r>
  <r>
    <x v="2"/>
    <n v="250"/>
  </r>
  <r>
    <x v="0"/>
    <n v="900"/>
  </r>
  <r>
    <x v="1"/>
    <n v="600"/>
  </r>
  <r>
    <x v="0"/>
    <n v="1300"/>
  </r>
  <r>
    <x v="2"/>
    <n v="350"/>
  </r>
  <r>
    <x v="1"/>
    <n v="7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4" cacheId="9" applyNumberFormats="0" applyBorderFormats="0" applyFontFormats="0" applyPatternFormats="0" applyAlignmentFormats="0" applyWidthHeightFormats="0" dataCaption="" updatedVersion="3" compact="0" compactData="0">
  <location ref="D74:E79" firstHeaderRow="1" firstDataRow="1" firstDataCol="1"/>
  <pivotFields count="3">
    <pivotField name="Customer Name" compact="0" outline="0" multipleItemSelectionAllowed="1" showAll="0"/>
    <pivotField name="Purchase Amount" dataField="1" compact="0" outline="0" multipleItemSelectionAllowed="1" showAll="0"/>
    <pivotField name="City" axis="axisRow" compact="0" outline="0" multipleItemSelectionAllowed="1" showAll="0" sortType="ascending">
      <items count="5">
        <item x="2"/>
        <item x="1"/>
        <item x="0"/>
        <item x="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urchase Amount" fld="1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 table" cacheId="15" applyNumberFormats="0" applyBorderFormats="0" applyFontFormats="0" applyPatternFormats="0" applyAlignmentFormats="0" applyWidthHeightFormats="0" dataCaption="" updatedVersion="3" compact="0" compactData="0">
  <location ref="B24:C28" firstHeaderRow="1" firstDataRow="1" firstDataCol="1"/>
  <pivotFields count="2">
    <pivotField name="Product Category" axis="axisRow" compact="0" outline="0" multipleItemSelectionAllowed="1" showAll="0" sortType="ascending">
      <items count="4">
        <item x="2"/>
        <item x="1"/>
        <item x="0"/>
        <item t="default"/>
      </items>
    </pivotField>
    <pivotField name="Sales Amount" dataField="1" compact="0" outline="0" multipleItemSelectionAllowe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 Amount" fld="1" baseField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 table 2" cacheId="15" applyNumberFormats="0" applyBorderFormats="0" applyFontFormats="0" applyPatternFormats="0" applyAlignmentFormats="0" applyWidthHeightFormats="0" dataCaption="" updatedVersion="3" compact="0" compactData="0">
  <location ref="B36:C40" firstHeaderRow="1" firstDataRow="1" firstDataCol="1"/>
  <pivotFields count="2">
    <pivotField name="Product Category" axis="axisRow" compact="0" outline="0" multipleItemSelectionAllowed="1" showAll="0" sortType="ascending">
      <items count="4">
        <item x="2"/>
        <item x="1"/>
        <item x="0"/>
        <item t="default"/>
      </items>
    </pivotField>
    <pivotField name="Sales Amount" dataField="1" compact="0" outline="0" multipleItemSelectionAllowe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 Amount" fld="1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 table 3" cacheId="12" applyNumberFormats="0" applyBorderFormats="0" applyFontFormats="0" applyPatternFormats="0" applyAlignmentFormats="0" applyWidthHeightFormats="0" dataCaption="" updatedVersion="3" compact="0" compactData="0">
  <location ref="B47:D71" firstHeaderRow="1" firstDataRow="1" firstDataCol="2"/>
  <pivotFields count="5">
    <pivotField name="Product Category" compact="0" outline="0" multipleItemSelectionAllowed="1" showAll="0"/>
    <pivotField name="Sales Amount" dataField="1" compact="0" outline="0" multipleItemSelectionAllowed="1" showAll="0"/>
    <pivotField name="Stock" compact="0" outline="0" multipleItemSelectionAllowed="1" showAll="0"/>
    <pivotField name="Date" axis="axisRow" compact="0" outline="0" multipleItemSelectionAllowed="1" showAll="0" sortType="ascending">
      <items count="17">
        <item x="2"/>
        <item x="14"/>
        <item x="0"/>
        <item x="3"/>
        <item x="1"/>
        <item x="4"/>
        <item x="5"/>
        <item x="7"/>
        <item x="6"/>
        <item x="9"/>
        <item x="8"/>
        <item x="12"/>
        <item x="10"/>
        <item x="11"/>
        <item x="15"/>
        <item x="13"/>
        <item t="default"/>
      </items>
    </pivotField>
    <pivotField name="date2" axis="axisRow" compact="0" outline="0" multipleItemSelectionAllowed="1" showAll="0" sortType="ascending">
      <items count="8">
        <item x="0"/>
        <item x="1"/>
        <item x="2"/>
        <item x="3"/>
        <item x="4"/>
        <item x="5"/>
        <item x="6"/>
        <item t="default"/>
      </items>
    </pivotField>
  </pivotFields>
  <rowFields count="2">
    <field x="4"/>
    <field x="3"/>
  </rowFields>
  <rowItems count="24">
    <i>
      <x/>
      <x v="2"/>
    </i>
    <i r="1">
      <x v="3"/>
    </i>
    <i r="1">
      <x v="4"/>
    </i>
    <i t="default">
      <x/>
    </i>
    <i>
      <x v="1"/>
      <x/>
    </i>
    <i r="1">
      <x v="5"/>
    </i>
    <i r="1">
      <x v="6"/>
    </i>
    <i t="default">
      <x v="1"/>
    </i>
    <i>
      <x v="2"/>
      <x v="8"/>
    </i>
    <i r="1">
      <x v="9"/>
    </i>
    <i t="default">
      <x v="2"/>
    </i>
    <i>
      <x v="3"/>
      <x v="10"/>
    </i>
    <i r="1">
      <x v="11"/>
    </i>
    <i r="1">
      <x v="12"/>
    </i>
    <i t="default">
      <x v="3"/>
    </i>
    <i>
      <x v="4"/>
      <x v="1"/>
    </i>
    <i r="1">
      <x v="13"/>
    </i>
    <i r="1">
      <x v="14"/>
    </i>
    <i t="default">
      <x v="4"/>
    </i>
    <i>
      <x v="5"/>
      <x v="15"/>
    </i>
    <i t="default">
      <x v="5"/>
    </i>
    <i>
      <x v="6"/>
      <x v="7"/>
    </i>
    <i t="default">
      <x v="6"/>
    </i>
    <i t="grand">
      <x/>
    </i>
  </rowItems>
  <colItems count="1">
    <i/>
  </colItems>
  <dataFields count="1">
    <dataField name="Sum of Sales Amount" fld="1" baseField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Adavance Filter" cacheId="6" applyNumberFormats="0" applyBorderFormats="0" applyFontFormats="0" applyPatternFormats="0" applyAlignmentFormats="0" applyWidthHeightFormats="0" dataCaption="" updatedVersion="3" compact="0" compactData="0">
  <location ref="B68:D78" firstHeaderRow="1" firstDataRow="2" firstDataCol="1"/>
  <pivotFields count="4">
    <pivotField name="Product Category" compact="0" outline="0" multipleItemSelectionAllowed="1" showAll="0"/>
    <pivotField name="Sales Amount" dataField="1" compact="0" outline="0" multipleItemSelectionAllowed="1" showAll="0"/>
    <pivotField name="Stock" dataField="1" compact="0" outline="0" multipleItemSelectionAllowed="1" showAll="0"/>
    <pivotField name="Date" axis="axisRow" compact="0" outline="0" multipleItemSelectionAllowed="1" showAll="0" sortType="ascending">
      <items count="9">
        <item x="1"/>
        <item x="0"/>
        <item x="6"/>
        <item x="4"/>
        <item x="2"/>
        <item x="7"/>
        <item x="3"/>
        <item x="5"/>
        <item t="default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Amount" fld="1" baseField="0"/>
    <dataField name="Sum of Stock" fld="2" baseField="0"/>
  </data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_1" displayName="Table_1" ref="C22:E30">
  <tableColumns count="3">
    <tableColumn id="1" name="First name"/>
    <tableColumn id="2" name="Last name "/>
    <tableColumn id="3" name="Full Name"/>
  </tableColumns>
  <tableStyleInfo name="Basic Formul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ColWidth="14.44140625" defaultRowHeight="15" customHeight="1"/>
  <cols>
    <col min="1" max="1" width="26.33203125" customWidth="1"/>
    <col min="2" max="2" width="16.5546875" customWidth="1"/>
    <col min="3" max="3" width="16.6640625" customWidth="1"/>
    <col min="4" max="4" width="10.33203125" customWidth="1"/>
    <col min="5" max="26" width="8.6640625" customWidth="1"/>
  </cols>
  <sheetData>
    <row r="1" spans="1:4" ht="14.25" customHeight="1">
      <c r="A1" s="1" t="s">
        <v>0</v>
      </c>
    </row>
    <row r="2" spans="1:4" ht="14.25" customHeight="1"/>
    <row r="3" spans="1:4" ht="14.25" customHeight="1"/>
    <row r="4" spans="1:4" ht="14.25" customHeight="1">
      <c r="A4" s="2" t="s">
        <v>1</v>
      </c>
      <c r="B4" s="3" t="s">
        <v>2</v>
      </c>
      <c r="C4" s="4" t="s">
        <v>3</v>
      </c>
      <c r="D4" s="4" t="s">
        <v>4</v>
      </c>
    </row>
    <row r="5" spans="1:4" ht="14.25" customHeight="1">
      <c r="A5" s="5" t="s">
        <v>5</v>
      </c>
      <c r="B5" s="6">
        <v>1000</v>
      </c>
      <c r="C5" s="4">
        <v>12</v>
      </c>
      <c r="D5" s="7">
        <v>44928</v>
      </c>
    </row>
    <row r="6" spans="1:4" ht="14.25" customHeight="1">
      <c r="A6" s="5" t="s">
        <v>6</v>
      </c>
      <c r="B6" s="6">
        <v>500</v>
      </c>
      <c r="C6" s="4">
        <v>24</v>
      </c>
      <c r="D6" s="7">
        <v>44938</v>
      </c>
    </row>
    <row r="7" spans="1:4" ht="14.25" customHeight="1">
      <c r="A7" s="5" t="s">
        <v>5</v>
      </c>
      <c r="B7" s="6">
        <v>1500</v>
      </c>
      <c r="C7" s="4">
        <v>7</v>
      </c>
      <c r="D7" s="4" t="s">
        <v>7</v>
      </c>
    </row>
    <row r="8" spans="1:4" ht="14.25" customHeight="1">
      <c r="A8" s="5" t="s">
        <v>8</v>
      </c>
      <c r="B8" s="6">
        <v>300</v>
      </c>
      <c r="C8" s="4">
        <v>37</v>
      </c>
      <c r="D8" s="7">
        <v>45026</v>
      </c>
    </row>
    <row r="9" spans="1:4" ht="14.25" customHeight="1">
      <c r="A9" s="5" t="s">
        <v>6</v>
      </c>
      <c r="B9" s="6">
        <v>700</v>
      </c>
      <c r="C9" s="4">
        <v>39</v>
      </c>
      <c r="D9" s="7">
        <v>45248</v>
      </c>
    </row>
    <row r="10" spans="1:4" ht="14.25" customHeight="1">
      <c r="A10" s="5" t="s">
        <v>8</v>
      </c>
      <c r="B10" s="6">
        <v>200</v>
      </c>
      <c r="C10" s="4">
        <v>6</v>
      </c>
      <c r="D10" s="7">
        <v>45345</v>
      </c>
    </row>
    <row r="11" spans="1:4" ht="14.25" customHeight="1">
      <c r="A11" s="5" t="s">
        <v>5</v>
      </c>
      <c r="B11" s="6">
        <v>1200</v>
      </c>
      <c r="C11" s="4">
        <v>3</v>
      </c>
      <c r="D11" s="7">
        <v>45152</v>
      </c>
    </row>
    <row r="12" spans="1:4" ht="14.25" customHeight="1">
      <c r="A12" s="5" t="s">
        <v>6</v>
      </c>
      <c r="B12" s="6">
        <v>800</v>
      </c>
      <c r="C12" s="4">
        <v>9</v>
      </c>
      <c r="D12" s="7">
        <v>45387</v>
      </c>
    </row>
    <row r="13" spans="1:4" ht="14.25" customHeight="1">
      <c r="A13" s="5" t="s">
        <v>5</v>
      </c>
      <c r="B13" s="6">
        <v>1100</v>
      </c>
      <c r="C13" s="4">
        <v>13</v>
      </c>
      <c r="D13" s="7">
        <v>45088</v>
      </c>
    </row>
    <row r="14" spans="1:4" ht="14.25" customHeight="1">
      <c r="A14" s="5" t="s">
        <v>8</v>
      </c>
      <c r="B14" s="6">
        <v>400</v>
      </c>
      <c r="C14" s="4">
        <v>32</v>
      </c>
      <c r="D14" s="7">
        <v>45062</v>
      </c>
    </row>
    <row r="15" spans="1:4" ht="14.25" customHeight="1">
      <c r="A15" s="5" t="s">
        <v>8</v>
      </c>
      <c r="B15" s="6">
        <v>250</v>
      </c>
      <c r="C15" s="4">
        <v>25</v>
      </c>
      <c r="D15" s="7">
        <v>45288</v>
      </c>
    </row>
    <row r="16" spans="1:4" ht="14.25" customHeight="1">
      <c r="A16" s="5" t="s">
        <v>5</v>
      </c>
      <c r="B16" s="6">
        <v>900</v>
      </c>
      <c r="C16" s="4">
        <v>8</v>
      </c>
      <c r="D16" s="7">
        <v>45424</v>
      </c>
    </row>
    <row r="17" spans="1:4" ht="14.25" customHeight="1">
      <c r="A17" s="5" t="s">
        <v>6</v>
      </c>
      <c r="B17" s="6">
        <v>600</v>
      </c>
      <c r="C17" s="4">
        <v>21</v>
      </c>
      <c r="D17" s="7">
        <v>45494</v>
      </c>
    </row>
    <row r="18" spans="1:4" ht="14.25" customHeight="1">
      <c r="A18" s="5" t="s">
        <v>5</v>
      </c>
      <c r="B18" s="6">
        <v>1300</v>
      </c>
      <c r="C18" s="4">
        <v>13</v>
      </c>
      <c r="D18" s="7">
        <v>45057</v>
      </c>
    </row>
    <row r="19" spans="1:4" ht="14.25" customHeight="1">
      <c r="A19" s="5" t="s">
        <v>8</v>
      </c>
      <c r="B19" s="6">
        <v>350</v>
      </c>
      <c r="C19" s="4">
        <v>31</v>
      </c>
      <c r="D19" s="7">
        <v>45442</v>
      </c>
    </row>
    <row r="20" spans="1:4" ht="14.25" customHeight="1">
      <c r="A20" s="5" t="s">
        <v>6</v>
      </c>
      <c r="B20" s="6">
        <v>750</v>
      </c>
      <c r="C20" s="4">
        <v>22</v>
      </c>
      <c r="D20" s="7">
        <v>45186</v>
      </c>
    </row>
    <row r="21" spans="1:4" ht="14.25" customHeight="1"/>
    <row r="22" spans="1:4" ht="14.25" customHeight="1"/>
    <row r="23" spans="1:4" ht="14.25" customHeight="1">
      <c r="A23" s="1" t="s">
        <v>9</v>
      </c>
    </row>
    <row r="24" spans="1:4" ht="14.25" customHeight="1"/>
    <row r="25" spans="1:4" ht="14.25" customHeight="1"/>
    <row r="26" spans="1:4" ht="14.25" customHeight="1">
      <c r="A26" s="2" t="s">
        <v>10</v>
      </c>
      <c r="B26" s="2" t="s">
        <v>11</v>
      </c>
      <c r="C26" s="3" t="s">
        <v>12</v>
      </c>
      <c r="D26" s="8" t="s">
        <v>13</v>
      </c>
    </row>
    <row r="27" spans="1:4" ht="14.25" customHeight="1">
      <c r="A27" s="5" t="s">
        <v>14</v>
      </c>
      <c r="B27" s="5" t="s">
        <v>15</v>
      </c>
      <c r="C27" s="6" t="s">
        <v>16</v>
      </c>
      <c r="D27" s="7">
        <v>45383</v>
      </c>
    </row>
    <row r="28" spans="1:4" ht="14.25" customHeight="1">
      <c r="A28" s="5" t="s">
        <v>17</v>
      </c>
      <c r="B28" s="5" t="s">
        <v>18</v>
      </c>
      <c r="C28" s="6" t="s">
        <v>19</v>
      </c>
      <c r="D28" s="7">
        <v>45145</v>
      </c>
    </row>
    <row r="29" spans="1:4" ht="14.25" customHeight="1">
      <c r="A29" s="5" t="s">
        <v>20</v>
      </c>
      <c r="B29" s="5" t="s">
        <v>21</v>
      </c>
      <c r="C29" s="6" t="s">
        <v>22</v>
      </c>
      <c r="D29" s="7">
        <v>45353</v>
      </c>
    </row>
    <row r="30" spans="1:4" ht="14.25" customHeight="1">
      <c r="A30" s="5" t="s">
        <v>23</v>
      </c>
      <c r="B30" s="5" t="s">
        <v>24</v>
      </c>
      <c r="C30" s="6" t="s">
        <v>25</v>
      </c>
      <c r="D30" s="7">
        <v>45390</v>
      </c>
    </row>
    <row r="31" spans="1:4" ht="14.25" customHeight="1">
      <c r="A31" s="5" t="s">
        <v>26</v>
      </c>
      <c r="B31" s="5" t="s">
        <v>27</v>
      </c>
      <c r="C31" s="6" t="s">
        <v>16</v>
      </c>
      <c r="D31" s="7">
        <v>45074</v>
      </c>
    </row>
    <row r="32" spans="1:4" ht="14.25" customHeight="1">
      <c r="A32" s="5" t="s">
        <v>28</v>
      </c>
      <c r="B32" s="5" t="s">
        <v>29</v>
      </c>
      <c r="C32" s="6" t="s">
        <v>22</v>
      </c>
      <c r="D32" s="7">
        <v>44795</v>
      </c>
    </row>
    <row r="33" spans="1:4" ht="14.25" customHeight="1">
      <c r="A33" s="5" t="s">
        <v>30</v>
      </c>
      <c r="B33" s="5" t="s">
        <v>31</v>
      </c>
      <c r="C33" s="6" t="s">
        <v>19</v>
      </c>
      <c r="D33" s="7">
        <v>45348</v>
      </c>
    </row>
    <row r="34" spans="1:4" ht="14.25" customHeight="1">
      <c r="A34" s="5" t="s">
        <v>32</v>
      </c>
      <c r="B34" s="5" t="s">
        <v>33</v>
      </c>
      <c r="C34" s="6" t="s">
        <v>25</v>
      </c>
      <c r="D34" s="7">
        <v>45290</v>
      </c>
    </row>
    <row r="35" spans="1:4" ht="14.25" customHeight="1"/>
    <row r="36" spans="1:4" ht="14.25" customHeight="1"/>
    <row r="37" spans="1:4" ht="14.25" customHeight="1">
      <c r="A37" s="1" t="s">
        <v>34</v>
      </c>
    </row>
    <row r="38" spans="1:4" ht="14.25" customHeight="1"/>
    <row r="39" spans="1:4" ht="14.25" customHeight="1"/>
    <row r="40" spans="1:4" ht="14.25" customHeight="1">
      <c r="A40" s="9" t="s">
        <v>35</v>
      </c>
      <c r="B40" s="9" t="s">
        <v>36</v>
      </c>
      <c r="C40" s="10" t="s">
        <v>37</v>
      </c>
    </row>
    <row r="41" spans="1:4" ht="14.25" customHeight="1">
      <c r="A41" s="11" t="s">
        <v>38</v>
      </c>
      <c r="B41" s="11">
        <v>1200</v>
      </c>
      <c r="C41" s="12" t="s">
        <v>39</v>
      </c>
    </row>
    <row r="42" spans="1:4" ht="14.25" customHeight="1">
      <c r="A42" s="11" t="s">
        <v>40</v>
      </c>
      <c r="B42" s="11">
        <v>850</v>
      </c>
      <c r="C42" s="12" t="s">
        <v>41</v>
      </c>
    </row>
    <row r="43" spans="1:4" ht="14.25" customHeight="1">
      <c r="A43" s="11" t="s">
        <v>42</v>
      </c>
      <c r="B43" s="11">
        <v>650</v>
      </c>
      <c r="C43" s="12" t="s">
        <v>43</v>
      </c>
    </row>
    <row r="44" spans="1:4" ht="14.25" customHeight="1">
      <c r="A44" s="11" t="s">
        <v>44</v>
      </c>
      <c r="B44" s="11">
        <v>1400</v>
      </c>
      <c r="C44" s="12" t="s">
        <v>45</v>
      </c>
    </row>
    <row r="45" spans="1:4" ht="14.25" customHeight="1">
      <c r="A45" s="11" t="s">
        <v>46</v>
      </c>
      <c r="B45" s="11">
        <v>950</v>
      </c>
      <c r="C45" s="12" t="s">
        <v>41</v>
      </c>
    </row>
    <row r="46" spans="1:4" ht="14.25" customHeight="1">
      <c r="A46" s="11" t="s">
        <v>47</v>
      </c>
      <c r="B46" s="11">
        <v>1100</v>
      </c>
      <c r="C46" s="12" t="s">
        <v>43</v>
      </c>
    </row>
    <row r="47" spans="1:4" ht="14.25" customHeight="1">
      <c r="A47" s="11" t="s">
        <v>48</v>
      </c>
      <c r="B47" s="11">
        <v>750</v>
      </c>
      <c r="C47" s="12" t="s">
        <v>39</v>
      </c>
    </row>
    <row r="48" spans="1:4" ht="14.25" customHeight="1">
      <c r="A48" s="11" t="s">
        <v>49</v>
      </c>
      <c r="B48" s="11">
        <v>1250</v>
      </c>
      <c r="C48" s="12" t="s">
        <v>45</v>
      </c>
    </row>
    <row r="49" spans="1:2" ht="14.25" customHeight="1"/>
    <row r="50" spans="1:2" ht="14.25" customHeight="1"/>
    <row r="51" spans="1:2" ht="14.25" customHeight="1">
      <c r="A51" s="1" t="s">
        <v>50</v>
      </c>
    </row>
    <row r="52" spans="1:2" ht="14.25" customHeight="1"/>
    <row r="53" spans="1:2" ht="14.25" customHeight="1"/>
    <row r="54" spans="1:2" ht="14.25" customHeight="1">
      <c r="A54" s="9" t="s">
        <v>51</v>
      </c>
      <c r="B54" s="10" t="s">
        <v>52</v>
      </c>
    </row>
    <row r="55" spans="1:2" ht="14.25" customHeight="1">
      <c r="A55" s="11" t="s">
        <v>53</v>
      </c>
      <c r="B55" s="12">
        <v>78</v>
      </c>
    </row>
    <row r="56" spans="1:2" ht="14.25" customHeight="1">
      <c r="A56" s="11" t="s">
        <v>54</v>
      </c>
      <c r="B56" s="12">
        <v>92</v>
      </c>
    </row>
    <row r="57" spans="1:2" ht="14.25" customHeight="1">
      <c r="A57" s="11" t="s">
        <v>55</v>
      </c>
      <c r="B57" s="12">
        <v>64</v>
      </c>
    </row>
    <row r="58" spans="1:2" ht="14.25" customHeight="1">
      <c r="A58" s="11" t="s">
        <v>56</v>
      </c>
      <c r="B58" s="12">
        <v>88</v>
      </c>
    </row>
    <row r="59" spans="1:2" ht="14.25" customHeight="1">
      <c r="A59" s="11" t="s">
        <v>57</v>
      </c>
      <c r="B59" s="12">
        <v>71</v>
      </c>
    </row>
    <row r="60" spans="1:2" ht="14.25" customHeight="1">
      <c r="A60" s="11" t="s">
        <v>47</v>
      </c>
      <c r="B60" s="12">
        <v>95</v>
      </c>
    </row>
    <row r="61" spans="1:2" ht="14.25" customHeight="1">
      <c r="A61" s="11" t="s">
        <v>48</v>
      </c>
      <c r="B61" s="12">
        <v>82</v>
      </c>
    </row>
    <row r="62" spans="1:2" ht="14.25" customHeight="1">
      <c r="A62" s="11" t="s">
        <v>58</v>
      </c>
      <c r="B62" s="12">
        <v>75</v>
      </c>
    </row>
    <row r="63" spans="1:2" ht="14.25" customHeight="1">
      <c r="A63" s="11" t="s">
        <v>59</v>
      </c>
      <c r="B63" s="12">
        <v>90</v>
      </c>
    </row>
    <row r="64" spans="1:2" ht="14.25" customHeight="1">
      <c r="A64" s="11" t="s">
        <v>60</v>
      </c>
      <c r="B64" s="12">
        <v>68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00"/>
  <sheetViews>
    <sheetView workbookViewId="0"/>
  </sheetViews>
  <sheetFormatPr defaultColWidth="14.44140625" defaultRowHeight="15" customHeight="1"/>
  <cols>
    <col min="1" max="1" width="8.6640625" customWidth="1"/>
    <col min="2" max="2" width="12.5546875" customWidth="1"/>
    <col min="3" max="3" width="22.6640625" customWidth="1"/>
    <col min="4" max="4" width="12.5546875" customWidth="1"/>
    <col min="5" max="5" width="22.6640625" customWidth="1"/>
    <col min="6" max="6" width="10.6640625" customWidth="1"/>
    <col min="7" max="7" width="4" customWidth="1"/>
    <col min="8" max="8" width="3.88671875" customWidth="1"/>
    <col min="9" max="10" width="3.6640625" customWidth="1"/>
    <col min="11" max="11" width="3.109375" customWidth="1"/>
    <col min="12" max="16" width="15.5546875" customWidth="1"/>
    <col min="17" max="26" width="8.6640625" customWidth="1"/>
  </cols>
  <sheetData>
    <row r="1" spans="2:10" ht="14.25" customHeight="1">
      <c r="J1" s="13"/>
    </row>
    <row r="2" spans="2:10" ht="14.25" customHeight="1">
      <c r="J2" s="13"/>
    </row>
    <row r="3" spans="2:10" ht="14.25" customHeight="1">
      <c r="B3" s="9" t="s">
        <v>1</v>
      </c>
      <c r="C3" s="10" t="s">
        <v>2</v>
      </c>
      <c r="D3" s="14" t="s">
        <v>61</v>
      </c>
      <c r="J3" s="13"/>
    </row>
    <row r="4" spans="2:10" ht="14.25" customHeight="1">
      <c r="B4" s="11" t="s">
        <v>5</v>
      </c>
      <c r="C4" s="12">
        <v>1000</v>
      </c>
      <c r="D4" s="15">
        <f>C4/C21*100</f>
        <v>8.4388185654008439</v>
      </c>
      <c r="J4" s="13"/>
    </row>
    <row r="5" spans="2:10" ht="14.25" customHeight="1">
      <c r="B5" s="11" t="s">
        <v>6</v>
      </c>
      <c r="C5" s="12">
        <v>500</v>
      </c>
      <c r="D5" s="15">
        <f>C5/C21*100</f>
        <v>4.2194092827004219</v>
      </c>
      <c r="J5" s="13"/>
    </row>
    <row r="6" spans="2:10" ht="14.25" customHeight="1">
      <c r="B6" s="11" t="s">
        <v>5</v>
      </c>
      <c r="C6" s="12">
        <v>1500</v>
      </c>
      <c r="D6" s="15">
        <f>C6/C21*100</f>
        <v>12.658227848101266</v>
      </c>
      <c r="J6" s="13"/>
    </row>
    <row r="7" spans="2:10" ht="14.25" customHeight="1">
      <c r="B7" s="11" t="s">
        <v>8</v>
      </c>
      <c r="C7" s="12">
        <v>300</v>
      </c>
      <c r="D7" s="15">
        <f>C7/C21*100</f>
        <v>2.5316455696202533</v>
      </c>
      <c r="J7" s="13"/>
    </row>
    <row r="8" spans="2:10" ht="14.25" customHeight="1">
      <c r="B8" s="11" t="s">
        <v>6</v>
      </c>
      <c r="C8" s="12">
        <v>700</v>
      </c>
      <c r="D8" s="15">
        <f>C8/C21*100</f>
        <v>5.9071729957805905</v>
      </c>
      <c r="J8" s="13"/>
    </row>
    <row r="9" spans="2:10" ht="14.25" customHeight="1">
      <c r="B9" s="11" t="s">
        <v>8</v>
      </c>
      <c r="C9" s="12">
        <v>200</v>
      </c>
      <c r="D9" s="15">
        <f>C9/C21*100</f>
        <v>1.6877637130801686</v>
      </c>
      <c r="J9" s="13"/>
    </row>
    <row r="10" spans="2:10" ht="14.25" customHeight="1">
      <c r="B10" s="11" t="s">
        <v>5</v>
      </c>
      <c r="C10" s="12">
        <v>1200</v>
      </c>
      <c r="D10" s="15">
        <f>C10/C21*100</f>
        <v>10.126582278481013</v>
      </c>
      <c r="J10" s="13"/>
    </row>
    <row r="11" spans="2:10" ht="14.25" customHeight="1">
      <c r="B11" s="11" t="s">
        <v>6</v>
      </c>
      <c r="C11" s="12">
        <v>800</v>
      </c>
      <c r="D11" s="15">
        <f>C11/C21*100</f>
        <v>6.7510548523206744</v>
      </c>
      <c r="J11" s="13"/>
    </row>
    <row r="12" spans="2:10" ht="14.25" customHeight="1">
      <c r="B12" s="11" t="s">
        <v>5</v>
      </c>
      <c r="C12" s="12">
        <v>1100</v>
      </c>
      <c r="D12" s="15">
        <f>C12/C21*100</f>
        <v>9.2827004219409286</v>
      </c>
      <c r="J12" s="13"/>
    </row>
    <row r="13" spans="2:10" ht="14.25" customHeight="1">
      <c r="B13" s="11" t="s">
        <v>8</v>
      </c>
      <c r="C13" s="12">
        <v>400</v>
      </c>
      <c r="D13" s="15">
        <f>C13/C21*100</f>
        <v>3.3755274261603372</v>
      </c>
      <c r="J13" s="13"/>
    </row>
    <row r="14" spans="2:10" ht="14.25" customHeight="1">
      <c r="B14" s="11" t="s">
        <v>8</v>
      </c>
      <c r="C14" s="12">
        <v>250</v>
      </c>
      <c r="D14" s="15">
        <f>C14/C21*100</f>
        <v>2.109704641350211</v>
      </c>
      <c r="J14" s="13"/>
    </row>
    <row r="15" spans="2:10" ht="14.25" customHeight="1">
      <c r="B15" s="11" t="s">
        <v>5</v>
      </c>
      <c r="C15" s="12">
        <v>900</v>
      </c>
      <c r="D15" s="15">
        <f>C15/C21*100</f>
        <v>7.59493670886076</v>
      </c>
      <c r="J15" s="13"/>
    </row>
    <row r="16" spans="2:10" ht="14.25" customHeight="1">
      <c r="B16" s="11" t="s">
        <v>6</v>
      </c>
      <c r="C16" s="12">
        <v>600</v>
      </c>
      <c r="D16" s="15">
        <f>C16/C21*100</f>
        <v>5.0632911392405067</v>
      </c>
      <c r="J16" s="13"/>
    </row>
    <row r="17" spans="1:10" ht="14.25" customHeight="1">
      <c r="B17" s="11" t="s">
        <v>5</v>
      </c>
      <c r="C17" s="12">
        <v>1300</v>
      </c>
      <c r="D17" s="15">
        <f>C17/C21*100</f>
        <v>10.970464135021098</v>
      </c>
      <c r="J17" s="13"/>
    </row>
    <row r="18" spans="1:10" ht="14.25" customHeight="1">
      <c r="B18" s="11" t="s">
        <v>8</v>
      </c>
      <c r="C18" s="12">
        <v>350</v>
      </c>
      <c r="D18" s="15">
        <f>C18/C21*100</f>
        <v>2.9535864978902953</v>
      </c>
      <c r="J18" s="13"/>
    </row>
    <row r="19" spans="1:10" ht="14.25" customHeight="1">
      <c r="B19" s="11" t="s">
        <v>6</v>
      </c>
      <c r="C19" s="12">
        <v>750</v>
      </c>
      <c r="D19" s="15">
        <f>C19/C21*100</f>
        <v>6.3291139240506329</v>
      </c>
      <c r="J19" s="13"/>
    </row>
    <row r="20" spans="1:10" ht="14.25" customHeight="1">
      <c r="J20" s="13"/>
    </row>
    <row r="21" spans="1:10" ht="14.25" customHeight="1">
      <c r="B21" s="16" t="s">
        <v>62</v>
      </c>
      <c r="C21" s="17">
        <f>SUM(C4:C19)</f>
        <v>11850</v>
      </c>
      <c r="J21" s="13"/>
    </row>
    <row r="22" spans="1:10" ht="14.25" customHeight="1">
      <c r="A22" s="18" t="s">
        <v>63</v>
      </c>
      <c r="J22" s="13"/>
    </row>
    <row r="23" spans="1:10" ht="14.25" customHeight="1">
      <c r="J23" s="13"/>
    </row>
    <row r="24" spans="1:10" ht="14.25" customHeight="1">
      <c r="B24" s="63" t="s">
        <v>1</v>
      </c>
      <c r="C24" s="74" t="s">
        <v>64</v>
      </c>
      <c r="J24" s="13"/>
    </row>
    <row r="25" spans="1:10" ht="14.25" customHeight="1">
      <c r="B25" s="62" t="s">
        <v>8</v>
      </c>
      <c r="C25" s="75">
        <v>1500</v>
      </c>
      <c r="J25" s="13"/>
    </row>
    <row r="26" spans="1:10" ht="14.25" customHeight="1">
      <c r="B26" s="76" t="s">
        <v>6</v>
      </c>
      <c r="C26" s="77">
        <v>3350</v>
      </c>
      <c r="J26" s="13"/>
    </row>
    <row r="27" spans="1:10" ht="14.25" customHeight="1">
      <c r="B27" s="76" t="s">
        <v>5</v>
      </c>
      <c r="C27" s="77">
        <v>7000</v>
      </c>
      <c r="J27" s="13"/>
    </row>
    <row r="28" spans="1:10" ht="14.25" customHeight="1">
      <c r="B28" s="71" t="s">
        <v>65</v>
      </c>
      <c r="C28" s="78">
        <v>11850</v>
      </c>
      <c r="J28" s="13"/>
    </row>
    <row r="29" spans="1:10" ht="14.25" customHeight="1">
      <c r="J29" s="13"/>
    </row>
    <row r="30" spans="1:10" ht="14.25" customHeight="1">
      <c r="A30" s="19" t="s">
        <v>66</v>
      </c>
      <c r="J30" s="13"/>
    </row>
    <row r="31" spans="1:10" ht="14.25" customHeight="1">
      <c r="J31" s="13"/>
    </row>
    <row r="32" spans="1:10" ht="14.25" customHeight="1">
      <c r="A32" s="20" t="s">
        <v>67</v>
      </c>
      <c r="B32" s="20"/>
      <c r="C32" s="20"/>
      <c r="J32" s="13"/>
    </row>
    <row r="33" spans="1:16" ht="14.25" customHeight="1">
      <c r="J33" s="13"/>
    </row>
    <row r="34" spans="1:16" ht="14.25" customHeight="1">
      <c r="A34" s="19" t="s">
        <v>68</v>
      </c>
      <c r="J34" s="13"/>
    </row>
    <row r="35" spans="1:16" ht="14.25" customHeight="1">
      <c r="J35" s="13"/>
    </row>
    <row r="36" spans="1:16" ht="14.25" customHeight="1">
      <c r="B36" s="63" t="s">
        <v>1</v>
      </c>
      <c r="C36" s="74" t="s">
        <v>64</v>
      </c>
      <c r="D36" s="21" t="s">
        <v>61</v>
      </c>
      <c r="J36" s="13"/>
    </row>
    <row r="37" spans="1:16" ht="14.25" customHeight="1">
      <c r="B37" s="62" t="s">
        <v>8</v>
      </c>
      <c r="C37" s="75">
        <v>1500</v>
      </c>
      <c r="D37" s="22">
        <f>GETPIVOTDATA("Sales Amount",$B$36,"Product Category","Books")/GETPIVOTDATA("Sales Amount",$B$36)</f>
        <v>0.12658227848101267</v>
      </c>
      <c r="J37" s="13"/>
    </row>
    <row r="38" spans="1:16" ht="14.25" customHeight="1">
      <c r="B38" s="76" t="s">
        <v>6</v>
      </c>
      <c r="C38" s="77">
        <v>3350</v>
      </c>
      <c r="D38" s="22">
        <f>GETPIVOTDATA("Sales Amount",$B$36,"Product Category","Clothing")/GETPIVOTDATA("Sales Amount",$B$36)</f>
        <v>0.28270042194092826</v>
      </c>
      <c r="J38" s="13"/>
    </row>
    <row r="39" spans="1:16" ht="14.25" customHeight="1">
      <c r="B39" s="76" t="s">
        <v>5</v>
      </c>
      <c r="C39" s="77">
        <v>7000</v>
      </c>
      <c r="D39" s="22">
        <f>GETPIVOTDATA("Sales Amount",$B$36,"Product Category","Electronics")/GETPIVOTDATA("Sales Amount",$B$36)</f>
        <v>0.59071729957805907</v>
      </c>
      <c r="J39" s="13"/>
    </row>
    <row r="40" spans="1:16" ht="14.25" customHeight="1">
      <c r="B40" s="71" t="s">
        <v>65</v>
      </c>
      <c r="C40" s="78">
        <v>11850</v>
      </c>
      <c r="D40" s="14"/>
      <c r="J40" s="13"/>
    </row>
    <row r="41" spans="1:16" ht="14.25" customHeight="1">
      <c r="B41" s="23"/>
      <c r="J41" s="13"/>
    </row>
    <row r="42" spans="1:16" ht="14.25" customHeight="1">
      <c r="J42" s="13"/>
    </row>
    <row r="43" spans="1:16" ht="14.25" customHeight="1">
      <c r="A43" s="18" t="s">
        <v>69</v>
      </c>
      <c r="J43" s="13"/>
    </row>
    <row r="44" spans="1:16" ht="14.25" customHeight="1">
      <c r="J44" s="13"/>
    </row>
    <row r="45" spans="1:16" ht="14.25" customHeight="1">
      <c r="J45" s="13"/>
    </row>
    <row r="46" spans="1:16" ht="14.25" customHeight="1">
      <c r="J46" s="13"/>
    </row>
    <row r="47" spans="1:16" ht="14.25" customHeight="1">
      <c r="B47" s="63" t="s">
        <v>130</v>
      </c>
      <c r="C47" s="63" t="s">
        <v>4</v>
      </c>
      <c r="D47" s="74" t="s">
        <v>64</v>
      </c>
      <c r="J47" s="13"/>
    </row>
    <row r="48" spans="1:16" ht="14.25" customHeight="1">
      <c r="B48" s="62" t="s">
        <v>70</v>
      </c>
      <c r="C48" s="79">
        <v>44928</v>
      </c>
      <c r="D48" s="75">
        <v>1000</v>
      </c>
      <c r="J48" s="13"/>
      <c r="M48" s="25" t="s">
        <v>1</v>
      </c>
      <c r="N48" s="26" t="s">
        <v>2</v>
      </c>
      <c r="O48" s="27" t="s">
        <v>3</v>
      </c>
      <c r="P48" s="27" t="s">
        <v>4</v>
      </c>
    </row>
    <row r="49" spans="2:16" ht="14.25" customHeight="1">
      <c r="B49" s="80"/>
      <c r="C49" s="68">
        <v>44936</v>
      </c>
      <c r="D49" s="77">
        <v>300</v>
      </c>
      <c r="J49" s="13"/>
      <c r="M49" s="28" t="s">
        <v>5</v>
      </c>
      <c r="N49" s="29">
        <v>1000</v>
      </c>
      <c r="O49" s="27">
        <v>12</v>
      </c>
      <c r="P49" s="30">
        <v>44928</v>
      </c>
    </row>
    <row r="50" spans="2:16" ht="14.25" customHeight="1">
      <c r="B50" s="80"/>
      <c r="C50" s="68">
        <v>44938</v>
      </c>
      <c r="D50" s="77">
        <v>500</v>
      </c>
      <c r="J50" s="13"/>
      <c r="M50" s="28" t="s">
        <v>6</v>
      </c>
      <c r="N50" s="29">
        <v>500</v>
      </c>
      <c r="O50" s="27">
        <v>24</v>
      </c>
      <c r="P50" s="30">
        <v>44938</v>
      </c>
    </row>
    <row r="51" spans="2:16" ht="14.25" customHeight="1">
      <c r="B51" s="62" t="s">
        <v>72</v>
      </c>
      <c r="C51" s="81"/>
      <c r="D51" s="75">
        <v>1800</v>
      </c>
      <c r="J51" s="13"/>
      <c r="M51" s="28" t="s">
        <v>5</v>
      </c>
      <c r="N51" s="29">
        <v>1500</v>
      </c>
      <c r="O51" s="27">
        <v>7</v>
      </c>
      <c r="P51" s="30" t="s">
        <v>71</v>
      </c>
    </row>
    <row r="52" spans="2:16" ht="14.25" customHeight="1">
      <c r="B52" s="62" t="s">
        <v>73</v>
      </c>
      <c r="C52" s="62" t="s">
        <v>71</v>
      </c>
      <c r="D52" s="75">
        <v>1500</v>
      </c>
      <c r="J52" s="13"/>
      <c r="M52" s="28" t="s">
        <v>8</v>
      </c>
      <c r="N52" s="29">
        <v>300</v>
      </c>
      <c r="O52" s="27">
        <v>37</v>
      </c>
      <c r="P52" s="30">
        <v>44936</v>
      </c>
    </row>
    <row r="53" spans="2:16" ht="14.25" customHeight="1">
      <c r="B53" s="80"/>
      <c r="C53" s="68">
        <v>44975</v>
      </c>
      <c r="D53" s="77">
        <v>700</v>
      </c>
      <c r="J53" s="13"/>
      <c r="M53" s="28" t="s">
        <v>6</v>
      </c>
      <c r="N53" s="29">
        <v>700</v>
      </c>
      <c r="O53" s="27">
        <v>39</v>
      </c>
      <c r="P53" s="30">
        <v>44975</v>
      </c>
    </row>
    <row r="54" spans="2:16" ht="14.25" customHeight="1">
      <c r="B54" s="80"/>
      <c r="C54" s="68">
        <v>44980</v>
      </c>
      <c r="D54" s="77">
        <v>200</v>
      </c>
      <c r="J54" s="13"/>
      <c r="M54" s="28" t="s">
        <v>8</v>
      </c>
      <c r="N54" s="29">
        <v>200</v>
      </c>
      <c r="O54" s="27">
        <v>6</v>
      </c>
      <c r="P54" s="30">
        <v>44980</v>
      </c>
    </row>
    <row r="55" spans="2:16" ht="14.25" customHeight="1">
      <c r="B55" s="62" t="s">
        <v>74</v>
      </c>
      <c r="C55" s="81"/>
      <c r="D55" s="75">
        <v>2400</v>
      </c>
      <c r="J55" s="13"/>
      <c r="M55" s="28" t="s">
        <v>5</v>
      </c>
      <c r="N55" s="29">
        <v>1200</v>
      </c>
      <c r="O55" s="27">
        <v>3</v>
      </c>
      <c r="P55" s="30">
        <v>44999</v>
      </c>
    </row>
    <row r="56" spans="2:16" ht="14.25" customHeight="1">
      <c r="B56" s="62" t="s">
        <v>75</v>
      </c>
      <c r="C56" s="79">
        <v>44999</v>
      </c>
      <c r="D56" s="75">
        <v>1200</v>
      </c>
      <c r="J56" s="13"/>
      <c r="M56" s="28" t="s">
        <v>6</v>
      </c>
      <c r="N56" s="29">
        <v>800</v>
      </c>
      <c r="O56" s="27">
        <v>9</v>
      </c>
      <c r="P56" s="30">
        <v>44990</v>
      </c>
    </row>
    <row r="57" spans="2:16" ht="14.25" customHeight="1">
      <c r="B57" s="80"/>
      <c r="C57" s="68">
        <v>45001</v>
      </c>
      <c r="D57" s="77">
        <v>400</v>
      </c>
      <c r="J57" s="13"/>
      <c r="M57" s="28" t="s">
        <v>5</v>
      </c>
      <c r="N57" s="29">
        <v>1100</v>
      </c>
      <c r="O57" s="27">
        <v>13</v>
      </c>
      <c r="P57" s="30">
        <v>45302</v>
      </c>
    </row>
    <row r="58" spans="2:16" ht="14.25" customHeight="1">
      <c r="B58" s="62" t="s">
        <v>76</v>
      </c>
      <c r="C58" s="81"/>
      <c r="D58" s="75">
        <v>1600</v>
      </c>
      <c r="J58" s="13"/>
      <c r="M58" s="28" t="s">
        <v>8</v>
      </c>
      <c r="N58" s="29">
        <v>400</v>
      </c>
      <c r="O58" s="27">
        <v>32</v>
      </c>
      <c r="P58" s="30">
        <v>45001</v>
      </c>
    </row>
    <row r="59" spans="2:16" ht="14.25" customHeight="1">
      <c r="B59" s="62" t="s">
        <v>77</v>
      </c>
      <c r="C59" s="79">
        <v>45302</v>
      </c>
      <c r="D59" s="75">
        <v>1100</v>
      </c>
      <c r="J59" s="13"/>
      <c r="M59" s="28" t="s">
        <v>8</v>
      </c>
      <c r="N59" s="29">
        <v>250</v>
      </c>
      <c r="O59" s="27">
        <v>25</v>
      </c>
      <c r="P59" s="30">
        <v>45319</v>
      </c>
    </row>
    <row r="60" spans="2:16" ht="14.25" customHeight="1">
      <c r="B60" s="80"/>
      <c r="C60" s="68">
        <v>45312</v>
      </c>
      <c r="D60" s="77">
        <v>600</v>
      </c>
      <c r="J60" s="13"/>
      <c r="M60" s="28" t="s">
        <v>5</v>
      </c>
      <c r="N60" s="29">
        <v>900</v>
      </c>
      <c r="O60" s="27">
        <v>8</v>
      </c>
      <c r="P60" s="30">
        <v>45334</v>
      </c>
    </row>
    <row r="61" spans="2:16" ht="14.25" customHeight="1">
      <c r="B61" s="80"/>
      <c r="C61" s="68">
        <v>45319</v>
      </c>
      <c r="D61" s="77">
        <v>250</v>
      </c>
      <c r="J61" s="13"/>
      <c r="M61" s="28" t="s">
        <v>6</v>
      </c>
      <c r="N61" s="29">
        <v>600</v>
      </c>
      <c r="O61" s="27">
        <v>21</v>
      </c>
      <c r="P61" s="30">
        <v>45312</v>
      </c>
    </row>
    <row r="62" spans="2:16" ht="14.25" customHeight="1">
      <c r="B62" s="62" t="s">
        <v>78</v>
      </c>
      <c r="C62" s="81"/>
      <c r="D62" s="75">
        <v>1950</v>
      </c>
      <c r="J62" s="13"/>
      <c r="M62" s="28" t="s">
        <v>5</v>
      </c>
      <c r="N62" s="29">
        <v>1300</v>
      </c>
      <c r="O62" s="27">
        <v>13</v>
      </c>
      <c r="P62" s="30">
        <v>45362</v>
      </c>
    </row>
    <row r="63" spans="2:16" ht="14.25" customHeight="1">
      <c r="B63" s="62" t="s">
        <v>79</v>
      </c>
      <c r="C63" s="62" t="s">
        <v>7</v>
      </c>
      <c r="D63" s="75">
        <v>350</v>
      </c>
      <c r="J63" s="13"/>
      <c r="M63" s="28" t="s">
        <v>8</v>
      </c>
      <c r="N63" s="29">
        <v>350</v>
      </c>
      <c r="O63" s="27">
        <v>31</v>
      </c>
      <c r="P63" s="30" t="s">
        <v>7</v>
      </c>
    </row>
    <row r="64" spans="2:16" ht="14.25" customHeight="1">
      <c r="B64" s="80"/>
      <c r="C64" s="68">
        <v>45334</v>
      </c>
      <c r="D64" s="77">
        <v>900</v>
      </c>
      <c r="J64" s="13"/>
      <c r="M64" s="28" t="s">
        <v>6</v>
      </c>
      <c r="N64" s="29">
        <v>750</v>
      </c>
      <c r="O64" s="27">
        <v>22</v>
      </c>
      <c r="P64" s="30">
        <v>45339</v>
      </c>
    </row>
    <row r="65" spans="1:15" ht="14.25" customHeight="1">
      <c r="B65" s="80"/>
      <c r="C65" s="68">
        <v>45339</v>
      </c>
      <c r="D65" s="77">
        <v>750</v>
      </c>
      <c r="J65" s="13"/>
    </row>
    <row r="66" spans="1:15" ht="14.25" customHeight="1">
      <c r="B66" s="62" t="s">
        <v>80</v>
      </c>
      <c r="C66" s="81"/>
      <c r="D66" s="75">
        <v>2000</v>
      </c>
      <c r="J66" s="13"/>
    </row>
    <row r="67" spans="1:15" ht="14.25" customHeight="1">
      <c r="B67" s="62" t="s">
        <v>82</v>
      </c>
      <c r="C67" s="79">
        <v>45362</v>
      </c>
      <c r="D67" s="75">
        <v>1300</v>
      </c>
      <c r="J67" s="13"/>
    </row>
    <row r="68" spans="1:15" ht="14.25" customHeight="1">
      <c r="B68" s="62" t="s">
        <v>83</v>
      </c>
      <c r="C68" s="81"/>
      <c r="D68" s="75">
        <v>1300</v>
      </c>
      <c r="J68" s="13"/>
    </row>
    <row r="69" spans="1:15" ht="14.25" customHeight="1">
      <c r="A69" s="19" t="s">
        <v>81</v>
      </c>
      <c r="B69" s="79">
        <v>44990</v>
      </c>
      <c r="C69" s="79">
        <v>44990</v>
      </c>
      <c r="D69" s="75">
        <v>800</v>
      </c>
      <c r="J69" s="13"/>
    </row>
    <row r="70" spans="1:15" ht="14.25" customHeight="1">
      <c r="B70" s="62" t="s">
        <v>131</v>
      </c>
      <c r="C70" s="81"/>
      <c r="D70" s="75">
        <v>800</v>
      </c>
      <c r="J70" s="13"/>
      <c r="M70" s="9" t="s">
        <v>35</v>
      </c>
      <c r="N70" s="9" t="s">
        <v>36</v>
      </c>
      <c r="O70" s="10" t="s">
        <v>37</v>
      </c>
    </row>
    <row r="71" spans="1:15" ht="14.25" customHeight="1">
      <c r="B71" s="71" t="s">
        <v>65</v>
      </c>
      <c r="C71" s="82"/>
      <c r="D71" s="78">
        <v>11850</v>
      </c>
      <c r="J71" s="13"/>
      <c r="M71" s="11" t="s">
        <v>38</v>
      </c>
      <c r="N71" s="11">
        <v>1200</v>
      </c>
      <c r="O71" s="12" t="s">
        <v>39</v>
      </c>
    </row>
    <row r="72" spans="1:15" ht="14.25" customHeight="1">
      <c r="J72" s="13"/>
      <c r="M72" s="11" t="s">
        <v>40</v>
      </c>
      <c r="N72" s="11">
        <v>850</v>
      </c>
      <c r="O72" s="12" t="s">
        <v>41</v>
      </c>
    </row>
    <row r="73" spans="1:15" ht="14.25" customHeight="1">
      <c r="J73" s="13"/>
      <c r="M73" s="11" t="s">
        <v>42</v>
      </c>
      <c r="N73" s="11">
        <v>650</v>
      </c>
      <c r="O73" s="12" t="s">
        <v>43</v>
      </c>
    </row>
    <row r="74" spans="1:15" ht="14.25" customHeight="1">
      <c r="D74" s="63" t="s">
        <v>37</v>
      </c>
      <c r="E74" s="74" t="s">
        <v>84</v>
      </c>
      <c r="J74" s="13"/>
      <c r="M74" s="11" t="s">
        <v>44</v>
      </c>
      <c r="N74" s="11">
        <v>1400</v>
      </c>
      <c r="O74" s="12" t="s">
        <v>45</v>
      </c>
    </row>
    <row r="75" spans="1:15" ht="14.25" customHeight="1">
      <c r="D75" s="62" t="s">
        <v>43</v>
      </c>
      <c r="E75" s="75">
        <v>1750</v>
      </c>
      <c r="J75" s="13"/>
      <c r="M75" s="11" t="s">
        <v>46</v>
      </c>
      <c r="N75" s="11">
        <v>950</v>
      </c>
      <c r="O75" s="12" t="s">
        <v>41</v>
      </c>
    </row>
    <row r="76" spans="1:15" ht="14.25" customHeight="1">
      <c r="D76" s="76" t="s">
        <v>41</v>
      </c>
      <c r="E76" s="77">
        <v>1800</v>
      </c>
      <c r="J76" s="13"/>
      <c r="M76" s="11" t="s">
        <v>47</v>
      </c>
      <c r="N76" s="11">
        <v>1100</v>
      </c>
      <c r="O76" s="12" t="s">
        <v>43</v>
      </c>
    </row>
    <row r="77" spans="1:15" ht="14.25" customHeight="1">
      <c r="D77" s="76" t="s">
        <v>39</v>
      </c>
      <c r="E77" s="77">
        <v>1950</v>
      </c>
      <c r="J77" s="13"/>
      <c r="M77" s="11" t="s">
        <v>48</v>
      </c>
      <c r="N77" s="11">
        <v>750</v>
      </c>
      <c r="O77" s="12" t="s">
        <v>39</v>
      </c>
    </row>
    <row r="78" spans="1:15" ht="14.25" customHeight="1">
      <c r="D78" s="76" t="s">
        <v>45</v>
      </c>
      <c r="E78" s="77">
        <v>2650</v>
      </c>
      <c r="J78" s="13"/>
      <c r="M78" s="11" t="s">
        <v>49</v>
      </c>
      <c r="N78" s="11">
        <v>1250</v>
      </c>
      <c r="O78" s="12" t="s">
        <v>45</v>
      </c>
    </row>
    <row r="79" spans="1:15" ht="14.25" customHeight="1">
      <c r="D79" s="71" t="s">
        <v>65</v>
      </c>
      <c r="E79" s="78">
        <v>8150</v>
      </c>
      <c r="J79" s="13"/>
    </row>
    <row r="80" spans="1:15" ht="14.25" customHeight="1">
      <c r="J80" s="13"/>
    </row>
    <row r="81" spans="10:10" ht="14.25" customHeight="1">
      <c r="J81" s="13"/>
    </row>
    <row r="82" spans="10:10" ht="14.25" customHeight="1">
      <c r="J82" s="13"/>
    </row>
    <row r="83" spans="10:10" ht="14.25" customHeight="1">
      <c r="J83" s="13"/>
    </row>
    <row r="84" spans="10:10" ht="14.25" customHeight="1">
      <c r="J84" s="13"/>
    </row>
    <row r="85" spans="10:10" ht="14.25" customHeight="1">
      <c r="J85" s="13"/>
    </row>
    <row r="86" spans="10:10" ht="14.25" customHeight="1">
      <c r="J86" s="13"/>
    </row>
    <row r="87" spans="10:10" ht="14.25" customHeight="1">
      <c r="J87" s="13"/>
    </row>
    <row r="88" spans="10:10" ht="14.25" customHeight="1">
      <c r="J88" s="13"/>
    </row>
    <row r="89" spans="10:10" ht="14.25" customHeight="1">
      <c r="J89" s="13"/>
    </row>
    <row r="90" spans="10:10" ht="14.25" customHeight="1">
      <c r="J90" s="13"/>
    </row>
    <row r="91" spans="10:10" ht="14.25" customHeight="1">
      <c r="J91" s="13"/>
    </row>
    <row r="92" spans="10:10" ht="14.25" customHeight="1">
      <c r="J92" s="13"/>
    </row>
    <row r="93" spans="10:10" ht="14.25" customHeight="1">
      <c r="J93" s="13"/>
    </row>
    <row r="94" spans="10:10" ht="14.25" customHeight="1">
      <c r="J94" s="13"/>
    </row>
    <row r="95" spans="10:10" ht="14.25" customHeight="1">
      <c r="J95" s="13"/>
    </row>
    <row r="96" spans="10:10" ht="14.25" customHeight="1">
      <c r="J96" s="13"/>
    </row>
    <row r="97" spans="10:10" ht="14.25" customHeight="1">
      <c r="J97" s="13"/>
    </row>
    <row r="98" spans="10:10" ht="14.25" customHeight="1">
      <c r="J98" s="13"/>
    </row>
    <row r="99" spans="10:10" ht="14.25" customHeight="1">
      <c r="J99" s="13"/>
    </row>
    <row r="100" spans="10:10" ht="14.25" customHeight="1">
      <c r="J100" s="13"/>
    </row>
    <row r="101" spans="10:10" ht="14.25" customHeight="1">
      <c r="J101" s="13"/>
    </row>
    <row r="102" spans="10:10" ht="14.25" customHeight="1">
      <c r="J102" s="13"/>
    </row>
    <row r="103" spans="10:10" ht="14.25" customHeight="1">
      <c r="J103" s="13"/>
    </row>
    <row r="104" spans="10:10" ht="14.25" customHeight="1">
      <c r="J104" s="13"/>
    </row>
    <row r="105" spans="10:10" ht="14.25" customHeight="1">
      <c r="J105" s="13"/>
    </row>
    <row r="106" spans="10:10" ht="14.25" customHeight="1">
      <c r="J106" s="13"/>
    </row>
    <row r="107" spans="10:10" ht="14.25" customHeight="1">
      <c r="J107" s="13"/>
    </row>
    <row r="108" spans="10:10" ht="14.25" customHeight="1">
      <c r="J108" s="13"/>
    </row>
    <row r="109" spans="10:10" ht="14.25" customHeight="1">
      <c r="J109" s="13"/>
    </row>
    <row r="110" spans="10:10" ht="14.25" customHeight="1">
      <c r="J110" s="13"/>
    </row>
    <row r="111" spans="10:10" ht="14.25" customHeight="1">
      <c r="J111" s="13"/>
    </row>
    <row r="112" spans="10:10" ht="14.25" customHeight="1">
      <c r="J112" s="13"/>
    </row>
    <row r="113" spans="10:10" ht="14.25" customHeight="1">
      <c r="J113" s="13"/>
    </row>
    <row r="114" spans="10:10" ht="14.25" customHeight="1">
      <c r="J114" s="13"/>
    </row>
    <row r="115" spans="10:10" ht="14.25" customHeight="1">
      <c r="J115" s="13"/>
    </row>
    <row r="116" spans="10:10" ht="14.25" customHeight="1">
      <c r="J116" s="13"/>
    </row>
    <row r="117" spans="10:10" ht="14.25" customHeight="1">
      <c r="J117" s="13"/>
    </row>
    <row r="118" spans="10:10" ht="14.25" customHeight="1">
      <c r="J118" s="13"/>
    </row>
    <row r="119" spans="10:10" ht="14.25" customHeight="1">
      <c r="J119" s="13"/>
    </row>
    <row r="120" spans="10:10" ht="14.25" customHeight="1">
      <c r="J120" s="13"/>
    </row>
    <row r="121" spans="10:10" ht="14.25" customHeight="1">
      <c r="J121" s="13"/>
    </row>
    <row r="122" spans="10:10" ht="14.25" customHeight="1">
      <c r="J122" s="13"/>
    </row>
    <row r="123" spans="10:10" ht="14.25" customHeight="1">
      <c r="J123" s="13"/>
    </row>
    <row r="124" spans="10:10" ht="14.25" customHeight="1">
      <c r="J124" s="13"/>
    </row>
    <row r="125" spans="10:10" ht="14.25" customHeight="1">
      <c r="J125" s="13"/>
    </row>
    <row r="126" spans="10:10" ht="14.25" customHeight="1">
      <c r="J126" s="13"/>
    </row>
    <row r="127" spans="10:10" ht="14.25" customHeight="1">
      <c r="J127" s="13"/>
    </row>
    <row r="128" spans="10:10" ht="14.25" customHeight="1">
      <c r="J128" s="13"/>
    </row>
    <row r="129" spans="10:10" ht="14.25" customHeight="1">
      <c r="J129" s="13"/>
    </row>
    <row r="130" spans="10:10" ht="14.25" customHeight="1">
      <c r="J130" s="13"/>
    </row>
    <row r="131" spans="10:10" ht="14.25" customHeight="1">
      <c r="J131" s="13"/>
    </row>
    <row r="132" spans="10:10" ht="14.25" customHeight="1">
      <c r="J132" s="13"/>
    </row>
    <row r="133" spans="10:10" ht="14.25" customHeight="1">
      <c r="J133" s="13"/>
    </row>
    <row r="134" spans="10:10" ht="14.25" customHeight="1">
      <c r="J134" s="13"/>
    </row>
    <row r="135" spans="10:10" ht="14.25" customHeight="1">
      <c r="J135" s="13"/>
    </row>
    <row r="136" spans="10:10" ht="14.25" customHeight="1">
      <c r="J136" s="13"/>
    </row>
    <row r="137" spans="10:10" ht="14.25" customHeight="1">
      <c r="J137" s="13"/>
    </row>
    <row r="138" spans="10:10" ht="14.25" customHeight="1">
      <c r="J138" s="13"/>
    </row>
    <row r="139" spans="10:10" ht="14.25" customHeight="1">
      <c r="J139" s="13"/>
    </row>
    <row r="140" spans="10:10" ht="14.25" customHeight="1">
      <c r="J140" s="13"/>
    </row>
    <row r="141" spans="10:10" ht="14.25" customHeight="1">
      <c r="J141" s="13"/>
    </row>
    <row r="142" spans="10:10" ht="14.25" customHeight="1">
      <c r="J142" s="13"/>
    </row>
    <row r="143" spans="10:10" ht="14.25" customHeight="1">
      <c r="J143" s="13"/>
    </row>
    <row r="144" spans="10:10" ht="14.25" customHeight="1">
      <c r="J144" s="13"/>
    </row>
    <row r="145" spans="10:10" ht="14.25" customHeight="1">
      <c r="J145" s="13"/>
    </row>
    <row r="146" spans="10:10" ht="14.25" customHeight="1">
      <c r="J146" s="13"/>
    </row>
    <row r="147" spans="10:10" ht="14.25" customHeight="1">
      <c r="J147" s="13"/>
    </row>
    <row r="148" spans="10:10" ht="14.25" customHeight="1">
      <c r="J148" s="13"/>
    </row>
    <row r="149" spans="10:10" ht="14.25" customHeight="1">
      <c r="J149" s="13"/>
    </row>
    <row r="150" spans="10:10" ht="14.25" customHeight="1">
      <c r="J150" s="13"/>
    </row>
    <row r="151" spans="10:10" ht="14.25" customHeight="1">
      <c r="J151" s="13"/>
    </row>
    <row r="152" spans="10:10" ht="14.25" customHeight="1">
      <c r="J152" s="13"/>
    </row>
    <row r="153" spans="10:10" ht="14.25" customHeight="1">
      <c r="J153" s="13"/>
    </row>
    <row r="154" spans="10:10" ht="14.25" customHeight="1">
      <c r="J154" s="13"/>
    </row>
    <row r="155" spans="10:10" ht="14.25" customHeight="1">
      <c r="J155" s="13"/>
    </row>
    <row r="156" spans="10:10" ht="14.25" customHeight="1">
      <c r="J156" s="13"/>
    </row>
    <row r="157" spans="10:10" ht="14.25" customHeight="1">
      <c r="J157" s="13"/>
    </row>
    <row r="158" spans="10:10" ht="14.25" customHeight="1">
      <c r="J158" s="13"/>
    </row>
    <row r="159" spans="10:10" ht="14.25" customHeight="1">
      <c r="J159" s="13"/>
    </row>
    <row r="160" spans="10:10" ht="14.25" customHeight="1">
      <c r="J160" s="13"/>
    </row>
    <row r="161" spans="10:10" ht="14.25" customHeight="1">
      <c r="J161" s="13"/>
    </row>
    <row r="162" spans="10:10" ht="14.25" customHeight="1">
      <c r="J162" s="13"/>
    </row>
    <row r="163" spans="10:10" ht="14.25" customHeight="1">
      <c r="J163" s="13"/>
    </row>
    <row r="164" spans="10:10" ht="14.25" customHeight="1">
      <c r="J164" s="13"/>
    </row>
    <row r="165" spans="10:10" ht="14.25" customHeight="1">
      <c r="J165" s="13"/>
    </row>
    <row r="166" spans="10:10" ht="14.25" customHeight="1">
      <c r="J166" s="13"/>
    </row>
    <row r="167" spans="10:10" ht="14.25" customHeight="1">
      <c r="J167" s="13"/>
    </row>
    <row r="168" spans="10:10" ht="14.25" customHeight="1">
      <c r="J168" s="13"/>
    </row>
    <row r="169" spans="10:10" ht="14.25" customHeight="1">
      <c r="J169" s="13"/>
    </row>
    <row r="170" spans="10:10" ht="14.25" customHeight="1">
      <c r="J170" s="13"/>
    </row>
    <row r="171" spans="10:10" ht="14.25" customHeight="1">
      <c r="J171" s="13"/>
    </row>
    <row r="172" spans="10:10" ht="14.25" customHeight="1">
      <c r="J172" s="13"/>
    </row>
    <row r="173" spans="10:10" ht="14.25" customHeight="1">
      <c r="J173" s="13"/>
    </row>
    <row r="174" spans="10:10" ht="14.25" customHeight="1">
      <c r="J174" s="13"/>
    </row>
    <row r="175" spans="10:10" ht="14.25" customHeight="1">
      <c r="J175" s="13"/>
    </row>
    <row r="176" spans="10:10" ht="14.25" customHeight="1">
      <c r="J176" s="13"/>
    </row>
    <row r="177" spans="10:10" ht="14.25" customHeight="1">
      <c r="J177" s="13"/>
    </row>
    <row r="178" spans="10:10" ht="14.25" customHeight="1">
      <c r="J178" s="13"/>
    </row>
    <row r="179" spans="10:10" ht="14.25" customHeight="1">
      <c r="J179" s="13"/>
    </row>
    <row r="180" spans="10:10" ht="14.25" customHeight="1">
      <c r="J180" s="13"/>
    </row>
    <row r="181" spans="10:10" ht="14.25" customHeight="1">
      <c r="J181" s="13"/>
    </row>
    <row r="182" spans="10:10" ht="14.25" customHeight="1">
      <c r="J182" s="13"/>
    </row>
    <row r="183" spans="10:10" ht="14.25" customHeight="1">
      <c r="J183" s="13"/>
    </row>
    <row r="184" spans="10:10" ht="14.25" customHeight="1">
      <c r="J184" s="13"/>
    </row>
    <row r="185" spans="10:10" ht="14.25" customHeight="1">
      <c r="J185" s="13"/>
    </row>
    <row r="186" spans="10:10" ht="14.25" customHeight="1">
      <c r="J186" s="13"/>
    </row>
    <row r="187" spans="10:10" ht="14.25" customHeight="1">
      <c r="J187" s="13"/>
    </row>
    <row r="188" spans="10:10" ht="14.25" customHeight="1">
      <c r="J188" s="13"/>
    </row>
    <row r="189" spans="10:10" ht="14.25" customHeight="1">
      <c r="J189" s="13"/>
    </row>
    <row r="190" spans="10:10" ht="14.25" customHeight="1">
      <c r="J190" s="13"/>
    </row>
    <row r="191" spans="10:10" ht="14.25" customHeight="1">
      <c r="J191" s="13"/>
    </row>
    <row r="192" spans="10:10" ht="14.25" customHeight="1">
      <c r="J192" s="13"/>
    </row>
    <row r="193" spans="10:10" ht="14.25" customHeight="1">
      <c r="J193" s="13"/>
    </row>
    <row r="194" spans="10:10" ht="14.25" customHeight="1">
      <c r="J194" s="13"/>
    </row>
    <row r="195" spans="10:10" ht="14.25" customHeight="1">
      <c r="J195" s="13"/>
    </row>
    <row r="196" spans="10:10" ht="14.25" customHeight="1">
      <c r="J196" s="13"/>
    </row>
    <row r="197" spans="10:10" ht="14.25" customHeight="1">
      <c r="J197" s="13"/>
    </row>
    <row r="198" spans="10:10" ht="14.25" customHeight="1">
      <c r="J198" s="13"/>
    </row>
    <row r="199" spans="10:10" ht="14.25" customHeight="1">
      <c r="J199" s="13"/>
    </row>
    <row r="200" spans="10:10" ht="14.25" customHeight="1">
      <c r="J200" s="13"/>
    </row>
    <row r="201" spans="10:10" ht="14.25" customHeight="1">
      <c r="J201" s="13"/>
    </row>
    <row r="202" spans="10:10" ht="14.25" customHeight="1">
      <c r="J202" s="13"/>
    </row>
    <row r="203" spans="10:10" ht="14.25" customHeight="1">
      <c r="J203" s="13"/>
    </row>
    <row r="204" spans="10:10" ht="14.25" customHeight="1">
      <c r="J204" s="13"/>
    </row>
    <row r="205" spans="10:10" ht="14.25" customHeight="1">
      <c r="J205" s="13"/>
    </row>
    <row r="206" spans="10:10" ht="14.25" customHeight="1">
      <c r="J206" s="13"/>
    </row>
    <row r="207" spans="10:10" ht="14.25" customHeight="1">
      <c r="J207" s="13"/>
    </row>
    <row r="208" spans="10:10" ht="14.25" customHeight="1">
      <c r="J208" s="13"/>
    </row>
    <row r="209" spans="10:10" ht="14.25" customHeight="1">
      <c r="J209" s="13"/>
    </row>
    <row r="210" spans="10:10" ht="14.25" customHeight="1">
      <c r="J210" s="13"/>
    </row>
    <row r="211" spans="10:10" ht="14.25" customHeight="1">
      <c r="J211" s="13"/>
    </row>
    <row r="212" spans="10:10" ht="14.25" customHeight="1">
      <c r="J212" s="13"/>
    </row>
    <row r="213" spans="10:10" ht="14.25" customHeight="1">
      <c r="J213" s="13"/>
    </row>
    <row r="214" spans="10:10" ht="14.25" customHeight="1">
      <c r="J214" s="13"/>
    </row>
    <row r="215" spans="10:10" ht="14.25" customHeight="1">
      <c r="J215" s="13"/>
    </row>
    <row r="216" spans="10:10" ht="14.25" customHeight="1">
      <c r="J216" s="13"/>
    </row>
    <row r="217" spans="10:10" ht="14.25" customHeight="1">
      <c r="J217" s="13"/>
    </row>
    <row r="218" spans="10:10" ht="14.25" customHeight="1">
      <c r="J218" s="13"/>
    </row>
    <row r="219" spans="10:10" ht="14.25" customHeight="1">
      <c r="J219" s="13"/>
    </row>
    <row r="220" spans="10:10" ht="14.25" customHeight="1">
      <c r="J220" s="13"/>
    </row>
    <row r="221" spans="10:10" ht="14.25" customHeight="1">
      <c r="J221" s="13"/>
    </row>
    <row r="222" spans="10:10" ht="14.25" customHeight="1">
      <c r="J222" s="13"/>
    </row>
    <row r="223" spans="10:10" ht="14.25" customHeight="1">
      <c r="J223" s="13"/>
    </row>
    <row r="224" spans="10:10" ht="14.25" customHeight="1">
      <c r="J224" s="13"/>
    </row>
    <row r="225" spans="10:10" ht="14.25" customHeight="1">
      <c r="J225" s="13"/>
    </row>
    <row r="226" spans="10:10" ht="14.25" customHeight="1">
      <c r="J226" s="13"/>
    </row>
    <row r="227" spans="10:10" ht="14.25" customHeight="1">
      <c r="J227" s="13"/>
    </row>
    <row r="228" spans="10:10" ht="14.25" customHeight="1">
      <c r="J228" s="13"/>
    </row>
    <row r="229" spans="10:10" ht="14.25" customHeight="1">
      <c r="J229" s="13"/>
    </row>
    <row r="230" spans="10:10" ht="14.25" customHeight="1">
      <c r="J230" s="13"/>
    </row>
    <row r="231" spans="10:10" ht="14.25" customHeight="1">
      <c r="J231" s="13"/>
    </row>
    <row r="232" spans="10:10" ht="14.25" customHeight="1">
      <c r="J232" s="13"/>
    </row>
    <row r="233" spans="10:10" ht="14.25" customHeight="1">
      <c r="J233" s="13"/>
    </row>
    <row r="234" spans="10:10" ht="14.25" customHeight="1">
      <c r="J234" s="13"/>
    </row>
    <row r="235" spans="10:10" ht="14.25" customHeight="1">
      <c r="J235" s="13"/>
    </row>
    <row r="236" spans="10:10" ht="14.25" customHeight="1">
      <c r="J236" s="13"/>
    </row>
    <row r="237" spans="10:10" ht="14.25" customHeight="1">
      <c r="J237" s="13"/>
    </row>
    <row r="238" spans="10:10" ht="14.25" customHeight="1">
      <c r="J238" s="13"/>
    </row>
    <row r="239" spans="10:10" ht="14.25" customHeight="1">
      <c r="J239" s="13"/>
    </row>
    <row r="240" spans="10:10" ht="14.25" customHeight="1">
      <c r="J240" s="13"/>
    </row>
    <row r="241" spans="10:10" ht="14.25" customHeight="1">
      <c r="J241" s="13"/>
    </row>
    <row r="242" spans="10:10" ht="14.25" customHeight="1">
      <c r="J242" s="13"/>
    </row>
    <row r="243" spans="10:10" ht="14.25" customHeight="1">
      <c r="J243" s="13"/>
    </row>
    <row r="244" spans="10:10" ht="14.25" customHeight="1">
      <c r="J244" s="13"/>
    </row>
    <row r="245" spans="10:10" ht="14.25" customHeight="1">
      <c r="J245" s="13"/>
    </row>
    <row r="246" spans="10:10" ht="14.25" customHeight="1">
      <c r="J246" s="13"/>
    </row>
    <row r="247" spans="10:10" ht="14.25" customHeight="1">
      <c r="J247" s="13"/>
    </row>
    <row r="248" spans="10:10" ht="14.25" customHeight="1">
      <c r="J248" s="13"/>
    </row>
    <row r="249" spans="10:10" ht="14.25" customHeight="1">
      <c r="J249" s="13"/>
    </row>
    <row r="250" spans="10:10" ht="14.25" customHeight="1">
      <c r="J250" s="13"/>
    </row>
    <row r="251" spans="10:10" ht="14.25" customHeight="1">
      <c r="J251" s="13"/>
    </row>
    <row r="252" spans="10:10" ht="14.25" customHeight="1">
      <c r="J252" s="13"/>
    </row>
    <row r="253" spans="10:10" ht="14.25" customHeight="1">
      <c r="J253" s="13"/>
    </row>
    <row r="254" spans="10:10" ht="14.25" customHeight="1">
      <c r="J254" s="13"/>
    </row>
    <row r="255" spans="10:10" ht="14.25" customHeight="1">
      <c r="J255" s="13"/>
    </row>
    <row r="256" spans="10:10" ht="14.25" customHeight="1">
      <c r="J256" s="13"/>
    </row>
    <row r="257" spans="10:10" ht="14.25" customHeight="1">
      <c r="J257" s="13"/>
    </row>
    <row r="258" spans="10:10" ht="14.25" customHeight="1">
      <c r="J258" s="13"/>
    </row>
    <row r="259" spans="10:10" ht="14.25" customHeight="1">
      <c r="J259" s="13"/>
    </row>
    <row r="260" spans="10:10" ht="14.25" customHeight="1">
      <c r="J260" s="13"/>
    </row>
    <row r="261" spans="10:10" ht="14.25" customHeight="1">
      <c r="J261" s="13"/>
    </row>
    <row r="262" spans="10:10" ht="14.25" customHeight="1">
      <c r="J262" s="13"/>
    </row>
    <row r="263" spans="10:10" ht="14.25" customHeight="1">
      <c r="J263" s="13"/>
    </row>
    <row r="264" spans="10:10" ht="14.25" customHeight="1">
      <c r="J264" s="13"/>
    </row>
    <row r="265" spans="10:10" ht="14.25" customHeight="1">
      <c r="J265" s="13"/>
    </row>
    <row r="266" spans="10:10" ht="14.25" customHeight="1">
      <c r="J266" s="13"/>
    </row>
    <row r="267" spans="10:10" ht="14.25" customHeight="1">
      <c r="J267" s="13"/>
    </row>
    <row r="268" spans="10:10" ht="14.25" customHeight="1">
      <c r="J268" s="13"/>
    </row>
    <row r="269" spans="10:10" ht="14.25" customHeight="1">
      <c r="J269" s="13"/>
    </row>
    <row r="270" spans="10:10" ht="14.25" customHeight="1">
      <c r="J270" s="13"/>
    </row>
    <row r="271" spans="10:10" ht="14.25" customHeight="1">
      <c r="J271" s="13"/>
    </row>
    <row r="272" spans="10:10" ht="14.25" customHeight="1">
      <c r="J272" s="13"/>
    </row>
    <row r="273" spans="10:10" ht="14.25" customHeight="1">
      <c r="J273" s="13"/>
    </row>
    <row r="274" spans="10:10" ht="14.25" customHeight="1">
      <c r="J274" s="13"/>
    </row>
    <row r="275" spans="10:10" ht="14.25" customHeight="1">
      <c r="J275" s="13"/>
    </row>
    <row r="276" spans="10:10" ht="14.25" customHeight="1">
      <c r="J276" s="13"/>
    </row>
    <row r="277" spans="10:10" ht="14.25" customHeight="1">
      <c r="J277" s="13"/>
    </row>
    <row r="278" spans="10:10" ht="14.25" customHeight="1">
      <c r="J278" s="13"/>
    </row>
    <row r="279" spans="10:10" ht="14.25" customHeight="1">
      <c r="J279" s="13"/>
    </row>
    <row r="280" spans="10:10" ht="14.25" customHeight="1">
      <c r="J280" s="13"/>
    </row>
    <row r="281" spans="10:10" ht="14.25" customHeight="1">
      <c r="J281" s="13"/>
    </row>
    <row r="282" spans="10:10" ht="14.25" customHeight="1">
      <c r="J282" s="13"/>
    </row>
    <row r="283" spans="10:10" ht="14.25" customHeight="1">
      <c r="J283" s="13"/>
    </row>
    <row r="284" spans="10:10" ht="14.25" customHeight="1">
      <c r="J284" s="13"/>
    </row>
    <row r="285" spans="10:10" ht="14.25" customHeight="1">
      <c r="J285" s="13"/>
    </row>
    <row r="286" spans="10:10" ht="14.25" customHeight="1">
      <c r="J286" s="13"/>
    </row>
    <row r="287" spans="10:10" ht="14.25" customHeight="1">
      <c r="J287" s="13"/>
    </row>
    <row r="288" spans="10:10" ht="14.25" customHeight="1">
      <c r="J288" s="13"/>
    </row>
    <row r="289" spans="10:10" ht="14.25" customHeight="1">
      <c r="J289" s="13"/>
    </row>
    <row r="290" spans="10:10" ht="14.25" customHeight="1">
      <c r="J290" s="13"/>
    </row>
    <row r="291" spans="10:10" ht="14.25" customHeight="1">
      <c r="J291" s="13"/>
    </row>
    <row r="292" spans="10:10" ht="14.25" customHeight="1">
      <c r="J292" s="13"/>
    </row>
    <row r="293" spans="10:10" ht="14.25" customHeight="1">
      <c r="J293" s="13"/>
    </row>
    <row r="294" spans="10:10" ht="14.25" customHeight="1">
      <c r="J294" s="13"/>
    </row>
    <row r="295" spans="10:10" ht="14.25" customHeight="1">
      <c r="J295" s="13"/>
    </row>
    <row r="296" spans="10:10" ht="14.25" customHeight="1">
      <c r="J296" s="13"/>
    </row>
    <row r="297" spans="10:10" ht="14.25" customHeight="1">
      <c r="J297" s="13"/>
    </row>
    <row r="298" spans="10:10" ht="14.25" customHeight="1">
      <c r="J298" s="13"/>
    </row>
    <row r="299" spans="10:10" ht="14.25" customHeight="1">
      <c r="J299" s="13"/>
    </row>
    <row r="300" spans="10:10" ht="14.25" customHeight="1">
      <c r="J300" s="13"/>
    </row>
    <row r="301" spans="10:10" ht="14.25" customHeight="1">
      <c r="J301" s="13"/>
    </row>
    <row r="302" spans="10:10" ht="14.25" customHeight="1">
      <c r="J302" s="13"/>
    </row>
    <row r="303" spans="10:10" ht="14.25" customHeight="1">
      <c r="J303" s="13"/>
    </row>
    <row r="304" spans="10:10" ht="14.25" customHeight="1">
      <c r="J304" s="13"/>
    </row>
    <row r="305" spans="10:10" ht="14.25" customHeight="1">
      <c r="J305" s="13"/>
    </row>
    <row r="306" spans="10:10" ht="14.25" customHeight="1">
      <c r="J306" s="13"/>
    </row>
    <row r="307" spans="10:10" ht="14.25" customHeight="1">
      <c r="J307" s="13"/>
    </row>
    <row r="308" spans="10:10" ht="14.25" customHeight="1">
      <c r="J308" s="13"/>
    </row>
    <row r="309" spans="10:10" ht="14.25" customHeight="1">
      <c r="J309" s="13"/>
    </row>
    <row r="310" spans="10:10" ht="14.25" customHeight="1">
      <c r="J310" s="13"/>
    </row>
    <row r="311" spans="10:10" ht="14.25" customHeight="1">
      <c r="J311" s="13"/>
    </row>
    <row r="312" spans="10:10" ht="14.25" customHeight="1">
      <c r="J312" s="13"/>
    </row>
    <row r="313" spans="10:10" ht="14.25" customHeight="1">
      <c r="J313" s="13"/>
    </row>
    <row r="314" spans="10:10" ht="14.25" customHeight="1">
      <c r="J314" s="13"/>
    </row>
    <row r="315" spans="10:10" ht="14.25" customHeight="1">
      <c r="J315" s="13"/>
    </row>
    <row r="316" spans="10:10" ht="14.25" customHeight="1">
      <c r="J316" s="13"/>
    </row>
    <row r="317" spans="10:10" ht="14.25" customHeight="1">
      <c r="J317" s="13"/>
    </row>
    <row r="318" spans="10:10" ht="14.25" customHeight="1">
      <c r="J318" s="13"/>
    </row>
    <row r="319" spans="10:10" ht="14.25" customHeight="1">
      <c r="J319" s="13"/>
    </row>
    <row r="320" spans="10:10" ht="14.25" customHeight="1">
      <c r="J320" s="13"/>
    </row>
    <row r="321" spans="10:10" ht="14.25" customHeight="1">
      <c r="J321" s="13"/>
    </row>
    <row r="322" spans="10:10" ht="14.25" customHeight="1">
      <c r="J322" s="13"/>
    </row>
    <row r="323" spans="10:10" ht="14.25" customHeight="1">
      <c r="J323" s="13"/>
    </row>
    <row r="324" spans="10:10" ht="14.25" customHeight="1">
      <c r="J324" s="13"/>
    </row>
    <row r="325" spans="10:10" ht="14.25" customHeight="1">
      <c r="J325" s="13"/>
    </row>
    <row r="326" spans="10:10" ht="14.25" customHeight="1">
      <c r="J326" s="13"/>
    </row>
    <row r="327" spans="10:10" ht="14.25" customHeight="1">
      <c r="J327" s="13"/>
    </row>
    <row r="328" spans="10:10" ht="14.25" customHeight="1">
      <c r="J328" s="13"/>
    </row>
    <row r="329" spans="10:10" ht="14.25" customHeight="1">
      <c r="J329" s="13"/>
    </row>
    <row r="330" spans="10:10" ht="14.25" customHeight="1">
      <c r="J330" s="13"/>
    </row>
    <row r="331" spans="10:10" ht="14.25" customHeight="1">
      <c r="J331" s="13"/>
    </row>
    <row r="332" spans="10:10" ht="14.25" customHeight="1">
      <c r="J332" s="13"/>
    </row>
    <row r="333" spans="10:10" ht="14.25" customHeight="1">
      <c r="J333" s="13"/>
    </row>
    <row r="334" spans="10:10" ht="14.25" customHeight="1">
      <c r="J334" s="13"/>
    </row>
    <row r="335" spans="10:10" ht="14.25" customHeight="1">
      <c r="J335" s="13"/>
    </row>
    <row r="336" spans="10:10" ht="14.25" customHeight="1">
      <c r="J336" s="13"/>
    </row>
    <row r="337" spans="10:10" ht="14.25" customHeight="1">
      <c r="J337" s="13"/>
    </row>
    <row r="338" spans="10:10" ht="14.25" customHeight="1">
      <c r="J338" s="13"/>
    </row>
    <row r="339" spans="10:10" ht="14.25" customHeight="1">
      <c r="J339" s="13"/>
    </row>
    <row r="340" spans="10:10" ht="14.25" customHeight="1">
      <c r="J340" s="13"/>
    </row>
    <row r="341" spans="10:10" ht="14.25" customHeight="1">
      <c r="J341" s="13"/>
    </row>
    <row r="342" spans="10:10" ht="14.25" customHeight="1">
      <c r="J342" s="13"/>
    </row>
    <row r="343" spans="10:10" ht="14.25" customHeight="1">
      <c r="J343" s="13"/>
    </row>
    <row r="344" spans="10:10" ht="14.25" customHeight="1">
      <c r="J344" s="13"/>
    </row>
    <row r="345" spans="10:10" ht="14.25" customHeight="1">
      <c r="J345" s="13"/>
    </row>
    <row r="346" spans="10:10" ht="14.25" customHeight="1">
      <c r="J346" s="13"/>
    </row>
    <row r="347" spans="10:10" ht="14.25" customHeight="1">
      <c r="J347" s="13"/>
    </row>
    <row r="348" spans="10:10" ht="14.25" customHeight="1">
      <c r="J348" s="13"/>
    </row>
    <row r="349" spans="10:10" ht="14.25" customHeight="1">
      <c r="J349" s="13"/>
    </row>
    <row r="350" spans="10:10" ht="14.25" customHeight="1">
      <c r="J350" s="13"/>
    </row>
    <row r="351" spans="10:10" ht="14.25" customHeight="1">
      <c r="J351" s="13"/>
    </row>
    <row r="352" spans="10:10" ht="14.25" customHeight="1">
      <c r="J352" s="13"/>
    </row>
    <row r="353" spans="10:10" ht="14.25" customHeight="1">
      <c r="J353" s="13"/>
    </row>
    <row r="354" spans="10:10" ht="14.25" customHeight="1">
      <c r="J354" s="13"/>
    </row>
    <row r="355" spans="10:10" ht="14.25" customHeight="1">
      <c r="J355" s="13"/>
    </row>
    <row r="356" spans="10:10" ht="14.25" customHeight="1">
      <c r="J356" s="13"/>
    </row>
    <row r="357" spans="10:10" ht="14.25" customHeight="1">
      <c r="J357" s="13"/>
    </row>
    <row r="358" spans="10:10" ht="14.25" customHeight="1">
      <c r="J358" s="13"/>
    </row>
    <row r="359" spans="10:10" ht="14.25" customHeight="1">
      <c r="J359" s="13"/>
    </row>
    <row r="360" spans="10:10" ht="14.25" customHeight="1">
      <c r="J360" s="13"/>
    </row>
    <row r="361" spans="10:10" ht="14.25" customHeight="1">
      <c r="J361" s="13"/>
    </row>
    <row r="362" spans="10:10" ht="14.25" customHeight="1">
      <c r="J362" s="13"/>
    </row>
    <row r="363" spans="10:10" ht="14.25" customHeight="1">
      <c r="J363" s="13"/>
    </row>
    <row r="364" spans="10:10" ht="14.25" customHeight="1">
      <c r="J364" s="13"/>
    </row>
    <row r="365" spans="10:10" ht="14.25" customHeight="1">
      <c r="J365" s="13"/>
    </row>
    <row r="366" spans="10:10" ht="14.25" customHeight="1">
      <c r="J366" s="13"/>
    </row>
    <row r="367" spans="10:10" ht="14.25" customHeight="1">
      <c r="J367" s="13"/>
    </row>
    <row r="368" spans="10:10" ht="14.25" customHeight="1">
      <c r="J368" s="13"/>
    </row>
    <row r="369" spans="10:10" ht="14.25" customHeight="1">
      <c r="J369" s="13"/>
    </row>
    <row r="370" spans="10:10" ht="14.25" customHeight="1">
      <c r="J370" s="13"/>
    </row>
    <row r="371" spans="10:10" ht="14.25" customHeight="1">
      <c r="J371" s="13"/>
    </row>
    <row r="372" spans="10:10" ht="14.25" customHeight="1">
      <c r="J372" s="13"/>
    </row>
    <row r="373" spans="10:10" ht="14.25" customHeight="1">
      <c r="J373" s="13"/>
    </row>
    <row r="374" spans="10:10" ht="14.25" customHeight="1">
      <c r="J374" s="13"/>
    </row>
    <row r="375" spans="10:10" ht="14.25" customHeight="1">
      <c r="J375" s="13"/>
    </row>
    <row r="376" spans="10:10" ht="14.25" customHeight="1">
      <c r="J376" s="13"/>
    </row>
    <row r="377" spans="10:10" ht="14.25" customHeight="1">
      <c r="J377" s="13"/>
    </row>
    <row r="378" spans="10:10" ht="14.25" customHeight="1">
      <c r="J378" s="13"/>
    </row>
    <row r="379" spans="10:10" ht="14.25" customHeight="1">
      <c r="J379" s="13"/>
    </row>
    <row r="380" spans="10:10" ht="14.25" customHeight="1">
      <c r="J380" s="13"/>
    </row>
    <row r="381" spans="10:10" ht="14.25" customHeight="1">
      <c r="J381" s="13"/>
    </row>
    <row r="382" spans="10:10" ht="14.25" customHeight="1">
      <c r="J382" s="13"/>
    </row>
    <row r="383" spans="10:10" ht="14.25" customHeight="1">
      <c r="J383" s="13"/>
    </row>
    <row r="384" spans="10:10" ht="14.25" customHeight="1">
      <c r="J384" s="13"/>
    </row>
    <row r="385" spans="10:10" ht="14.25" customHeight="1">
      <c r="J385" s="13"/>
    </row>
    <row r="386" spans="10:10" ht="14.25" customHeight="1">
      <c r="J386" s="13"/>
    </row>
    <row r="387" spans="10:10" ht="14.25" customHeight="1">
      <c r="J387" s="13"/>
    </row>
    <row r="388" spans="10:10" ht="14.25" customHeight="1">
      <c r="J388" s="13"/>
    </row>
    <row r="389" spans="10:10" ht="14.25" customHeight="1">
      <c r="J389" s="13"/>
    </row>
    <row r="390" spans="10:10" ht="14.25" customHeight="1">
      <c r="J390" s="13"/>
    </row>
    <row r="391" spans="10:10" ht="14.25" customHeight="1">
      <c r="J391" s="13"/>
    </row>
    <row r="392" spans="10:10" ht="14.25" customHeight="1">
      <c r="J392" s="13"/>
    </row>
    <row r="393" spans="10:10" ht="14.25" customHeight="1">
      <c r="J393" s="13"/>
    </row>
    <row r="394" spans="10:10" ht="14.25" customHeight="1">
      <c r="J394" s="13"/>
    </row>
    <row r="395" spans="10:10" ht="14.25" customHeight="1">
      <c r="J395" s="13"/>
    </row>
    <row r="396" spans="10:10" ht="14.25" customHeight="1">
      <c r="J396" s="13"/>
    </row>
    <row r="397" spans="10:10" ht="14.25" customHeight="1">
      <c r="J397" s="13"/>
    </row>
    <row r="398" spans="10:10" ht="14.25" customHeight="1">
      <c r="J398" s="13"/>
    </row>
    <row r="399" spans="10:10" ht="14.25" customHeight="1">
      <c r="J399" s="13"/>
    </row>
    <row r="400" spans="10:10" ht="14.25" customHeight="1">
      <c r="J400" s="13"/>
    </row>
    <row r="401" spans="10:10" ht="14.25" customHeight="1">
      <c r="J401" s="13"/>
    </row>
    <row r="402" spans="10:10" ht="14.25" customHeight="1">
      <c r="J402" s="13"/>
    </row>
    <row r="403" spans="10:10" ht="14.25" customHeight="1">
      <c r="J403" s="13"/>
    </row>
    <row r="404" spans="10:10" ht="14.25" customHeight="1">
      <c r="J404" s="13"/>
    </row>
    <row r="405" spans="10:10" ht="14.25" customHeight="1">
      <c r="J405" s="13"/>
    </row>
    <row r="406" spans="10:10" ht="14.25" customHeight="1">
      <c r="J406" s="13"/>
    </row>
    <row r="407" spans="10:10" ht="14.25" customHeight="1">
      <c r="J407" s="13"/>
    </row>
    <row r="408" spans="10:10" ht="14.25" customHeight="1">
      <c r="J408" s="13"/>
    </row>
    <row r="409" spans="10:10" ht="14.25" customHeight="1">
      <c r="J409" s="13"/>
    </row>
    <row r="410" spans="10:10" ht="14.25" customHeight="1">
      <c r="J410" s="13"/>
    </row>
    <row r="411" spans="10:10" ht="14.25" customHeight="1">
      <c r="J411" s="13"/>
    </row>
    <row r="412" spans="10:10" ht="14.25" customHeight="1">
      <c r="J412" s="13"/>
    </row>
    <row r="413" spans="10:10" ht="14.25" customHeight="1">
      <c r="J413" s="13"/>
    </row>
    <row r="414" spans="10:10" ht="14.25" customHeight="1">
      <c r="J414" s="13"/>
    </row>
    <row r="415" spans="10:10" ht="14.25" customHeight="1">
      <c r="J415" s="13"/>
    </row>
    <row r="416" spans="10:10" ht="14.25" customHeight="1">
      <c r="J416" s="13"/>
    </row>
    <row r="417" spans="10:10" ht="14.25" customHeight="1">
      <c r="J417" s="13"/>
    </row>
    <row r="418" spans="10:10" ht="14.25" customHeight="1">
      <c r="J418" s="13"/>
    </row>
    <row r="419" spans="10:10" ht="14.25" customHeight="1">
      <c r="J419" s="13"/>
    </row>
    <row r="420" spans="10:10" ht="14.25" customHeight="1">
      <c r="J420" s="13"/>
    </row>
    <row r="421" spans="10:10" ht="14.25" customHeight="1">
      <c r="J421" s="13"/>
    </row>
    <row r="422" spans="10:10" ht="14.25" customHeight="1">
      <c r="J422" s="13"/>
    </row>
    <row r="423" spans="10:10" ht="14.25" customHeight="1">
      <c r="J423" s="13"/>
    </row>
    <row r="424" spans="10:10" ht="14.25" customHeight="1">
      <c r="J424" s="13"/>
    </row>
    <row r="425" spans="10:10" ht="14.25" customHeight="1">
      <c r="J425" s="13"/>
    </row>
    <row r="426" spans="10:10" ht="14.25" customHeight="1">
      <c r="J426" s="13"/>
    </row>
    <row r="427" spans="10:10" ht="14.25" customHeight="1">
      <c r="J427" s="13"/>
    </row>
    <row r="428" spans="10:10" ht="14.25" customHeight="1">
      <c r="J428" s="13"/>
    </row>
    <row r="429" spans="10:10" ht="14.25" customHeight="1">
      <c r="J429" s="13"/>
    </row>
    <row r="430" spans="10:10" ht="14.25" customHeight="1">
      <c r="J430" s="13"/>
    </row>
    <row r="431" spans="10:10" ht="14.25" customHeight="1">
      <c r="J431" s="13"/>
    </row>
    <row r="432" spans="10:10" ht="14.25" customHeight="1">
      <c r="J432" s="13"/>
    </row>
    <row r="433" spans="10:10" ht="14.25" customHeight="1">
      <c r="J433" s="13"/>
    </row>
    <row r="434" spans="10:10" ht="14.25" customHeight="1">
      <c r="J434" s="13"/>
    </row>
    <row r="435" spans="10:10" ht="14.25" customHeight="1">
      <c r="J435" s="13"/>
    </row>
    <row r="436" spans="10:10" ht="14.25" customHeight="1">
      <c r="J436" s="13"/>
    </row>
    <row r="437" spans="10:10" ht="14.25" customHeight="1">
      <c r="J437" s="13"/>
    </row>
    <row r="438" spans="10:10" ht="14.25" customHeight="1">
      <c r="J438" s="13"/>
    </row>
    <row r="439" spans="10:10" ht="14.25" customHeight="1">
      <c r="J439" s="13"/>
    </row>
    <row r="440" spans="10:10" ht="14.25" customHeight="1">
      <c r="J440" s="13"/>
    </row>
    <row r="441" spans="10:10" ht="14.25" customHeight="1">
      <c r="J441" s="13"/>
    </row>
    <row r="442" spans="10:10" ht="14.25" customHeight="1">
      <c r="J442" s="13"/>
    </row>
    <row r="443" spans="10:10" ht="14.25" customHeight="1">
      <c r="J443" s="13"/>
    </row>
    <row r="444" spans="10:10" ht="14.25" customHeight="1">
      <c r="J444" s="13"/>
    </row>
    <row r="445" spans="10:10" ht="14.25" customHeight="1">
      <c r="J445" s="13"/>
    </row>
    <row r="446" spans="10:10" ht="14.25" customHeight="1">
      <c r="J446" s="13"/>
    </row>
    <row r="447" spans="10:10" ht="14.25" customHeight="1">
      <c r="J447" s="13"/>
    </row>
    <row r="448" spans="10:10" ht="14.25" customHeight="1">
      <c r="J448" s="13"/>
    </row>
    <row r="449" spans="10:10" ht="14.25" customHeight="1">
      <c r="J449" s="13"/>
    </row>
    <row r="450" spans="10:10" ht="14.25" customHeight="1">
      <c r="J450" s="13"/>
    </row>
    <row r="451" spans="10:10" ht="14.25" customHeight="1">
      <c r="J451" s="13"/>
    </row>
    <row r="452" spans="10:10" ht="14.25" customHeight="1">
      <c r="J452" s="13"/>
    </row>
    <row r="453" spans="10:10" ht="14.25" customHeight="1">
      <c r="J453" s="13"/>
    </row>
    <row r="454" spans="10:10" ht="14.25" customHeight="1">
      <c r="J454" s="13"/>
    </row>
    <row r="455" spans="10:10" ht="14.25" customHeight="1">
      <c r="J455" s="13"/>
    </row>
    <row r="456" spans="10:10" ht="14.25" customHeight="1">
      <c r="J456" s="13"/>
    </row>
    <row r="457" spans="10:10" ht="14.25" customHeight="1">
      <c r="J457" s="13"/>
    </row>
    <row r="458" spans="10:10" ht="14.25" customHeight="1">
      <c r="J458" s="13"/>
    </row>
    <row r="459" spans="10:10" ht="14.25" customHeight="1">
      <c r="J459" s="13"/>
    </row>
    <row r="460" spans="10:10" ht="14.25" customHeight="1">
      <c r="J460" s="13"/>
    </row>
    <row r="461" spans="10:10" ht="14.25" customHeight="1">
      <c r="J461" s="13"/>
    </row>
    <row r="462" spans="10:10" ht="14.25" customHeight="1">
      <c r="J462" s="13"/>
    </row>
    <row r="463" spans="10:10" ht="14.25" customHeight="1">
      <c r="J463" s="13"/>
    </row>
    <row r="464" spans="10:10" ht="14.25" customHeight="1">
      <c r="J464" s="13"/>
    </row>
    <row r="465" spans="10:10" ht="14.25" customHeight="1">
      <c r="J465" s="13"/>
    </row>
    <row r="466" spans="10:10" ht="14.25" customHeight="1">
      <c r="J466" s="13"/>
    </row>
    <row r="467" spans="10:10" ht="14.25" customHeight="1">
      <c r="J467" s="13"/>
    </row>
    <row r="468" spans="10:10" ht="14.25" customHeight="1">
      <c r="J468" s="13"/>
    </row>
    <row r="469" spans="10:10" ht="14.25" customHeight="1">
      <c r="J469" s="13"/>
    </row>
    <row r="470" spans="10:10" ht="14.25" customHeight="1">
      <c r="J470" s="13"/>
    </row>
    <row r="471" spans="10:10" ht="14.25" customHeight="1">
      <c r="J471" s="13"/>
    </row>
    <row r="472" spans="10:10" ht="14.25" customHeight="1">
      <c r="J472" s="13"/>
    </row>
    <row r="473" spans="10:10" ht="14.25" customHeight="1">
      <c r="J473" s="13"/>
    </row>
    <row r="474" spans="10:10" ht="14.25" customHeight="1">
      <c r="J474" s="13"/>
    </row>
    <row r="475" spans="10:10" ht="14.25" customHeight="1">
      <c r="J475" s="13"/>
    </row>
    <row r="476" spans="10:10" ht="14.25" customHeight="1">
      <c r="J476" s="13"/>
    </row>
    <row r="477" spans="10:10" ht="14.25" customHeight="1">
      <c r="J477" s="13"/>
    </row>
    <row r="478" spans="10:10" ht="14.25" customHeight="1">
      <c r="J478" s="13"/>
    </row>
    <row r="479" spans="10:10" ht="14.25" customHeight="1">
      <c r="J479" s="13"/>
    </row>
    <row r="480" spans="10:10" ht="14.25" customHeight="1">
      <c r="J480" s="13"/>
    </row>
    <row r="481" spans="10:10" ht="14.25" customHeight="1">
      <c r="J481" s="13"/>
    </row>
    <row r="482" spans="10:10" ht="14.25" customHeight="1">
      <c r="J482" s="13"/>
    </row>
    <row r="483" spans="10:10" ht="14.25" customHeight="1">
      <c r="J483" s="13"/>
    </row>
    <row r="484" spans="10:10" ht="14.25" customHeight="1">
      <c r="J484" s="13"/>
    </row>
    <row r="485" spans="10:10" ht="14.25" customHeight="1">
      <c r="J485" s="13"/>
    </row>
    <row r="486" spans="10:10" ht="14.25" customHeight="1">
      <c r="J486" s="13"/>
    </row>
    <row r="487" spans="10:10" ht="14.25" customHeight="1">
      <c r="J487" s="13"/>
    </row>
    <row r="488" spans="10:10" ht="14.25" customHeight="1">
      <c r="J488" s="13"/>
    </row>
    <row r="489" spans="10:10" ht="14.25" customHeight="1">
      <c r="J489" s="13"/>
    </row>
    <row r="490" spans="10:10" ht="14.25" customHeight="1">
      <c r="J490" s="13"/>
    </row>
    <row r="491" spans="10:10" ht="14.25" customHeight="1">
      <c r="J491" s="13"/>
    </row>
    <row r="492" spans="10:10" ht="14.25" customHeight="1">
      <c r="J492" s="13"/>
    </row>
    <row r="493" spans="10:10" ht="14.25" customHeight="1">
      <c r="J493" s="13"/>
    </row>
    <row r="494" spans="10:10" ht="14.25" customHeight="1">
      <c r="J494" s="13"/>
    </row>
    <row r="495" spans="10:10" ht="14.25" customHeight="1">
      <c r="J495" s="13"/>
    </row>
    <row r="496" spans="10:10" ht="14.25" customHeight="1">
      <c r="J496" s="13"/>
    </row>
    <row r="497" spans="10:10" ht="14.25" customHeight="1">
      <c r="J497" s="13"/>
    </row>
    <row r="498" spans="10:10" ht="14.25" customHeight="1">
      <c r="J498" s="13"/>
    </row>
    <row r="499" spans="10:10" ht="14.25" customHeight="1">
      <c r="J499" s="13"/>
    </row>
    <row r="500" spans="10:10" ht="14.25" customHeight="1">
      <c r="J500" s="13"/>
    </row>
    <row r="501" spans="10:10" ht="14.25" customHeight="1">
      <c r="J501" s="13"/>
    </row>
    <row r="502" spans="10:10" ht="14.25" customHeight="1">
      <c r="J502" s="13"/>
    </row>
    <row r="503" spans="10:10" ht="14.25" customHeight="1">
      <c r="J503" s="13"/>
    </row>
    <row r="504" spans="10:10" ht="14.25" customHeight="1">
      <c r="J504" s="13"/>
    </row>
    <row r="505" spans="10:10" ht="14.25" customHeight="1">
      <c r="J505" s="13"/>
    </row>
    <row r="506" spans="10:10" ht="14.25" customHeight="1">
      <c r="J506" s="13"/>
    </row>
    <row r="507" spans="10:10" ht="14.25" customHeight="1">
      <c r="J507" s="13"/>
    </row>
    <row r="508" spans="10:10" ht="14.25" customHeight="1">
      <c r="J508" s="13"/>
    </row>
    <row r="509" spans="10:10" ht="14.25" customHeight="1">
      <c r="J509" s="13"/>
    </row>
    <row r="510" spans="10:10" ht="14.25" customHeight="1">
      <c r="J510" s="13"/>
    </row>
    <row r="511" spans="10:10" ht="14.25" customHeight="1">
      <c r="J511" s="13"/>
    </row>
    <row r="512" spans="10:10" ht="14.25" customHeight="1">
      <c r="J512" s="13"/>
    </row>
    <row r="513" spans="10:10" ht="14.25" customHeight="1">
      <c r="J513" s="13"/>
    </row>
    <row r="514" spans="10:10" ht="14.25" customHeight="1">
      <c r="J514" s="13"/>
    </row>
    <row r="515" spans="10:10" ht="14.25" customHeight="1">
      <c r="J515" s="13"/>
    </row>
    <row r="516" spans="10:10" ht="14.25" customHeight="1">
      <c r="J516" s="13"/>
    </row>
    <row r="517" spans="10:10" ht="14.25" customHeight="1">
      <c r="J517" s="13"/>
    </row>
    <row r="518" spans="10:10" ht="14.25" customHeight="1">
      <c r="J518" s="13"/>
    </row>
    <row r="519" spans="10:10" ht="14.25" customHeight="1">
      <c r="J519" s="13"/>
    </row>
    <row r="520" spans="10:10" ht="14.25" customHeight="1">
      <c r="J520" s="13"/>
    </row>
    <row r="521" spans="10:10" ht="14.25" customHeight="1">
      <c r="J521" s="13"/>
    </row>
    <row r="522" spans="10:10" ht="14.25" customHeight="1">
      <c r="J522" s="13"/>
    </row>
    <row r="523" spans="10:10" ht="14.25" customHeight="1">
      <c r="J523" s="13"/>
    </row>
    <row r="524" spans="10:10" ht="14.25" customHeight="1">
      <c r="J524" s="13"/>
    </row>
    <row r="525" spans="10:10" ht="14.25" customHeight="1">
      <c r="J525" s="13"/>
    </row>
    <row r="526" spans="10:10" ht="14.25" customHeight="1">
      <c r="J526" s="13"/>
    </row>
    <row r="527" spans="10:10" ht="14.25" customHeight="1">
      <c r="J527" s="13"/>
    </row>
    <row r="528" spans="10:10" ht="14.25" customHeight="1">
      <c r="J528" s="13"/>
    </row>
    <row r="529" spans="10:10" ht="14.25" customHeight="1">
      <c r="J529" s="13"/>
    </row>
    <row r="530" spans="10:10" ht="14.25" customHeight="1">
      <c r="J530" s="13"/>
    </row>
    <row r="531" spans="10:10" ht="14.25" customHeight="1">
      <c r="J531" s="13"/>
    </row>
    <row r="532" spans="10:10" ht="14.25" customHeight="1">
      <c r="J532" s="13"/>
    </row>
    <row r="533" spans="10:10" ht="14.25" customHeight="1">
      <c r="J533" s="13"/>
    </row>
    <row r="534" spans="10:10" ht="14.25" customHeight="1">
      <c r="J534" s="13"/>
    </row>
    <row r="535" spans="10:10" ht="14.25" customHeight="1">
      <c r="J535" s="13"/>
    </row>
    <row r="536" spans="10:10" ht="14.25" customHeight="1">
      <c r="J536" s="13"/>
    </row>
    <row r="537" spans="10:10" ht="14.25" customHeight="1">
      <c r="J537" s="13"/>
    </row>
    <row r="538" spans="10:10" ht="14.25" customHeight="1">
      <c r="J538" s="13"/>
    </row>
    <row r="539" spans="10:10" ht="14.25" customHeight="1">
      <c r="J539" s="13"/>
    </row>
    <row r="540" spans="10:10" ht="14.25" customHeight="1">
      <c r="J540" s="13"/>
    </row>
    <row r="541" spans="10:10" ht="14.25" customHeight="1">
      <c r="J541" s="13"/>
    </row>
    <row r="542" spans="10:10" ht="14.25" customHeight="1">
      <c r="J542" s="13"/>
    </row>
    <row r="543" spans="10:10" ht="14.25" customHeight="1">
      <c r="J543" s="13"/>
    </row>
    <row r="544" spans="10:10" ht="14.25" customHeight="1">
      <c r="J544" s="13"/>
    </row>
    <row r="545" spans="10:10" ht="14.25" customHeight="1">
      <c r="J545" s="13"/>
    </row>
    <row r="546" spans="10:10" ht="14.25" customHeight="1">
      <c r="J546" s="13"/>
    </row>
    <row r="547" spans="10:10" ht="14.25" customHeight="1">
      <c r="J547" s="13"/>
    </row>
    <row r="548" spans="10:10" ht="14.25" customHeight="1">
      <c r="J548" s="13"/>
    </row>
    <row r="549" spans="10:10" ht="14.25" customHeight="1">
      <c r="J549" s="13"/>
    </row>
    <row r="550" spans="10:10" ht="14.25" customHeight="1">
      <c r="J550" s="13"/>
    </row>
    <row r="551" spans="10:10" ht="14.25" customHeight="1">
      <c r="J551" s="13"/>
    </row>
    <row r="552" spans="10:10" ht="14.25" customHeight="1">
      <c r="J552" s="13"/>
    </row>
    <row r="553" spans="10:10" ht="14.25" customHeight="1">
      <c r="J553" s="13"/>
    </row>
    <row r="554" spans="10:10" ht="14.25" customHeight="1">
      <c r="J554" s="13"/>
    </row>
    <row r="555" spans="10:10" ht="14.25" customHeight="1">
      <c r="J555" s="13"/>
    </row>
    <row r="556" spans="10:10" ht="14.25" customHeight="1">
      <c r="J556" s="13"/>
    </row>
    <row r="557" spans="10:10" ht="14.25" customHeight="1">
      <c r="J557" s="13"/>
    </row>
    <row r="558" spans="10:10" ht="14.25" customHeight="1">
      <c r="J558" s="13"/>
    </row>
    <row r="559" spans="10:10" ht="14.25" customHeight="1">
      <c r="J559" s="13"/>
    </row>
    <row r="560" spans="10:10" ht="14.25" customHeight="1">
      <c r="J560" s="13"/>
    </row>
    <row r="561" spans="10:10" ht="14.25" customHeight="1">
      <c r="J561" s="13"/>
    </row>
    <row r="562" spans="10:10" ht="14.25" customHeight="1">
      <c r="J562" s="13"/>
    </row>
    <row r="563" spans="10:10" ht="14.25" customHeight="1">
      <c r="J563" s="13"/>
    </row>
    <row r="564" spans="10:10" ht="14.25" customHeight="1">
      <c r="J564" s="13"/>
    </row>
    <row r="565" spans="10:10" ht="14.25" customHeight="1">
      <c r="J565" s="13"/>
    </row>
    <row r="566" spans="10:10" ht="14.25" customHeight="1">
      <c r="J566" s="13"/>
    </row>
    <row r="567" spans="10:10" ht="14.25" customHeight="1">
      <c r="J567" s="13"/>
    </row>
    <row r="568" spans="10:10" ht="14.25" customHeight="1">
      <c r="J568" s="13"/>
    </row>
    <row r="569" spans="10:10" ht="14.25" customHeight="1">
      <c r="J569" s="13"/>
    </row>
    <row r="570" spans="10:10" ht="14.25" customHeight="1">
      <c r="J570" s="13"/>
    </row>
    <row r="571" spans="10:10" ht="14.25" customHeight="1">
      <c r="J571" s="13"/>
    </row>
    <row r="572" spans="10:10" ht="14.25" customHeight="1">
      <c r="J572" s="13"/>
    </row>
    <row r="573" spans="10:10" ht="14.25" customHeight="1">
      <c r="J573" s="13"/>
    </row>
    <row r="574" spans="10:10" ht="14.25" customHeight="1">
      <c r="J574" s="13"/>
    </row>
    <row r="575" spans="10:10" ht="14.25" customHeight="1">
      <c r="J575" s="13"/>
    </row>
    <row r="576" spans="10:10" ht="14.25" customHeight="1">
      <c r="J576" s="13"/>
    </row>
    <row r="577" spans="10:10" ht="14.25" customHeight="1">
      <c r="J577" s="13"/>
    </row>
    <row r="578" spans="10:10" ht="14.25" customHeight="1">
      <c r="J578" s="13"/>
    </row>
    <row r="579" spans="10:10" ht="14.25" customHeight="1">
      <c r="J579" s="13"/>
    </row>
    <row r="580" spans="10:10" ht="14.25" customHeight="1">
      <c r="J580" s="13"/>
    </row>
    <row r="581" spans="10:10" ht="14.25" customHeight="1">
      <c r="J581" s="13"/>
    </row>
    <row r="582" spans="10:10" ht="14.25" customHeight="1">
      <c r="J582" s="13"/>
    </row>
    <row r="583" spans="10:10" ht="14.25" customHeight="1">
      <c r="J583" s="13"/>
    </row>
    <row r="584" spans="10:10" ht="14.25" customHeight="1">
      <c r="J584" s="13"/>
    </row>
    <row r="585" spans="10:10" ht="14.25" customHeight="1">
      <c r="J585" s="13"/>
    </row>
    <row r="586" spans="10:10" ht="14.25" customHeight="1">
      <c r="J586" s="13"/>
    </row>
    <row r="587" spans="10:10" ht="14.25" customHeight="1">
      <c r="J587" s="13"/>
    </row>
    <row r="588" spans="10:10" ht="14.25" customHeight="1">
      <c r="J588" s="13"/>
    </row>
    <row r="589" spans="10:10" ht="14.25" customHeight="1">
      <c r="J589" s="13"/>
    </row>
    <row r="590" spans="10:10" ht="14.25" customHeight="1">
      <c r="J590" s="13"/>
    </row>
    <row r="591" spans="10:10" ht="14.25" customHeight="1">
      <c r="J591" s="13"/>
    </row>
    <row r="592" spans="10:10" ht="14.25" customHeight="1">
      <c r="J592" s="13"/>
    </row>
    <row r="593" spans="10:10" ht="14.25" customHeight="1">
      <c r="J593" s="13"/>
    </row>
    <row r="594" spans="10:10" ht="14.25" customHeight="1">
      <c r="J594" s="13"/>
    </row>
    <row r="595" spans="10:10" ht="14.25" customHeight="1">
      <c r="J595" s="13"/>
    </row>
    <row r="596" spans="10:10" ht="14.25" customHeight="1">
      <c r="J596" s="13"/>
    </row>
    <row r="597" spans="10:10" ht="14.25" customHeight="1">
      <c r="J597" s="13"/>
    </row>
    <row r="598" spans="10:10" ht="14.25" customHeight="1">
      <c r="J598" s="13"/>
    </row>
    <row r="599" spans="10:10" ht="14.25" customHeight="1">
      <c r="J599" s="13"/>
    </row>
    <row r="600" spans="10:10" ht="14.25" customHeight="1">
      <c r="J600" s="13"/>
    </row>
    <row r="601" spans="10:10" ht="14.25" customHeight="1">
      <c r="J601" s="13"/>
    </row>
    <row r="602" spans="10:10" ht="14.25" customHeight="1">
      <c r="J602" s="13"/>
    </row>
    <row r="603" spans="10:10" ht="14.25" customHeight="1">
      <c r="J603" s="13"/>
    </row>
    <row r="604" spans="10:10" ht="14.25" customHeight="1">
      <c r="J604" s="13"/>
    </row>
    <row r="605" spans="10:10" ht="14.25" customHeight="1">
      <c r="J605" s="13"/>
    </row>
    <row r="606" spans="10:10" ht="14.25" customHeight="1">
      <c r="J606" s="13"/>
    </row>
    <row r="607" spans="10:10" ht="14.25" customHeight="1">
      <c r="J607" s="13"/>
    </row>
    <row r="608" spans="10:10" ht="14.25" customHeight="1">
      <c r="J608" s="13"/>
    </row>
    <row r="609" spans="10:10" ht="14.25" customHeight="1">
      <c r="J609" s="13"/>
    </row>
    <row r="610" spans="10:10" ht="14.25" customHeight="1">
      <c r="J610" s="13"/>
    </row>
    <row r="611" spans="10:10" ht="14.25" customHeight="1">
      <c r="J611" s="13"/>
    </row>
    <row r="612" spans="10:10" ht="14.25" customHeight="1">
      <c r="J612" s="13"/>
    </row>
    <row r="613" spans="10:10" ht="14.25" customHeight="1">
      <c r="J613" s="13"/>
    </row>
    <row r="614" spans="10:10" ht="14.25" customHeight="1">
      <c r="J614" s="13"/>
    </row>
    <row r="615" spans="10:10" ht="14.25" customHeight="1">
      <c r="J615" s="13"/>
    </row>
    <row r="616" spans="10:10" ht="14.25" customHeight="1">
      <c r="J616" s="13"/>
    </row>
    <row r="617" spans="10:10" ht="14.25" customHeight="1">
      <c r="J617" s="13"/>
    </row>
    <row r="618" spans="10:10" ht="14.25" customHeight="1">
      <c r="J618" s="13"/>
    </row>
    <row r="619" spans="10:10" ht="14.25" customHeight="1">
      <c r="J619" s="13"/>
    </row>
    <row r="620" spans="10:10" ht="14.25" customHeight="1">
      <c r="J620" s="13"/>
    </row>
    <row r="621" spans="10:10" ht="14.25" customHeight="1">
      <c r="J621" s="13"/>
    </row>
    <row r="622" spans="10:10" ht="14.25" customHeight="1">
      <c r="J622" s="13"/>
    </row>
    <row r="623" spans="10:10" ht="14.25" customHeight="1">
      <c r="J623" s="13"/>
    </row>
    <row r="624" spans="10:10" ht="14.25" customHeight="1">
      <c r="J624" s="13"/>
    </row>
    <row r="625" spans="10:10" ht="14.25" customHeight="1">
      <c r="J625" s="13"/>
    </row>
    <row r="626" spans="10:10" ht="14.25" customHeight="1">
      <c r="J626" s="13"/>
    </row>
    <row r="627" spans="10:10" ht="14.25" customHeight="1">
      <c r="J627" s="13"/>
    </row>
    <row r="628" spans="10:10" ht="14.25" customHeight="1">
      <c r="J628" s="13"/>
    </row>
    <row r="629" spans="10:10" ht="14.25" customHeight="1">
      <c r="J629" s="13"/>
    </row>
    <row r="630" spans="10:10" ht="14.25" customHeight="1">
      <c r="J630" s="13"/>
    </row>
    <row r="631" spans="10:10" ht="14.25" customHeight="1">
      <c r="J631" s="13"/>
    </row>
    <row r="632" spans="10:10" ht="14.25" customHeight="1">
      <c r="J632" s="13"/>
    </row>
    <row r="633" spans="10:10" ht="14.25" customHeight="1">
      <c r="J633" s="13"/>
    </row>
    <row r="634" spans="10:10" ht="14.25" customHeight="1">
      <c r="J634" s="13"/>
    </row>
    <row r="635" spans="10:10" ht="14.25" customHeight="1">
      <c r="J635" s="13"/>
    </row>
    <row r="636" spans="10:10" ht="14.25" customHeight="1">
      <c r="J636" s="13"/>
    </row>
    <row r="637" spans="10:10" ht="14.25" customHeight="1">
      <c r="J637" s="13"/>
    </row>
    <row r="638" spans="10:10" ht="14.25" customHeight="1">
      <c r="J638" s="13"/>
    </row>
    <row r="639" spans="10:10" ht="14.25" customHeight="1">
      <c r="J639" s="13"/>
    </row>
    <row r="640" spans="10:10" ht="14.25" customHeight="1">
      <c r="J640" s="13"/>
    </row>
    <row r="641" spans="10:10" ht="14.25" customHeight="1">
      <c r="J641" s="13"/>
    </row>
    <row r="642" spans="10:10" ht="14.25" customHeight="1">
      <c r="J642" s="13"/>
    </row>
    <row r="643" spans="10:10" ht="14.25" customHeight="1">
      <c r="J643" s="13"/>
    </row>
    <row r="644" spans="10:10" ht="14.25" customHeight="1">
      <c r="J644" s="13"/>
    </row>
    <row r="645" spans="10:10" ht="14.25" customHeight="1">
      <c r="J645" s="13"/>
    </row>
    <row r="646" spans="10:10" ht="14.25" customHeight="1">
      <c r="J646" s="13"/>
    </row>
    <row r="647" spans="10:10" ht="14.25" customHeight="1">
      <c r="J647" s="13"/>
    </row>
    <row r="648" spans="10:10" ht="14.25" customHeight="1">
      <c r="J648" s="13"/>
    </row>
    <row r="649" spans="10:10" ht="14.25" customHeight="1">
      <c r="J649" s="13"/>
    </row>
    <row r="650" spans="10:10" ht="14.25" customHeight="1">
      <c r="J650" s="13"/>
    </row>
    <row r="651" spans="10:10" ht="14.25" customHeight="1">
      <c r="J651" s="13"/>
    </row>
    <row r="652" spans="10:10" ht="14.25" customHeight="1">
      <c r="J652" s="13"/>
    </row>
    <row r="653" spans="10:10" ht="14.25" customHeight="1">
      <c r="J653" s="13"/>
    </row>
    <row r="654" spans="10:10" ht="14.25" customHeight="1">
      <c r="J654" s="13"/>
    </row>
    <row r="655" spans="10:10" ht="14.25" customHeight="1">
      <c r="J655" s="13"/>
    </row>
    <row r="656" spans="10:10" ht="14.25" customHeight="1">
      <c r="J656" s="13"/>
    </row>
    <row r="657" spans="10:10" ht="14.25" customHeight="1">
      <c r="J657" s="13"/>
    </row>
    <row r="658" spans="10:10" ht="14.25" customHeight="1">
      <c r="J658" s="13"/>
    </row>
    <row r="659" spans="10:10" ht="14.25" customHeight="1">
      <c r="J659" s="13"/>
    </row>
    <row r="660" spans="10:10" ht="14.25" customHeight="1">
      <c r="J660" s="13"/>
    </row>
    <row r="661" spans="10:10" ht="14.25" customHeight="1">
      <c r="J661" s="13"/>
    </row>
    <row r="662" spans="10:10" ht="14.25" customHeight="1">
      <c r="J662" s="13"/>
    </row>
    <row r="663" spans="10:10" ht="14.25" customHeight="1">
      <c r="J663" s="13"/>
    </row>
    <row r="664" spans="10:10" ht="14.25" customHeight="1">
      <c r="J664" s="13"/>
    </row>
    <row r="665" spans="10:10" ht="14.25" customHeight="1">
      <c r="J665" s="13"/>
    </row>
    <row r="666" spans="10:10" ht="14.25" customHeight="1">
      <c r="J666" s="13"/>
    </row>
    <row r="667" spans="10:10" ht="14.25" customHeight="1">
      <c r="J667" s="13"/>
    </row>
    <row r="668" spans="10:10" ht="14.25" customHeight="1">
      <c r="J668" s="13"/>
    </row>
    <row r="669" spans="10:10" ht="14.25" customHeight="1">
      <c r="J669" s="13"/>
    </row>
    <row r="670" spans="10:10" ht="14.25" customHeight="1">
      <c r="J670" s="13"/>
    </row>
    <row r="671" spans="10:10" ht="14.25" customHeight="1">
      <c r="J671" s="13"/>
    </row>
    <row r="672" spans="10:10" ht="14.25" customHeight="1">
      <c r="J672" s="13"/>
    </row>
    <row r="673" spans="10:10" ht="14.25" customHeight="1">
      <c r="J673" s="13"/>
    </row>
    <row r="674" spans="10:10" ht="14.25" customHeight="1">
      <c r="J674" s="13"/>
    </row>
    <row r="675" spans="10:10" ht="14.25" customHeight="1">
      <c r="J675" s="13"/>
    </row>
    <row r="676" spans="10:10" ht="14.25" customHeight="1">
      <c r="J676" s="13"/>
    </row>
    <row r="677" spans="10:10" ht="14.25" customHeight="1">
      <c r="J677" s="13"/>
    </row>
    <row r="678" spans="10:10" ht="14.25" customHeight="1">
      <c r="J678" s="13"/>
    </row>
    <row r="679" spans="10:10" ht="14.25" customHeight="1">
      <c r="J679" s="13"/>
    </row>
    <row r="680" spans="10:10" ht="14.25" customHeight="1">
      <c r="J680" s="13"/>
    </row>
    <row r="681" spans="10:10" ht="14.25" customHeight="1">
      <c r="J681" s="13"/>
    </row>
    <row r="682" spans="10:10" ht="14.25" customHeight="1">
      <c r="J682" s="13"/>
    </row>
    <row r="683" spans="10:10" ht="14.25" customHeight="1">
      <c r="J683" s="13"/>
    </row>
    <row r="684" spans="10:10" ht="14.25" customHeight="1">
      <c r="J684" s="13"/>
    </row>
    <row r="685" spans="10:10" ht="14.25" customHeight="1">
      <c r="J685" s="13"/>
    </row>
    <row r="686" spans="10:10" ht="14.25" customHeight="1">
      <c r="J686" s="13"/>
    </row>
    <row r="687" spans="10:10" ht="14.25" customHeight="1">
      <c r="J687" s="13"/>
    </row>
    <row r="688" spans="10:10" ht="14.25" customHeight="1">
      <c r="J688" s="13"/>
    </row>
    <row r="689" spans="10:10" ht="14.25" customHeight="1">
      <c r="J689" s="13"/>
    </row>
    <row r="690" spans="10:10" ht="14.25" customHeight="1">
      <c r="J690" s="13"/>
    </row>
    <row r="691" spans="10:10" ht="14.25" customHeight="1">
      <c r="J691" s="13"/>
    </row>
    <row r="692" spans="10:10" ht="14.25" customHeight="1">
      <c r="J692" s="13"/>
    </row>
    <row r="693" spans="10:10" ht="14.25" customHeight="1">
      <c r="J693" s="13"/>
    </row>
    <row r="694" spans="10:10" ht="14.25" customHeight="1">
      <c r="J694" s="13"/>
    </row>
    <row r="695" spans="10:10" ht="14.25" customHeight="1">
      <c r="J695" s="13"/>
    </row>
    <row r="696" spans="10:10" ht="14.25" customHeight="1">
      <c r="J696" s="13"/>
    </row>
    <row r="697" spans="10:10" ht="14.25" customHeight="1">
      <c r="J697" s="13"/>
    </row>
    <row r="698" spans="10:10" ht="14.25" customHeight="1">
      <c r="J698" s="13"/>
    </row>
    <row r="699" spans="10:10" ht="14.25" customHeight="1">
      <c r="J699" s="13"/>
    </row>
    <row r="700" spans="10:10" ht="14.25" customHeight="1">
      <c r="J700" s="13"/>
    </row>
    <row r="701" spans="10:10" ht="14.25" customHeight="1">
      <c r="J701" s="13"/>
    </row>
    <row r="702" spans="10:10" ht="14.25" customHeight="1">
      <c r="J702" s="13"/>
    </row>
    <row r="703" spans="10:10" ht="14.25" customHeight="1">
      <c r="J703" s="13"/>
    </row>
    <row r="704" spans="10:10" ht="14.25" customHeight="1">
      <c r="J704" s="13"/>
    </row>
    <row r="705" spans="10:10" ht="14.25" customHeight="1">
      <c r="J705" s="13"/>
    </row>
    <row r="706" spans="10:10" ht="14.25" customHeight="1">
      <c r="J706" s="13"/>
    </row>
    <row r="707" spans="10:10" ht="14.25" customHeight="1">
      <c r="J707" s="13"/>
    </row>
    <row r="708" spans="10:10" ht="14.25" customHeight="1">
      <c r="J708" s="13"/>
    </row>
    <row r="709" spans="10:10" ht="14.25" customHeight="1">
      <c r="J709" s="13"/>
    </row>
    <row r="710" spans="10:10" ht="14.25" customHeight="1">
      <c r="J710" s="13"/>
    </row>
    <row r="711" spans="10:10" ht="14.25" customHeight="1">
      <c r="J711" s="13"/>
    </row>
    <row r="712" spans="10:10" ht="14.25" customHeight="1">
      <c r="J712" s="13"/>
    </row>
    <row r="713" spans="10:10" ht="14.25" customHeight="1">
      <c r="J713" s="13"/>
    </row>
    <row r="714" spans="10:10" ht="14.25" customHeight="1">
      <c r="J714" s="13"/>
    </row>
    <row r="715" spans="10:10" ht="14.25" customHeight="1">
      <c r="J715" s="13"/>
    </row>
    <row r="716" spans="10:10" ht="14.25" customHeight="1">
      <c r="J716" s="13"/>
    </row>
    <row r="717" spans="10:10" ht="14.25" customHeight="1">
      <c r="J717" s="13"/>
    </row>
    <row r="718" spans="10:10" ht="14.25" customHeight="1">
      <c r="J718" s="13"/>
    </row>
    <row r="719" spans="10:10" ht="14.25" customHeight="1">
      <c r="J719" s="13"/>
    </row>
    <row r="720" spans="10:10" ht="14.25" customHeight="1">
      <c r="J720" s="13"/>
    </row>
    <row r="721" spans="10:10" ht="14.25" customHeight="1">
      <c r="J721" s="13"/>
    </row>
    <row r="722" spans="10:10" ht="14.25" customHeight="1">
      <c r="J722" s="13"/>
    </row>
    <row r="723" spans="10:10" ht="14.25" customHeight="1">
      <c r="J723" s="13"/>
    </row>
    <row r="724" spans="10:10" ht="14.25" customHeight="1">
      <c r="J724" s="13"/>
    </row>
    <row r="725" spans="10:10" ht="14.25" customHeight="1">
      <c r="J725" s="13"/>
    </row>
    <row r="726" spans="10:10" ht="14.25" customHeight="1">
      <c r="J726" s="13"/>
    </row>
    <row r="727" spans="10:10" ht="14.25" customHeight="1">
      <c r="J727" s="13"/>
    </row>
    <row r="728" spans="10:10" ht="14.25" customHeight="1">
      <c r="J728" s="13"/>
    </row>
    <row r="729" spans="10:10" ht="14.25" customHeight="1">
      <c r="J729" s="13"/>
    </row>
    <row r="730" spans="10:10" ht="14.25" customHeight="1">
      <c r="J730" s="13"/>
    </row>
    <row r="731" spans="10:10" ht="14.25" customHeight="1">
      <c r="J731" s="13"/>
    </row>
    <row r="732" spans="10:10" ht="14.25" customHeight="1">
      <c r="J732" s="13"/>
    </row>
    <row r="733" spans="10:10" ht="14.25" customHeight="1">
      <c r="J733" s="13"/>
    </row>
    <row r="734" spans="10:10" ht="14.25" customHeight="1">
      <c r="J734" s="13"/>
    </row>
    <row r="735" spans="10:10" ht="14.25" customHeight="1">
      <c r="J735" s="13"/>
    </row>
    <row r="736" spans="10:10" ht="14.25" customHeight="1">
      <c r="J736" s="13"/>
    </row>
    <row r="737" spans="10:10" ht="14.25" customHeight="1">
      <c r="J737" s="13"/>
    </row>
    <row r="738" spans="10:10" ht="14.25" customHeight="1">
      <c r="J738" s="13"/>
    </row>
    <row r="739" spans="10:10" ht="14.25" customHeight="1">
      <c r="J739" s="13"/>
    </row>
    <row r="740" spans="10:10" ht="14.25" customHeight="1">
      <c r="J740" s="13"/>
    </row>
    <row r="741" spans="10:10" ht="14.25" customHeight="1">
      <c r="J741" s="13"/>
    </row>
    <row r="742" spans="10:10" ht="14.25" customHeight="1">
      <c r="J742" s="13"/>
    </row>
    <row r="743" spans="10:10" ht="14.25" customHeight="1">
      <c r="J743" s="13"/>
    </row>
    <row r="744" spans="10:10" ht="14.25" customHeight="1">
      <c r="J744" s="13"/>
    </row>
    <row r="745" spans="10:10" ht="14.25" customHeight="1">
      <c r="J745" s="13"/>
    </row>
    <row r="746" spans="10:10" ht="14.25" customHeight="1">
      <c r="J746" s="13"/>
    </row>
    <row r="747" spans="10:10" ht="14.25" customHeight="1">
      <c r="J747" s="13"/>
    </row>
    <row r="748" spans="10:10" ht="14.25" customHeight="1">
      <c r="J748" s="13"/>
    </row>
    <row r="749" spans="10:10" ht="14.25" customHeight="1">
      <c r="J749" s="13"/>
    </row>
    <row r="750" spans="10:10" ht="14.25" customHeight="1">
      <c r="J750" s="13"/>
    </row>
    <row r="751" spans="10:10" ht="14.25" customHeight="1">
      <c r="J751" s="13"/>
    </row>
    <row r="752" spans="10:10" ht="14.25" customHeight="1">
      <c r="J752" s="13"/>
    </row>
    <row r="753" spans="10:10" ht="14.25" customHeight="1">
      <c r="J753" s="13"/>
    </row>
    <row r="754" spans="10:10" ht="14.25" customHeight="1">
      <c r="J754" s="13"/>
    </row>
    <row r="755" spans="10:10" ht="14.25" customHeight="1">
      <c r="J755" s="13"/>
    </row>
    <row r="756" spans="10:10" ht="14.25" customHeight="1">
      <c r="J756" s="13"/>
    </row>
    <row r="757" spans="10:10" ht="14.25" customHeight="1">
      <c r="J757" s="13"/>
    </row>
    <row r="758" spans="10:10" ht="14.25" customHeight="1">
      <c r="J758" s="13"/>
    </row>
    <row r="759" spans="10:10" ht="14.25" customHeight="1">
      <c r="J759" s="13"/>
    </row>
    <row r="760" spans="10:10" ht="14.25" customHeight="1">
      <c r="J760" s="13"/>
    </row>
    <row r="761" spans="10:10" ht="14.25" customHeight="1">
      <c r="J761" s="13"/>
    </row>
    <row r="762" spans="10:10" ht="14.25" customHeight="1">
      <c r="J762" s="13"/>
    </row>
    <row r="763" spans="10:10" ht="14.25" customHeight="1">
      <c r="J763" s="13"/>
    </row>
    <row r="764" spans="10:10" ht="14.25" customHeight="1">
      <c r="J764" s="13"/>
    </row>
    <row r="765" spans="10:10" ht="14.25" customHeight="1">
      <c r="J765" s="13"/>
    </row>
    <row r="766" spans="10:10" ht="14.25" customHeight="1">
      <c r="J766" s="13"/>
    </row>
    <row r="767" spans="10:10" ht="14.25" customHeight="1">
      <c r="J767" s="13"/>
    </row>
    <row r="768" spans="10:10" ht="14.25" customHeight="1">
      <c r="J768" s="13"/>
    </row>
    <row r="769" spans="10:10" ht="14.25" customHeight="1">
      <c r="J769" s="13"/>
    </row>
    <row r="770" spans="10:10" ht="14.25" customHeight="1">
      <c r="J770" s="13"/>
    </row>
    <row r="771" spans="10:10" ht="14.25" customHeight="1">
      <c r="J771" s="13"/>
    </row>
    <row r="772" spans="10:10" ht="14.25" customHeight="1">
      <c r="J772" s="13"/>
    </row>
    <row r="773" spans="10:10" ht="14.25" customHeight="1">
      <c r="J773" s="13"/>
    </row>
    <row r="774" spans="10:10" ht="14.25" customHeight="1">
      <c r="J774" s="13"/>
    </row>
    <row r="775" spans="10:10" ht="14.25" customHeight="1">
      <c r="J775" s="13"/>
    </row>
    <row r="776" spans="10:10" ht="14.25" customHeight="1">
      <c r="J776" s="13"/>
    </row>
    <row r="777" spans="10:10" ht="14.25" customHeight="1">
      <c r="J777" s="13"/>
    </row>
    <row r="778" spans="10:10" ht="14.25" customHeight="1">
      <c r="J778" s="13"/>
    </row>
    <row r="779" spans="10:10" ht="14.25" customHeight="1">
      <c r="J779" s="13"/>
    </row>
    <row r="780" spans="10:10" ht="14.25" customHeight="1">
      <c r="J780" s="13"/>
    </row>
    <row r="781" spans="10:10" ht="14.25" customHeight="1">
      <c r="J781" s="13"/>
    </row>
    <row r="782" spans="10:10" ht="14.25" customHeight="1">
      <c r="J782" s="13"/>
    </row>
    <row r="783" spans="10:10" ht="14.25" customHeight="1">
      <c r="J783" s="13"/>
    </row>
    <row r="784" spans="10:10" ht="14.25" customHeight="1">
      <c r="J784" s="13"/>
    </row>
    <row r="785" spans="10:10" ht="14.25" customHeight="1">
      <c r="J785" s="13"/>
    </row>
    <row r="786" spans="10:10" ht="14.25" customHeight="1">
      <c r="J786" s="13"/>
    </row>
    <row r="787" spans="10:10" ht="14.25" customHeight="1">
      <c r="J787" s="13"/>
    </row>
    <row r="788" spans="10:10" ht="14.25" customHeight="1">
      <c r="J788" s="13"/>
    </row>
    <row r="789" spans="10:10" ht="14.25" customHeight="1">
      <c r="J789" s="13"/>
    </row>
    <row r="790" spans="10:10" ht="14.25" customHeight="1">
      <c r="J790" s="13"/>
    </row>
    <row r="791" spans="10:10" ht="14.25" customHeight="1">
      <c r="J791" s="13"/>
    </row>
    <row r="792" spans="10:10" ht="14.25" customHeight="1">
      <c r="J792" s="13"/>
    </row>
    <row r="793" spans="10:10" ht="14.25" customHeight="1">
      <c r="J793" s="13"/>
    </row>
    <row r="794" spans="10:10" ht="14.25" customHeight="1">
      <c r="J794" s="13"/>
    </row>
    <row r="795" spans="10:10" ht="14.25" customHeight="1">
      <c r="J795" s="13"/>
    </row>
    <row r="796" spans="10:10" ht="14.25" customHeight="1">
      <c r="J796" s="13"/>
    </row>
    <row r="797" spans="10:10" ht="14.25" customHeight="1">
      <c r="J797" s="13"/>
    </row>
    <row r="798" spans="10:10" ht="14.25" customHeight="1">
      <c r="J798" s="13"/>
    </row>
    <row r="799" spans="10:10" ht="14.25" customHeight="1">
      <c r="J799" s="13"/>
    </row>
    <row r="800" spans="10:10" ht="14.25" customHeight="1">
      <c r="J800" s="13"/>
    </row>
    <row r="801" spans="10:10" ht="14.25" customHeight="1">
      <c r="J801" s="13"/>
    </row>
    <row r="802" spans="10:10" ht="14.25" customHeight="1">
      <c r="J802" s="13"/>
    </row>
    <row r="803" spans="10:10" ht="14.25" customHeight="1">
      <c r="J803" s="13"/>
    </row>
    <row r="804" spans="10:10" ht="14.25" customHeight="1">
      <c r="J804" s="13"/>
    </row>
    <row r="805" spans="10:10" ht="14.25" customHeight="1">
      <c r="J805" s="13"/>
    </row>
    <row r="806" spans="10:10" ht="14.25" customHeight="1">
      <c r="J806" s="13"/>
    </row>
    <row r="807" spans="10:10" ht="14.25" customHeight="1">
      <c r="J807" s="13"/>
    </row>
    <row r="808" spans="10:10" ht="14.25" customHeight="1">
      <c r="J808" s="13"/>
    </row>
    <row r="809" spans="10:10" ht="14.25" customHeight="1">
      <c r="J809" s="13"/>
    </row>
    <row r="810" spans="10:10" ht="14.25" customHeight="1">
      <c r="J810" s="13"/>
    </row>
    <row r="811" spans="10:10" ht="14.25" customHeight="1">
      <c r="J811" s="13"/>
    </row>
    <row r="812" spans="10:10" ht="14.25" customHeight="1">
      <c r="J812" s="13"/>
    </row>
    <row r="813" spans="10:10" ht="14.25" customHeight="1">
      <c r="J813" s="13"/>
    </row>
    <row r="814" spans="10:10" ht="14.25" customHeight="1">
      <c r="J814" s="13"/>
    </row>
    <row r="815" spans="10:10" ht="14.25" customHeight="1">
      <c r="J815" s="13"/>
    </row>
    <row r="816" spans="10:10" ht="14.25" customHeight="1">
      <c r="J816" s="13"/>
    </row>
    <row r="817" spans="10:10" ht="14.25" customHeight="1">
      <c r="J817" s="13"/>
    </row>
    <row r="818" spans="10:10" ht="14.25" customHeight="1">
      <c r="J818" s="13"/>
    </row>
    <row r="819" spans="10:10" ht="14.25" customHeight="1">
      <c r="J819" s="13"/>
    </row>
    <row r="820" spans="10:10" ht="14.25" customHeight="1">
      <c r="J820" s="13"/>
    </row>
    <row r="821" spans="10:10" ht="14.25" customHeight="1">
      <c r="J821" s="13"/>
    </row>
    <row r="822" spans="10:10" ht="14.25" customHeight="1">
      <c r="J822" s="13"/>
    </row>
    <row r="823" spans="10:10" ht="14.25" customHeight="1">
      <c r="J823" s="13"/>
    </row>
    <row r="824" spans="10:10" ht="14.25" customHeight="1">
      <c r="J824" s="13"/>
    </row>
    <row r="825" spans="10:10" ht="14.25" customHeight="1">
      <c r="J825" s="13"/>
    </row>
    <row r="826" spans="10:10" ht="14.25" customHeight="1">
      <c r="J826" s="13"/>
    </row>
    <row r="827" spans="10:10" ht="14.25" customHeight="1">
      <c r="J827" s="13"/>
    </row>
    <row r="828" spans="10:10" ht="14.25" customHeight="1">
      <c r="J828" s="13"/>
    </row>
    <row r="829" spans="10:10" ht="14.25" customHeight="1">
      <c r="J829" s="13"/>
    </row>
    <row r="830" spans="10:10" ht="14.25" customHeight="1">
      <c r="J830" s="13"/>
    </row>
    <row r="831" spans="10:10" ht="14.25" customHeight="1">
      <c r="J831" s="13"/>
    </row>
    <row r="832" spans="10:10" ht="14.25" customHeight="1">
      <c r="J832" s="13"/>
    </row>
    <row r="833" spans="10:10" ht="14.25" customHeight="1">
      <c r="J833" s="13"/>
    </row>
    <row r="834" spans="10:10" ht="14.25" customHeight="1">
      <c r="J834" s="13"/>
    </row>
    <row r="835" spans="10:10" ht="14.25" customHeight="1">
      <c r="J835" s="13"/>
    </row>
    <row r="836" spans="10:10" ht="14.25" customHeight="1">
      <c r="J836" s="13"/>
    </row>
    <row r="837" spans="10:10" ht="14.25" customHeight="1">
      <c r="J837" s="13"/>
    </row>
    <row r="838" spans="10:10" ht="14.25" customHeight="1">
      <c r="J838" s="13"/>
    </row>
    <row r="839" spans="10:10" ht="14.25" customHeight="1">
      <c r="J839" s="13"/>
    </row>
    <row r="840" spans="10:10" ht="14.25" customHeight="1">
      <c r="J840" s="13"/>
    </row>
    <row r="841" spans="10:10" ht="14.25" customHeight="1">
      <c r="J841" s="13"/>
    </row>
    <row r="842" spans="10:10" ht="14.25" customHeight="1">
      <c r="J842" s="13"/>
    </row>
    <row r="843" spans="10:10" ht="14.25" customHeight="1">
      <c r="J843" s="13"/>
    </row>
    <row r="844" spans="10:10" ht="14.25" customHeight="1">
      <c r="J844" s="13"/>
    </row>
    <row r="845" spans="10:10" ht="14.25" customHeight="1">
      <c r="J845" s="13"/>
    </row>
    <row r="846" spans="10:10" ht="14.25" customHeight="1">
      <c r="J846" s="13"/>
    </row>
    <row r="847" spans="10:10" ht="14.25" customHeight="1">
      <c r="J847" s="13"/>
    </row>
    <row r="848" spans="10:10" ht="14.25" customHeight="1">
      <c r="J848" s="13"/>
    </row>
    <row r="849" spans="10:10" ht="14.25" customHeight="1">
      <c r="J849" s="13"/>
    </row>
    <row r="850" spans="10:10" ht="14.25" customHeight="1">
      <c r="J850" s="13"/>
    </row>
    <row r="851" spans="10:10" ht="14.25" customHeight="1">
      <c r="J851" s="13"/>
    </row>
    <row r="852" spans="10:10" ht="14.25" customHeight="1">
      <c r="J852" s="13"/>
    </row>
    <row r="853" spans="10:10" ht="14.25" customHeight="1">
      <c r="J853" s="13"/>
    </row>
    <row r="854" spans="10:10" ht="14.25" customHeight="1">
      <c r="J854" s="13"/>
    </row>
    <row r="855" spans="10:10" ht="14.25" customHeight="1">
      <c r="J855" s="13"/>
    </row>
    <row r="856" spans="10:10" ht="14.25" customHeight="1">
      <c r="J856" s="13"/>
    </row>
    <row r="857" spans="10:10" ht="14.25" customHeight="1">
      <c r="J857" s="13"/>
    </row>
    <row r="858" spans="10:10" ht="14.25" customHeight="1">
      <c r="J858" s="13"/>
    </row>
    <row r="859" spans="10:10" ht="14.25" customHeight="1">
      <c r="J859" s="13"/>
    </row>
    <row r="860" spans="10:10" ht="14.25" customHeight="1">
      <c r="J860" s="13"/>
    </row>
    <row r="861" spans="10:10" ht="14.25" customHeight="1">
      <c r="J861" s="13"/>
    </row>
    <row r="862" spans="10:10" ht="14.25" customHeight="1">
      <c r="J862" s="13"/>
    </row>
    <row r="863" spans="10:10" ht="14.25" customHeight="1">
      <c r="J863" s="13"/>
    </row>
    <row r="864" spans="10:10" ht="14.25" customHeight="1">
      <c r="J864" s="13"/>
    </row>
    <row r="865" spans="10:10" ht="14.25" customHeight="1">
      <c r="J865" s="13"/>
    </row>
    <row r="866" spans="10:10" ht="14.25" customHeight="1">
      <c r="J866" s="13"/>
    </row>
    <row r="867" spans="10:10" ht="14.25" customHeight="1">
      <c r="J867" s="13"/>
    </row>
    <row r="868" spans="10:10" ht="14.25" customHeight="1">
      <c r="J868" s="13"/>
    </row>
    <row r="869" spans="10:10" ht="14.25" customHeight="1">
      <c r="J869" s="13"/>
    </row>
    <row r="870" spans="10:10" ht="14.25" customHeight="1">
      <c r="J870" s="13"/>
    </row>
    <row r="871" spans="10:10" ht="14.25" customHeight="1">
      <c r="J871" s="13"/>
    </row>
    <row r="872" spans="10:10" ht="14.25" customHeight="1">
      <c r="J872" s="13"/>
    </row>
    <row r="873" spans="10:10" ht="14.25" customHeight="1">
      <c r="J873" s="13"/>
    </row>
    <row r="874" spans="10:10" ht="14.25" customHeight="1">
      <c r="J874" s="13"/>
    </row>
    <row r="875" spans="10:10" ht="14.25" customHeight="1">
      <c r="J875" s="13"/>
    </row>
    <row r="876" spans="10:10" ht="14.25" customHeight="1">
      <c r="J876" s="13"/>
    </row>
    <row r="877" spans="10:10" ht="14.25" customHeight="1">
      <c r="J877" s="13"/>
    </row>
    <row r="878" spans="10:10" ht="14.25" customHeight="1">
      <c r="J878" s="13"/>
    </row>
    <row r="879" spans="10:10" ht="14.25" customHeight="1">
      <c r="J879" s="13"/>
    </row>
    <row r="880" spans="10:10" ht="14.25" customHeight="1">
      <c r="J880" s="13"/>
    </row>
    <row r="881" spans="10:10" ht="14.25" customHeight="1">
      <c r="J881" s="13"/>
    </row>
    <row r="882" spans="10:10" ht="14.25" customHeight="1">
      <c r="J882" s="13"/>
    </row>
    <row r="883" spans="10:10" ht="14.25" customHeight="1">
      <c r="J883" s="13"/>
    </row>
    <row r="884" spans="10:10" ht="14.25" customHeight="1">
      <c r="J884" s="13"/>
    </row>
    <row r="885" spans="10:10" ht="14.25" customHeight="1">
      <c r="J885" s="13"/>
    </row>
    <row r="886" spans="10:10" ht="14.25" customHeight="1">
      <c r="J886" s="13"/>
    </row>
    <row r="887" spans="10:10" ht="14.25" customHeight="1">
      <c r="J887" s="13"/>
    </row>
    <row r="888" spans="10:10" ht="14.25" customHeight="1">
      <c r="J888" s="13"/>
    </row>
    <row r="889" spans="10:10" ht="14.25" customHeight="1">
      <c r="J889" s="13"/>
    </row>
    <row r="890" spans="10:10" ht="14.25" customHeight="1">
      <c r="J890" s="13"/>
    </row>
    <row r="891" spans="10:10" ht="14.25" customHeight="1">
      <c r="J891" s="13"/>
    </row>
    <row r="892" spans="10:10" ht="14.25" customHeight="1">
      <c r="J892" s="13"/>
    </row>
    <row r="893" spans="10:10" ht="14.25" customHeight="1">
      <c r="J893" s="13"/>
    </row>
    <row r="894" spans="10:10" ht="14.25" customHeight="1">
      <c r="J894" s="13"/>
    </row>
    <row r="895" spans="10:10" ht="14.25" customHeight="1">
      <c r="J895" s="13"/>
    </row>
    <row r="896" spans="10:10" ht="14.25" customHeight="1">
      <c r="J896" s="13"/>
    </row>
    <row r="897" spans="10:10" ht="14.25" customHeight="1">
      <c r="J897" s="13"/>
    </row>
    <row r="898" spans="10:10" ht="14.25" customHeight="1">
      <c r="J898" s="13"/>
    </row>
    <row r="899" spans="10:10" ht="14.25" customHeight="1">
      <c r="J899" s="13"/>
    </row>
    <row r="900" spans="10:10" ht="14.25" customHeight="1">
      <c r="J900" s="13"/>
    </row>
    <row r="901" spans="10:10" ht="14.25" customHeight="1">
      <c r="J901" s="13"/>
    </row>
    <row r="902" spans="10:10" ht="14.25" customHeight="1">
      <c r="J902" s="13"/>
    </row>
    <row r="903" spans="10:10" ht="14.25" customHeight="1">
      <c r="J903" s="13"/>
    </row>
    <row r="904" spans="10:10" ht="14.25" customHeight="1">
      <c r="J904" s="13"/>
    </row>
    <row r="905" spans="10:10" ht="14.25" customHeight="1">
      <c r="J905" s="13"/>
    </row>
    <row r="906" spans="10:10" ht="14.25" customHeight="1">
      <c r="J906" s="13"/>
    </row>
    <row r="907" spans="10:10" ht="14.25" customHeight="1">
      <c r="J907" s="13"/>
    </row>
    <row r="908" spans="10:10" ht="14.25" customHeight="1">
      <c r="J908" s="13"/>
    </row>
    <row r="909" spans="10:10" ht="14.25" customHeight="1">
      <c r="J909" s="13"/>
    </row>
    <row r="910" spans="10:10" ht="14.25" customHeight="1">
      <c r="J910" s="13"/>
    </row>
    <row r="911" spans="10:10" ht="14.25" customHeight="1">
      <c r="J911" s="13"/>
    </row>
    <row r="912" spans="10:10" ht="14.25" customHeight="1">
      <c r="J912" s="13"/>
    </row>
    <row r="913" spans="10:10" ht="14.25" customHeight="1">
      <c r="J913" s="13"/>
    </row>
    <row r="914" spans="10:10" ht="14.25" customHeight="1">
      <c r="J914" s="13"/>
    </row>
    <row r="915" spans="10:10" ht="14.25" customHeight="1">
      <c r="J915" s="13"/>
    </row>
    <row r="916" spans="10:10" ht="14.25" customHeight="1">
      <c r="J916" s="13"/>
    </row>
    <row r="917" spans="10:10" ht="14.25" customHeight="1">
      <c r="J917" s="13"/>
    </row>
    <row r="918" spans="10:10" ht="14.25" customHeight="1">
      <c r="J918" s="13"/>
    </row>
    <row r="919" spans="10:10" ht="14.25" customHeight="1">
      <c r="J919" s="13"/>
    </row>
    <row r="920" spans="10:10" ht="14.25" customHeight="1">
      <c r="J920" s="13"/>
    </row>
    <row r="921" spans="10:10" ht="14.25" customHeight="1">
      <c r="J921" s="13"/>
    </row>
    <row r="922" spans="10:10" ht="14.25" customHeight="1">
      <c r="J922" s="13"/>
    </row>
    <row r="923" spans="10:10" ht="14.25" customHeight="1">
      <c r="J923" s="13"/>
    </row>
    <row r="924" spans="10:10" ht="14.25" customHeight="1">
      <c r="J924" s="13"/>
    </row>
    <row r="925" spans="10:10" ht="14.25" customHeight="1">
      <c r="J925" s="13"/>
    </row>
    <row r="926" spans="10:10" ht="14.25" customHeight="1">
      <c r="J926" s="13"/>
    </row>
    <row r="927" spans="10:10" ht="14.25" customHeight="1">
      <c r="J927" s="13"/>
    </row>
    <row r="928" spans="10:10" ht="14.25" customHeight="1">
      <c r="J928" s="13"/>
    </row>
    <row r="929" spans="10:10" ht="14.25" customHeight="1">
      <c r="J929" s="13"/>
    </row>
    <row r="930" spans="10:10" ht="14.25" customHeight="1">
      <c r="J930" s="13"/>
    </row>
    <row r="931" spans="10:10" ht="14.25" customHeight="1">
      <c r="J931" s="13"/>
    </row>
    <row r="932" spans="10:10" ht="14.25" customHeight="1">
      <c r="J932" s="13"/>
    </row>
    <row r="933" spans="10:10" ht="14.25" customHeight="1">
      <c r="J933" s="13"/>
    </row>
    <row r="934" spans="10:10" ht="14.25" customHeight="1">
      <c r="J934" s="13"/>
    </row>
    <row r="935" spans="10:10" ht="14.25" customHeight="1">
      <c r="J935" s="13"/>
    </row>
    <row r="936" spans="10:10" ht="14.25" customHeight="1">
      <c r="J936" s="13"/>
    </row>
    <row r="937" spans="10:10" ht="14.25" customHeight="1">
      <c r="J937" s="13"/>
    </row>
    <row r="938" spans="10:10" ht="14.25" customHeight="1">
      <c r="J938" s="13"/>
    </row>
    <row r="939" spans="10:10" ht="14.25" customHeight="1">
      <c r="J939" s="13"/>
    </row>
    <row r="940" spans="10:10" ht="14.25" customHeight="1">
      <c r="J940" s="13"/>
    </row>
    <row r="941" spans="10:10" ht="14.25" customHeight="1">
      <c r="J941" s="13"/>
    </row>
    <row r="942" spans="10:10" ht="14.25" customHeight="1">
      <c r="J942" s="13"/>
    </row>
    <row r="943" spans="10:10" ht="14.25" customHeight="1">
      <c r="J943" s="13"/>
    </row>
    <row r="944" spans="10:10" ht="14.25" customHeight="1">
      <c r="J944" s="13"/>
    </row>
    <row r="945" spans="10:10" ht="14.25" customHeight="1">
      <c r="J945" s="13"/>
    </row>
    <row r="946" spans="10:10" ht="14.25" customHeight="1">
      <c r="J946" s="13"/>
    </row>
    <row r="947" spans="10:10" ht="14.25" customHeight="1">
      <c r="J947" s="13"/>
    </row>
    <row r="948" spans="10:10" ht="14.25" customHeight="1">
      <c r="J948" s="13"/>
    </row>
    <row r="949" spans="10:10" ht="14.25" customHeight="1">
      <c r="J949" s="13"/>
    </row>
    <row r="950" spans="10:10" ht="14.25" customHeight="1">
      <c r="J950" s="13"/>
    </row>
    <row r="951" spans="10:10" ht="14.25" customHeight="1">
      <c r="J951" s="13"/>
    </row>
    <row r="952" spans="10:10" ht="14.25" customHeight="1">
      <c r="J952" s="13"/>
    </row>
    <row r="953" spans="10:10" ht="14.25" customHeight="1">
      <c r="J953" s="13"/>
    </row>
    <row r="954" spans="10:10" ht="14.25" customHeight="1">
      <c r="J954" s="13"/>
    </row>
    <row r="955" spans="10:10" ht="14.25" customHeight="1">
      <c r="J955" s="13"/>
    </row>
    <row r="956" spans="10:10" ht="14.25" customHeight="1">
      <c r="J956" s="13"/>
    </row>
    <row r="957" spans="10:10" ht="14.25" customHeight="1">
      <c r="J957" s="13"/>
    </row>
    <row r="958" spans="10:10" ht="14.25" customHeight="1">
      <c r="J958" s="13"/>
    </row>
    <row r="959" spans="10:10" ht="14.25" customHeight="1">
      <c r="J959" s="13"/>
    </row>
    <row r="960" spans="10:10" ht="14.25" customHeight="1">
      <c r="J960" s="13"/>
    </row>
    <row r="961" spans="10:10" ht="14.25" customHeight="1">
      <c r="J961" s="13"/>
    </row>
    <row r="962" spans="10:10" ht="14.25" customHeight="1">
      <c r="J962" s="13"/>
    </row>
    <row r="963" spans="10:10" ht="14.25" customHeight="1">
      <c r="J963" s="13"/>
    </row>
    <row r="964" spans="10:10" ht="14.25" customHeight="1">
      <c r="J964" s="13"/>
    </row>
    <row r="965" spans="10:10" ht="14.25" customHeight="1">
      <c r="J965" s="13"/>
    </row>
    <row r="966" spans="10:10" ht="14.25" customHeight="1">
      <c r="J966" s="13"/>
    </row>
    <row r="967" spans="10:10" ht="14.25" customHeight="1">
      <c r="J967" s="13"/>
    </row>
    <row r="968" spans="10:10" ht="14.25" customHeight="1">
      <c r="J968" s="13"/>
    </row>
    <row r="969" spans="10:10" ht="14.25" customHeight="1">
      <c r="J969" s="13"/>
    </row>
    <row r="970" spans="10:10" ht="14.25" customHeight="1">
      <c r="J970" s="13"/>
    </row>
    <row r="971" spans="10:10" ht="14.25" customHeight="1">
      <c r="J971" s="13"/>
    </row>
    <row r="972" spans="10:10" ht="14.25" customHeight="1">
      <c r="J972" s="13"/>
    </row>
    <row r="973" spans="10:10" ht="14.25" customHeight="1">
      <c r="J973" s="13"/>
    </row>
    <row r="974" spans="10:10" ht="14.25" customHeight="1">
      <c r="J974" s="13"/>
    </row>
    <row r="975" spans="10:10" ht="14.25" customHeight="1">
      <c r="J975" s="13"/>
    </row>
    <row r="976" spans="10:10" ht="14.25" customHeight="1">
      <c r="J976" s="13"/>
    </row>
    <row r="977" spans="10:10" ht="14.25" customHeight="1">
      <c r="J977" s="13"/>
    </row>
    <row r="978" spans="10:10" ht="14.25" customHeight="1">
      <c r="J978" s="13"/>
    </row>
    <row r="979" spans="10:10" ht="14.25" customHeight="1">
      <c r="J979" s="13"/>
    </row>
    <row r="980" spans="10:10" ht="14.25" customHeight="1">
      <c r="J980" s="13"/>
    </row>
    <row r="981" spans="10:10" ht="14.25" customHeight="1">
      <c r="J981" s="13"/>
    </row>
    <row r="982" spans="10:10" ht="14.25" customHeight="1">
      <c r="J982" s="13"/>
    </row>
    <row r="983" spans="10:10" ht="14.25" customHeight="1">
      <c r="J983" s="13"/>
    </row>
    <row r="984" spans="10:10" ht="14.25" customHeight="1">
      <c r="J984" s="13"/>
    </row>
    <row r="985" spans="10:10" ht="14.25" customHeight="1">
      <c r="J985" s="13"/>
    </row>
    <row r="986" spans="10:10" ht="14.25" customHeight="1">
      <c r="J986" s="13"/>
    </row>
    <row r="987" spans="10:10" ht="14.25" customHeight="1">
      <c r="J987" s="13"/>
    </row>
    <row r="988" spans="10:10" ht="14.25" customHeight="1">
      <c r="J988" s="13"/>
    </row>
    <row r="989" spans="10:10" ht="14.25" customHeight="1">
      <c r="J989" s="13"/>
    </row>
    <row r="990" spans="10:10" ht="14.25" customHeight="1">
      <c r="J990" s="13"/>
    </row>
    <row r="991" spans="10:10" ht="14.25" customHeight="1">
      <c r="J991" s="13"/>
    </row>
    <row r="992" spans="10:10" ht="14.25" customHeight="1">
      <c r="J992" s="13"/>
    </row>
    <row r="993" spans="10:10" ht="14.25" customHeight="1">
      <c r="J993" s="13"/>
    </row>
    <row r="994" spans="10:10" ht="14.25" customHeight="1">
      <c r="J994" s="13"/>
    </row>
    <row r="995" spans="10:10" ht="14.25" customHeight="1">
      <c r="J995" s="13"/>
    </row>
    <row r="996" spans="10:10" ht="14.25" customHeight="1">
      <c r="J996" s="13"/>
    </row>
    <row r="997" spans="10:10" ht="14.25" customHeight="1">
      <c r="J997" s="13"/>
    </row>
    <row r="998" spans="10:10" ht="14.25" customHeight="1">
      <c r="J998" s="13"/>
    </row>
    <row r="999" spans="10:10" ht="14.25" customHeight="1">
      <c r="J999" s="13"/>
    </row>
    <row r="1000" spans="10:10" ht="14.25" customHeight="1">
      <c r="J1000" s="13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0"/>
  <sheetViews>
    <sheetView workbookViewId="0"/>
  </sheetViews>
  <sheetFormatPr defaultColWidth="14.44140625" defaultRowHeight="15" customHeight="1"/>
  <cols>
    <col min="1" max="1" width="8.6640625" customWidth="1"/>
    <col min="2" max="2" width="12.6640625" customWidth="1"/>
    <col min="3" max="3" width="10.5546875" customWidth="1"/>
    <col min="4" max="4" width="17.5546875" customWidth="1"/>
    <col min="5" max="6" width="8.6640625" customWidth="1"/>
    <col min="7" max="7" width="9.88671875" customWidth="1"/>
    <col min="8" max="10" width="8.6640625" customWidth="1"/>
    <col min="11" max="11" width="20.33203125" customWidth="1"/>
    <col min="12" max="12" width="3.6640625" customWidth="1"/>
    <col min="13" max="13" width="8.6640625" customWidth="1"/>
    <col min="14" max="14" width="11.33203125" customWidth="1"/>
    <col min="15" max="15" width="14.44140625" customWidth="1"/>
    <col min="16" max="16" width="11.5546875" customWidth="1"/>
    <col min="17" max="26" width="8.6640625" customWidth="1"/>
  </cols>
  <sheetData>
    <row r="1" spans="1:16" ht="14.25" customHeight="1">
      <c r="L1" s="31"/>
      <c r="N1" s="19" t="s">
        <v>10</v>
      </c>
      <c r="O1" s="19" t="s">
        <v>11</v>
      </c>
      <c r="P1" s="19" t="s">
        <v>12</v>
      </c>
    </row>
    <row r="2" spans="1:16" ht="14.25" customHeight="1">
      <c r="L2" s="31"/>
      <c r="N2" s="19" t="s">
        <v>14</v>
      </c>
      <c r="O2" s="19" t="s">
        <v>15</v>
      </c>
      <c r="P2" s="19" t="s">
        <v>16</v>
      </c>
    </row>
    <row r="3" spans="1:16" ht="14.25" customHeight="1">
      <c r="A3" s="19" t="s">
        <v>85</v>
      </c>
      <c r="L3" s="31"/>
      <c r="N3" s="19" t="s">
        <v>17</v>
      </c>
      <c r="O3" s="19" t="s">
        <v>18</v>
      </c>
      <c r="P3" s="19" t="s">
        <v>19</v>
      </c>
    </row>
    <row r="4" spans="1:16" ht="14.25" customHeight="1">
      <c r="L4" s="31"/>
      <c r="N4" s="19" t="s">
        <v>20</v>
      </c>
      <c r="O4" s="19" t="s">
        <v>21</v>
      </c>
      <c r="P4" s="19" t="s">
        <v>22</v>
      </c>
    </row>
    <row r="5" spans="1:16" ht="14.25" customHeight="1">
      <c r="L5" s="31"/>
      <c r="N5" s="19" t="s">
        <v>23</v>
      </c>
      <c r="O5" s="19" t="s">
        <v>24</v>
      </c>
      <c r="P5" s="19" t="s">
        <v>25</v>
      </c>
    </row>
    <row r="6" spans="1:16" ht="14.25" customHeight="1">
      <c r="B6" s="32" t="s">
        <v>5</v>
      </c>
      <c r="C6" s="32">
        <f>VLOOKUP(B6,G6:H8,2,FALSE)</f>
        <v>7000</v>
      </c>
      <c r="G6" s="23" t="s">
        <v>8</v>
      </c>
      <c r="H6" s="19">
        <v>1500</v>
      </c>
      <c r="L6" s="31"/>
      <c r="N6" s="19" t="s">
        <v>26</v>
      </c>
      <c r="O6" s="19" t="s">
        <v>27</v>
      </c>
      <c r="P6" s="19" t="s">
        <v>16</v>
      </c>
    </row>
    <row r="7" spans="1:16" ht="14.25" customHeight="1">
      <c r="B7" s="32" t="s">
        <v>8</v>
      </c>
      <c r="C7" s="32">
        <f>VLOOKUP(B7,G6:H9,2,FALSE)</f>
        <v>1500</v>
      </c>
      <c r="G7" s="23" t="s">
        <v>6</v>
      </c>
      <c r="H7" s="19">
        <v>3350</v>
      </c>
      <c r="L7" s="31"/>
      <c r="N7" s="19" t="s">
        <v>28</v>
      </c>
      <c r="O7" s="19" t="s">
        <v>29</v>
      </c>
      <c r="P7" s="19" t="s">
        <v>22</v>
      </c>
    </row>
    <row r="8" spans="1:16" ht="14.25" customHeight="1">
      <c r="B8" s="32" t="s">
        <v>6</v>
      </c>
      <c r="C8" s="32">
        <f>VLOOKUP(B8,G6:H9,2,FALSE)</f>
        <v>3350</v>
      </c>
      <c r="G8" s="23" t="s">
        <v>5</v>
      </c>
      <c r="H8" s="19">
        <v>7000</v>
      </c>
      <c r="L8" s="31"/>
      <c r="N8" s="19" t="s">
        <v>30</v>
      </c>
      <c r="O8" s="19" t="s">
        <v>31</v>
      </c>
      <c r="P8" s="19" t="s">
        <v>19</v>
      </c>
    </row>
    <row r="9" spans="1:16" ht="14.25" customHeight="1">
      <c r="G9" s="33" t="s">
        <v>86</v>
      </c>
      <c r="H9" s="34">
        <v>11850</v>
      </c>
      <c r="L9" s="31"/>
      <c r="N9" s="19" t="s">
        <v>32</v>
      </c>
      <c r="O9" s="19" t="s">
        <v>33</v>
      </c>
      <c r="P9" s="19" t="s">
        <v>25</v>
      </c>
    </row>
    <row r="10" spans="1:16" ht="14.25" customHeight="1">
      <c r="L10" s="31"/>
    </row>
    <row r="11" spans="1:16" ht="14.25" customHeight="1">
      <c r="L11" s="31"/>
    </row>
    <row r="12" spans="1:16" ht="14.25" customHeight="1">
      <c r="L12" s="31"/>
    </row>
    <row r="13" spans="1:16" ht="14.25" customHeight="1">
      <c r="L13" s="31"/>
    </row>
    <row r="14" spans="1:16" ht="14.25" customHeight="1">
      <c r="A14" s="19" t="s">
        <v>87</v>
      </c>
      <c r="L14" s="31"/>
    </row>
    <row r="15" spans="1:16" ht="14.25" customHeight="1">
      <c r="L15" s="31"/>
    </row>
    <row r="16" spans="1:16" ht="15" customHeight="1">
      <c r="B16" s="35" t="s">
        <v>51</v>
      </c>
      <c r="C16" s="36" t="s">
        <v>52</v>
      </c>
      <c r="D16" s="37" t="s">
        <v>88</v>
      </c>
      <c r="L16" s="31"/>
    </row>
    <row r="17" spans="1:12" ht="14.25" customHeight="1">
      <c r="B17" s="28" t="s">
        <v>53</v>
      </c>
      <c r="C17" s="29">
        <v>78</v>
      </c>
      <c r="D17" s="37" t="str">
        <f t="shared" ref="D17:D26" si="0">IF(C17&gt;=70, "Pass", "Fail")</f>
        <v>Pass</v>
      </c>
      <c r="L17" s="31"/>
    </row>
    <row r="18" spans="1:12" ht="14.25" customHeight="1">
      <c r="B18" s="28" t="s">
        <v>54</v>
      </c>
      <c r="C18" s="29">
        <v>92</v>
      </c>
      <c r="D18" s="37" t="str">
        <f t="shared" si="0"/>
        <v>Pass</v>
      </c>
      <c r="L18" s="31"/>
    </row>
    <row r="19" spans="1:12" ht="14.25" customHeight="1">
      <c r="B19" s="28" t="s">
        <v>55</v>
      </c>
      <c r="C19" s="29">
        <v>64</v>
      </c>
      <c r="D19" s="37" t="str">
        <f t="shared" si="0"/>
        <v>Fail</v>
      </c>
      <c r="L19" s="31"/>
    </row>
    <row r="20" spans="1:12" ht="14.25" customHeight="1">
      <c r="B20" s="28" t="s">
        <v>56</v>
      </c>
      <c r="C20" s="29">
        <v>88</v>
      </c>
      <c r="D20" s="37" t="str">
        <f t="shared" si="0"/>
        <v>Pass</v>
      </c>
      <c r="L20" s="31"/>
    </row>
    <row r="21" spans="1:12" ht="14.25" customHeight="1">
      <c r="B21" s="28" t="s">
        <v>57</v>
      </c>
      <c r="C21" s="29">
        <v>71</v>
      </c>
      <c r="D21" s="37" t="str">
        <f t="shared" si="0"/>
        <v>Pass</v>
      </c>
      <c r="L21" s="31"/>
    </row>
    <row r="22" spans="1:12" ht="14.25" customHeight="1">
      <c r="B22" s="28" t="s">
        <v>47</v>
      </c>
      <c r="C22" s="29">
        <v>95</v>
      </c>
      <c r="D22" s="37" t="str">
        <f t="shared" si="0"/>
        <v>Pass</v>
      </c>
      <c r="L22" s="31"/>
    </row>
    <row r="23" spans="1:12" ht="14.25" customHeight="1">
      <c r="B23" s="28" t="s">
        <v>48</v>
      </c>
      <c r="C23" s="29">
        <v>82</v>
      </c>
      <c r="D23" s="37" t="str">
        <f t="shared" si="0"/>
        <v>Pass</v>
      </c>
      <c r="L23" s="31"/>
    </row>
    <row r="24" spans="1:12" ht="14.25" customHeight="1">
      <c r="B24" s="28" t="s">
        <v>58</v>
      </c>
      <c r="C24" s="29">
        <v>75</v>
      </c>
      <c r="D24" s="37" t="str">
        <f t="shared" si="0"/>
        <v>Pass</v>
      </c>
      <c r="L24" s="31"/>
    </row>
    <row r="25" spans="1:12" ht="14.25" customHeight="1">
      <c r="B25" s="28" t="s">
        <v>59</v>
      </c>
      <c r="C25" s="29">
        <v>90</v>
      </c>
      <c r="D25" s="37" t="str">
        <f t="shared" si="0"/>
        <v>Pass</v>
      </c>
      <c r="L25" s="31"/>
    </row>
    <row r="26" spans="1:12" ht="14.25" customHeight="1">
      <c r="B26" s="28" t="s">
        <v>60</v>
      </c>
      <c r="C26" s="29">
        <v>68</v>
      </c>
      <c r="D26" s="37" t="str">
        <f t="shared" si="0"/>
        <v>Fail</v>
      </c>
      <c r="L26" s="31"/>
    </row>
    <row r="27" spans="1:12" ht="14.25" customHeight="1">
      <c r="L27" s="31"/>
    </row>
    <row r="28" spans="1:12" ht="14.25" customHeight="1">
      <c r="L28" s="31"/>
    </row>
    <row r="29" spans="1:12" ht="14.25" customHeight="1">
      <c r="A29" s="19" t="s">
        <v>89</v>
      </c>
      <c r="L29" s="31"/>
    </row>
    <row r="30" spans="1:12" ht="14.25" customHeight="1">
      <c r="L30" s="31"/>
    </row>
    <row r="31" spans="1:12" ht="14.25" customHeight="1">
      <c r="A31" s="19" t="s">
        <v>14</v>
      </c>
      <c r="B31" s="19" t="str">
        <f t="shared" ref="B31:B38" si="1">VLOOKUP(A31, N2:P9, 3, FALSE)</f>
        <v>Sales</v>
      </c>
      <c r="L31" s="31"/>
    </row>
    <row r="32" spans="1:12" ht="14.25" customHeight="1">
      <c r="A32" s="19" t="s">
        <v>17</v>
      </c>
      <c r="B32" s="19" t="str">
        <f t="shared" si="1"/>
        <v>HR</v>
      </c>
      <c r="L32" s="31"/>
    </row>
    <row r="33" spans="1:12" ht="14.25" customHeight="1">
      <c r="A33" s="19" t="s">
        <v>20</v>
      </c>
      <c r="B33" s="19" t="str">
        <f t="shared" si="1"/>
        <v>IT</v>
      </c>
      <c r="L33" s="31"/>
    </row>
    <row r="34" spans="1:12" ht="14.25" customHeight="1">
      <c r="A34" s="19" t="s">
        <v>23</v>
      </c>
      <c r="B34" s="19" t="str">
        <f t="shared" si="1"/>
        <v>Marketing</v>
      </c>
      <c r="L34" s="31"/>
    </row>
    <row r="35" spans="1:12" ht="14.25" customHeight="1">
      <c r="A35" s="19" t="s">
        <v>26</v>
      </c>
      <c r="B35" s="19" t="str">
        <f t="shared" si="1"/>
        <v>Sales</v>
      </c>
      <c r="L35" s="31"/>
    </row>
    <row r="36" spans="1:12" ht="14.25" customHeight="1">
      <c r="A36" s="19" t="s">
        <v>28</v>
      </c>
      <c r="B36" s="19" t="str">
        <f t="shared" si="1"/>
        <v>IT</v>
      </c>
      <c r="L36" s="31"/>
    </row>
    <row r="37" spans="1:12" ht="14.25" customHeight="1">
      <c r="A37" s="19" t="s">
        <v>30</v>
      </c>
      <c r="B37" s="19" t="str">
        <f t="shared" si="1"/>
        <v>HR</v>
      </c>
      <c r="L37" s="31"/>
    </row>
    <row r="38" spans="1:12" ht="14.25" customHeight="1">
      <c r="A38" s="19" t="s">
        <v>32</v>
      </c>
      <c r="B38" s="19" t="str">
        <f t="shared" si="1"/>
        <v>Marketing</v>
      </c>
      <c r="L38" s="31"/>
    </row>
    <row r="39" spans="1:12" ht="14.25" customHeight="1">
      <c r="L39" s="31"/>
    </row>
    <row r="40" spans="1:12" ht="14.25" customHeight="1">
      <c r="L40" s="31"/>
    </row>
    <row r="41" spans="1:12" ht="14.25" customHeight="1">
      <c r="L41" s="31"/>
    </row>
    <row r="42" spans="1:12" ht="14.25" customHeight="1">
      <c r="A42" s="19" t="s">
        <v>90</v>
      </c>
      <c r="L42" s="31"/>
    </row>
    <row r="43" spans="1:12" ht="14.25" customHeight="1">
      <c r="L43" s="31"/>
    </row>
    <row r="44" spans="1:12" ht="14.25" customHeight="1">
      <c r="L44" s="31"/>
    </row>
    <row r="45" spans="1:12" ht="14.25" customHeight="1">
      <c r="A45" s="19">
        <v>1</v>
      </c>
      <c r="B45" s="23" t="s">
        <v>8</v>
      </c>
      <c r="C45" s="19">
        <v>1500</v>
      </c>
      <c r="L45" s="31"/>
    </row>
    <row r="46" spans="1:12" ht="14.25" customHeight="1">
      <c r="A46" s="19">
        <v>2</v>
      </c>
      <c r="B46" s="23" t="s">
        <v>6</v>
      </c>
      <c r="C46" s="19">
        <v>3350</v>
      </c>
      <c r="L46" s="31"/>
    </row>
    <row r="47" spans="1:12" ht="14.25" customHeight="1">
      <c r="A47" s="19">
        <v>3</v>
      </c>
      <c r="B47" s="23" t="s">
        <v>5</v>
      </c>
      <c r="C47" s="19">
        <v>7000</v>
      </c>
      <c r="L47" s="31"/>
    </row>
    <row r="48" spans="1:12" ht="14.25" customHeight="1">
      <c r="L48" s="31"/>
    </row>
    <row r="49" spans="1:16" ht="14.25" customHeight="1">
      <c r="L49" s="31"/>
    </row>
    <row r="50" spans="1:16" ht="14.25" customHeight="1">
      <c r="L50" s="31"/>
    </row>
    <row r="51" spans="1:16" ht="14.25" customHeight="1">
      <c r="B51" s="37" t="s">
        <v>91</v>
      </c>
      <c r="C51" s="38">
        <v>1</v>
      </c>
      <c r="D51" s="37" t="str">
        <f>VLOOKUP(C51,A45:C47,2,FALSE)</f>
        <v>Books</v>
      </c>
      <c r="L51" s="31"/>
    </row>
    <row r="52" spans="1:16" ht="14.25" customHeight="1">
      <c r="L52" s="31"/>
    </row>
    <row r="53" spans="1:16" ht="14.25" customHeight="1">
      <c r="L53" s="31"/>
    </row>
    <row r="54" spans="1:16" ht="14.25" customHeight="1">
      <c r="L54" s="31"/>
    </row>
    <row r="55" spans="1:16" ht="14.25" customHeight="1">
      <c r="L55" s="31"/>
    </row>
    <row r="56" spans="1:16" ht="14.25" customHeight="1">
      <c r="L56" s="31"/>
    </row>
    <row r="57" spans="1:16" ht="14.25" customHeight="1">
      <c r="L57" s="31"/>
    </row>
    <row r="58" spans="1:16" ht="14.25" customHeight="1">
      <c r="L58" s="31"/>
    </row>
    <row r="59" spans="1:16" ht="15" customHeight="1">
      <c r="A59" s="18" t="s">
        <v>92</v>
      </c>
      <c r="L59" s="31"/>
      <c r="N59" s="25" t="s">
        <v>35</v>
      </c>
      <c r="O59" s="25" t="s">
        <v>36</v>
      </c>
      <c r="P59" s="26" t="s">
        <v>37</v>
      </c>
    </row>
    <row r="60" spans="1:16" ht="14.25" customHeight="1">
      <c r="L60" s="31"/>
      <c r="N60" s="28" t="s">
        <v>38</v>
      </c>
      <c r="O60" s="28">
        <v>1200</v>
      </c>
      <c r="P60" s="29" t="s">
        <v>39</v>
      </c>
    </row>
    <row r="61" spans="1:16" ht="14.25" customHeight="1">
      <c r="L61" s="31"/>
      <c r="N61" s="28" t="s">
        <v>40</v>
      </c>
      <c r="O61" s="28">
        <v>850</v>
      </c>
      <c r="P61" s="29" t="s">
        <v>41</v>
      </c>
    </row>
    <row r="62" spans="1:16" ht="17.25" customHeight="1">
      <c r="B62" s="25" t="s">
        <v>35</v>
      </c>
      <c r="C62" s="25" t="s">
        <v>36</v>
      </c>
      <c r="D62" s="26" t="s">
        <v>37</v>
      </c>
      <c r="E62" s="39" t="s">
        <v>93</v>
      </c>
      <c r="L62" s="31"/>
      <c r="N62" s="28" t="s">
        <v>42</v>
      </c>
      <c r="O62" s="28">
        <v>650</v>
      </c>
      <c r="P62" s="29" t="s">
        <v>43</v>
      </c>
    </row>
    <row r="63" spans="1:16" ht="17.25" customHeight="1">
      <c r="B63" s="28" t="s">
        <v>38</v>
      </c>
      <c r="C63" s="28">
        <v>1200</v>
      </c>
      <c r="D63" s="29" t="s">
        <v>39</v>
      </c>
      <c r="E63" s="19" t="str">
        <f>IF(C63="", "", VLOOKUP(D63,VLOOKUP!$B$75:$C$77, 2,TRUE ))</f>
        <v>Gold</v>
      </c>
      <c r="L63" s="31"/>
      <c r="N63" s="28" t="s">
        <v>44</v>
      </c>
      <c r="O63" s="28">
        <v>1400</v>
      </c>
      <c r="P63" s="29" t="s">
        <v>45</v>
      </c>
    </row>
    <row r="64" spans="1:16" ht="15" customHeight="1">
      <c r="B64" s="28" t="s">
        <v>40</v>
      </c>
      <c r="C64" s="28">
        <v>850</v>
      </c>
      <c r="D64" s="29" t="s">
        <v>41</v>
      </c>
      <c r="E64" s="19" t="str">
        <f>IF(C64="", "", VLOOKUP(D64,VLOOKUP!$B$75:$C$77, 2,TRUE ))</f>
        <v>Gold</v>
      </c>
      <c r="L64" s="31"/>
      <c r="N64" s="28" t="s">
        <v>46</v>
      </c>
      <c r="O64" s="28">
        <v>950</v>
      </c>
      <c r="P64" s="29" t="s">
        <v>41</v>
      </c>
    </row>
    <row r="65" spans="2:16" ht="14.25" customHeight="1">
      <c r="B65" s="28" t="s">
        <v>42</v>
      </c>
      <c r="C65" s="28">
        <v>650</v>
      </c>
      <c r="D65" s="29" t="s">
        <v>43</v>
      </c>
      <c r="E65" s="19" t="str">
        <f>IF(C65="", "", VLOOKUP(D65,VLOOKUP!$B$75:$C$77, 2,TRUE ))</f>
        <v>Gold</v>
      </c>
      <c r="L65" s="31"/>
      <c r="N65" s="28" t="s">
        <v>47</v>
      </c>
      <c r="O65" s="28">
        <v>1100</v>
      </c>
      <c r="P65" s="29" t="s">
        <v>43</v>
      </c>
    </row>
    <row r="66" spans="2:16" ht="17.25" customHeight="1">
      <c r="B66" s="28" t="s">
        <v>44</v>
      </c>
      <c r="C66" s="28">
        <v>1400</v>
      </c>
      <c r="D66" s="29" t="s">
        <v>45</v>
      </c>
      <c r="E66" s="19" t="str">
        <f>IF(C66="", "", VLOOKUP(D66,VLOOKUP!$B$75:$C$77, 2,TRUE ))</f>
        <v>Gold</v>
      </c>
      <c r="L66" s="31"/>
      <c r="N66" s="28" t="s">
        <v>48</v>
      </c>
      <c r="O66" s="28">
        <v>750</v>
      </c>
      <c r="P66" s="29" t="s">
        <v>39</v>
      </c>
    </row>
    <row r="67" spans="2:16" ht="15" customHeight="1">
      <c r="B67" s="28" t="s">
        <v>46</v>
      </c>
      <c r="C67" s="28">
        <v>950</v>
      </c>
      <c r="D67" s="29" t="s">
        <v>41</v>
      </c>
      <c r="E67" s="19" t="str">
        <f>IF(C67="", "", VLOOKUP(D67,VLOOKUP!$B$75:$C$77, 2,TRUE ))</f>
        <v>Gold</v>
      </c>
      <c r="L67" s="31"/>
      <c r="N67" s="28" t="s">
        <v>49</v>
      </c>
      <c r="O67" s="28">
        <v>1250</v>
      </c>
      <c r="P67" s="29" t="s">
        <v>45</v>
      </c>
    </row>
    <row r="68" spans="2:16" ht="14.25" customHeight="1">
      <c r="B68" s="28" t="s">
        <v>47</v>
      </c>
      <c r="C68" s="28">
        <v>1100</v>
      </c>
      <c r="D68" s="29" t="s">
        <v>43</v>
      </c>
      <c r="E68" s="19" t="str">
        <f>IF(C68="", "", VLOOKUP(D68,VLOOKUP!$B$75:$C$77, 2,TRUE ))</f>
        <v>Gold</v>
      </c>
      <c r="L68" s="31"/>
    </row>
    <row r="69" spans="2:16" ht="14.25" customHeight="1">
      <c r="B69" s="28" t="s">
        <v>48</v>
      </c>
      <c r="C69" s="28">
        <v>750</v>
      </c>
      <c r="D69" s="29" t="s">
        <v>39</v>
      </c>
      <c r="E69" s="19" t="str">
        <f>IF(C69="", "", VLOOKUP(D69,VLOOKUP!$B$75:$C$77, 2,TRUE ))</f>
        <v>Gold</v>
      </c>
      <c r="L69" s="31"/>
    </row>
    <row r="70" spans="2:16" ht="15.75" customHeight="1">
      <c r="B70" s="28" t="s">
        <v>49</v>
      </c>
      <c r="C70" s="28">
        <v>1250</v>
      </c>
      <c r="D70" s="29" t="s">
        <v>45</v>
      </c>
      <c r="E70" s="19" t="str">
        <f>IF(C70="", "", VLOOKUP(D70,VLOOKUP!$B$75:$C$77, 2,TRUE ))</f>
        <v>Gold</v>
      </c>
      <c r="L70" s="31"/>
    </row>
    <row r="71" spans="2:16" ht="14.25" customHeight="1">
      <c r="L71" s="31"/>
    </row>
    <row r="72" spans="2:16" ht="14.25" customHeight="1">
      <c r="L72" s="31"/>
    </row>
    <row r="73" spans="2:16" ht="14.25" customHeight="1">
      <c r="L73" s="31"/>
    </row>
    <row r="74" spans="2:16" ht="14.25" customHeight="1">
      <c r="B74" s="19" t="s">
        <v>94</v>
      </c>
      <c r="C74" s="19" t="s">
        <v>95</v>
      </c>
      <c r="L74" s="31"/>
    </row>
    <row r="75" spans="2:16" ht="14.25" customHeight="1">
      <c r="B75" s="19" t="s">
        <v>96</v>
      </c>
      <c r="C75" s="19" t="s">
        <v>97</v>
      </c>
      <c r="L75" s="31"/>
    </row>
    <row r="76" spans="2:16" ht="14.25" customHeight="1">
      <c r="B76" s="19" t="s">
        <v>98</v>
      </c>
      <c r="C76" s="19" t="s">
        <v>99</v>
      </c>
      <c r="L76" s="31"/>
    </row>
    <row r="77" spans="2:16" ht="14.25" customHeight="1">
      <c r="B77" s="19" t="s">
        <v>100</v>
      </c>
      <c r="C77" s="19" t="s">
        <v>101</v>
      </c>
      <c r="L77" s="31"/>
    </row>
    <row r="78" spans="2:16" ht="14.25" customHeight="1">
      <c r="L78" s="31"/>
    </row>
    <row r="79" spans="2:16" ht="14.25" customHeight="1">
      <c r="L79" s="31"/>
    </row>
    <row r="80" spans="2:16" ht="14.25" customHeight="1">
      <c r="L80" s="31"/>
    </row>
    <row r="81" spans="12:12" ht="14.25" customHeight="1">
      <c r="L81" s="31"/>
    </row>
    <row r="82" spans="12:12" ht="14.25" customHeight="1">
      <c r="L82" s="31"/>
    </row>
    <row r="83" spans="12:12" ht="14.25" customHeight="1">
      <c r="L83" s="31"/>
    </row>
    <row r="84" spans="12:12" ht="14.25" customHeight="1">
      <c r="L84" s="31"/>
    </row>
    <row r="85" spans="12:12" ht="14.25" customHeight="1">
      <c r="L85" s="31"/>
    </row>
    <row r="86" spans="12:12" ht="14.25" customHeight="1">
      <c r="L86" s="31"/>
    </row>
    <row r="87" spans="12:12" ht="14.25" customHeight="1">
      <c r="L87" s="31"/>
    </row>
    <row r="88" spans="12:12" ht="14.25" customHeight="1">
      <c r="L88" s="31"/>
    </row>
    <row r="89" spans="12:12" ht="14.25" customHeight="1">
      <c r="L89" s="31"/>
    </row>
    <row r="90" spans="12:12" ht="14.25" customHeight="1">
      <c r="L90" s="31"/>
    </row>
    <row r="91" spans="12:12" ht="14.25" customHeight="1">
      <c r="L91" s="31"/>
    </row>
    <row r="92" spans="12:12" ht="14.25" customHeight="1">
      <c r="L92" s="31"/>
    </row>
    <row r="93" spans="12:12" ht="14.25" customHeight="1">
      <c r="L93" s="31"/>
    </row>
    <row r="94" spans="12:12" ht="14.25" customHeight="1">
      <c r="L94" s="31"/>
    </row>
    <row r="95" spans="12:12" ht="14.25" customHeight="1">
      <c r="L95" s="31"/>
    </row>
    <row r="96" spans="12:12" ht="14.25" customHeight="1">
      <c r="L96" s="31"/>
    </row>
    <row r="97" spans="12:12" ht="14.25" customHeight="1">
      <c r="L97" s="31"/>
    </row>
    <row r="98" spans="12:12" ht="14.25" customHeight="1">
      <c r="L98" s="31"/>
    </row>
    <row r="99" spans="12:12" ht="14.25" customHeight="1">
      <c r="L99" s="31"/>
    </row>
    <row r="100" spans="12:12" ht="14.25" customHeight="1">
      <c r="L100" s="31"/>
    </row>
    <row r="101" spans="12:12" ht="14.25" customHeight="1">
      <c r="L101" s="31"/>
    </row>
    <row r="102" spans="12:12" ht="14.25" customHeight="1">
      <c r="L102" s="31"/>
    </row>
    <row r="103" spans="12:12" ht="14.25" customHeight="1">
      <c r="L103" s="31"/>
    </row>
    <row r="104" spans="12:12" ht="14.25" customHeight="1">
      <c r="L104" s="31"/>
    </row>
    <row r="105" spans="12:12" ht="14.25" customHeight="1">
      <c r="L105" s="31"/>
    </row>
    <row r="106" spans="12:12" ht="14.25" customHeight="1">
      <c r="L106" s="31"/>
    </row>
    <row r="107" spans="12:12" ht="14.25" customHeight="1">
      <c r="L107" s="31"/>
    </row>
    <row r="108" spans="12:12" ht="14.25" customHeight="1">
      <c r="L108" s="31"/>
    </row>
    <row r="109" spans="12:12" ht="14.25" customHeight="1">
      <c r="L109" s="31"/>
    </row>
    <row r="110" spans="12:12" ht="14.25" customHeight="1">
      <c r="L110" s="31"/>
    </row>
    <row r="111" spans="12:12" ht="14.25" customHeight="1">
      <c r="L111" s="31"/>
    </row>
    <row r="112" spans="12:12" ht="14.25" customHeight="1">
      <c r="L112" s="31"/>
    </row>
    <row r="113" spans="12:12" ht="14.25" customHeight="1">
      <c r="L113" s="31"/>
    </row>
    <row r="114" spans="12:12" ht="14.25" customHeight="1">
      <c r="L114" s="31"/>
    </row>
    <row r="115" spans="12:12" ht="14.25" customHeight="1">
      <c r="L115" s="31"/>
    </row>
    <row r="116" spans="12:12" ht="14.25" customHeight="1">
      <c r="L116" s="31"/>
    </row>
    <row r="117" spans="12:12" ht="14.25" customHeight="1">
      <c r="L117" s="31"/>
    </row>
    <row r="118" spans="12:12" ht="14.25" customHeight="1">
      <c r="L118" s="31"/>
    </row>
    <row r="119" spans="12:12" ht="14.25" customHeight="1">
      <c r="L119" s="31"/>
    </row>
    <row r="120" spans="12:12" ht="14.25" customHeight="1">
      <c r="L120" s="31"/>
    </row>
    <row r="121" spans="12:12" ht="14.25" customHeight="1">
      <c r="L121" s="31"/>
    </row>
    <row r="122" spans="12:12" ht="14.25" customHeight="1">
      <c r="L122" s="31"/>
    </row>
    <row r="123" spans="12:12" ht="14.25" customHeight="1">
      <c r="L123" s="31"/>
    </row>
    <row r="124" spans="12:12" ht="14.25" customHeight="1">
      <c r="L124" s="31"/>
    </row>
    <row r="125" spans="12:12" ht="14.25" customHeight="1">
      <c r="L125" s="31"/>
    </row>
    <row r="126" spans="12:12" ht="14.25" customHeight="1">
      <c r="L126" s="31"/>
    </row>
    <row r="127" spans="12:12" ht="14.25" customHeight="1">
      <c r="L127" s="31"/>
    </row>
    <row r="128" spans="12:12" ht="14.25" customHeight="1">
      <c r="L128" s="31"/>
    </row>
    <row r="129" spans="12:12" ht="14.25" customHeight="1">
      <c r="L129" s="31"/>
    </row>
    <row r="130" spans="12:12" ht="14.25" customHeight="1">
      <c r="L130" s="31"/>
    </row>
    <row r="131" spans="12:12" ht="14.25" customHeight="1">
      <c r="L131" s="31"/>
    </row>
    <row r="132" spans="12:12" ht="14.25" customHeight="1">
      <c r="L132" s="31"/>
    </row>
    <row r="133" spans="12:12" ht="14.25" customHeight="1">
      <c r="L133" s="31"/>
    </row>
    <row r="134" spans="12:12" ht="14.25" customHeight="1">
      <c r="L134" s="31"/>
    </row>
    <row r="135" spans="12:12" ht="14.25" customHeight="1">
      <c r="L135" s="31"/>
    </row>
    <row r="136" spans="12:12" ht="14.25" customHeight="1">
      <c r="L136" s="31"/>
    </row>
    <row r="137" spans="12:12" ht="14.25" customHeight="1">
      <c r="L137" s="31"/>
    </row>
    <row r="138" spans="12:12" ht="14.25" customHeight="1">
      <c r="L138" s="31"/>
    </row>
    <row r="139" spans="12:12" ht="14.25" customHeight="1">
      <c r="L139" s="31"/>
    </row>
    <row r="140" spans="12:12" ht="14.25" customHeight="1">
      <c r="L140" s="31"/>
    </row>
    <row r="141" spans="12:12" ht="14.25" customHeight="1">
      <c r="L141" s="31"/>
    </row>
    <row r="142" spans="12:12" ht="14.25" customHeight="1">
      <c r="L142" s="31"/>
    </row>
    <row r="143" spans="12:12" ht="14.25" customHeight="1">
      <c r="L143" s="31"/>
    </row>
    <row r="144" spans="12:12" ht="14.25" customHeight="1">
      <c r="L144" s="31"/>
    </row>
    <row r="145" spans="12:12" ht="14.25" customHeight="1">
      <c r="L145" s="31"/>
    </row>
    <row r="146" spans="12:12" ht="14.25" customHeight="1">
      <c r="L146" s="31"/>
    </row>
    <row r="147" spans="12:12" ht="14.25" customHeight="1">
      <c r="L147" s="31"/>
    </row>
    <row r="148" spans="12:12" ht="14.25" customHeight="1">
      <c r="L148" s="31"/>
    </row>
    <row r="149" spans="12:12" ht="14.25" customHeight="1">
      <c r="L149" s="31"/>
    </row>
    <row r="150" spans="12:12" ht="14.25" customHeight="1">
      <c r="L150" s="31"/>
    </row>
    <row r="151" spans="12:12" ht="14.25" customHeight="1">
      <c r="L151" s="31"/>
    </row>
    <row r="152" spans="12:12" ht="14.25" customHeight="1">
      <c r="L152" s="31"/>
    </row>
    <row r="153" spans="12:12" ht="14.25" customHeight="1">
      <c r="L153" s="31"/>
    </row>
    <row r="154" spans="12:12" ht="14.25" customHeight="1">
      <c r="L154" s="31"/>
    </row>
    <row r="155" spans="12:12" ht="14.25" customHeight="1">
      <c r="L155" s="31"/>
    </row>
    <row r="156" spans="12:12" ht="14.25" customHeight="1">
      <c r="L156" s="31"/>
    </row>
    <row r="157" spans="12:12" ht="14.25" customHeight="1">
      <c r="L157" s="31"/>
    </row>
    <row r="158" spans="12:12" ht="14.25" customHeight="1">
      <c r="L158" s="31"/>
    </row>
    <row r="159" spans="12:12" ht="14.25" customHeight="1">
      <c r="L159" s="31"/>
    </row>
    <row r="160" spans="12:12" ht="14.25" customHeight="1">
      <c r="L160" s="31"/>
    </row>
    <row r="161" spans="12:12" ht="14.25" customHeight="1">
      <c r="L161" s="31"/>
    </row>
    <row r="162" spans="12:12" ht="14.25" customHeight="1">
      <c r="L162" s="31"/>
    </row>
    <row r="163" spans="12:12" ht="14.25" customHeight="1">
      <c r="L163" s="31"/>
    </row>
    <row r="164" spans="12:12" ht="14.25" customHeight="1">
      <c r="L164" s="31"/>
    </row>
    <row r="165" spans="12:12" ht="14.25" customHeight="1">
      <c r="L165" s="31"/>
    </row>
    <row r="166" spans="12:12" ht="14.25" customHeight="1">
      <c r="L166" s="31"/>
    </row>
    <row r="167" spans="12:12" ht="14.25" customHeight="1">
      <c r="L167" s="31"/>
    </row>
    <row r="168" spans="12:12" ht="14.25" customHeight="1">
      <c r="L168" s="31"/>
    </row>
    <row r="169" spans="12:12" ht="14.25" customHeight="1">
      <c r="L169" s="31"/>
    </row>
    <row r="170" spans="12:12" ht="14.25" customHeight="1">
      <c r="L170" s="31"/>
    </row>
    <row r="171" spans="12:12" ht="14.25" customHeight="1">
      <c r="L171" s="31"/>
    </row>
    <row r="172" spans="12:12" ht="14.25" customHeight="1">
      <c r="L172" s="31"/>
    </row>
    <row r="173" spans="12:12" ht="14.25" customHeight="1">
      <c r="L173" s="31"/>
    </row>
    <row r="174" spans="12:12" ht="14.25" customHeight="1">
      <c r="L174" s="31"/>
    </row>
    <row r="175" spans="12:12" ht="14.25" customHeight="1">
      <c r="L175" s="31"/>
    </row>
    <row r="176" spans="12:12" ht="14.25" customHeight="1">
      <c r="L176" s="31"/>
    </row>
    <row r="177" spans="12:12" ht="14.25" customHeight="1">
      <c r="L177" s="31"/>
    </row>
    <row r="178" spans="12:12" ht="14.25" customHeight="1">
      <c r="L178" s="31"/>
    </row>
    <row r="179" spans="12:12" ht="14.25" customHeight="1">
      <c r="L179" s="31"/>
    </row>
    <row r="180" spans="12:12" ht="14.25" customHeight="1">
      <c r="L180" s="31"/>
    </row>
    <row r="181" spans="12:12" ht="14.25" customHeight="1">
      <c r="L181" s="31"/>
    </row>
    <row r="182" spans="12:12" ht="14.25" customHeight="1">
      <c r="L182" s="31"/>
    </row>
    <row r="183" spans="12:12" ht="14.25" customHeight="1">
      <c r="L183" s="31"/>
    </row>
    <row r="184" spans="12:12" ht="14.25" customHeight="1">
      <c r="L184" s="31"/>
    </row>
    <row r="185" spans="12:12" ht="14.25" customHeight="1">
      <c r="L185" s="31"/>
    </row>
    <row r="186" spans="12:12" ht="14.25" customHeight="1">
      <c r="L186" s="31"/>
    </row>
    <row r="187" spans="12:12" ht="14.25" customHeight="1">
      <c r="L187" s="31"/>
    </row>
    <row r="188" spans="12:12" ht="14.25" customHeight="1">
      <c r="L188" s="31"/>
    </row>
    <row r="189" spans="12:12" ht="14.25" customHeight="1">
      <c r="L189" s="31"/>
    </row>
    <row r="190" spans="12:12" ht="14.25" customHeight="1">
      <c r="L190" s="31"/>
    </row>
    <row r="191" spans="12:12" ht="14.25" customHeight="1">
      <c r="L191" s="31"/>
    </row>
    <row r="192" spans="12:12" ht="14.25" customHeight="1">
      <c r="L192" s="31"/>
    </row>
    <row r="193" spans="12:12" ht="14.25" customHeight="1">
      <c r="L193" s="31"/>
    </row>
    <row r="194" spans="12:12" ht="14.25" customHeight="1">
      <c r="L194" s="31"/>
    </row>
    <row r="195" spans="12:12" ht="14.25" customHeight="1">
      <c r="L195" s="31"/>
    </row>
    <row r="196" spans="12:12" ht="14.25" customHeight="1">
      <c r="L196" s="31"/>
    </row>
    <row r="197" spans="12:12" ht="14.25" customHeight="1">
      <c r="L197" s="31"/>
    </row>
    <row r="198" spans="12:12" ht="14.25" customHeight="1">
      <c r="L198" s="31"/>
    </row>
    <row r="199" spans="12:12" ht="14.25" customHeight="1">
      <c r="L199" s="31"/>
    </row>
    <row r="200" spans="12:12" ht="14.25" customHeight="1">
      <c r="L200" s="31"/>
    </row>
    <row r="201" spans="12:12" ht="14.25" customHeight="1">
      <c r="L201" s="31"/>
    </row>
    <row r="202" spans="12:12" ht="14.25" customHeight="1">
      <c r="L202" s="31"/>
    </row>
    <row r="203" spans="12:12" ht="14.25" customHeight="1">
      <c r="L203" s="31"/>
    </row>
    <row r="204" spans="12:12" ht="14.25" customHeight="1">
      <c r="L204" s="31"/>
    </row>
    <row r="205" spans="12:12" ht="14.25" customHeight="1">
      <c r="L205" s="31"/>
    </row>
    <row r="206" spans="12:12" ht="14.25" customHeight="1">
      <c r="L206" s="31"/>
    </row>
    <row r="207" spans="12:12" ht="14.25" customHeight="1">
      <c r="L207" s="31"/>
    </row>
    <row r="208" spans="12:12" ht="14.25" customHeight="1">
      <c r="L208" s="31"/>
    </row>
    <row r="209" spans="12:12" ht="14.25" customHeight="1">
      <c r="L209" s="31"/>
    </row>
    <row r="210" spans="12:12" ht="14.25" customHeight="1">
      <c r="L210" s="31"/>
    </row>
    <row r="211" spans="12:12" ht="14.25" customHeight="1">
      <c r="L211" s="31"/>
    </row>
    <row r="212" spans="12:12" ht="14.25" customHeight="1">
      <c r="L212" s="31"/>
    </row>
    <row r="213" spans="12:12" ht="14.25" customHeight="1">
      <c r="L213" s="31"/>
    </row>
    <row r="214" spans="12:12" ht="14.25" customHeight="1">
      <c r="L214" s="31"/>
    </row>
    <row r="215" spans="12:12" ht="14.25" customHeight="1">
      <c r="L215" s="31"/>
    </row>
    <row r="216" spans="12:12" ht="14.25" customHeight="1">
      <c r="L216" s="31"/>
    </row>
    <row r="217" spans="12:12" ht="14.25" customHeight="1">
      <c r="L217" s="31"/>
    </row>
    <row r="218" spans="12:12" ht="14.25" customHeight="1">
      <c r="L218" s="31"/>
    </row>
    <row r="219" spans="12:12" ht="14.25" customHeight="1">
      <c r="L219" s="31"/>
    </row>
    <row r="220" spans="12:12" ht="14.25" customHeight="1">
      <c r="L220" s="31"/>
    </row>
    <row r="221" spans="12:12" ht="14.25" customHeight="1">
      <c r="L221" s="31"/>
    </row>
    <row r="222" spans="12:12" ht="14.25" customHeight="1">
      <c r="L222" s="31"/>
    </row>
    <row r="223" spans="12:12" ht="14.25" customHeight="1">
      <c r="L223" s="31"/>
    </row>
    <row r="224" spans="12:12" ht="14.25" customHeight="1">
      <c r="L224" s="31"/>
    </row>
    <row r="225" spans="12:12" ht="14.25" customHeight="1">
      <c r="L225" s="31"/>
    </row>
    <row r="226" spans="12:12" ht="14.25" customHeight="1">
      <c r="L226" s="31"/>
    </row>
    <row r="227" spans="12:12" ht="14.25" customHeight="1">
      <c r="L227" s="31"/>
    </row>
    <row r="228" spans="12:12" ht="14.25" customHeight="1">
      <c r="L228" s="31"/>
    </row>
    <row r="229" spans="12:12" ht="14.25" customHeight="1">
      <c r="L229" s="31"/>
    </row>
    <row r="230" spans="12:12" ht="14.25" customHeight="1">
      <c r="L230" s="31"/>
    </row>
    <row r="231" spans="12:12" ht="14.25" customHeight="1">
      <c r="L231" s="31"/>
    </row>
    <row r="232" spans="12:12" ht="14.25" customHeight="1">
      <c r="L232" s="31"/>
    </row>
    <row r="233" spans="12:12" ht="14.25" customHeight="1">
      <c r="L233" s="31"/>
    </row>
    <row r="234" spans="12:12" ht="14.25" customHeight="1">
      <c r="L234" s="31"/>
    </row>
    <row r="235" spans="12:12" ht="14.25" customHeight="1">
      <c r="L235" s="31"/>
    </row>
    <row r="236" spans="12:12" ht="14.25" customHeight="1">
      <c r="L236" s="31"/>
    </row>
    <row r="237" spans="12:12" ht="14.25" customHeight="1">
      <c r="L237" s="31"/>
    </row>
    <row r="238" spans="12:12" ht="14.25" customHeight="1">
      <c r="L238" s="31"/>
    </row>
    <row r="239" spans="12:12" ht="14.25" customHeight="1">
      <c r="L239" s="31"/>
    </row>
    <row r="240" spans="12:12" ht="14.25" customHeight="1">
      <c r="L240" s="31"/>
    </row>
    <row r="241" spans="12:12" ht="14.25" customHeight="1">
      <c r="L241" s="31"/>
    </row>
    <row r="242" spans="12:12" ht="14.25" customHeight="1">
      <c r="L242" s="31"/>
    </row>
    <row r="243" spans="12:12" ht="14.25" customHeight="1">
      <c r="L243" s="31"/>
    </row>
    <row r="244" spans="12:12" ht="14.25" customHeight="1">
      <c r="L244" s="31"/>
    </row>
    <row r="245" spans="12:12" ht="14.25" customHeight="1">
      <c r="L245" s="31"/>
    </row>
    <row r="246" spans="12:12" ht="14.25" customHeight="1">
      <c r="L246" s="31"/>
    </row>
    <row r="247" spans="12:12" ht="14.25" customHeight="1">
      <c r="L247" s="31"/>
    </row>
    <row r="248" spans="12:12" ht="14.25" customHeight="1">
      <c r="L248" s="31"/>
    </row>
    <row r="249" spans="12:12" ht="14.25" customHeight="1">
      <c r="L249" s="31"/>
    </row>
    <row r="250" spans="12:12" ht="14.25" customHeight="1">
      <c r="L250" s="31"/>
    </row>
    <row r="251" spans="12:12" ht="14.25" customHeight="1">
      <c r="L251" s="31"/>
    </row>
    <row r="252" spans="12:12" ht="14.25" customHeight="1">
      <c r="L252" s="31"/>
    </row>
    <row r="253" spans="12:12" ht="14.25" customHeight="1">
      <c r="L253" s="31"/>
    </row>
    <row r="254" spans="12:12" ht="14.25" customHeight="1">
      <c r="L254" s="31"/>
    </row>
    <row r="255" spans="12:12" ht="14.25" customHeight="1">
      <c r="L255" s="31"/>
    </row>
    <row r="256" spans="12:12" ht="14.25" customHeight="1">
      <c r="L256" s="31"/>
    </row>
    <row r="257" spans="12:12" ht="14.25" customHeight="1">
      <c r="L257" s="31"/>
    </row>
    <row r="258" spans="12:12" ht="14.25" customHeight="1">
      <c r="L258" s="31"/>
    </row>
    <row r="259" spans="12:12" ht="14.25" customHeight="1">
      <c r="L259" s="31"/>
    </row>
    <row r="260" spans="12:12" ht="14.25" customHeight="1">
      <c r="L260" s="31"/>
    </row>
    <row r="261" spans="12:12" ht="14.25" customHeight="1">
      <c r="L261" s="31"/>
    </row>
    <row r="262" spans="12:12" ht="14.25" customHeight="1">
      <c r="L262" s="31"/>
    </row>
    <row r="263" spans="12:12" ht="14.25" customHeight="1">
      <c r="L263" s="31"/>
    </row>
    <row r="264" spans="12:12" ht="14.25" customHeight="1">
      <c r="L264" s="31"/>
    </row>
    <row r="265" spans="12:12" ht="14.25" customHeight="1">
      <c r="L265" s="31"/>
    </row>
    <row r="266" spans="12:12" ht="14.25" customHeight="1">
      <c r="L266" s="31"/>
    </row>
    <row r="267" spans="12:12" ht="14.25" customHeight="1">
      <c r="L267" s="31"/>
    </row>
    <row r="268" spans="12:12" ht="14.25" customHeight="1">
      <c r="L268" s="31"/>
    </row>
    <row r="269" spans="12:12" ht="14.25" customHeight="1">
      <c r="L269" s="31"/>
    </row>
    <row r="270" spans="12:12" ht="14.25" customHeight="1">
      <c r="L270" s="31"/>
    </row>
    <row r="271" spans="12:12" ht="14.25" customHeight="1">
      <c r="L271" s="31"/>
    </row>
    <row r="272" spans="12:12" ht="14.25" customHeight="1">
      <c r="L272" s="31"/>
    </row>
    <row r="273" spans="12:12" ht="14.25" customHeight="1">
      <c r="L273" s="31"/>
    </row>
    <row r="274" spans="12:12" ht="14.25" customHeight="1">
      <c r="L274" s="31"/>
    </row>
    <row r="275" spans="12:12" ht="14.25" customHeight="1">
      <c r="L275" s="31"/>
    </row>
    <row r="276" spans="12:12" ht="14.25" customHeight="1">
      <c r="L276" s="31"/>
    </row>
    <row r="277" spans="12:12" ht="14.25" customHeight="1">
      <c r="L277" s="31"/>
    </row>
    <row r="278" spans="12:12" ht="14.25" customHeight="1">
      <c r="L278" s="31"/>
    </row>
    <row r="279" spans="12:12" ht="14.25" customHeight="1">
      <c r="L279" s="31"/>
    </row>
    <row r="280" spans="12:12" ht="14.25" customHeight="1">
      <c r="L280" s="31"/>
    </row>
    <row r="281" spans="12:12" ht="14.25" customHeight="1">
      <c r="L281" s="31"/>
    </row>
    <row r="282" spans="12:12" ht="14.25" customHeight="1">
      <c r="L282" s="31"/>
    </row>
    <row r="283" spans="12:12" ht="14.25" customHeight="1">
      <c r="L283" s="31"/>
    </row>
    <row r="284" spans="12:12" ht="14.25" customHeight="1">
      <c r="L284" s="31"/>
    </row>
    <row r="285" spans="12:12" ht="14.25" customHeight="1">
      <c r="L285" s="31"/>
    </row>
    <row r="286" spans="12:12" ht="14.25" customHeight="1">
      <c r="L286" s="31"/>
    </row>
    <row r="287" spans="12:12" ht="14.25" customHeight="1">
      <c r="L287" s="31"/>
    </row>
    <row r="288" spans="12:12" ht="14.25" customHeight="1">
      <c r="L288" s="31"/>
    </row>
    <row r="289" spans="12:12" ht="14.25" customHeight="1">
      <c r="L289" s="31"/>
    </row>
    <row r="290" spans="12:12" ht="14.25" customHeight="1">
      <c r="L290" s="31"/>
    </row>
    <row r="291" spans="12:12" ht="14.25" customHeight="1">
      <c r="L291" s="31"/>
    </row>
    <row r="292" spans="12:12" ht="14.25" customHeight="1">
      <c r="L292" s="31"/>
    </row>
    <row r="293" spans="12:12" ht="14.25" customHeight="1">
      <c r="L293" s="31"/>
    </row>
    <row r="294" spans="12:12" ht="14.25" customHeight="1">
      <c r="L294" s="31"/>
    </row>
    <row r="295" spans="12:12" ht="14.25" customHeight="1">
      <c r="L295" s="31"/>
    </row>
    <row r="296" spans="12:12" ht="14.25" customHeight="1">
      <c r="L296" s="31"/>
    </row>
    <row r="297" spans="12:12" ht="14.25" customHeight="1">
      <c r="L297" s="31"/>
    </row>
    <row r="298" spans="12:12" ht="14.25" customHeight="1">
      <c r="L298" s="31"/>
    </row>
    <row r="299" spans="12:12" ht="14.25" customHeight="1">
      <c r="L299" s="31"/>
    </row>
    <row r="300" spans="12:12" ht="14.25" customHeight="1">
      <c r="L300" s="31"/>
    </row>
    <row r="301" spans="12:12" ht="14.25" customHeight="1">
      <c r="L301" s="31"/>
    </row>
    <row r="302" spans="12:12" ht="14.25" customHeight="1">
      <c r="L302" s="31"/>
    </row>
    <row r="303" spans="12:12" ht="14.25" customHeight="1">
      <c r="L303" s="31"/>
    </row>
    <row r="304" spans="12:12" ht="14.25" customHeight="1">
      <c r="L304" s="31"/>
    </row>
    <row r="305" spans="12:12" ht="14.25" customHeight="1">
      <c r="L305" s="31"/>
    </row>
    <row r="306" spans="12:12" ht="14.25" customHeight="1">
      <c r="L306" s="31"/>
    </row>
    <row r="307" spans="12:12" ht="14.25" customHeight="1">
      <c r="L307" s="31"/>
    </row>
    <row r="308" spans="12:12" ht="14.25" customHeight="1">
      <c r="L308" s="31"/>
    </row>
    <row r="309" spans="12:12" ht="14.25" customHeight="1">
      <c r="L309" s="31"/>
    </row>
    <row r="310" spans="12:12" ht="14.25" customHeight="1">
      <c r="L310" s="31"/>
    </row>
    <row r="311" spans="12:12" ht="14.25" customHeight="1">
      <c r="L311" s="31"/>
    </row>
    <row r="312" spans="12:12" ht="14.25" customHeight="1">
      <c r="L312" s="31"/>
    </row>
    <row r="313" spans="12:12" ht="14.25" customHeight="1">
      <c r="L313" s="31"/>
    </row>
    <row r="314" spans="12:12" ht="14.25" customHeight="1">
      <c r="L314" s="31"/>
    </row>
    <row r="315" spans="12:12" ht="14.25" customHeight="1">
      <c r="L315" s="31"/>
    </row>
    <row r="316" spans="12:12" ht="14.25" customHeight="1">
      <c r="L316" s="31"/>
    </row>
    <row r="317" spans="12:12" ht="14.25" customHeight="1">
      <c r="L317" s="31"/>
    </row>
    <row r="318" spans="12:12" ht="14.25" customHeight="1">
      <c r="L318" s="31"/>
    </row>
    <row r="319" spans="12:12" ht="14.25" customHeight="1">
      <c r="L319" s="31"/>
    </row>
    <row r="320" spans="12:12" ht="14.25" customHeight="1">
      <c r="L320" s="31"/>
    </row>
    <row r="321" spans="12:12" ht="14.25" customHeight="1">
      <c r="L321" s="31"/>
    </row>
    <row r="322" spans="12:12" ht="14.25" customHeight="1">
      <c r="L322" s="31"/>
    </row>
    <row r="323" spans="12:12" ht="14.25" customHeight="1">
      <c r="L323" s="31"/>
    </row>
    <row r="324" spans="12:12" ht="14.25" customHeight="1">
      <c r="L324" s="31"/>
    </row>
    <row r="325" spans="12:12" ht="14.25" customHeight="1">
      <c r="L325" s="31"/>
    </row>
    <row r="326" spans="12:12" ht="14.25" customHeight="1">
      <c r="L326" s="31"/>
    </row>
    <row r="327" spans="12:12" ht="14.25" customHeight="1">
      <c r="L327" s="31"/>
    </row>
    <row r="328" spans="12:12" ht="14.25" customHeight="1">
      <c r="L328" s="31"/>
    </row>
    <row r="329" spans="12:12" ht="14.25" customHeight="1">
      <c r="L329" s="31"/>
    </row>
    <row r="330" spans="12:12" ht="14.25" customHeight="1">
      <c r="L330" s="31"/>
    </row>
    <row r="331" spans="12:12" ht="14.25" customHeight="1">
      <c r="L331" s="31"/>
    </row>
    <row r="332" spans="12:12" ht="14.25" customHeight="1">
      <c r="L332" s="31"/>
    </row>
    <row r="333" spans="12:12" ht="14.25" customHeight="1">
      <c r="L333" s="31"/>
    </row>
    <row r="334" spans="12:12" ht="14.25" customHeight="1">
      <c r="L334" s="31"/>
    </row>
    <row r="335" spans="12:12" ht="14.25" customHeight="1">
      <c r="L335" s="31"/>
    </row>
    <row r="336" spans="12:12" ht="14.25" customHeight="1">
      <c r="L336" s="31"/>
    </row>
    <row r="337" spans="12:12" ht="14.25" customHeight="1">
      <c r="L337" s="31"/>
    </row>
    <row r="338" spans="12:12" ht="14.25" customHeight="1">
      <c r="L338" s="31"/>
    </row>
    <row r="339" spans="12:12" ht="14.25" customHeight="1">
      <c r="L339" s="31"/>
    </row>
    <row r="340" spans="12:12" ht="14.25" customHeight="1">
      <c r="L340" s="31"/>
    </row>
    <row r="341" spans="12:12" ht="14.25" customHeight="1">
      <c r="L341" s="31"/>
    </row>
    <row r="342" spans="12:12" ht="14.25" customHeight="1">
      <c r="L342" s="31"/>
    </row>
    <row r="343" spans="12:12" ht="14.25" customHeight="1">
      <c r="L343" s="31"/>
    </row>
    <row r="344" spans="12:12" ht="14.25" customHeight="1">
      <c r="L344" s="31"/>
    </row>
    <row r="345" spans="12:12" ht="14.25" customHeight="1">
      <c r="L345" s="31"/>
    </row>
    <row r="346" spans="12:12" ht="14.25" customHeight="1">
      <c r="L346" s="31"/>
    </row>
    <row r="347" spans="12:12" ht="14.25" customHeight="1">
      <c r="L347" s="31"/>
    </row>
    <row r="348" spans="12:12" ht="14.25" customHeight="1">
      <c r="L348" s="31"/>
    </row>
    <row r="349" spans="12:12" ht="14.25" customHeight="1">
      <c r="L349" s="31"/>
    </row>
    <row r="350" spans="12:12" ht="14.25" customHeight="1">
      <c r="L350" s="31"/>
    </row>
    <row r="351" spans="12:12" ht="14.25" customHeight="1">
      <c r="L351" s="31"/>
    </row>
    <row r="352" spans="12:12" ht="14.25" customHeight="1">
      <c r="L352" s="31"/>
    </row>
    <row r="353" spans="12:12" ht="14.25" customHeight="1">
      <c r="L353" s="31"/>
    </row>
    <row r="354" spans="12:12" ht="14.25" customHeight="1">
      <c r="L354" s="31"/>
    </row>
    <row r="355" spans="12:12" ht="14.25" customHeight="1">
      <c r="L355" s="31"/>
    </row>
    <row r="356" spans="12:12" ht="14.25" customHeight="1">
      <c r="L356" s="31"/>
    </row>
    <row r="357" spans="12:12" ht="14.25" customHeight="1">
      <c r="L357" s="31"/>
    </row>
    <row r="358" spans="12:12" ht="14.25" customHeight="1">
      <c r="L358" s="31"/>
    </row>
    <row r="359" spans="12:12" ht="14.25" customHeight="1">
      <c r="L359" s="31"/>
    </row>
    <row r="360" spans="12:12" ht="14.25" customHeight="1">
      <c r="L360" s="31"/>
    </row>
    <row r="361" spans="12:12" ht="14.25" customHeight="1">
      <c r="L361" s="31"/>
    </row>
    <row r="362" spans="12:12" ht="14.25" customHeight="1">
      <c r="L362" s="31"/>
    </row>
    <row r="363" spans="12:12" ht="14.25" customHeight="1">
      <c r="L363" s="31"/>
    </row>
    <row r="364" spans="12:12" ht="14.25" customHeight="1">
      <c r="L364" s="31"/>
    </row>
    <row r="365" spans="12:12" ht="14.25" customHeight="1">
      <c r="L365" s="31"/>
    </row>
    <row r="366" spans="12:12" ht="14.25" customHeight="1">
      <c r="L366" s="31"/>
    </row>
    <row r="367" spans="12:12" ht="14.25" customHeight="1">
      <c r="L367" s="31"/>
    </row>
    <row r="368" spans="12:12" ht="14.25" customHeight="1">
      <c r="L368" s="31"/>
    </row>
    <row r="369" spans="12:12" ht="14.25" customHeight="1">
      <c r="L369" s="31"/>
    </row>
    <row r="370" spans="12:12" ht="14.25" customHeight="1">
      <c r="L370" s="31"/>
    </row>
    <row r="371" spans="12:12" ht="14.25" customHeight="1">
      <c r="L371" s="31"/>
    </row>
    <row r="372" spans="12:12" ht="14.25" customHeight="1">
      <c r="L372" s="31"/>
    </row>
    <row r="373" spans="12:12" ht="14.25" customHeight="1">
      <c r="L373" s="31"/>
    </row>
    <row r="374" spans="12:12" ht="14.25" customHeight="1">
      <c r="L374" s="31"/>
    </row>
    <row r="375" spans="12:12" ht="14.25" customHeight="1">
      <c r="L375" s="31"/>
    </row>
    <row r="376" spans="12:12" ht="14.25" customHeight="1">
      <c r="L376" s="31"/>
    </row>
    <row r="377" spans="12:12" ht="14.25" customHeight="1">
      <c r="L377" s="31"/>
    </row>
    <row r="378" spans="12:12" ht="14.25" customHeight="1">
      <c r="L378" s="31"/>
    </row>
    <row r="379" spans="12:12" ht="14.25" customHeight="1">
      <c r="L379" s="31"/>
    </row>
    <row r="380" spans="12:12" ht="14.25" customHeight="1">
      <c r="L380" s="31"/>
    </row>
    <row r="381" spans="12:12" ht="14.25" customHeight="1">
      <c r="L381" s="31"/>
    </row>
    <row r="382" spans="12:12" ht="14.25" customHeight="1">
      <c r="L382" s="31"/>
    </row>
    <row r="383" spans="12:12" ht="14.25" customHeight="1">
      <c r="L383" s="31"/>
    </row>
    <row r="384" spans="12:12" ht="14.25" customHeight="1">
      <c r="L384" s="31"/>
    </row>
    <row r="385" spans="12:12" ht="14.25" customHeight="1">
      <c r="L385" s="31"/>
    </row>
    <row r="386" spans="12:12" ht="14.25" customHeight="1">
      <c r="L386" s="31"/>
    </row>
    <row r="387" spans="12:12" ht="14.25" customHeight="1">
      <c r="L387" s="31"/>
    </row>
    <row r="388" spans="12:12" ht="14.25" customHeight="1">
      <c r="L388" s="31"/>
    </row>
    <row r="389" spans="12:12" ht="14.25" customHeight="1">
      <c r="L389" s="31"/>
    </row>
    <row r="390" spans="12:12" ht="14.25" customHeight="1">
      <c r="L390" s="31"/>
    </row>
    <row r="391" spans="12:12" ht="14.25" customHeight="1">
      <c r="L391" s="31"/>
    </row>
    <row r="392" spans="12:12" ht="14.25" customHeight="1">
      <c r="L392" s="31"/>
    </row>
    <row r="393" spans="12:12" ht="14.25" customHeight="1">
      <c r="L393" s="31"/>
    </row>
    <row r="394" spans="12:12" ht="14.25" customHeight="1">
      <c r="L394" s="31"/>
    </row>
    <row r="395" spans="12:12" ht="14.25" customHeight="1">
      <c r="L395" s="31"/>
    </row>
    <row r="396" spans="12:12" ht="14.25" customHeight="1">
      <c r="L396" s="31"/>
    </row>
    <row r="397" spans="12:12" ht="14.25" customHeight="1">
      <c r="L397" s="31"/>
    </row>
    <row r="398" spans="12:12" ht="14.25" customHeight="1">
      <c r="L398" s="31"/>
    </row>
    <row r="399" spans="12:12" ht="14.25" customHeight="1">
      <c r="L399" s="31"/>
    </row>
    <row r="400" spans="12:12" ht="14.25" customHeight="1">
      <c r="L400" s="31"/>
    </row>
    <row r="401" spans="12:12" ht="14.25" customHeight="1">
      <c r="L401" s="31"/>
    </row>
    <row r="402" spans="12:12" ht="14.25" customHeight="1">
      <c r="L402" s="31"/>
    </row>
    <row r="403" spans="12:12" ht="14.25" customHeight="1">
      <c r="L403" s="31"/>
    </row>
    <row r="404" spans="12:12" ht="14.25" customHeight="1">
      <c r="L404" s="31"/>
    </row>
    <row r="405" spans="12:12" ht="14.25" customHeight="1">
      <c r="L405" s="31"/>
    </row>
    <row r="406" spans="12:12" ht="14.25" customHeight="1">
      <c r="L406" s="31"/>
    </row>
    <row r="407" spans="12:12" ht="14.25" customHeight="1">
      <c r="L407" s="31"/>
    </row>
    <row r="408" spans="12:12" ht="14.25" customHeight="1">
      <c r="L408" s="31"/>
    </row>
    <row r="409" spans="12:12" ht="14.25" customHeight="1">
      <c r="L409" s="31"/>
    </row>
    <row r="410" spans="12:12" ht="14.25" customHeight="1">
      <c r="L410" s="31"/>
    </row>
    <row r="411" spans="12:12" ht="14.25" customHeight="1">
      <c r="L411" s="31"/>
    </row>
    <row r="412" spans="12:12" ht="14.25" customHeight="1">
      <c r="L412" s="31"/>
    </row>
    <row r="413" spans="12:12" ht="14.25" customHeight="1">
      <c r="L413" s="31"/>
    </row>
    <row r="414" spans="12:12" ht="14.25" customHeight="1">
      <c r="L414" s="31"/>
    </row>
    <row r="415" spans="12:12" ht="14.25" customHeight="1">
      <c r="L415" s="31"/>
    </row>
    <row r="416" spans="12:12" ht="14.25" customHeight="1">
      <c r="L416" s="31"/>
    </row>
    <row r="417" spans="12:12" ht="14.25" customHeight="1">
      <c r="L417" s="31"/>
    </row>
    <row r="418" spans="12:12" ht="14.25" customHeight="1">
      <c r="L418" s="31"/>
    </row>
    <row r="419" spans="12:12" ht="14.25" customHeight="1">
      <c r="L419" s="31"/>
    </row>
    <row r="420" spans="12:12" ht="14.25" customHeight="1">
      <c r="L420" s="31"/>
    </row>
    <row r="421" spans="12:12" ht="14.25" customHeight="1">
      <c r="L421" s="31"/>
    </row>
    <row r="422" spans="12:12" ht="14.25" customHeight="1">
      <c r="L422" s="31"/>
    </row>
    <row r="423" spans="12:12" ht="14.25" customHeight="1">
      <c r="L423" s="31"/>
    </row>
    <row r="424" spans="12:12" ht="14.25" customHeight="1">
      <c r="L424" s="31"/>
    </row>
    <row r="425" spans="12:12" ht="14.25" customHeight="1">
      <c r="L425" s="31"/>
    </row>
    <row r="426" spans="12:12" ht="14.25" customHeight="1">
      <c r="L426" s="31"/>
    </row>
    <row r="427" spans="12:12" ht="14.25" customHeight="1">
      <c r="L427" s="31"/>
    </row>
    <row r="428" spans="12:12" ht="14.25" customHeight="1">
      <c r="L428" s="31"/>
    </row>
    <row r="429" spans="12:12" ht="14.25" customHeight="1">
      <c r="L429" s="31"/>
    </row>
    <row r="430" spans="12:12" ht="14.25" customHeight="1">
      <c r="L430" s="31"/>
    </row>
    <row r="431" spans="12:12" ht="14.25" customHeight="1">
      <c r="L431" s="31"/>
    </row>
    <row r="432" spans="12:12" ht="14.25" customHeight="1">
      <c r="L432" s="31"/>
    </row>
    <row r="433" spans="12:12" ht="14.25" customHeight="1">
      <c r="L433" s="31"/>
    </row>
    <row r="434" spans="12:12" ht="14.25" customHeight="1">
      <c r="L434" s="31"/>
    </row>
    <row r="435" spans="12:12" ht="14.25" customHeight="1">
      <c r="L435" s="31"/>
    </row>
    <row r="436" spans="12:12" ht="14.25" customHeight="1">
      <c r="L436" s="31"/>
    </row>
    <row r="437" spans="12:12" ht="14.25" customHeight="1">
      <c r="L437" s="31"/>
    </row>
    <row r="438" spans="12:12" ht="14.25" customHeight="1">
      <c r="L438" s="31"/>
    </row>
    <row r="439" spans="12:12" ht="14.25" customHeight="1">
      <c r="L439" s="31"/>
    </row>
    <row r="440" spans="12:12" ht="14.25" customHeight="1">
      <c r="L440" s="31"/>
    </row>
    <row r="441" spans="12:12" ht="14.25" customHeight="1">
      <c r="L441" s="31"/>
    </row>
    <row r="442" spans="12:12" ht="14.25" customHeight="1">
      <c r="L442" s="31"/>
    </row>
    <row r="443" spans="12:12" ht="14.25" customHeight="1">
      <c r="L443" s="31"/>
    </row>
    <row r="444" spans="12:12" ht="14.25" customHeight="1">
      <c r="L444" s="31"/>
    </row>
    <row r="445" spans="12:12" ht="14.25" customHeight="1">
      <c r="L445" s="31"/>
    </row>
    <row r="446" spans="12:12" ht="14.25" customHeight="1">
      <c r="L446" s="31"/>
    </row>
    <row r="447" spans="12:12" ht="14.25" customHeight="1">
      <c r="L447" s="31"/>
    </row>
    <row r="448" spans="12:12" ht="14.25" customHeight="1">
      <c r="L448" s="31"/>
    </row>
    <row r="449" spans="12:12" ht="14.25" customHeight="1">
      <c r="L449" s="31"/>
    </row>
    <row r="450" spans="12:12" ht="14.25" customHeight="1">
      <c r="L450" s="31"/>
    </row>
    <row r="451" spans="12:12" ht="14.25" customHeight="1">
      <c r="L451" s="31"/>
    </row>
    <row r="452" spans="12:12" ht="14.25" customHeight="1">
      <c r="L452" s="31"/>
    </row>
    <row r="453" spans="12:12" ht="14.25" customHeight="1">
      <c r="L453" s="31"/>
    </row>
    <row r="454" spans="12:12" ht="14.25" customHeight="1">
      <c r="L454" s="31"/>
    </row>
    <row r="455" spans="12:12" ht="14.25" customHeight="1">
      <c r="L455" s="31"/>
    </row>
    <row r="456" spans="12:12" ht="14.25" customHeight="1">
      <c r="L456" s="31"/>
    </row>
    <row r="457" spans="12:12" ht="14.25" customHeight="1">
      <c r="L457" s="31"/>
    </row>
    <row r="458" spans="12:12" ht="14.25" customHeight="1">
      <c r="L458" s="31"/>
    </row>
    <row r="459" spans="12:12" ht="14.25" customHeight="1">
      <c r="L459" s="31"/>
    </row>
    <row r="460" spans="12:12" ht="14.25" customHeight="1">
      <c r="L460" s="31"/>
    </row>
    <row r="461" spans="12:12" ht="14.25" customHeight="1">
      <c r="L461" s="31"/>
    </row>
    <row r="462" spans="12:12" ht="14.25" customHeight="1">
      <c r="L462" s="31"/>
    </row>
    <row r="463" spans="12:12" ht="14.25" customHeight="1">
      <c r="L463" s="31"/>
    </row>
    <row r="464" spans="12:12" ht="14.25" customHeight="1">
      <c r="L464" s="31"/>
    </row>
    <row r="465" spans="12:12" ht="14.25" customHeight="1">
      <c r="L465" s="31"/>
    </row>
    <row r="466" spans="12:12" ht="14.25" customHeight="1">
      <c r="L466" s="31"/>
    </row>
    <row r="467" spans="12:12" ht="14.25" customHeight="1">
      <c r="L467" s="31"/>
    </row>
    <row r="468" spans="12:12" ht="14.25" customHeight="1">
      <c r="L468" s="31"/>
    </row>
    <row r="469" spans="12:12" ht="14.25" customHeight="1">
      <c r="L469" s="31"/>
    </row>
    <row r="470" spans="12:12" ht="14.25" customHeight="1">
      <c r="L470" s="31"/>
    </row>
    <row r="471" spans="12:12" ht="14.25" customHeight="1">
      <c r="L471" s="31"/>
    </row>
    <row r="472" spans="12:12" ht="14.25" customHeight="1">
      <c r="L472" s="31"/>
    </row>
    <row r="473" spans="12:12" ht="14.25" customHeight="1">
      <c r="L473" s="31"/>
    </row>
    <row r="474" spans="12:12" ht="14.25" customHeight="1">
      <c r="L474" s="31"/>
    </row>
    <row r="475" spans="12:12" ht="14.25" customHeight="1">
      <c r="L475" s="31"/>
    </row>
    <row r="476" spans="12:12" ht="14.25" customHeight="1">
      <c r="L476" s="31"/>
    </row>
    <row r="477" spans="12:12" ht="14.25" customHeight="1">
      <c r="L477" s="31"/>
    </row>
    <row r="478" spans="12:12" ht="14.25" customHeight="1">
      <c r="L478" s="31"/>
    </row>
    <row r="479" spans="12:12" ht="14.25" customHeight="1">
      <c r="L479" s="31"/>
    </row>
    <row r="480" spans="12:12" ht="14.25" customHeight="1">
      <c r="L480" s="31"/>
    </row>
    <row r="481" spans="12:12" ht="14.25" customHeight="1">
      <c r="L481" s="31"/>
    </row>
    <row r="482" spans="12:12" ht="14.25" customHeight="1">
      <c r="L482" s="31"/>
    </row>
    <row r="483" spans="12:12" ht="14.25" customHeight="1">
      <c r="L483" s="31"/>
    </row>
    <row r="484" spans="12:12" ht="14.25" customHeight="1">
      <c r="L484" s="31"/>
    </row>
    <row r="485" spans="12:12" ht="14.25" customHeight="1">
      <c r="L485" s="31"/>
    </row>
    <row r="486" spans="12:12" ht="14.25" customHeight="1">
      <c r="L486" s="31"/>
    </row>
    <row r="487" spans="12:12" ht="14.25" customHeight="1">
      <c r="L487" s="31"/>
    </row>
    <row r="488" spans="12:12" ht="14.25" customHeight="1">
      <c r="L488" s="31"/>
    </row>
    <row r="489" spans="12:12" ht="14.25" customHeight="1">
      <c r="L489" s="31"/>
    </row>
    <row r="490" spans="12:12" ht="14.25" customHeight="1">
      <c r="L490" s="31"/>
    </row>
    <row r="491" spans="12:12" ht="14.25" customHeight="1">
      <c r="L491" s="31"/>
    </row>
    <row r="492" spans="12:12" ht="14.25" customHeight="1">
      <c r="L492" s="31"/>
    </row>
    <row r="493" spans="12:12" ht="14.25" customHeight="1">
      <c r="L493" s="31"/>
    </row>
    <row r="494" spans="12:12" ht="14.25" customHeight="1">
      <c r="L494" s="31"/>
    </row>
    <row r="495" spans="12:12" ht="14.25" customHeight="1">
      <c r="L495" s="31"/>
    </row>
    <row r="496" spans="12:12" ht="14.25" customHeight="1">
      <c r="L496" s="31"/>
    </row>
    <row r="497" spans="12:12" ht="14.25" customHeight="1">
      <c r="L497" s="31"/>
    </row>
    <row r="498" spans="12:12" ht="14.25" customHeight="1">
      <c r="L498" s="31"/>
    </row>
    <row r="499" spans="12:12" ht="14.25" customHeight="1">
      <c r="L499" s="31"/>
    </row>
    <row r="500" spans="12:12" ht="14.25" customHeight="1">
      <c r="L500" s="31"/>
    </row>
    <row r="501" spans="12:12" ht="14.25" customHeight="1">
      <c r="L501" s="31"/>
    </row>
    <row r="502" spans="12:12" ht="14.25" customHeight="1">
      <c r="L502" s="31"/>
    </row>
    <row r="503" spans="12:12" ht="14.25" customHeight="1">
      <c r="L503" s="31"/>
    </row>
    <row r="504" spans="12:12" ht="14.25" customHeight="1">
      <c r="L504" s="31"/>
    </row>
    <row r="505" spans="12:12" ht="14.25" customHeight="1">
      <c r="L505" s="31"/>
    </row>
    <row r="506" spans="12:12" ht="14.25" customHeight="1">
      <c r="L506" s="31"/>
    </row>
    <row r="507" spans="12:12" ht="14.25" customHeight="1">
      <c r="L507" s="31"/>
    </row>
    <row r="508" spans="12:12" ht="14.25" customHeight="1">
      <c r="L508" s="31"/>
    </row>
    <row r="509" spans="12:12" ht="14.25" customHeight="1">
      <c r="L509" s="31"/>
    </row>
    <row r="510" spans="12:12" ht="14.25" customHeight="1">
      <c r="L510" s="31"/>
    </row>
    <row r="511" spans="12:12" ht="14.25" customHeight="1">
      <c r="L511" s="31"/>
    </row>
    <row r="512" spans="12:12" ht="14.25" customHeight="1">
      <c r="L512" s="31"/>
    </row>
    <row r="513" spans="12:12" ht="14.25" customHeight="1">
      <c r="L513" s="31"/>
    </row>
    <row r="514" spans="12:12" ht="14.25" customHeight="1">
      <c r="L514" s="31"/>
    </row>
    <row r="515" spans="12:12" ht="14.25" customHeight="1">
      <c r="L515" s="31"/>
    </row>
    <row r="516" spans="12:12" ht="14.25" customHeight="1">
      <c r="L516" s="31"/>
    </row>
    <row r="517" spans="12:12" ht="14.25" customHeight="1">
      <c r="L517" s="31"/>
    </row>
    <row r="518" spans="12:12" ht="14.25" customHeight="1">
      <c r="L518" s="31"/>
    </row>
    <row r="519" spans="12:12" ht="14.25" customHeight="1">
      <c r="L519" s="31"/>
    </row>
    <row r="520" spans="12:12" ht="14.25" customHeight="1">
      <c r="L520" s="31"/>
    </row>
    <row r="521" spans="12:12" ht="14.25" customHeight="1">
      <c r="L521" s="31"/>
    </row>
    <row r="522" spans="12:12" ht="14.25" customHeight="1">
      <c r="L522" s="31"/>
    </row>
    <row r="523" spans="12:12" ht="14.25" customHeight="1">
      <c r="L523" s="31"/>
    </row>
    <row r="524" spans="12:12" ht="14.25" customHeight="1">
      <c r="L524" s="31"/>
    </row>
    <row r="525" spans="12:12" ht="14.25" customHeight="1">
      <c r="L525" s="31"/>
    </row>
    <row r="526" spans="12:12" ht="14.25" customHeight="1">
      <c r="L526" s="31"/>
    </row>
    <row r="527" spans="12:12" ht="14.25" customHeight="1">
      <c r="L527" s="31"/>
    </row>
    <row r="528" spans="12:12" ht="14.25" customHeight="1">
      <c r="L528" s="31"/>
    </row>
    <row r="529" spans="12:12" ht="14.25" customHeight="1">
      <c r="L529" s="31"/>
    </row>
    <row r="530" spans="12:12" ht="14.25" customHeight="1">
      <c r="L530" s="31"/>
    </row>
    <row r="531" spans="12:12" ht="14.25" customHeight="1">
      <c r="L531" s="31"/>
    </row>
    <row r="532" spans="12:12" ht="14.25" customHeight="1">
      <c r="L532" s="31"/>
    </row>
    <row r="533" spans="12:12" ht="14.25" customHeight="1">
      <c r="L533" s="31"/>
    </row>
    <row r="534" spans="12:12" ht="14.25" customHeight="1">
      <c r="L534" s="31"/>
    </row>
    <row r="535" spans="12:12" ht="14.25" customHeight="1">
      <c r="L535" s="31"/>
    </row>
    <row r="536" spans="12:12" ht="14.25" customHeight="1">
      <c r="L536" s="31"/>
    </row>
    <row r="537" spans="12:12" ht="14.25" customHeight="1">
      <c r="L537" s="31"/>
    </row>
    <row r="538" spans="12:12" ht="14.25" customHeight="1">
      <c r="L538" s="31"/>
    </row>
    <row r="539" spans="12:12" ht="14.25" customHeight="1">
      <c r="L539" s="31"/>
    </row>
    <row r="540" spans="12:12" ht="14.25" customHeight="1">
      <c r="L540" s="31"/>
    </row>
    <row r="541" spans="12:12" ht="14.25" customHeight="1">
      <c r="L541" s="31"/>
    </row>
    <row r="542" spans="12:12" ht="14.25" customHeight="1">
      <c r="L542" s="31"/>
    </row>
    <row r="543" spans="12:12" ht="14.25" customHeight="1">
      <c r="L543" s="31"/>
    </row>
    <row r="544" spans="12:12" ht="14.25" customHeight="1">
      <c r="L544" s="31"/>
    </row>
    <row r="545" spans="12:12" ht="14.25" customHeight="1">
      <c r="L545" s="31"/>
    </row>
    <row r="546" spans="12:12" ht="14.25" customHeight="1">
      <c r="L546" s="31"/>
    </row>
    <row r="547" spans="12:12" ht="14.25" customHeight="1">
      <c r="L547" s="31"/>
    </row>
    <row r="548" spans="12:12" ht="14.25" customHeight="1">
      <c r="L548" s="31"/>
    </row>
    <row r="549" spans="12:12" ht="14.25" customHeight="1">
      <c r="L549" s="31"/>
    </row>
    <row r="550" spans="12:12" ht="14.25" customHeight="1">
      <c r="L550" s="31"/>
    </row>
    <row r="551" spans="12:12" ht="14.25" customHeight="1">
      <c r="L551" s="31"/>
    </row>
    <row r="552" spans="12:12" ht="14.25" customHeight="1">
      <c r="L552" s="31"/>
    </row>
    <row r="553" spans="12:12" ht="14.25" customHeight="1">
      <c r="L553" s="31"/>
    </row>
    <row r="554" spans="12:12" ht="14.25" customHeight="1">
      <c r="L554" s="31"/>
    </row>
    <row r="555" spans="12:12" ht="14.25" customHeight="1">
      <c r="L555" s="31"/>
    </row>
    <row r="556" spans="12:12" ht="14.25" customHeight="1">
      <c r="L556" s="31"/>
    </row>
    <row r="557" spans="12:12" ht="14.25" customHeight="1">
      <c r="L557" s="31"/>
    </row>
    <row r="558" spans="12:12" ht="14.25" customHeight="1">
      <c r="L558" s="31"/>
    </row>
    <row r="559" spans="12:12" ht="14.25" customHeight="1">
      <c r="L559" s="31"/>
    </row>
    <row r="560" spans="12:12" ht="14.25" customHeight="1">
      <c r="L560" s="31"/>
    </row>
    <row r="561" spans="12:12" ht="14.25" customHeight="1">
      <c r="L561" s="31"/>
    </row>
    <row r="562" spans="12:12" ht="14.25" customHeight="1">
      <c r="L562" s="31"/>
    </row>
    <row r="563" spans="12:12" ht="14.25" customHeight="1">
      <c r="L563" s="31"/>
    </row>
    <row r="564" spans="12:12" ht="14.25" customHeight="1">
      <c r="L564" s="31"/>
    </row>
    <row r="565" spans="12:12" ht="14.25" customHeight="1">
      <c r="L565" s="31"/>
    </row>
    <row r="566" spans="12:12" ht="14.25" customHeight="1">
      <c r="L566" s="31"/>
    </row>
    <row r="567" spans="12:12" ht="14.25" customHeight="1">
      <c r="L567" s="31"/>
    </row>
    <row r="568" spans="12:12" ht="14.25" customHeight="1">
      <c r="L568" s="31"/>
    </row>
    <row r="569" spans="12:12" ht="14.25" customHeight="1">
      <c r="L569" s="31"/>
    </row>
    <row r="570" spans="12:12" ht="14.25" customHeight="1">
      <c r="L570" s="31"/>
    </row>
    <row r="571" spans="12:12" ht="14.25" customHeight="1">
      <c r="L571" s="31"/>
    </row>
    <row r="572" spans="12:12" ht="14.25" customHeight="1">
      <c r="L572" s="31"/>
    </row>
    <row r="573" spans="12:12" ht="14.25" customHeight="1">
      <c r="L573" s="31"/>
    </row>
    <row r="574" spans="12:12" ht="14.25" customHeight="1">
      <c r="L574" s="31"/>
    </row>
    <row r="575" spans="12:12" ht="14.25" customHeight="1">
      <c r="L575" s="31"/>
    </row>
    <row r="576" spans="12:12" ht="14.25" customHeight="1">
      <c r="L576" s="31"/>
    </row>
    <row r="577" spans="12:12" ht="14.25" customHeight="1">
      <c r="L577" s="31"/>
    </row>
    <row r="578" spans="12:12" ht="14.25" customHeight="1">
      <c r="L578" s="31"/>
    </row>
    <row r="579" spans="12:12" ht="14.25" customHeight="1">
      <c r="L579" s="31"/>
    </row>
    <row r="580" spans="12:12" ht="14.25" customHeight="1">
      <c r="L580" s="31"/>
    </row>
    <row r="581" spans="12:12" ht="14.25" customHeight="1">
      <c r="L581" s="31"/>
    </row>
    <row r="582" spans="12:12" ht="14.25" customHeight="1">
      <c r="L582" s="31"/>
    </row>
    <row r="583" spans="12:12" ht="14.25" customHeight="1">
      <c r="L583" s="31"/>
    </row>
    <row r="584" spans="12:12" ht="14.25" customHeight="1">
      <c r="L584" s="31"/>
    </row>
    <row r="585" spans="12:12" ht="14.25" customHeight="1">
      <c r="L585" s="31"/>
    </row>
    <row r="586" spans="12:12" ht="14.25" customHeight="1">
      <c r="L586" s="31"/>
    </row>
    <row r="587" spans="12:12" ht="14.25" customHeight="1">
      <c r="L587" s="31"/>
    </row>
    <row r="588" spans="12:12" ht="14.25" customHeight="1">
      <c r="L588" s="31"/>
    </row>
    <row r="589" spans="12:12" ht="14.25" customHeight="1">
      <c r="L589" s="31"/>
    </row>
    <row r="590" spans="12:12" ht="14.25" customHeight="1">
      <c r="L590" s="31"/>
    </row>
    <row r="591" spans="12:12" ht="14.25" customHeight="1">
      <c r="L591" s="31"/>
    </row>
    <row r="592" spans="12:12" ht="14.25" customHeight="1">
      <c r="L592" s="31"/>
    </row>
    <row r="593" spans="12:12" ht="14.25" customHeight="1">
      <c r="L593" s="31"/>
    </row>
    <row r="594" spans="12:12" ht="14.25" customHeight="1">
      <c r="L594" s="31"/>
    </row>
    <row r="595" spans="12:12" ht="14.25" customHeight="1">
      <c r="L595" s="31"/>
    </row>
    <row r="596" spans="12:12" ht="14.25" customHeight="1">
      <c r="L596" s="31"/>
    </row>
    <row r="597" spans="12:12" ht="14.25" customHeight="1">
      <c r="L597" s="31"/>
    </row>
    <row r="598" spans="12:12" ht="14.25" customHeight="1">
      <c r="L598" s="31"/>
    </row>
    <row r="599" spans="12:12" ht="14.25" customHeight="1">
      <c r="L599" s="31"/>
    </row>
    <row r="600" spans="12:12" ht="14.25" customHeight="1">
      <c r="L600" s="31"/>
    </row>
    <row r="601" spans="12:12" ht="14.25" customHeight="1">
      <c r="L601" s="31"/>
    </row>
    <row r="602" spans="12:12" ht="14.25" customHeight="1">
      <c r="L602" s="31"/>
    </row>
    <row r="603" spans="12:12" ht="14.25" customHeight="1">
      <c r="L603" s="31"/>
    </row>
    <row r="604" spans="12:12" ht="14.25" customHeight="1">
      <c r="L604" s="31"/>
    </row>
    <row r="605" spans="12:12" ht="14.25" customHeight="1">
      <c r="L605" s="31"/>
    </row>
    <row r="606" spans="12:12" ht="14.25" customHeight="1">
      <c r="L606" s="31"/>
    </row>
    <row r="607" spans="12:12" ht="14.25" customHeight="1">
      <c r="L607" s="31"/>
    </row>
    <row r="608" spans="12:12" ht="14.25" customHeight="1">
      <c r="L608" s="31"/>
    </row>
    <row r="609" spans="12:12" ht="14.25" customHeight="1">
      <c r="L609" s="31"/>
    </row>
    <row r="610" spans="12:12" ht="14.25" customHeight="1">
      <c r="L610" s="31"/>
    </row>
    <row r="611" spans="12:12" ht="14.25" customHeight="1">
      <c r="L611" s="31"/>
    </row>
    <row r="612" spans="12:12" ht="14.25" customHeight="1">
      <c r="L612" s="31"/>
    </row>
    <row r="613" spans="12:12" ht="14.25" customHeight="1">
      <c r="L613" s="31"/>
    </row>
    <row r="614" spans="12:12" ht="14.25" customHeight="1">
      <c r="L614" s="31"/>
    </row>
    <row r="615" spans="12:12" ht="14.25" customHeight="1">
      <c r="L615" s="31"/>
    </row>
    <row r="616" spans="12:12" ht="14.25" customHeight="1">
      <c r="L616" s="31"/>
    </row>
    <row r="617" spans="12:12" ht="14.25" customHeight="1">
      <c r="L617" s="31"/>
    </row>
    <row r="618" spans="12:12" ht="14.25" customHeight="1">
      <c r="L618" s="31"/>
    </row>
    <row r="619" spans="12:12" ht="14.25" customHeight="1">
      <c r="L619" s="31"/>
    </row>
    <row r="620" spans="12:12" ht="14.25" customHeight="1">
      <c r="L620" s="31"/>
    </row>
    <row r="621" spans="12:12" ht="14.25" customHeight="1">
      <c r="L621" s="31"/>
    </row>
    <row r="622" spans="12:12" ht="14.25" customHeight="1">
      <c r="L622" s="31"/>
    </row>
    <row r="623" spans="12:12" ht="14.25" customHeight="1">
      <c r="L623" s="31"/>
    </row>
    <row r="624" spans="12:12" ht="14.25" customHeight="1">
      <c r="L624" s="31"/>
    </row>
    <row r="625" spans="12:12" ht="14.25" customHeight="1">
      <c r="L625" s="31"/>
    </row>
    <row r="626" spans="12:12" ht="14.25" customHeight="1">
      <c r="L626" s="31"/>
    </row>
    <row r="627" spans="12:12" ht="14.25" customHeight="1">
      <c r="L627" s="31"/>
    </row>
    <row r="628" spans="12:12" ht="14.25" customHeight="1">
      <c r="L628" s="31"/>
    </row>
    <row r="629" spans="12:12" ht="14.25" customHeight="1">
      <c r="L629" s="31"/>
    </row>
    <row r="630" spans="12:12" ht="14.25" customHeight="1">
      <c r="L630" s="31"/>
    </row>
    <row r="631" spans="12:12" ht="14.25" customHeight="1">
      <c r="L631" s="31"/>
    </row>
    <row r="632" spans="12:12" ht="14.25" customHeight="1">
      <c r="L632" s="31"/>
    </row>
    <row r="633" spans="12:12" ht="14.25" customHeight="1">
      <c r="L633" s="31"/>
    </row>
    <row r="634" spans="12:12" ht="14.25" customHeight="1">
      <c r="L634" s="31"/>
    </row>
    <row r="635" spans="12:12" ht="14.25" customHeight="1">
      <c r="L635" s="31"/>
    </row>
    <row r="636" spans="12:12" ht="14.25" customHeight="1">
      <c r="L636" s="31"/>
    </row>
    <row r="637" spans="12:12" ht="14.25" customHeight="1">
      <c r="L637" s="31"/>
    </row>
    <row r="638" spans="12:12" ht="14.25" customHeight="1">
      <c r="L638" s="31"/>
    </row>
    <row r="639" spans="12:12" ht="14.25" customHeight="1">
      <c r="L639" s="31"/>
    </row>
    <row r="640" spans="12:12" ht="14.25" customHeight="1">
      <c r="L640" s="31"/>
    </row>
    <row r="641" spans="12:12" ht="14.25" customHeight="1">
      <c r="L641" s="31"/>
    </row>
    <row r="642" spans="12:12" ht="14.25" customHeight="1">
      <c r="L642" s="31"/>
    </row>
    <row r="643" spans="12:12" ht="14.25" customHeight="1">
      <c r="L643" s="31"/>
    </row>
    <row r="644" spans="12:12" ht="14.25" customHeight="1">
      <c r="L644" s="31"/>
    </row>
    <row r="645" spans="12:12" ht="14.25" customHeight="1">
      <c r="L645" s="31"/>
    </row>
    <row r="646" spans="12:12" ht="14.25" customHeight="1">
      <c r="L646" s="31"/>
    </row>
    <row r="647" spans="12:12" ht="14.25" customHeight="1">
      <c r="L647" s="31"/>
    </row>
    <row r="648" spans="12:12" ht="14.25" customHeight="1">
      <c r="L648" s="31"/>
    </row>
    <row r="649" spans="12:12" ht="14.25" customHeight="1">
      <c r="L649" s="31"/>
    </row>
    <row r="650" spans="12:12" ht="14.25" customHeight="1">
      <c r="L650" s="31"/>
    </row>
    <row r="651" spans="12:12" ht="14.25" customHeight="1">
      <c r="L651" s="31"/>
    </row>
    <row r="652" spans="12:12" ht="14.25" customHeight="1">
      <c r="L652" s="31"/>
    </row>
    <row r="653" spans="12:12" ht="14.25" customHeight="1">
      <c r="L653" s="31"/>
    </row>
    <row r="654" spans="12:12" ht="14.25" customHeight="1">
      <c r="L654" s="31"/>
    </row>
    <row r="655" spans="12:12" ht="14.25" customHeight="1">
      <c r="L655" s="31"/>
    </row>
    <row r="656" spans="12:12" ht="14.25" customHeight="1">
      <c r="L656" s="31"/>
    </row>
    <row r="657" spans="12:12" ht="14.25" customHeight="1">
      <c r="L657" s="31"/>
    </row>
    <row r="658" spans="12:12" ht="14.25" customHeight="1">
      <c r="L658" s="31"/>
    </row>
    <row r="659" spans="12:12" ht="14.25" customHeight="1">
      <c r="L659" s="31"/>
    </row>
    <row r="660" spans="12:12" ht="14.25" customHeight="1">
      <c r="L660" s="31"/>
    </row>
    <row r="661" spans="12:12" ht="14.25" customHeight="1">
      <c r="L661" s="31"/>
    </row>
    <row r="662" spans="12:12" ht="14.25" customHeight="1">
      <c r="L662" s="31"/>
    </row>
    <row r="663" spans="12:12" ht="14.25" customHeight="1">
      <c r="L663" s="31"/>
    </row>
    <row r="664" spans="12:12" ht="14.25" customHeight="1">
      <c r="L664" s="31"/>
    </row>
    <row r="665" spans="12:12" ht="14.25" customHeight="1">
      <c r="L665" s="31"/>
    </row>
    <row r="666" spans="12:12" ht="14.25" customHeight="1">
      <c r="L666" s="31"/>
    </row>
    <row r="667" spans="12:12" ht="14.25" customHeight="1">
      <c r="L667" s="31"/>
    </row>
    <row r="668" spans="12:12" ht="14.25" customHeight="1">
      <c r="L668" s="31"/>
    </row>
    <row r="669" spans="12:12" ht="14.25" customHeight="1">
      <c r="L669" s="31"/>
    </row>
    <row r="670" spans="12:12" ht="14.25" customHeight="1">
      <c r="L670" s="31"/>
    </row>
    <row r="671" spans="12:12" ht="14.25" customHeight="1">
      <c r="L671" s="31"/>
    </row>
    <row r="672" spans="12:12" ht="14.25" customHeight="1">
      <c r="L672" s="31"/>
    </row>
    <row r="673" spans="12:12" ht="14.25" customHeight="1">
      <c r="L673" s="31"/>
    </row>
    <row r="674" spans="12:12" ht="14.25" customHeight="1">
      <c r="L674" s="31"/>
    </row>
    <row r="675" spans="12:12" ht="14.25" customHeight="1">
      <c r="L675" s="31"/>
    </row>
    <row r="676" spans="12:12" ht="14.25" customHeight="1">
      <c r="L676" s="31"/>
    </row>
    <row r="677" spans="12:12" ht="14.25" customHeight="1">
      <c r="L677" s="31"/>
    </row>
    <row r="678" spans="12:12" ht="14.25" customHeight="1">
      <c r="L678" s="31"/>
    </row>
    <row r="679" spans="12:12" ht="14.25" customHeight="1">
      <c r="L679" s="31"/>
    </row>
    <row r="680" spans="12:12" ht="14.25" customHeight="1">
      <c r="L680" s="31"/>
    </row>
    <row r="681" spans="12:12" ht="14.25" customHeight="1">
      <c r="L681" s="31"/>
    </row>
    <row r="682" spans="12:12" ht="14.25" customHeight="1">
      <c r="L682" s="31"/>
    </row>
    <row r="683" spans="12:12" ht="14.25" customHeight="1">
      <c r="L683" s="31"/>
    </row>
    <row r="684" spans="12:12" ht="14.25" customHeight="1">
      <c r="L684" s="31"/>
    </row>
    <row r="685" spans="12:12" ht="14.25" customHeight="1">
      <c r="L685" s="31"/>
    </row>
    <row r="686" spans="12:12" ht="14.25" customHeight="1">
      <c r="L686" s="31"/>
    </row>
    <row r="687" spans="12:12" ht="14.25" customHeight="1">
      <c r="L687" s="31"/>
    </row>
    <row r="688" spans="12:12" ht="14.25" customHeight="1">
      <c r="L688" s="31"/>
    </row>
    <row r="689" spans="12:12" ht="14.25" customHeight="1">
      <c r="L689" s="31"/>
    </row>
    <row r="690" spans="12:12" ht="14.25" customHeight="1">
      <c r="L690" s="31"/>
    </row>
    <row r="691" spans="12:12" ht="14.25" customHeight="1">
      <c r="L691" s="31"/>
    </row>
    <row r="692" spans="12:12" ht="14.25" customHeight="1">
      <c r="L692" s="31"/>
    </row>
    <row r="693" spans="12:12" ht="14.25" customHeight="1">
      <c r="L693" s="31"/>
    </row>
    <row r="694" spans="12:12" ht="14.25" customHeight="1">
      <c r="L694" s="31"/>
    </row>
    <row r="695" spans="12:12" ht="14.25" customHeight="1">
      <c r="L695" s="31"/>
    </row>
    <row r="696" spans="12:12" ht="14.25" customHeight="1">
      <c r="L696" s="31"/>
    </row>
    <row r="697" spans="12:12" ht="14.25" customHeight="1">
      <c r="L697" s="31"/>
    </row>
    <row r="698" spans="12:12" ht="14.25" customHeight="1">
      <c r="L698" s="31"/>
    </row>
    <row r="699" spans="12:12" ht="14.25" customHeight="1">
      <c r="L699" s="31"/>
    </row>
    <row r="700" spans="12:12" ht="14.25" customHeight="1">
      <c r="L700" s="31"/>
    </row>
    <row r="701" spans="12:12" ht="14.25" customHeight="1">
      <c r="L701" s="31"/>
    </row>
    <row r="702" spans="12:12" ht="14.25" customHeight="1">
      <c r="L702" s="31"/>
    </row>
    <row r="703" spans="12:12" ht="14.25" customHeight="1">
      <c r="L703" s="31"/>
    </row>
    <row r="704" spans="12:12" ht="14.25" customHeight="1">
      <c r="L704" s="31"/>
    </row>
    <row r="705" spans="12:12" ht="14.25" customHeight="1">
      <c r="L705" s="31"/>
    </row>
    <row r="706" spans="12:12" ht="14.25" customHeight="1">
      <c r="L706" s="31"/>
    </row>
    <row r="707" spans="12:12" ht="14.25" customHeight="1">
      <c r="L707" s="31"/>
    </row>
    <row r="708" spans="12:12" ht="14.25" customHeight="1">
      <c r="L708" s="31"/>
    </row>
    <row r="709" spans="12:12" ht="14.25" customHeight="1">
      <c r="L709" s="31"/>
    </row>
    <row r="710" spans="12:12" ht="14.25" customHeight="1">
      <c r="L710" s="31"/>
    </row>
    <row r="711" spans="12:12" ht="14.25" customHeight="1">
      <c r="L711" s="31"/>
    </row>
    <row r="712" spans="12:12" ht="14.25" customHeight="1">
      <c r="L712" s="31"/>
    </row>
    <row r="713" spans="12:12" ht="14.25" customHeight="1">
      <c r="L713" s="31"/>
    </row>
    <row r="714" spans="12:12" ht="14.25" customHeight="1">
      <c r="L714" s="31"/>
    </row>
    <row r="715" spans="12:12" ht="14.25" customHeight="1">
      <c r="L715" s="31"/>
    </row>
    <row r="716" spans="12:12" ht="14.25" customHeight="1">
      <c r="L716" s="31"/>
    </row>
    <row r="717" spans="12:12" ht="14.25" customHeight="1">
      <c r="L717" s="31"/>
    </row>
    <row r="718" spans="12:12" ht="14.25" customHeight="1">
      <c r="L718" s="31"/>
    </row>
    <row r="719" spans="12:12" ht="14.25" customHeight="1">
      <c r="L719" s="31"/>
    </row>
    <row r="720" spans="12:12" ht="14.25" customHeight="1">
      <c r="L720" s="31"/>
    </row>
    <row r="721" spans="12:12" ht="14.25" customHeight="1">
      <c r="L721" s="31"/>
    </row>
    <row r="722" spans="12:12" ht="14.25" customHeight="1">
      <c r="L722" s="31"/>
    </row>
    <row r="723" spans="12:12" ht="14.25" customHeight="1">
      <c r="L723" s="31"/>
    </row>
    <row r="724" spans="12:12" ht="14.25" customHeight="1">
      <c r="L724" s="31"/>
    </row>
    <row r="725" spans="12:12" ht="14.25" customHeight="1">
      <c r="L725" s="31"/>
    </row>
    <row r="726" spans="12:12" ht="14.25" customHeight="1">
      <c r="L726" s="31"/>
    </row>
    <row r="727" spans="12:12" ht="14.25" customHeight="1">
      <c r="L727" s="31"/>
    </row>
    <row r="728" spans="12:12" ht="14.25" customHeight="1">
      <c r="L728" s="31"/>
    </row>
    <row r="729" spans="12:12" ht="14.25" customHeight="1">
      <c r="L729" s="31"/>
    </row>
    <row r="730" spans="12:12" ht="14.25" customHeight="1">
      <c r="L730" s="31"/>
    </row>
    <row r="731" spans="12:12" ht="14.25" customHeight="1">
      <c r="L731" s="31"/>
    </row>
    <row r="732" spans="12:12" ht="14.25" customHeight="1">
      <c r="L732" s="31"/>
    </row>
    <row r="733" spans="12:12" ht="14.25" customHeight="1">
      <c r="L733" s="31"/>
    </row>
    <row r="734" spans="12:12" ht="14.25" customHeight="1">
      <c r="L734" s="31"/>
    </row>
    <row r="735" spans="12:12" ht="14.25" customHeight="1">
      <c r="L735" s="31"/>
    </row>
    <row r="736" spans="12:12" ht="14.25" customHeight="1">
      <c r="L736" s="31"/>
    </row>
    <row r="737" spans="12:12" ht="14.25" customHeight="1">
      <c r="L737" s="31"/>
    </row>
    <row r="738" spans="12:12" ht="14.25" customHeight="1">
      <c r="L738" s="31"/>
    </row>
    <row r="739" spans="12:12" ht="14.25" customHeight="1">
      <c r="L739" s="31"/>
    </row>
    <row r="740" spans="12:12" ht="14.25" customHeight="1">
      <c r="L740" s="31"/>
    </row>
    <row r="741" spans="12:12" ht="14.25" customHeight="1">
      <c r="L741" s="31"/>
    </row>
    <row r="742" spans="12:12" ht="14.25" customHeight="1">
      <c r="L742" s="31"/>
    </row>
    <row r="743" spans="12:12" ht="14.25" customHeight="1">
      <c r="L743" s="31"/>
    </row>
    <row r="744" spans="12:12" ht="14.25" customHeight="1">
      <c r="L744" s="31"/>
    </row>
    <row r="745" spans="12:12" ht="14.25" customHeight="1">
      <c r="L745" s="31"/>
    </row>
    <row r="746" spans="12:12" ht="14.25" customHeight="1">
      <c r="L746" s="31"/>
    </row>
    <row r="747" spans="12:12" ht="14.25" customHeight="1">
      <c r="L747" s="31"/>
    </row>
    <row r="748" spans="12:12" ht="14.25" customHeight="1">
      <c r="L748" s="31"/>
    </row>
    <row r="749" spans="12:12" ht="14.25" customHeight="1">
      <c r="L749" s="31"/>
    </row>
    <row r="750" spans="12:12" ht="14.25" customHeight="1">
      <c r="L750" s="31"/>
    </row>
    <row r="751" spans="12:12" ht="14.25" customHeight="1">
      <c r="L751" s="31"/>
    </row>
    <row r="752" spans="12:12" ht="14.25" customHeight="1">
      <c r="L752" s="31"/>
    </row>
    <row r="753" spans="12:12" ht="14.25" customHeight="1">
      <c r="L753" s="31"/>
    </row>
    <row r="754" spans="12:12" ht="14.25" customHeight="1">
      <c r="L754" s="31"/>
    </row>
    <row r="755" spans="12:12" ht="14.25" customHeight="1">
      <c r="L755" s="31"/>
    </row>
    <row r="756" spans="12:12" ht="14.25" customHeight="1">
      <c r="L756" s="31"/>
    </row>
    <row r="757" spans="12:12" ht="14.25" customHeight="1">
      <c r="L757" s="31"/>
    </row>
    <row r="758" spans="12:12" ht="14.25" customHeight="1">
      <c r="L758" s="31"/>
    </row>
    <row r="759" spans="12:12" ht="14.25" customHeight="1">
      <c r="L759" s="31"/>
    </row>
    <row r="760" spans="12:12" ht="14.25" customHeight="1">
      <c r="L760" s="31"/>
    </row>
    <row r="761" spans="12:12" ht="14.25" customHeight="1">
      <c r="L761" s="31"/>
    </row>
    <row r="762" spans="12:12" ht="14.25" customHeight="1">
      <c r="L762" s="31"/>
    </row>
    <row r="763" spans="12:12" ht="14.25" customHeight="1">
      <c r="L763" s="31"/>
    </row>
    <row r="764" spans="12:12" ht="14.25" customHeight="1">
      <c r="L764" s="31"/>
    </row>
    <row r="765" spans="12:12" ht="14.25" customHeight="1">
      <c r="L765" s="31"/>
    </row>
    <row r="766" spans="12:12" ht="14.25" customHeight="1">
      <c r="L766" s="31"/>
    </row>
    <row r="767" spans="12:12" ht="14.25" customHeight="1">
      <c r="L767" s="31"/>
    </row>
    <row r="768" spans="12:12" ht="14.25" customHeight="1">
      <c r="L768" s="31"/>
    </row>
    <row r="769" spans="12:12" ht="14.25" customHeight="1">
      <c r="L769" s="31"/>
    </row>
    <row r="770" spans="12:12" ht="14.25" customHeight="1">
      <c r="L770" s="31"/>
    </row>
    <row r="771" spans="12:12" ht="14.25" customHeight="1">
      <c r="L771" s="31"/>
    </row>
    <row r="772" spans="12:12" ht="14.25" customHeight="1">
      <c r="L772" s="31"/>
    </row>
    <row r="773" spans="12:12" ht="14.25" customHeight="1">
      <c r="L773" s="31"/>
    </row>
    <row r="774" spans="12:12" ht="14.25" customHeight="1">
      <c r="L774" s="31"/>
    </row>
    <row r="775" spans="12:12" ht="14.25" customHeight="1">
      <c r="L775" s="31"/>
    </row>
    <row r="776" spans="12:12" ht="14.25" customHeight="1">
      <c r="L776" s="31"/>
    </row>
    <row r="777" spans="12:12" ht="14.25" customHeight="1">
      <c r="L777" s="31"/>
    </row>
    <row r="778" spans="12:12" ht="14.25" customHeight="1">
      <c r="L778" s="31"/>
    </row>
    <row r="779" spans="12:12" ht="14.25" customHeight="1">
      <c r="L779" s="31"/>
    </row>
    <row r="780" spans="12:12" ht="14.25" customHeight="1">
      <c r="L780" s="31"/>
    </row>
    <row r="781" spans="12:12" ht="14.25" customHeight="1">
      <c r="L781" s="31"/>
    </row>
    <row r="782" spans="12:12" ht="14.25" customHeight="1">
      <c r="L782" s="31"/>
    </row>
    <row r="783" spans="12:12" ht="14.25" customHeight="1">
      <c r="L783" s="31"/>
    </row>
    <row r="784" spans="12:12" ht="14.25" customHeight="1">
      <c r="L784" s="31"/>
    </row>
    <row r="785" spans="12:12" ht="14.25" customHeight="1">
      <c r="L785" s="31"/>
    </row>
    <row r="786" spans="12:12" ht="14.25" customHeight="1">
      <c r="L786" s="31"/>
    </row>
    <row r="787" spans="12:12" ht="14.25" customHeight="1">
      <c r="L787" s="31"/>
    </row>
    <row r="788" spans="12:12" ht="14.25" customHeight="1">
      <c r="L788" s="31"/>
    </row>
    <row r="789" spans="12:12" ht="14.25" customHeight="1">
      <c r="L789" s="31"/>
    </row>
    <row r="790" spans="12:12" ht="14.25" customHeight="1">
      <c r="L790" s="31"/>
    </row>
    <row r="791" spans="12:12" ht="14.25" customHeight="1">
      <c r="L791" s="31"/>
    </row>
    <row r="792" spans="12:12" ht="14.25" customHeight="1">
      <c r="L792" s="31"/>
    </row>
    <row r="793" spans="12:12" ht="14.25" customHeight="1">
      <c r="L793" s="31"/>
    </row>
    <row r="794" spans="12:12" ht="14.25" customHeight="1">
      <c r="L794" s="31"/>
    </row>
    <row r="795" spans="12:12" ht="14.25" customHeight="1">
      <c r="L795" s="31"/>
    </row>
    <row r="796" spans="12:12" ht="14.25" customHeight="1">
      <c r="L796" s="31"/>
    </row>
    <row r="797" spans="12:12" ht="14.25" customHeight="1">
      <c r="L797" s="31"/>
    </row>
    <row r="798" spans="12:12" ht="14.25" customHeight="1">
      <c r="L798" s="31"/>
    </row>
    <row r="799" spans="12:12" ht="14.25" customHeight="1">
      <c r="L799" s="31"/>
    </row>
    <row r="800" spans="12:12" ht="14.25" customHeight="1">
      <c r="L800" s="31"/>
    </row>
    <row r="801" spans="12:12" ht="14.25" customHeight="1">
      <c r="L801" s="31"/>
    </row>
    <row r="802" spans="12:12" ht="14.25" customHeight="1">
      <c r="L802" s="31"/>
    </row>
    <row r="803" spans="12:12" ht="14.25" customHeight="1">
      <c r="L803" s="31"/>
    </row>
    <row r="804" spans="12:12" ht="14.25" customHeight="1">
      <c r="L804" s="31"/>
    </row>
    <row r="805" spans="12:12" ht="14.25" customHeight="1">
      <c r="L805" s="31"/>
    </row>
    <row r="806" spans="12:12" ht="14.25" customHeight="1">
      <c r="L806" s="31"/>
    </row>
    <row r="807" spans="12:12" ht="14.25" customHeight="1">
      <c r="L807" s="31"/>
    </row>
    <row r="808" spans="12:12" ht="14.25" customHeight="1">
      <c r="L808" s="31"/>
    </row>
    <row r="809" spans="12:12" ht="14.25" customHeight="1">
      <c r="L809" s="31"/>
    </row>
    <row r="810" spans="12:12" ht="14.25" customHeight="1">
      <c r="L810" s="31"/>
    </row>
    <row r="811" spans="12:12" ht="14.25" customHeight="1">
      <c r="L811" s="31"/>
    </row>
    <row r="812" spans="12:12" ht="14.25" customHeight="1">
      <c r="L812" s="31"/>
    </row>
    <row r="813" spans="12:12" ht="14.25" customHeight="1">
      <c r="L813" s="31"/>
    </row>
    <row r="814" spans="12:12" ht="14.25" customHeight="1">
      <c r="L814" s="31"/>
    </row>
    <row r="815" spans="12:12" ht="14.25" customHeight="1">
      <c r="L815" s="31"/>
    </row>
    <row r="816" spans="12:12" ht="14.25" customHeight="1">
      <c r="L816" s="31"/>
    </row>
    <row r="817" spans="12:12" ht="14.25" customHeight="1">
      <c r="L817" s="31"/>
    </row>
    <row r="818" spans="12:12" ht="14.25" customHeight="1">
      <c r="L818" s="31"/>
    </row>
    <row r="819" spans="12:12" ht="14.25" customHeight="1">
      <c r="L819" s="31"/>
    </row>
    <row r="820" spans="12:12" ht="14.25" customHeight="1">
      <c r="L820" s="31"/>
    </row>
    <row r="821" spans="12:12" ht="14.25" customHeight="1">
      <c r="L821" s="31"/>
    </row>
    <row r="822" spans="12:12" ht="14.25" customHeight="1">
      <c r="L822" s="31"/>
    </row>
    <row r="823" spans="12:12" ht="14.25" customHeight="1">
      <c r="L823" s="31"/>
    </row>
    <row r="824" spans="12:12" ht="14.25" customHeight="1">
      <c r="L824" s="31"/>
    </row>
    <row r="825" spans="12:12" ht="14.25" customHeight="1">
      <c r="L825" s="31"/>
    </row>
    <row r="826" spans="12:12" ht="14.25" customHeight="1">
      <c r="L826" s="31"/>
    </row>
    <row r="827" spans="12:12" ht="14.25" customHeight="1">
      <c r="L827" s="31"/>
    </row>
    <row r="828" spans="12:12" ht="14.25" customHeight="1">
      <c r="L828" s="31"/>
    </row>
    <row r="829" spans="12:12" ht="14.25" customHeight="1">
      <c r="L829" s="31"/>
    </row>
    <row r="830" spans="12:12" ht="14.25" customHeight="1">
      <c r="L830" s="31"/>
    </row>
    <row r="831" spans="12:12" ht="14.25" customHeight="1">
      <c r="L831" s="31"/>
    </row>
    <row r="832" spans="12:12" ht="14.25" customHeight="1">
      <c r="L832" s="31"/>
    </row>
    <row r="833" spans="12:12" ht="14.25" customHeight="1">
      <c r="L833" s="31"/>
    </row>
    <row r="834" spans="12:12" ht="14.25" customHeight="1">
      <c r="L834" s="31"/>
    </row>
    <row r="835" spans="12:12" ht="14.25" customHeight="1">
      <c r="L835" s="31"/>
    </row>
    <row r="836" spans="12:12" ht="14.25" customHeight="1">
      <c r="L836" s="31"/>
    </row>
    <row r="837" spans="12:12" ht="14.25" customHeight="1">
      <c r="L837" s="31"/>
    </row>
    <row r="838" spans="12:12" ht="14.25" customHeight="1">
      <c r="L838" s="31"/>
    </row>
    <row r="839" spans="12:12" ht="14.25" customHeight="1">
      <c r="L839" s="31"/>
    </row>
    <row r="840" spans="12:12" ht="14.25" customHeight="1">
      <c r="L840" s="31"/>
    </row>
    <row r="841" spans="12:12" ht="14.25" customHeight="1">
      <c r="L841" s="31"/>
    </row>
    <row r="842" spans="12:12" ht="14.25" customHeight="1">
      <c r="L842" s="31"/>
    </row>
    <row r="843" spans="12:12" ht="14.25" customHeight="1">
      <c r="L843" s="31"/>
    </row>
    <row r="844" spans="12:12" ht="14.25" customHeight="1">
      <c r="L844" s="31"/>
    </row>
    <row r="845" spans="12:12" ht="14.25" customHeight="1">
      <c r="L845" s="31"/>
    </row>
    <row r="846" spans="12:12" ht="14.25" customHeight="1">
      <c r="L846" s="31"/>
    </row>
    <row r="847" spans="12:12" ht="14.25" customHeight="1">
      <c r="L847" s="31"/>
    </row>
    <row r="848" spans="12:12" ht="14.25" customHeight="1">
      <c r="L848" s="31"/>
    </row>
    <row r="849" spans="12:12" ht="14.25" customHeight="1">
      <c r="L849" s="31"/>
    </row>
    <row r="850" spans="12:12" ht="14.25" customHeight="1">
      <c r="L850" s="31"/>
    </row>
    <row r="851" spans="12:12" ht="14.25" customHeight="1">
      <c r="L851" s="31"/>
    </row>
    <row r="852" spans="12:12" ht="14.25" customHeight="1">
      <c r="L852" s="31"/>
    </row>
    <row r="853" spans="12:12" ht="14.25" customHeight="1">
      <c r="L853" s="31"/>
    </row>
    <row r="854" spans="12:12" ht="14.25" customHeight="1">
      <c r="L854" s="31"/>
    </row>
    <row r="855" spans="12:12" ht="14.25" customHeight="1">
      <c r="L855" s="31"/>
    </row>
    <row r="856" spans="12:12" ht="14.25" customHeight="1">
      <c r="L856" s="31"/>
    </row>
    <row r="857" spans="12:12" ht="14.25" customHeight="1">
      <c r="L857" s="31"/>
    </row>
    <row r="858" spans="12:12" ht="14.25" customHeight="1">
      <c r="L858" s="31"/>
    </row>
    <row r="859" spans="12:12" ht="14.25" customHeight="1">
      <c r="L859" s="31"/>
    </row>
    <row r="860" spans="12:12" ht="14.25" customHeight="1">
      <c r="L860" s="31"/>
    </row>
    <row r="861" spans="12:12" ht="14.25" customHeight="1">
      <c r="L861" s="31"/>
    </row>
    <row r="862" spans="12:12" ht="14.25" customHeight="1">
      <c r="L862" s="31"/>
    </row>
    <row r="863" spans="12:12" ht="14.25" customHeight="1">
      <c r="L863" s="31"/>
    </row>
    <row r="864" spans="12:12" ht="14.25" customHeight="1">
      <c r="L864" s="31"/>
    </row>
    <row r="865" spans="12:12" ht="14.25" customHeight="1">
      <c r="L865" s="31"/>
    </row>
    <row r="866" spans="12:12" ht="14.25" customHeight="1">
      <c r="L866" s="31"/>
    </row>
    <row r="867" spans="12:12" ht="14.25" customHeight="1">
      <c r="L867" s="31"/>
    </row>
    <row r="868" spans="12:12" ht="14.25" customHeight="1">
      <c r="L868" s="31"/>
    </row>
    <row r="869" spans="12:12" ht="14.25" customHeight="1">
      <c r="L869" s="31"/>
    </row>
    <row r="870" spans="12:12" ht="14.25" customHeight="1">
      <c r="L870" s="31"/>
    </row>
    <row r="871" spans="12:12" ht="14.25" customHeight="1">
      <c r="L871" s="31"/>
    </row>
    <row r="872" spans="12:12" ht="14.25" customHeight="1">
      <c r="L872" s="31"/>
    </row>
    <row r="873" spans="12:12" ht="14.25" customHeight="1">
      <c r="L873" s="31"/>
    </row>
    <row r="874" spans="12:12" ht="14.25" customHeight="1">
      <c r="L874" s="31"/>
    </row>
    <row r="875" spans="12:12" ht="14.25" customHeight="1">
      <c r="L875" s="31"/>
    </row>
    <row r="876" spans="12:12" ht="14.25" customHeight="1">
      <c r="L876" s="31"/>
    </row>
    <row r="877" spans="12:12" ht="14.25" customHeight="1">
      <c r="L877" s="31"/>
    </row>
    <row r="878" spans="12:12" ht="14.25" customHeight="1">
      <c r="L878" s="31"/>
    </row>
    <row r="879" spans="12:12" ht="14.25" customHeight="1">
      <c r="L879" s="31"/>
    </row>
    <row r="880" spans="12:12" ht="14.25" customHeight="1">
      <c r="L880" s="31"/>
    </row>
    <row r="881" spans="12:12" ht="14.25" customHeight="1">
      <c r="L881" s="31"/>
    </row>
    <row r="882" spans="12:12" ht="14.25" customHeight="1">
      <c r="L882" s="31"/>
    </row>
    <row r="883" spans="12:12" ht="14.25" customHeight="1">
      <c r="L883" s="31"/>
    </row>
    <row r="884" spans="12:12" ht="14.25" customHeight="1">
      <c r="L884" s="31"/>
    </row>
    <row r="885" spans="12:12" ht="14.25" customHeight="1">
      <c r="L885" s="31"/>
    </row>
    <row r="886" spans="12:12" ht="14.25" customHeight="1">
      <c r="L886" s="31"/>
    </row>
    <row r="887" spans="12:12" ht="14.25" customHeight="1">
      <c r="L887" s="31"/>
    </row>
    <row r="888" spans="12:12" ht="14.25" customHeight="1">
      <c r="L888" s="31"/>
    </row>
    <row r="889" spans="12:12" ht="14.25" customHeight="1">
      <c r="L889" s="31"/>
    </row>
    <row r="890" spans="12:12" ht="14.25" customHeight="1">
      <c r="L890" s="31"/>
    </row>
    <row r="891" spans="12:12" ht="14.25" customHeight="1">
      <c r="L891" s="31"/>
    </row>
    <row r="892" spans="12:12" ht="14.25" customHeight="1">
      <c r="L892" s="31"/>
    </row>
    <row r="893" spans="12:12" ht="14.25" customHeight="1">
      <c r="L893" s="31"/>
    </row>
    <row r="894" spans="12:12" ht="14.25" customHeight="1">
      <c r="L894" s="31"/>
    </row>
    <row r="895" spans="12:12" ht="14.25" customHeight="1">
      <c r="L895" s="31"/>
    </row>
    <row r="896" spans="12:12" ht="14.25" customHeight="1">
      <c r="L896" s="31"/>
    </row>
    <row r="897" spans="12:12" ht="14.25" customHeight="1">
      <c r="L897" s="31"/>
    </row>
    <row r="898" spans="12:12" ht="14.25" customHeight="1">
      <c r="L898" s="31"/>
    </row>
    <row r="899" spans="12:12" ht="14.25" customHeight="1">
      <c r="L899" s="31"/>
    </row>
    <row r="900" spans="12:12" ht="14.25" customHeight="1">
      <c r="L900" s="31"/>
    </row>
    <row r="901" spans="12:12" ht="14.25" customHeight="1">
      <c r="L901" s="31"/>
    </row>
    <row r="902" spans="12:12" ht="14.25" customHeight="1">
      <c r="L902" s="31"/>
    </row>
    <row r="903" spans="12:12" ht="14.25" customHeight="1">
      <c r="L903" s="31"/>
    </row>
    <row r="904" spans="12:12" ht="14.25" customHeight="1">
      <c r="L904" s="31"/>
    </row>
    <row r="905" spans="12:12" ht="14.25" customHeight="1">
      <c r="L905" s="31"/>
    </row>
    <row r="906" spans="12:12" ht="14.25" customHeight="1">
      <c r="L906" s="31"/>
    </row>
    <row r="907" spans="12:12" ht="14.25" customHeight="1">
      <c r="L907" s="31"/>
    </row>
    <row r="908" spans="12:12" ht="14.25" customHeight="1">
      <c r="L908" s="31"/>
    </row>
    <row r="909" spans="12:12" ht="14.25" customHeight="1">
      <c r="L909" s="31"/>
    </row>
    <row r="910" spans="12:12" ht="14.25" customHeight="1">
      <c r="L910" s="31"/>
    </row>
    <row r="911" spans="12:12" ht="14.25" customHeight="1">
      <c r="L911" s="31"/>
    </row>
    <row r="912" spans="12:12" ht="14.25" customHeight="1">
      <c r="L912" s="31"/>
    </row>
    <row r="913" spans="12:12" ht="14.25" customHeight="1">
      <c r="L913" s="31"/>
    </row>
    <row r="914" spans="12:12" ht="14.25" customHeight="1">
      <c r="L914" s="31"/>
    </row>
    <row r="915" spans="12:12" ht="14.25" customHeight="1">
      <c r="L915" s="31"/>
    </row>
    <row r="916" spans="12:12" ht="14.25" customHeight="1">
      <c r="L916" s="31"/>
    </row>
    <row r="917" spans="12:12" ht="14.25" customHeight="1">
      <c r="L917" s="31"/>
    </row>
    <row r="918" spans="12:12" ht="14.25" customHeight="1">
      <c r="L918" s="31"/>
    </row>
    <row r="919" spans="12:12" ht="14.25" customHeight="1">
      <c r="L919" s="31"/>
    </row>
    <row r="920" spans="12:12" ht="14.25" customHeight="1">
      <c r="L920" s="31"/>
    </row>
    <row r="921" spans="12:12" ht="14.25" customHeight="1">
      <c r="L921" s="31"/>
    </row>
    <row r="922" spans="12:12" ht="14.25" customHeight="1">
      <c r="L922" s="31"/>
    </row>
    <row r="923" spans="12:12" ht="14.25" customHeight="1">
      <c r="L923" s="31"/>
    </row>
    <row r="924" spans="12:12" ht="14.25" customHeight="1">
      <c r="L924" s="31"/>
    </row>
    <row r="925" spans="12:12" ht="14.25" customHeight="1">
      <c r="L925" s="31"/>
    </row>
    <row r="926" spans="12:12" ht="14.25" customHeight="1">
      <c r="L926" s="31"/>
    </row>
    <row r="927" spans="12:12" ht="14.25" customHeight="1">
      <c r="L927" s="31"/>
    </row>
    <row r="928" spans="12:12" ht="14.25" customHeight="1">
      <c r="L928" s="31"/>
    </row>
    <row r="929" spans="12:12" ht="14.25" customHeight="1">
      <c r="L929" s="31"/>
    </row>
    <row r="930" spans="12:12" ht="14.25" customHeight="1">
      <c r="L930" s="31"/>
    </row>
    <row r="931" spans="12:12" ht="14.25" customHeight="1">
      <c r="L931" s="31"/>
    </row>
    <row r="932" spans="12:12" ht="14.25" customHeight="1">
      <c r="L932" s="31"/>
    </row>
    <row r="933" spans="12:12" ht="14.25" customHeight="1">
      <c r="L933" s="31"/>
    </row>
    <row r="934" spans="12:12" ht="14.25" customHeight="1">
      <c r="L934" s="31"/>
    </row>
    <row r="935" spans="12:12" ht="14.25" customHeight="1">
      <c r="L935" s="31"/>
    </row>
    <row r="936" spans="12:12" ht="14.25" customHeight="1">
      <c r="L936" s="31"/>
    </row>
    <row r="937" spans="12:12" ht="14.25" customHeight="1">
      <c r="L937" s="31"/>
    </row>
    <row r="938" spans="12:12" ht="14.25" customHeight="1">
      <c r="L938" s="31"/>
    </row>
    <row r="939" spans="12:12" ht="14.25" customHeight="1">
      <c r="L939" s="31"/>
    </row>
    <row r="940" spans="12:12" ht="14.25" customHeight="1">
      <c r="L940" s="31"/>
    </row>
    <row r="941" spans="12:12" ht="14.25" customHeight="1">
      <c r="L941" s="31"/>
    </row>
    <row r="942" spans="12:12" ht="14.25" customHeight="1">
      <c r="L942" s="31"/>
    </row>
    <row r="943" spans="12:12" ht="14.25" customHeight="1">
      <c r="L943" s="31"/>
    </row>
    <row r="944" spans="12:12" ht="14.25" customHeight="1">
      <c r="L944" s="31"/>
    </row>
    <row r="945" spans="12:12" ht="14.25" customHeight="1">
      <c r="L945" s="31"/>
    </row>
    <row r="946" spans="12:12" ht="14.25" customHeight="1">
      <c r="L946" s="31"/>
    </row>
    <row r="947" spans="12:12" ht="14.25" customHeight="1">
      <c r="L947" s="31"/>
    </row>
    <row r="948" spans="12:12" ht="14.25" customHeight="1">
      <c r="L948" s="31"/>
    </row>
    <row r="949" spans="12:12" ht="14.25" customHeight="1">
      <c r="L949" s="31"/>
    </row>
    <row r="950" spans="12:12" ht="14.25" customHeight="1">
      <c r="L950" s="31"/>
    </row>
    <row r="951" spans="12:12" ht="14.25" customHeight="1">
      <c r="L951" s="31"/>
    </row>
    <row r="952" spans="12:12" ht="14.25" customHeight="1">
      <c r="L952" s="31"/>
    </row>
    <row r="953" spans="12:12" ht="14.25" customHeight="1">
      <c r="L953" s="31"/>
    </row>
    <row r="954" spans="12:12" ht="14.25" customHeight="1">
      <c r="L954" s="31"/>
    </row>
    <row r="955" spans="12:12" ht="14.25" customHeight="1">
      <c r="L955" s="31"/>
    </row>
    <row r="956" spans="12:12" ht="14.25" customHeight="1">
      <c r="L956" s="31"/>
    </row>
    <row r="957" spans="12:12" ht="14.25" customHeight="1">
      <c r="L957" s="31"/>
    </row>
    <row r="958" spans="12:12" ht="14.25" customHeight="1">
      <c r="L958" s="31"/>
    </row>
    <row r="959" spans="12:12" ht="14.25" customHeight="1">
      <c r="L959" s="31"/>
    </row>
    <row r="960" spans="12:12" ht="14.25" customHeight="1">
      <c r="L960" s="31"/>
    </row>
    <row r="961" spans="12:12" ht="14.25" customHeight="1">
      <c r="L961" s="31"/>
    </row>
    <row r="962" spans="12:12" ht="14.25" customHeight="1">
      <c r="L962" s="31"/>
    </row>
    <row r="963" spans="12:12" ht="14.25" customHeight="1">
      <c r="L963" s="31"/>
    </row>
    <row r="964" spans="12:12" ht="14.25" customHeight="1">
      <c r="L964" s="31"/>
    </row>
    <row r="965" spans="12:12" ht="14.25" customHeight="1">
      <c r="L965" s="31"/>
    </row>
    <row r="966" spans="12:12" ht="14.25" customHeight="1">
      <c r="L966" s="31"/>
    </row>
    <row r="967" spans="12:12" ht="14.25" customHeight="1">
      <c r="L967" s="31"/>
    </row>
    <row r="968" spans="12:12" ht="14.25" customHeight="1">
      <c r="L968" s="31"/>
    </row>
    <row r="969" spans="12:12" ht="14.25" customHeight="1">
      <c r="L969" s="31"/>
    </row>
    <row r="970" spans="12:12" ht="14.25" customHeight="1">
      <c r="L970" s="31"/>
    </row>
    <row r="971" spans="12:12" ht="14.25" customHeight="1">
      <c r="L971" s="31"/>
    </row>
    <row r="972" spans="12:12" ht="14.25" customHeight="1">
      <c r="L972" s="31"/>
    </row>
    <row r="973" spans="12:12" ht="14.25" customHeight="1">
      <c r="L973" s="31"/>
    </row>
    <row r="974" spans="12:12" ht="14.25" customHeight="1">
      <c r="L974" s="31"/>
    </row>
    <row r="975" spans="12:12" ht="14.25" customHeight="1">
      <c r="L975" s="31"/>
    </row>
    <row r="976" spans="12:12" ht="14.25" customHeight="1">
      <c r="L976" s="31"/>
    </row>
    <row r="977" spans="12:12" ht="14.25" customHeight="1">
      <c r="L977" s="31"/>
    </row>
    <row r="978" spans="12:12" ht="14.25" customHeight="1">
      <c r="L978" s="31"/>
    </row>
    <row r="979" spans="12:12" ht="14.25" customHeight="1">
      <c r="L979" s="31"/>
    </row>
    <row r="980" spans="12:12" ht="14.25" customHeight="1">
      <c r="L980" s="31"/>
    </row>
    <row r="981" spans="12:12" ht="14.25" customHeight="1">
      <c r="L981" s="31"/>
    </row>
    <row r="982" spans="12:12" ht="14.25" customHeight="1">
      <c r="L982" s="31"/>
    </row>
    <row r="983" spans="12:12" ht="14.25" customHeight="1">
      <c r="L983" s="31"/>
    </row>
    <row r="984" spans="12:12" ht="14.25" customHeight="1">
      <c r="L984" s="31"/>
    </row>
    <row r="985" spans="12:12" ht="14.25" customHeight="1">
      <c r="L985" s="31"/>
    </row>
    <row r="986" spans="12:12" ht="14.25" customHeight="1">
      <c r="L986" s="31"/>
    </row>
    <row r="987" spans="12:12" ht="14.25" customHeight="1">
      <c r="L987" s="31"/>
    </row>
    <row r="988" spans="12:12" ht="14.25" customHeight="1">
      <c r="L988" s="31"/>
    </row>
    <row r="989" spans="12:12" ht="14.25" customHeight="1">
      <c r="L989" s="31"/>
    </row>
    <row r="990" spans="12:12" ht="14.25" customHeight="1">
      <c r="L990" s="31"/>
    </row>
    <row r="991" spans="12:12" ht="14.25" customHeight="1">
      <c r="L991" s="31"/>
    </row>
    <row r="992" spans="12:12" ht="14.25" customHeight="1">
      <c r="L992" s="31"/>
    </row>
    <row r="993" spans="12:12" ht="14.25" customHeight="1">
      <c r="L993" s="31"/>
    </row>
    <row r="994" spans="12:12" ht="14.25" customHeight="1">
      <c r="L994" s="31"/>
    </row>
    <row r="995" spans="12:12" ht="14.25" customHeight="1">
      <c r="L995" s="31"/>
    </row>
    <row r="996" spans="12:12" ht="14.25" customHeight="1">
      <c r="L996" s="31"/>
    </row>
    <row r="997" spans="12:12" ht="14.25" customHeight="1">
      <c r="L997" s="31"/>
    </row>
    <row r="998" spans="12:12" ht="14.25" customHeight="1">
      <c r="L998" s="31"/>
    </row>
    <row r="999" spans="12:12" ht="14.25" customHeight="1">
      <c r="L999" s="31"/>
    </row>
    <row r="1000" spans="12:12" ht="14.25" customHeight="1">
      <c r="L1000" s="3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0"/>
  <sheetViews>
    <sheetView workbookViewId="0"/>
  </sheetViews>
  <sheetFormatPr defaultColWidth="14.44140625" defaultRowHeight="15" customHeight="1"/>
  <cols>
    <col min="1" max="1" width="12.6640625" customWidth="1"/>
    <col min="2" max="2" width="13.5546875" customWidth="1"/>
    <col min="3" max="3" width="19.5546875" customWidth="1"/>
    <col min="4" max="4" width="12.33203125" customWidth="1"/>
    <col min="5" max="5" width="10.33203125" customWidth="1"/>
    <col min="6" max="7" width="8.6640625" customWidth="1"/>
    <col min="8" max="8" width="11.33203125" customWidth="1"/>
    <col min="9" max="11" width="8.6640625" customWidth="1"/>
    <col min="12" max="12" width="2.6640625" customWidth="1"/>
    <col min="13" max="13" width="8.6640625" customWidth="1"/>
    <col min="14" max="14" width="10.6640625" customWidth="1"/>
    <col min="15" max="16" width="13.6640625" customWidth="1"/>
    <col min="17" max="17" width="15" customWidth="1"/>
    <col min="18" max="18" width="15.109375" customWidth="1"/>
    <col min="19" max="19" width="11.5546875" customWidth="1"/>
    <col min="20" max="26" width="8.6640625" customWidth="1"/>
  </cols>
  <sheetData>
    <row r="1" spans="1:19" ht="14.25" customHeight="1">
      <c r="A1" s="19" t="s">
        <v>102</v>
      </c>
      <c r="L1" s="13"/>
      <c r="N1" s="40" t="s">
        <v>10</v>
      </c>
      <c r="O1" s="40" t="s">
        <v>11</v>
      </c>
      <c r="P1" s="41" t="s">
        <v>12</v>
      </c>
      <c r="Q1" s="42" t="s">
        <v>13</v>
      </c>
    </row>
    <row r="2" spans="1:19" ht="14.25" customHeight="1">
      <c r="L2" s="13"/>
      <c r="N2" s="43" t="s">
        <v>14</v>
      </c>
      <c r="O2" s="43" t="s">
        <v>15</v>
      </c>
      <c r="P2" s="44" t="s">
        <v>16</v>
      </c>
      <c r="Q2" s="45">
        <v>45383</v>
      </c>
      <c r="S2" s="46" t="s">
        <v>13</v>
      </c>
    </row>
    <row r="3" spans="1:19" ht="14.25" customHeight="1">
      <c r="A3" s="9" t="s">
        <v>10</v>
      </c>
      <c r="B3" s="9" t="s">
        <v>11</v>
      </c>
      <c r="C3" s="10" t="s">
        <v>12</v>
      </c>
      <c r="D3" s="47" t="s">
        <v>13</v>
      </c>
      <c r="L3" s="13"/>
      <c r="N3" s="43" t="s">
        <v>17</v>
      </c>
      <c r="O3" s="43" t="s">
        <v>18</v>
      </c>
      <c r="P3" s="44" t="s">
        <v>19</v>
      </c>
      <c r="Q3" s="45">
        <v>45145</v>
      </c>
      <c r="S3" s="46" t="s">
        <v>103</v>
      </c>
    </row>
    <row r="4" spans="1:19" ht="14.25" customHeight="1">
      <c r="A4" s="11" t="s">
        <v>14</v>
      </c>
      <c r="B4" s="11" t="s">
        <v>15</v>
      </c>
      <c r="C4" s="12" t="s">
        <v>16</v>
      </c>
      <c r="D4" s="48">
        <v>45383</v>
      </c>
      <c r="L4" s="13"/>
      <c r="N4" s="43" t="s">
        <v>20</v>
      </c>
      <c r="O4" s="43" t="s">
        <v>21</v>
      </c>
      <c r="P4" s="44" t="s">
        <v>22</v>
      </c>
      <c r="Q4" s="45">
        <v>45353</v>
      </c>
    </row>
    <row r="5" spans="1:19" ht="14.25" customHeight="1">
      <c r="A5" s="11" t="s">
        <v>20</v>
      </c>
      <c r="B5" s="11" t="s">
        <v>21</v>
      </c>
      <c r="C5" s="12" t="s">
        <v>22</v>
      </c>
      <c r="D5" s="48">
        <v>45353</v>
      </c>
      <c r="L5" s="13"/>
      <c r="N5" s="43" t="s">
        <v>23</v>
      </c>
      <c r="O5" s="43" t="s">
        <v>24</v>
      </c>
      <c r="P5" s="44" t="s">
        <v>25</v>
      </c>
      <c r="Q5" s="45">
        <v>45390</v>
      </c>
    </row>
    <row r="6" spans="1:19" ht="14.25" customHeight="1">
      <c r="A6" s="11" t="s">
        <v>23</v>
      </c>
      <c r="B6" s="11" t="s">
        <v>24</v>
      </c>
      <c r="C6" s="12" t="s">
        <v>25</v>
      </c>
      <c r="D6" s="48">
        <v>45390</v>
      </c>
      <c r="L6" s="13"/>
      <c r="N6" s="43" t="s">
        <v>26</v>
      </c>
      <c r="O6" s="43" t="s">
        <v>27</v>
      </c>
      <c r="P6" s="44" t="s">
        <v>16</v>
      </c>
      <c r="Q6" s="45">
        <v>45074</v>
      </c>
    </row>
    <row r="7" spans="1:19" ht="14.25" customHeight="1">
      <c r="A7" s="11" t="s">
        <v>30</v>
      </c>
      <c r="B7" s="11" t="s">
        <v>31</v>
      </c>
      <c r="C7" s="12" t="s">
        <v>19</v>
      </c>
      <c r="D7" s="48">
        <v>45348</v>
      </c>
      <c r="L7" s="13"/>
      <c r="N7" s="43" t="s">
        <v>28</v>
      </c>
      <c r="O7" s="43" t="s">
        <v>29</v>
      </c>
      <c r="P7" s="44" t="s">
        <v>22</v>
      </c>
      <c r="Q7" s="45">
        <v>44795</v>
      </c>
    </row>
    <row r="8" spans="1:19" ht="14.25" customHeight="1">
      <c r="A8" s="11"/>
      <c r="B8" s="11"/>
      <c r="C8" s="12"/>
      <c r="D8" s="49"/>
      <c r="L8" s="13"/>
      <c r="N8" s="43" t="s">
        <v>30</v>
      </c>
      <c r="O8" s="43" t="s">
        <v>31</v>
      </c>
      <c r="P8" s="44" t="s">
        <v>19</v>
      </c>
      <c r="Q8" s="45">
        <v>45348</v>
      </c>
    </row>
    <row r="9" spans="1:19" ht="14.25" customHeight="1">
      <c r="A9" s="11"/>
      <c r="B9" s="11"/>
      <c r="C9" s="12"/>
      <c r="D9" s="49"/>
      <c r="L9" s="13"/>
      <c r="N9" s="43" t="s">
        <v>32</v>
      </c>
      <c r="O9" s="43" t="s">
        <v>33</v>
      </c>
      <c r="P9" s="44" t="s">
        <v>25</v>
      </c>
      <c r="Q9" s="45">
        <v>45290</v>
      </c>
    </row>
    <row r="10" spans="1:19" ht="14.25" customHeight="1">
      <c r="A10" s="11"/>
      <c r="B10" s="11"/>
      <c r="C10" s="12"/>
      <c r="D10" s="49"/>
      <c r="L10" s="13"/>
    </row>
    <row r="11" spans="1:19" ht="14.25" customHeight="1">
      <c r="A11" s="9"/>
      <c r="B11" s="9"/>
      <c r="C11" s="10"/>
      <c r="D11" s="47"/>
      <c r="L11" s="13"/>
    </row>
    <row r="12" spans="1:19" ht="14.25" customHeight="1">
      <c r="L12" s="13"/>
    </row>
    <row r="13" spans="1:19" ht="14.25" customHeight="1">
      <c r="A13" s="19" t="s">
        <v>104</v>
      </c>
      <c r="L13" s="13"/>
      <c r="P13" s="40" t="s">
        <v>35</v>
      </c>
      <c r="Q13" s="40" t="s">
        <v>36</v>
      </c>
      <c r="R13" s="41" t="s">
        <v>37</v>
      </c>
      <c r="S13" s="50" t="s">
        <v>36</v>
      </c>
    </row>
    <row r="14" spans="1:19" ht="14.25" customHeight="1">
      <c r="L14" s="13"/>
      <c r="P14" s="43" t="s">
        <v>38</v>
      </c>
      <c r="Q14" s="43">
        <v>1200</v>
      </c>
      <c r="R14" s="44" t="s">
        <v>39</v>
      </c>
      <c r="S14" s="19" t="s">
        <v>105</v>
      </c>
    </row>
    <row r="15" spans="1:19" ht="15" customHeight="1">
      <c r="A15" s="19" t="s">
        <v>37</v>
      </c>
      <c r="L15" s="13"/>
      <c r="P15" s="43" t="s">
        <v>40</v>
      </c>
      <c r="Q15" s="43">
        <v>850</v>
      </c>
      <c r="R15" s="44" t="s">
        <v>41</v>
      </c>
    </row>
    <row r="16" spans="1:19" ht="14.25" customHeight="1">
      <c r="A16" s="29" t="s">
        <v>39</v>
      </c>
      <c r="L16" s="13"/>
      <c r="P16" s="43" t="s">
        <v>42</v>
      </c>
      <c r="Q16" s="43">
        <v>650</v>
      </c>
      <c r="R16" s="44" t="s">
        <v>43</v>
      </c>
    </row>
    <row r="17" spans="1:19" ht="12.75" customHeight="1">
      <c r="A17" s="29" t="s">
        <v>41</v>
      </c>
      <c r="L17" s="13"/>
      <c r="P17" s="43" t="s">
        <v>44</v>
      </c>
      <c r="Q17" s="43">
        <v>1400</v>
      </c>
      <c r="R17" s="44" t="s">
        <v>45</v>
      </c>
    </row>
    <row r="18" spans="1:19" ht="15.75" customHeight="1">
      <c r="A18" s="29" t="s">
        <v>43</v>
      </c>
      <c r="L18" s="13"/>
      <c r="P18" s="43" t="s">
        <v>46</v>
      </c>
      <c r="Q18" s="43">
        <v>950</v>
      </c>
      <c r="R18" s="44" t="s">
        <v>41</v>
      </c>
    </row>
    <row r="19" spans="1:19" ht="14.25" customHeight="1">
      <c r="A19" s="29" t="s">
        <v>45</v>
      </c>
      <c r="L19" s="13"/>
      <c r="P19" s="43" t="s">
        <v>47</v>
      </c>
      <c r="Q19" s="43">
        <v>1100</v>
      </c>
      <c r="R19" s="44" t="s">
        <v>43</v>
      </c>
    </row>
    <row r="20" spans="1:19" ht="14.25" customHeight="1">
      <c r="L20" s="13"/>
      <c r="P20" s="43" t="s">
        <v>48</v>
      </c>
      <c r="Q20" s="43">
        <v>750</v>
      </c>
      <c r="R20" s="44" t="s">
        <v>39</v>
      </c>
    </row>
    <row r="21" spans="1:19" ht="14.25" customHeight="1">
      <c r="L21" s="13"/>
      <c r="P21" s="43" t="s">
        <v>49</v>
      </c>
      <c r="Q21" s="43">
        <v>1250</v>
      </c>
      <c r="R21" s="44" t="s">
        <v>45</v>
      </c>
    </row>
    <row r="22" spans="1:19" ht="14.25" customHeight="1">
      <c r="L22" s="13"/>
    </row>
    <row r="23" spans="1:19" ht="14.25" customHeight="1">
      <c r="L23" s="13"/>
    </row>
    <row r="24" spans="1:19" ht="14.25" customHeight="1">
      <c r="L24" s="13"/>
    </row>
    <row r="25" spans="1:19" ht="14.25" customHeight="1">
      <c r="A25" s="19" t="s">
        <v>106</v>
      </c>
      <c r="L25" s="13"/>
      <c r="P25" s="25" t="s">
        <v>1</v>
      </c>
      <c r="Q25" s="26" t="s">
        <v>2</v>
      </c>
      <c r="R25" s="19" t="s">
        <v>3</v>
      </c>
      <c r="S25" s="19" t="s">
        <v>107</v>
      </c>
    </row>
    <row r="26" spans="1:19" ht="14.25" customHeight="1">
      <c r="L26" s="13"/>
      <c r="P26" s="28" t="s">
        <v>5</v>
      </c>
      <c r="Q26" s="29">
        <v>1000</v>
      </c>
      <c r="R26" s="19">
        <v>12</v>
      </c>
      <c r="S26" s="19" t="s">
        <v>108</v>
      </c>
    </row>
    <row r="27" spans="1:19" ht="14.25" customHeight="1">
      <c r="L27" s="13"/>
      <c r="P27" s="28" t="s">
        <v>6</v>
      </c>
      <c r="Q27" s="29">
        <v>500</v>
      </c>
      <c r="R27" s="19">
        <v>24</v>
      </c>
    </row>
    <row r="28" spans="1:19" ht="14.25" customHeight="1">
      <c r="B28" s="25" t="s">
        <v>1</v>
      </c>
      <c r="C28" s="26" t="s">
        <v>2</v>
      </c>
      <c r="D28" s="37" t="s">
        <v>3</v>
      </c>
      <c r="L28" s="13"/>
      <c r="P28" s="28" t="s">
        <v>5</v>
      </c>
      <c r="Q28" s="29">
        <v>1500</v>
      </c>
      <c r="R28" s="19">
        <v>7</v>
      </c>
    </row>
    <row r="29" spans="1:19" ht="14.25" customHeight="1">
      <c r="B29" s="28" t="s">
        <v>5</v>
      </c>
      <c r="C29" s="29">
        <v>1500</v>
      </c>
      <c r="D29" s="37">
        <v>7</v>
      </c>
      <c r="L29" s="13"/>
      <c r="P29" s="28" t="s">
        <v>8</v>
      </c>
      <c r="Q29" s="29">
        <v>300</v>
      </c>
      <c r="R29" s="19">
        <v>37</v>
      </c>
    </row>
    <row r="30" spans="1:19" ht="14.25" customHeight="1">
      <c r="B30" s="28" t="s">
        <v>8</v>
      </c>
      <c r="C30" s="29">
        <v>200</v>
      </c>
      <c r="D30" s="37">
        <v>6</v>
      </c>
      <c r="L30" s="13"/>
      <c r="P30" s="28" t="s">
        <v>6</v>
      </c>
      <c r="Q30" s="29">
        <v>700</v>
      </c>
      <c r="R30" s="19">
        <v>39</v>
      </c>
    </row>
    <row r="31" spans="1:19" ht="14.25" customHeight="1">
      <c r="B31" s="28" t="s">
        <v>5</v>
      </c>
      <c r="C31" s="29">
        <v>1200</v>
      </c>
      <c r="D31" s="37">
        <v>3</v>
      </c>
      <c r="L31" s="13"/>
      <c r="P31" s="28" t="s">
        <v>8</v>
      </c>
      <c r="Q31" s="29">
        <v>200</v>
      </c>
      <c r="R31" s="19">
        <v>6</v>
      </c>
    </row>
    <row r="32" spans="1:19" ht="14.25" customHeight="1">
      <c r="B32" s="28" t="s">
        <v>6</v>
      </c>
      <c r="C32" s="29">
        <v>800</v>
      </c>
      <c r="D32" s="37">
        <v>9</v>
      </c>
      <c r="L32" s="13"/>
      <c r="P32" s="28" t="s">
        <v>5</v>
      </c>
      <c r="Q32" s="29">
        <v>1200</v>
      </c>
      <c r="R32" s="19">
        <v>3</v>
      </c>
    </row>
    <row r="33" spans="1:18" ht="14.25" customHeight="1">
      <c r="B33" s="28" t="s">
        <v>5</v>
      </c>
      <c r="C33" s="29">
        <v>900</v>
      </c>
      <c r="D33" s="37">
        <v>8</v>
      </c>
      <c r="L33" s="13"/>
      <c r="P33" s="28" t="s">
        <v>6</v>
      </c>
      <c r="Q33" s="29">
        <v>800</v>
      </c>
      <c r="R33" s="19">
        <v>9</v>
      </c>
    </row>
    <row r="34" spans="1:18" ht="14.25" customHeight="1">
      <c r="L34" s="13"/>
      <c r="P34" s="28" t="s">
        <v>5</v>
      </c>
      <c r="Q34" s="29">
        <v>1100</v>
      </c>
      <c r="R34" s="19">
        <v>13</v>
      </c>
    </row>
    <row r="35" spans="1:18" ht="14.25" customHeight="1">
      <c r="L35" s="13"/>
      <c r="P35" s="28" t="s">
        <v>8</v>
      </c>
      <c r="Q35" s="29">
        <v>400</v>
      </c>
      <c r="R35" s="19">
        <v>32</v>
      </c>
    </row>
    <row r="36" spans="1:18" ht="14.25" customHeight="1">
      <c r="L36" s="13"/>
      <c r="P36" s="28" t="s">
        <v>8</v>
      </c>
      <c r="Q36" s="29">
        <v>250</v>
      </c>
      <c r="R36" s="19">
        <v>25</v>
      </c>
    </row>
    <row r="37" spans="1:18" ht="14.25" customHeight="1">
      <c r="L37" s="13"/>
      <c r="P37" s="28" t="s">
        <v>5</v>
      </c>
      <c r="Q37" s="29">
        <v>900</v>
      </c>
      <c r="R37" s="19">
        <v>8</v>
      </c>
    </row>
    <row r="38" spans="1:18" ht="14.25" customHeight="1">
      <c r="L38" s="13"/>
      <c r="P38" s="28" t="s">
        <v>6</v>
      </c>
      <c r="Q38" s="29">
        <v>600</v>
      </c>
      <c r="R38" s="19">
        <v>21</v>
      </c>
    </row>
    <row r="39" spans="1:18" ht="14.25" customHeight="1">
      <c r="L39" s="13"/>
      <c r="P39" s="28" t="s">
        <v>5</v>
      </c>
      <c r="Q39" s="29">
        <v>1300</v>
      </c>
      <c r="R39" s="19">
        <v>13</v>
      </c>
    </row>
    <row r="40" spans="1:18" ht="14.25" customHeight="1">
      <c r="L40" s="13"/>
      <c r="P40" s="28" t="s">
        <v>8</v>
      </c>
      <c r="Q40" s="29">
        <v>350</v>
      </c>
      <c r="R40" s="19">
        <v>31</v>
      </c>
    </row>
    <row r="41" spans="1:18" ht="14.25" customHeight="1">
      <c r="L41" s="13"/>
      <c r="P41" s="28" t="s">
        <v>6</v>
      </c>
      <c r="Q41" s="29">
        <v>750</v>
      </c>
      <c r="R41" s="19">
        <v>22</v>
      </c>
    </row>
    <row r="42" spans="1:18" ht="14.25" customHeight="1">
      <c r="L42" s="13"/>
    </row>
    <row r="43" spans="1:18" ht="14.25" customHeight="1">
      <c r="A43" s="19" t="s">
        <v>109</v>
      </c>
      <c r="L43" s="13"/>
    </row>
    <row r="44" spans="1:18" ht="14.25" customHeight="1">
      <c r="L44" s="13"/>
    </row>
    <row r="45" spans="1:18" ht="9.75" customHeight="1">
      <c r="L45" s="13"/>
    </row>
    <row r="46" spans="1:18" ht="14.25" customHeight="1">
      <c r="B46" s="25" t="s">
        <v>35</v>
      </c>
      <c r="C46" s="25" t="s">
        <v>36</v>
      </c>
      <c r="D46" s="26" t="s">
        <v>37</v>
      </c>
      <c r="L46" s="13"/>
    </row>
    <row r="47" spans="1:18" ht="15" customHeight="1">
      <c r="B47" s="28" t="s">
        <v>38</v>
      </c>
      <c r="C47" s="28">
        <v>1200</v>
      </c>
      <c r="D47" s="29" t="s">
        <v>39</v>
      </c>
      <c r="L47" s="13"/>
    </row>
    <row r="48" spans="1:18" ht="14.25" customHeight="1">
      <c r="B48" s="28" t="s">
        <v>44</v>
      </c>
      <c r="C48" s="28">
        <v>1400</v>
      </c>
      <c r="D48" s="29" t="s">
        <v>45</v>
      </c>
      <c r="L48" s="13"/>
    </row>
    <row r="49" spans="1:19" ht="12.75" customHeight="1">
      <c r="B49" s="28" t="s">
        <v>47</v>
      </c>
      <c r="C49" s="28">
        <v>1100</v>
      </c>
      <c r="D49" s="29" t="s">
        <v>43</v>
      </c>
      <c r="L49" s="13"/>
    </row>
    <row r="50" spans="1:19" ht="14.25" customHeight="1">
      <c r="B50" s="28" t="s">
        <v>49</v>
      </c>
      <c r="C50" s="28">
        <v>1250</v>
      </c>
      <c r="D50" s="29" t="s">
        <v>45</v>
      </c>
      <c r="L50" s="13"/>
    </row>
    <row r="51" spans="1:19" ht="14.25" customHeight="1">
      <c r="L51" s="13"/>
    </row>
    <row r="52" spans="1:19" ht="14.25" customHeight="1">
      <c r="L52" s="13"/>
    </row>
    <row r="53" spans="1:19" ht="14.25" customHeight="1">
      <c r="A53" s="19" t="s">
        <v>110</v>
      </c>
      <c r="L53" s="13"/>
    </row>
    <row r="54" spans="1:19" ht="14.25" customHeight="1">
      <c r="L54" s="13"/>
      <c r="O54" s="25" t="s">
        <v>1</v>
      </c>
      <c r="P54" s="26" t="s">
        <v>2</v>
      </c>
      <c r="Q54" s="27" t="s">
        <v>3</v>
      </c>
      <c r="R54" s="27" t="s">
        <v>4</v>
      </c>
      <c r="S54" s="19" t="s">
        <v>2</v>
      </c>
    </row>
    <row r="55" spans="1:19" ht="14.25" customHeight="1">
      <c r="L55" s="13"/>
      <c r="O55" s="28" t="s">
        <v>5</v>
      </c>
      <c r="P55" s="29">
        <v>1000</v>
      </c>
      <c r="Q55" s="27">
        <v>12</v>
      </c>
      <c r="R55" s="51">
        <v>44959</v>
      </c>
      <c r="S55" s="52" t="s">
        <v>111</v>
      </c>
    </row>
    <row r="56" spans="1:19" ht="14.25" customHeight="1">
      <c r="B56" s="25" t="s">
        <v>1</v>
      </c>
      <c r="C56" s="26" t="s">
        <v>2</v>
      </c>
      <c r="D56" s="27" t="s">
        <v>3</v>
      </c>
      <c r="E56" s="27" t="s">
        <v>4</v>
      </c>
      <c r="L56" s="13"/>
      <c r="O56" s="28" t="s">
        <v>6</v>
      </c>
      <c r="P56" s="29">
        <v>500</v>
      </c>
      <c r="Q56" s="27">
        <v>24</v>
      </c>
      <c r="R56" s="51">
        <v>44938</v>
      </c>
    </row>
    <row r="57" spans="1:19" ht="14.25" customHeight="1">
      <c r="B57" s="28" t="s">
        <v>5</v>
      </c>
      <c r="C57" s="29">
        <v>1000</v>
      </c>
      <c r="D57" s="27">
        <v>12</v>
      </c>
      <c r="E57" s="51">
        <v>44959</v>
      </c>
      <c r="L57" s="13"/>
      <c r="O57" s="28" t="s">
        <v>5</v>
      </c>
      <c r="P57" s="29">
        <v>1500</v>
      </c>
      <c r="Q57" s="27">
        <v>7</v>
      </c>
      <c r="R57" s="51" t="s">
        <v>7</v>
      </c>
    </row>
    <row r="58" spans="1:19" ht="14.25" customHeight="1">
      <c r="B58" s="28" t="s">
        <v>5</v>
      </c>
      <c r="C58" s="29">
        <v>1500</v>
      </c>
      <c r="D58" s="27">
        <v>7</v>
      </c>
      <c r="E58" s="51" t="s">
        <v>7</v>
      </c>
      <c r="L58" s="13"/>
      <c r="O58" s="28" t="s">
        <v>8</v>
      </c>
      <c r="P58" s="29">
        <v>300</v>
      </c>
      <c r="Q58" s="27">
        <v>37</v>
      </c>
      <c r="R58" s="51">
        <v>45026</v>
      </c>
    </row>
    <row r="59" spans="1:19" ht="14.25" customHeight="1">
      <c r="B59" s="28" t="s">
        <v>5</v>
      </c>
      <c r="C59" s="29">
        <v>1200</v>
      </c>
      <c r="D59" s="27">
        <v>3</v>
      </c>
      <c r="E59" s="51">
        <v>45152</v>
      </c>
      <c r="L59" s="13"/>
      <c r="O59" s="28" t="s">
        <v>6</v>
      </c>
      <c r="P59" s="29">
        <v>700</v>
      </c>
      <c r="Q59" s="27">
        <v>39</v>
      </c>
      <c r="R59" s="51">
        <v>45248</v>
      </c>
    </row>
    <row r="60" spans="1:19" ht="14.25" customHeight="1">
      <c r="B60" s="28" t="s">
        <v>6</v>
      </c>
      <c r="C60" s="29">
        <v>800</v>
      </c>
      <c r="D60" s="27">
        <v>9</v>
      </c>
      <c r="E60" s="51">
        <v>45387</v>
      </c>
      <c r="L60" s="13"/>
      <c r="O60" s="28" t="s">
        <v>8</v>
      </c>
      <c r="P60" s="29">
        <v>200</v>
      </c>
      <c r="Q60" s="27">
        <v>6</v>
      </c>
      <c r="R60" s="51">
        <v>45345</v>
      </c>
    </row>
    <row r="61" spans="1:19" ht="14.25" customHeight="1">
      <c r="B61" s="28" t="s">
        <v>5</v>
      </c>
      <c r="C61" s="29">
        <v>1100</v>
      </c>
      <c r="D61" s="27">
        <v>13</v>
      </c>
      <c r="E61" s="51">
        <v>45088</v>
      </c>
      <c r="L61" s="13"/>
      <c r="O61" s="28" t="s">
        <v>5</v>
      </c>
      <c r="P61" s="29">
        <v>1200</v>
      </c>
      <c r="Q61" s="27">
        <v>3</v>
      </c>
      <c r="R61" s="51">
        <v>45152</v>
      </c>
    </row>
    <row r="62" spans="1:19" ht="14.25" customHeight="1">
      <c r="B62" s="28" t="s">
        <v>5</v>
      </c>
      <c r="C62" s="29">
        <v>900</v>
      </c>
      <c r="D62" s="27">
        <v>8</v>
      </c>
      <c r="E62" s="51">
        <v>45424</v>
      </c>
      <c r="L62" s="13"/>
      <c r="O62" s="28" t="s">
        <v>6</v>
      </c>
      <c r="P62" s="29">
        <v>800</v>
      </c>
      <c r="Q62" s="27">
        <v>9</v>
      </c>
      <c r="R62" s="51">
        <v>45387</v>
      </c>
    </row>
    <row r="63" spans="1:19" ht="14.25" customHeight="1">
      <c r="B63" s="28" t="s">
        <v>5</v>
      </c>
      <c r="C63" s="29">
        <v>1300</v>
      </c>
      <c r="D63" s="27">
        <v>13</v>
      </c>
      <c r="E63" s="51">
        <v>45057</v>
      </c>
      <c r="L63" s="13"/>
      <c r="O63" s="28" t="s">
        <v>5</v>
      </c>
      <c r="P63" s="29">
        <v>1100</v>
      </c>
      <c r="Q63" s="27">
        <v>13</v>
      </c>
      <c r="R63" s="51">
        <v>45088</v>
      </c>
    </row>
    <row r="64" spans="1:19" ht="14.25" customHeight="1">
      <c r="B64" s="28" t="s">
        <v>6</v>
      </c>
      <c r="C64" s="29">
        <v>750</v>
      </c>
      <c r="D64" s="27">
        <v>22</v>
      </c>
      <c r="E64" s="51">
        <v>45186</v>
      </c>
      <c r="L64" s="13"/>
      <c r="O64" s="28" t="s">
        <v>8</v>
      </c>
      <c r="P64" s="29">
        <v>400</v>
      </c>
      <c r="Q64" s="27">
        <v>32</v>
      </c>
      <c r="R64" s="51">
        <v>45062</v>
      </c>
    </row>
    <row r="65" spans="2:18" ht="14.25" customHeight="1">
      <c r="L65" s="13"/>
      <c r="O65" s="28" t="s">
        <v>8</v>
      </c>
      <c r="P65" s="29">
        <v>250</v>
      </c>
      <c r="Q65" s="27">
        <v>25</v>
      </c>
      <c r="R65" s="51">
        <v>45288</v>
      </c>
    </row>
    <row r="66" spans="2:18" ht="14.25" customHeight="1">
      <c r="L66" s="13"/>
      <c r="O66" s="28" t="s">
        <v>5</v>
      </c>
      <c r="P66" s="29">
        <v>900</v>
      </c>
      <c r="Q66" s="27">
        <v>8</v>
      </c>
      <c r="R66" s="51">
        <v>45424</v>
      </c>
    </row>
    <row r="67" spans="2:18" ht="14.25" customHeight="1">
      <c r="L67" s="13"/>
      <c r="O67" s="28" t="s">
        <v>6</v>
      </c>
      <c r="P67" s="29">
        <v>600</v>
      </c>
      <c r="Q67" s="27">
        <v>21</v>
      </c>
      <c r="R67" s="51">
        <v>45494</v>
      </c>
    </row>
    <row r="68" spans="2:18" ht="14.25" customHeight="1">
      <c r="B68" s="62"/>
      <c r="C68" s="63" t="s">
        <v>129</v>
      </c>
      <c r="D68" s="64"/>
      <c r="L68" s="13"/>
      <c r="O68" s="28" t="s">
        <v>5</v>
      </c>
      <c r="P68" s="29">
        <v>1300</v>
      </c>
      <c r="Q68" s="27">
        <v>13</v>
      </c>
      <c r="R68" s="51">
        <v>45057</v>
      </c>
    </row>
    <row r="69" spans="2:18" ht="14.25" customHeight="1">
      <c r="B69" s="63" t="s">
        <v>4</v>
      </c>
      <c r="C69" s="62" t="s">
        <v>64</v>
      </c>
      <c r="D69" s="65" t="s">
        <v>112</v>
      </c>
      <c r="L69" s="13"/>
      <c r="O69" s="28" t="s">
        <v>8</v>
      </c>
      <c r="P69" s="29">
        <v>350</v>
      </c>
      <c r="Q69" s="27">
        <v>31</v>
      </c>
      <c r="R69" s="51">
        <v>45442</v>
      </c>
    </row>
    <row r="70" spans="2:18" ht="14.25" customHeight="1">
      <c r="B70" s="62" t="s">
        <v>7</v>
      </c>
      <c r="C70" s="66">
        <v>1500</v>
      </c>
      <c r="D70" s="67">
        <v>7</v>
      </c>
      <c r="L70" s="13"/>
      <c r="O70" s="28" t="s">
        <v>6</v>
      </c>
      <c r="P70" s="29">
        <v>750</v>
      </c>
      <c r="Q70" s="27">
        <v>22</v>
      </c>
      <c r="R70" s="51">
        <v>45186</v>
      </c>
    </row>
    <row r="71" spans="2:18" ht="14.25" customHeight="1">
      <c r="B71" s="68">
        <v>44959</v>
      </c>
      <c r="C71" s="69">
        <v>1000</v>
      </c>
      <c r="D71" s="70">
        <v>12</v>
      </c>
      <c r="L71" s="13"/>
    </row>
    <row r="72" spans="2:18" ht="14.25" customHeight="1">
      <c r="B72" s="68">
        <v>45057</v>
      </c>
      <c r="C72" s="69">
        <v>1300</v>
      </c>
      <c r="D72" s="70">
        <v>13</v>
      </c>
      <c r="L72" s="13"/>
    </row>
    <row r="73" spans="2:18" ht="14.25" customHeight="1">
      <c r="B73" s="68">
        <v>45088</v>
      </c>
      <c r="C73" s="69">
        <v>1100</v>
      </c>
      <c r="D73" s="70">
        <v>13</v>
      </c>
      <c r="L73" s="13"/>
    </row>
    <row r="74" spans="2:18" ht="14.25" customHeight="1">
      <c r="B74" s="68">
        <v>45152</v>
      </c>
      <c r="C74" s="69">
        <v>1200</v>
      </c>
      <c r="D74" s="70">
        <v>3</v>
      </c>
      <c r="L74" s="13"/>
    </row>
    <row r="75" spans="2:18" ht="14.25" customHeight="1">
      <c r="B75" s="68">
        <v>45186</v>
      </c>
      <c r="C75" s="69">
        <v>750</v>
      </c>
      <c r="D75" s="70">
        <v>22</v>
      </c>
      <c r="L75" s="13"/>
    </row>
    <row r="76" spans="2:18" ht="14.25" customHeight="1">
      <c r="B76" s="68">
        <v>45387</v>
      </c>
      <c r="C76" s="69">
        <v>800</v>
      </c>
      <c r="D76" s="70">
        <v>9</v>
      </c>
      <c r="L76" s="13"/>
    </row>
    <row r="77" spans="2:18" ht="14.25" customHeight="1">
      <c r="B77" s="68">
        <v>45424</v>
      </c>
      <c r="C77" s="69">
        <v>900</v>
      </c>
      <c r="D77" s="70">
        <v>8</v>
      </c>
      <c r="L77" s="13"/>
    </row>
    <row r="78" spans="2:18" ht="14.25" customHeight="1">
      <c r="B78" s="71" t="s">
        <v>65</v>
      </c>
      <c r="C78" s="72">
        <v>8550</v>
      </c>
      <c r="D78" s="73">
        <v>87</v>
      </c>
      <c r="L78" s="13"/>
    </row>
    <row r="79" spans="2:18" ht="14.25" customHeight="1">
      <c r="L79" s="13"/>
    </row>
    <row r="80" spans="2:18" ht="14.25" customHeight="1">
      <c r="L80" s="13"/>
    </row>
    <row r="81" spans="12:12" ht="14.25" customHeight="1">
      <c r="L81" s="13"/>
    </row>
    <row r="82" spans="12:12" ht="14.25" customHeight="1">
      <c r="L82" s="13"/>
    </row>
    <row r="83" spans="12:12" ht="14.25" customHeight="1">
      <c r="L83" s="13"/>
    </row>
    <row r="84" spans="12:12" ht="14.25" customHeight="1">
      <c r="L84" s="13"/>
    </row>
    <row r="85" spans="12:12" ht="14.25" customHeight="1">
      <c r="L85" s="13"/>
    </row>
    <row r="86" spans="12:12" ht="14.25" customHeight="1">
      <c r="L86" s="13"/>
    </row>
    <row r="87" spans="12:12" ht="14.25" customHeight="1">
      <c r="L87" s="13"/>
    </row>
    <row r="88" spans="12:12" ht="14.25" customHeight="1">
      <c r="L88" s="13"/>
    </row>
    <row r="89" spans="12:12" ht="14.25" customHeight="1">
      <c r="L89" s="13"/>
    </row>
    <row r="90" spans="12:12" ht="14.25" customHeight="1">
      <c r="L90" s="13"/>
    </row>
    <row r="91" spans="12:12" ht="14.25" customHeight="1">
      <c r="L91" s="13"/>
    </row>
    <row r="92" spans="12:12" ht="14.25" customHeight="1">
      <c r="L92" s="13"/>
    </row>
    <row r="93" spans="12:12" ht="14.25" customHeight="1">
      <c r="L93" s="13"/>
    </row>
    <row r="94" spans="12:12" ht="14.25" customHeight="1">
      <c r="L94" s="13"/>
    </row>
    <row r="95" spans="12:12" ht="14.25" customHeight="1">
      <c r="L95" s="13"/>
    </row>
    <row r="96" spans="12:12" ht="14.25" customHeight="1">
      <c r="L96" s="13"/>
    </row>
    <row r="97" spans="12:12" ht="14.25" customHeight="1">
      <c r="L97" s="13"/>
    </row>
    <row r="98" spans="12:12" ht="14.25" customHeight="1">
      <c r="L98" s="13"/>
    </row>
    <row r="99" spans="12:12" ht="14.25" customHeight="1">
      <c r="L99" s="13"/>
    </row>
    <row r="100" spans="12:12" ht="14.25" customHeight="1">
      <c r="L100" s="13"/>
    </row>
    <row r="101" spans="12:12" ht="14.25" customHeight="1">
      <c r="L101" s="13"/>
    </row>
    <row r="102" spans="12:12" ht="14.25" customHeight="1">
      <c r="L102" s="13"/>
    </row>
    <row r="103" spans="12:12" ht="14.25" customHeight="1">
      <c r="L103" s="13"/>
    </row>
    <row r="104" spans="12:12" ht="14.25" customHeight="1">
      <c r="L104" s="13"/>
    </row>
    <row r="105" spans="12:12" ht="14.25" customHeight="1">
      <c r="L105" s="13"/>
    </row>
    <row r="106" spans="12:12" ht="14.25" customHeight="1">
      <c r="L106" s="13"/>
    </row>
    <row r="107" spans="12:12" ht="14.25" customHeight="1">
      <c r="L107" s="13"/>
    </row>
    <row r="108" spans="12:12" ht="14.25" customHeight="1">
      <c r="L108" s="13"/>
    </row>
    <row r="109" spans="12:12" ht="14.25" customHeight="1">
      <c r="L109" s="13"/>
    </row>
    <row r="110" spans="12:12" ht="14.25" customHeight="1">
      <c r="L110" s="13"/>
    </row>
    <row r="111" spans="12:12" ht="14.25" customHeight="1">
      <c r="L111" s="13"/>
    </row>
    <row r="112" spans="12:12" ht="14.25" customHeight="1">
      <c r="L112" s="13"/>
    </row>
    <row r="113" spans="12:12" ht="14.25" customHeight="1">
      <c r="L113" s="13"/>
    </row>
    <row r="114" spans="12:12" ht="14.25" customHeight="1">
      <c r="L114" s="13"/>
    </row>
    <row r="115" spans="12:12" ht="14.25" customHeight="1">
      <c r="L115" s="13"/>
    </row>
    <row r="116" spans="12:12" ht="14.25" customHeight="1">
      <c r="L116" s="13"/>
    </row>
    <row r="117" spans="12:12" ht="14.25" customHeight="1">
      <c r="L117" s="13"/>
    </row>
    <row r="118" spans="12:12" ht="14.25" customHeight="1">
      <c r="L118" s="13"/>
    </row>
    <row r="119" spans="12:12" ht="14.25" customHeight="1">
      <c r="L119" s="13"/>
    </row>
    <row r="120" spans="12:12" ht="14.25" customHeight="1">
      <c r="L120" s="13"/>
    </row>
    <row r="121" spans="12:12" ht="14.25" customHeight="1">
      <c r="L121" s="13"/>
    </row>
    <row r="122" spans="12:12" ht="14.25" customHeight="1">
      <c r="L122" s="13"/>
    </row>
    <row r="123" spans="12:12" ht="14.25" customHeight="1">
      <c r="L123" s="13"/>
    </row>
    <row r="124" spans="12:12" ht="14.25" customHeight="1">
      <c r="L124" s="13"/>
    </row>
    <row r="125" spans="12:12" ht="14.25" customHeight="1">
      <c r="L125" s="13"/>
    </row>
    <row r="126" spans="12:12" ht="14.25" customHeight="1">
      <c r="L126" s="13"/>
    </row>
    <row r="127" spans="12:12" ht="14.25" customHeight="1">
      <c r="L127" s="13"/>
    </row>
    <row r="128" spans="12:12" ht="14.25" customHeight="1">
      <c r="L128" s="13"/>
    </row>
    <row r="129" spans="12:12" ht="14.25" customHeight="1">
      <c r="L129" s="13"/>
    </row>
    <row r="130" spans="12:12" ht="14.25" customHeight="1">
      <c r="L130" s="13"/>
    </row>
    <row r="131" spans="12:12" ht="14.25" customHeight="1">
      <c r="L131" s="13"/>
    </row>
    <row r="132" spans="12:12" ht="14.25" customHeight="1">
      <c r="L132" s="13"/>
    </row>
    <row r="133" spans="12:12" ht="14.25" customHeight="1">
      <c r="L133" s="13"/>
    </row>
    <row r="134" spans="12:12" ht="14.25" customHeight="1">
      <c r="L134" s="13"/>
    </row>
    <row r="135" spans="12:12" ht="14.25" customHeight="1">
      <c r="L135" s="13"/>
    </row>
    <row r="136" spans="12:12" ht="14.25" customHeight="1">
      <c r="L136" s="13"/>
    </row>
    <row r="137" spans="12:12" ht="14.25" customHeight="1">
      <c r="L137" s="13"/>
    </row>
    <row r="138" spans="12:12" ht="14.25" customHeight="1">
      <c r="L138" s="13"/>
    </row>
    <row r="139" spans="12:12" ht="14.25" customHeight="1">
      <c r="L139" s="13"/>
    </row>
    <row r="140" spans="12:12" ht="14.25" customHeight="1">
      <c r="L140" s="13"/>
    </row>
    <row r="141" spans="12:12" ht="14.25" customHeight="1">
      <c r="L141" s="13"/>
    </row>
    <row r="142" spans="12:12" ht="14.25" customHeight="1">
      <c r="L142" s="13"/>
    </row>
    <row r="143" spans="12:12" ht="14.25" customHeight="1">
      <c r="L143" s="13"/>
    </row>
    <row r="144" spans="12:12" ht="14.25" customHeight="1">
      <c r="L144" s="13"/>
    </row>
    <row r="145" spans="12:12" ht="14.25" customHeight="1">
      <c r="L145" s="13"/>
    </row>
    <row r="146" spans="12:12" ht="14.25" customHeight="1">
      <c r="L146" s="13"/>
    </row>
    <row r="147" spans="12:12" ht="14.25" customHeight="1">
      <c r="L147" s="13"/>
    </row>
    <row r="148" spans="12:12" ht="14.25" customHeight="1">
      <c r="L148" s="13"/>
    </row>
    <row r="149" spans="12:12" ht="14.25" customHeight="1">
      <c r="L149" s="13"/>
    </row>
    <row r="150" spans="12:12" ht="14.25" customHeight="1">
      <c r="L150" s="13"/>
    </row>
    <row r="151" spans="12:12" ht="14.25" customHeight="1">
      <c r="L151" s="13"/>
    </row>
    <row r="152" spans="12:12" ht="14.25" customHeight="1">
      <c r="L152" s="13"/>
    </row>
    <row r="153" spans="12:12" ht="14.25" customHeight="1">
      <c r="L153" s="13"/>
    </row>
    <row r="154" spans="12:12" ht="14.25" customHeight="1">
      <c r="L154" s="13"/>
    </row>
    <row r="155" spans="12:12" ht="14.25" customHeight="1">
      <c r="L155" s="13"/>
    </row>
    <row r="156" spans="12:12" ht="14.25" customHeight="1">
      <c r="L156" s="13"/>
    </row>
    <row r="157" spans="12:12" ht="14.25" customHeight="1">
      <c r="L157" s="13"/>
    </row>
    <row r="158" spans="12:12" ht="14.25" customHeight="1">
      <c r="L158" s="13"/>
    </row>
    <row r="159" spans="12:12" ht="14.25" customHeight="1">
      <c r="L159" s="13"/>
    </row>
    <row r="160" spans="12:12" ht="14.25" customHeight="1">
      <c r="L160" s="13"/>
    </row>
    <row r="161" spans="12:12" ht="14.25" customHeight="1">
      <c r="L161" s="13"/>
    </row>
    <row r="162" spans="12:12" ht="14.25" customHeight="1">
      <c r="L162" s="13"/>
    </row>
    <row r="163" spans="12:12" ht="14.25" customHeight="1">
      <c r="L163" s="13"/>
    </row>
    <row r="164" spans="12:12" ht="14.25" customHeight="1">
      <c r="L164" s="13"/>
    </row>
    <row r="165" spans="12:12" ht="14.25" customHeight="1">
      <c r="L165" s="13"/>
    </row>
    <row r="166" spans="12:12" ht="14.25" customHeight="1">
      <c r="L166" s="13"/>
    </row>
    <row r="167" spans="12:12" ht="14.25" customHeight="1">
      <c r="L167" s="13"/>
    </row>
    <row r="168" spans="12:12" ht="14.25" customHeight="1">
      <c r="L168" s="13"/>
    </row>
    <row r="169" spans="12:12" ht="14.25" customHeight="1">
      <c r="L169" s="13"/>
    </row>
    <row r="170" spans="12:12" ht="14.25" customHeight="1">
      <c r="L170" s="13"/>
    </row>
    <row r="171" spans="12:12" ht="14.25" customHeight="1">
      <c r="L171" s="13"/>
    </row>
    <row r="172" spans="12:12" ht="14.25" customHeight="1">
      <c r="L172" s="13"/>
    </row>
    <row r="173" spans="12:12" ht="14.25" customHeight="1">
      <c r="L173" s="13"/>
    </row>
    <row r="174" spans="12:12" ht="14.25" customHeight="1">
      <c r="L174" s="13"/>
    </row>
    <row r="175" spans="12:12" ht="14.25" customHeight="1">
      <c r="L175" s="13"/>
    </row>
    <row r="176" spans="12:12" ht="14.25" customHeight="1">
      <c r="L176" s="13"/>
    </row>
    <row r="177" spans="12:12" ht="14.25" customHeight="1">
      <c r="L177" s="13"/>
    </row>
    <row r="178" spans="12:12" ht="14.25" customHeight="1">
      <c r="L178" s="13"/>
    </row>
    <row r="179" spans="12:12" ht="14.25" customHeight="1">
      <c r="L179" s="13"/>
    </row>
    <row r="180" spans="12:12" ht="14.25" customHeight="1">
      <c r="L180" s="13"/>
    </row>
    <row r="181" spans="12:12" ht="14.25" customHeight="1">
      <c r="L181" s="13"/>
    </row>
    <row r="182" spans="12:12" ht="14.25" customHeight="1">
      <c r="L182" s="13"/>
    </row>
    <row r="183" spans="12:12" ht="14.25" customHeight="1">
      <c r="L183" s="13"/>
    </row>
    <row r="184" spans="12:12" ht="14.25" customHeight="1">
      <c r="L184" s="13"/>
    </row>
    <row r="185" spans="12:12" ht="14.25" customHeight="1">
      <c r="L185" s="13"/>
    </row>
    <row r="186" spans="12:12" ht="14.25" customHeight="1">
      <c r="L186" s="13"/>
    </row>
    <row r="187" spans="12:12" ht="14.25" customHeight="1">
      <c r="L187" s="13"/>
    </row>
    <row r="188" spans="12:12" ht="14.25" customHeight="1">
      <c r="L188" s="13"/>
    </row>
    <row r="189" spans="12:12" ht="14.25" customHeight="1">
      <c r="L189" s="13"/>
    </row>
    <row r="190" spans="12:12" ht="14.25" customHeight="1">
      <c r="L190" s="13"/>
    </row>
    <row r="191" spans="12:12" ht="14.25" customHeight="1">
      <c r="L191" s="13"/>
    </row>
    <row r="192" spans="12:12" ht="14.25" customHeight="1">
      <c r="L192" s="13"/>
    </row>
    <row r="193" spans="12:12" ht="14.25" customHeight="1">
      <c r="L193" s="13"/>
    </row>
    <row r="194" spans="12:12" ht="14.25" customHeight="1">
      <c r="L194" s="13"/>
    </row>
    <row r="195" spans="12:12" ht="14.25" customHeight="1">
      <c r="L195" s="13"/>
    </row>
    <row r="196" spans="12:12" ht="14.25" customHeight="1">
      <c r="L196" s="13"/>
    </row>
    <row r="197" spans="12:12" ht="14.25" customHeight="1">
      <c r="L197" s="13"/>
    </row>
    <row r="198" spans="12:12" ht="14.25" customHeight="1">
      <c r="L198" s="13"/>
    </row>
    <row r="199" spans="12:12" ht="14.25" customHeight="1">
      <c r="L199" s="13"/>
    </row>
    <row r="200" spans="12:12" ht="14.25" customHeight="1">
      <c r="L200" s="13"/>
    </row>
    <row r="201" spans="12:12" ht="14.25" customHeight="1">
      <c r="L201" s="13"/>
    </row>
    <row r="202" spans="12:12" ht="14.25" customHeight="1">
      <c r="L202" s="13"/>
    </row>
    <row r="203" spans="12:12" ht="14.25" customHeight="1">
      <c r="L203" s="13"/>
    </row>
    <row r="204" spans="12:12" ht="14.25" customHeight="1">
      <c r="L204" s="13"/>
    </row>
    <row r="205" spans="12:12" ht="14.25" customHeight="1">
      <c r="L205" s="13"/>
    </row>
    <row r="206" spans="12:12" ht="14.25" customHeight="1">
      <c r="L206" s="13"/>
    </row>
    <row r="207" spans="12:12" ht="14.25" customHeight="1">
      <c r="L207" s="13"/>
    </row>
    <row r="208" spans="12:12" ht="14.25" customHeight="1">
      <c r="L208" s="13"/>
    </row>
    <row r="209" spans="12:12" ht="14.25" customHeight="1">
      <c r="L209" s="13"/>
    </row>
    <row r="210" spans="12:12" ht="14.25" customHeight="1">
      <c r="L210" s="13"/>
    </row>
    <row r="211" spans="12:12" ht="14.25" customHeight="1">
      <c r="L211" s="13"/>
    </row>
    <row r="212" spans="12:12" ht="14.25" customHeight="1">
      <c r="L212" s="13"/>
    </row>
    <row r="213" spans="12:12" ht="14.25" customHeight="1">
      <c r="L213" s="13"/>
    </row>
    <row r="214" spans="12:12" ht="14.25" customHeight="1">
      <c r="L214" s="13"/>
    </row>
    <row r="215" spans="12:12" ht="14.25" customHeight="1">
      <c r="L215" s="13"/>
    </row>
    <row r="216" spans="12:12" ht="14.25" customHeight="1">
      <c r="L216" s="13"/>
    </row>
    <row r="217" spans="12:12" ht="14.25" customHeight="1">
      <c r="L217" s="13"/>
    </row>
    <row r="218" spans="12:12" ht="14.25" customHeight="1">
      <c r="L218" s="13"/>
    </row>
    <row r="219" spans="12:12" ht="14.25" customHeight="1">
      <c r="L219" s="13"/>
    </row>
    <row r="220" spans="12:12" ht="14.25" customHeight="1">
      <c r="L220" s="13"/>
    </row>
    <row r="221" spans="12:12" ht="14.25" customHeight="1">
      <c r="L221" s="13"/>
    </row>
    <row r="222" spans="12:12" ht="14.25" customHeight="1">
      <c r="L222" s="13"/>
    </row>
    <row r="223" spans="12:12" ht="14.25" customHeight="1">
      <c r="L223" s="13"/>
    </row>
    <row r="224" spans="12:12" ht="14.25" customHeight="1">
      <c r="L224" s="13"/>
    </row>
    <row r="225" spans="12:12" ht="14.25" customHeight="1">
      <c r="L225" s="13"/>
    </row>
    <row r="226" spans="12:12" ht="14.25" customHeight="1">
      <c r="L226" s="13"/>
    </row>
    <row r="227" spans="12:12" ht="14.25" customHeight="1">
      <c r="L227" s="13"/>
    </row>
    <row r="228" spans="12:12" ht="14.25" customHeight="1">
      <c r="L228" s="13"/>
    </row>
    <row r="229" spans="12:12" ht="14.25" customHeight="1">
      <c r="L229" s="13"/>
    </row>
    <row r="230" spans="12:12" ht="14.25" customHeight="1">
      <c r="L230" s="13"/>
    </row>
    <row r="231" spans="12:12" ht="14.25" customHeight="1">
      <c r="L231" s="13"/>
    </row>
    <row r="232" spans="12:12" ht="14.25" customHeight="1">
      <c r="L232" s="13"/>
    </row>
    <row r="233" spans="12:12" ht="14.25" customHeight="1">
      <c r="L233" s="13"/>
    </row>
    <row r="234" spans="12:12" ht="14.25" customHeight="1">
      <c r="L234" s="13"/>
    </row>
    <row r="235" spans="12:12" ht="14.25" customHeight="1">
      <c r="L235" s="13"/>
    </row>
    <row r="236" spans="12:12" ht="14.25" customHeight="1">
      <c r="L236" s="13"/>
    </row>
    <row r="237" spans="12:12" ht="14.25" customHeight="1">
      <c r="L237" s="13"/>
    </row>
    <row r="238" spans="12:12" ht="14.25" customHeight="1">
      <c r="L238" s="13"/>
    </row>
    <row r="239" spans="12:12" ht="14.25" customHeight="1">
      <c r="L239" s="13"/>
    </row>
    <row r="240" spans="12:12" ht="14.25" customHeight="1">
      <c r="L240" s="13"/>
    </row>
    <row r="241" spans="12:12" ht="14.25" customHeight="1">
      <c r="L241" s="13"/>
    </row>
    <row r="242" spans="12:12" ht="14.25" customHeight="1">
      <c r="L242" s="13"/>
    </row>
    <row r="243" spans="12:12" ht="14.25" customHeight="1">
      <c r="L243" s="13"/>
    </row>
    <row r="244" spans="12:12" ht="14.25" customHeight="1">
      <c r="L244" s="13"/>
    </row>
    <row r="245" spans="12:12" ht="14.25" customHeight="1">
      <c r="L245" s="13"/>
    </row>
    <row r="246" spans="12:12" ht="14.25" customHeight="1">
      <c r="L246" s="13"/>
    </row>
    <row r="247" spans="12:12" ht="14.25" customHeight="1">
      <c r="L247" s="13"/>
    </row>
    <row r="248" spans="12:12" ht="14.25" customHeight="1">
      <c r="L248" s="13"/>
    </row>
    <row r="249" spans="12:12" ht="14.25" customHeight="1">
      <c r="L249" s="13"/>
    </row>
    <row r="250" spans="12:12" ht="14.25" customHeight="1">
      <c r="L250" s="13"/>
    </row>
    <row r="251" spans="12:12" ht="14.25" customHeight="1">
      <c r="L251" s="13"/>
    </row>
    <row r="252" spans="12:12" ht="14.25" customHeight="1">
      <c r="L252" s="13"/>
    </row>
    <row r="253" spans="12:12" ht="14.25" customHeight="1">
      <c r="L253" s="13"/>
    </row>
    <row r="254" spans="12:12" ht="14.25" customHeight="1">
      <c r="L254" s="13"/>
    </row>
    <row r="255" spans="12:12" ht="14.25" customHeight="1">
      <c r="L255" s="13"/>
    </row>
    <row r="256" spans="12:12" ht="14.25" customHeight="1">
      <c r="L256" s="13"/>
    </row>
    <row r="257" spans="12:12" ht="14.25" customHeight="1">
      <c r="L257" s="13"/>
    </row>
    <row r="258" spans="12:12" ht="14.25" customHeight="1">
      <c r="L258" s="13"/>
    </row>
    <row r="259" spans="12:12" ht="14.25" customHeight="1">
      <c r="L259" s="13"/>
    </row>
    <row r="260" spans="12:12" ht="14.25" customHeight="1">
      <c r="L260" s="13"/>
    </row>
    <row r="261" spans="12:12" ht="14.25" customHeight="1">
      <c r="L261" s="13"/>
    </row>
    <row r="262" spans="12:12" ht="14.25" customHeight="1">
      <c r="L262" s="13"/>
    </row>
    <row r="263" spans="12:12" ht="14.25" customHeight="1">
      <c r="L263" s="13"/>
    </row>
    <row r="264" spans="12:12" ht="14.25" customHeight="1">
      <c r="L264" s="13"/>
    </row>
    <row r="265" spans="12:12" ht="14.25" customHeight="1">
      <c r="L265" s="13"/>
    </row>
    <row r="266" spans="12:12" ht="14.25" customHeight="1">
      <c r="L266" s="13"/>
    </row>
    <row r="267" spans="12:12" ht="14.25" customHeight="1">
      <c r="L267" s="13"/>
    </row>
    <row r="268" spans="12:12" ht="14.25" customHeight="1">
      <c r="L268" s="13"/>
    </row>
    <row r="269" spans="12:12" ht="14.25" customHeight="1">
      <c r="L269" s="13"/>
    </row>
    <row r="270" spans="12:12" ht="14.25" customHeight="1">
      <c r="L270" s="13"/>
    </row>
    <row r="271" spans="12:12" ht="14.25" customHeight="1">
      <c r="L271" s="13"/>
    </row>
    <row r="272" spans="12:12" ht="14.25" customHeight="1">
      <c r="L272" s="13"/>
    </row>
    <row r="273" spans="12:12" ht="14.25" customHeight="1">
      <c r="L273" s="13"/>
    </row>
    <row r="274" spans="12:12" ht="14.25" customHeight="1">
      <c r="L274" s="13"/>
    </row>
    <row r="275" spans="12:12" ht="14.25" customHeight="1">
      <c r="L275" s="13"/>
    </row>
    <row r="276" spans="12:12" ht="14.25" customHeight="1">
      <c r="L276" s="13"/>
    </row>
    <row r="277" spans="12:12" ht="14.25" customHeight="1">
      <c r="L277" s="13"/>
    </row>
    <row r="278" spans="12:12" ht="14.25" customHeight="1">
      <c r="L278" s="13"/>
    </row>
    <row r="279" spans="12:12" ht="14.25" customHeight="1">
      <c r="L279" s="13"/>
    </row>
    <row r="280" spans="12:12" ht="14.25" customHeight="1">
      <c r="L280" s="13"/>
    </row>
    <row r="281" spans="12:12" ht="14.25" customHeight="1">
      <c r="L281" s="13"/>
    </row>
    <row r="282" spans="12:12" ht="14.25" customHeight="1">
      <c r="L282" s="13"/>
    </row>
    <row r="283" spans="12:12" ht="14.25" customHeight="1">
      <c r="L283" s="13"/>
    </row>
    <row r="284" spans="12:12" ht="14.25" customHeight="1">
      <c r="L284" s="13"/>
    </row>
    <row r="285" spans="12:12" ht="14.25" customHeight="1">
      <c r="L285" s="13"/>
    </row>
    <row r="286" spans="12:12" ht="14.25" customHeight="1">
      <c r="L286" s="13"/>
    </row>
    <row r="287" spans="12:12" ht="14.25" customHeight="1">
      <c r="L287" s="13"/>
    </row>
    <row r="288" spans="12:12" ht="14.25" customHeight="1">
      <c r="L288" s="13"/>
    </row>
    <row r="289" spans="12:12" ht="14.25" customHeight="1">
      <c r="L289" s="13"/>
    </row>
    <row r="290" spans="12:12" ht="14.25" customHeight="1">
      <c r="L290" s="13"/>
    </row>
    <row r="291" spans="12:12" ht="14.25" customHeight="1">
      <c r="L291" s="13"/>
    </row>
    <row r="292" spans="12:12" ht="14.25" customHeight="1">
      <c r="L292" s="13"/>
    </row>
    <row r="293" spans="12:12" ht="14.25" customHeight="1">
      <c r="L293" s="13"/>
    </row>
    <row r="294" spans="12:12" ht="14.25" customHeight="1">
      <c r="L294" s="13"/>
    </row>
    <row r="295" spans="12:12" ht="14.25" customHeight="1">
      <c r="L295" s="13"/>
    </row>
    <row r="296" spans="12:12" ht="14.25" customHeight="1">
      <c r="L296" s="13"/>
    </row>
    <row r="297" spans="12:12" ht="14.25" customHeight="1">
      <c r="L297" s="13"/>
    </row>
    <row r="298" spans="12:12" ht="14.25" customHeight="1">
      <c r="L298" s="13"/>
    </row>
    <row r="299" spans="12:12" ht="14.25" customHeight="1">
      <c r="L299" s="13"/>
    </row>
    <row r="300" spans="12:12" ht="14.25" customHeight="1">
      <c r="L300" s="13"/>
    </row>
    <row r="301" spans="12:12" ht="14.25" customHeight="1">
      <c r="L301" s="13"/>
    </row>
    <row r="302" spans="12:12" ht="14.25" customHeight="1">
      <c r="L302" s="13"/>
    </row>
    <row r="303" spans="12:12" ht="14.25" customHeight="1">
      <c r="L303" s="13"/>
    </row>
    <row r="304" spans="12:12" ht="14.25" customHeight="1">
      <c r="L304" s="13"/>
    </row>
    <row r="305" spans="12:12" ht="14.25" customHeight="1">
      <c r="L305" s="13"/>
    </row>
    <row r="306" spans="12:12" ht="14.25" customHeight="1">
      <c r="L306" s="13"/>
    </row>
    <row r="307" spans="12:12" ht="14.25" customHeight="1">
      <c r="L307" s="13"/>
    </row>
    <row r="308" spans="12:12" ht="14.25" customHeight="1">
      <c r="L308" s="13"/>
    </row>
    <row r="309" spans="12:12" ht="14.25" customHeight="1">
      <c r="L309" s="13"/>
    </row>
    <row r="310" spans="12:12" ht="14.25" customHeight="1">
      <c r="L310" s="13"/>
    </row>
    <row r="311" spans="12:12" ht="14.25" customHeight="1">
      <c r="L311" s="13"/>
    </row>
    <row r="312" spans="12:12" ht="14.25" customHeight="1">
      <c r="L312" s="13"/>
    </row>
    <row r="313" spans="12:12" ht="14.25" customHeight="1">
      <c r="L313" s="13"/>
    </row>
    <row r="314" spans="12:12" ht="14.25" customHeight="1">
      <c r="L314" s="13"/>
    </row>
    <row r="315" spans="12:12" ht="14.25" customHeight="1">
      <c r="L315" s="13"/>
    </row>
    <row r="316" spans="12:12" ht="14.25" customHeight="1">
      <c r="L316" s="13"/>
    </row>
    <row r="317" spans="12:12" ht="14.25" customHeight="1">
      <c r="L317" s="13"/>
    </row>
    <row r="318" spans="12:12" ht="14.25" customHeight="1">
      <c r="L318" s="13"/>
    </row>
    <row r="319" spans="12:12" ht="14.25" customHeight="1">
      <c r="L319" s="13"/>
    </row>
    <row r="320" spans="12:12" ht="14.25" customHeight="1">
      <c r="L320" s="13"/>
    </row>
    <row r="321" spans="12:12" ht="14.25" customHeight="1">
      <c r="L321" s="13"/>
    </row>
    <row r="322" spans="12:12" ht="14.25" customHeight="1">
      <c r="L322" s="13"/>
    </row>
    <row r="323" spans="12:12" ht="14.25" customHeight="1">
      <c r="L323" s="13"/>
    </row>
    <row r="324" spans="12:12" ht="14.25" customHeight="1">
      <c r="L324" s="13"/>
    </row>
    <row r="325" spans="12:12" ht="14.25" customHeight="1">
      <c r="L325" s="13"/>
    </row>
    <row r="326" spans="12:12" ht="14.25" customHeight="1">
      <c r="L326" s="13"/>
    </row>
    <row r="327" spans="12:12" ht="14.25" customHeight="1">
      <c r="L327" s="13"/>
    </row>
    <row r="328" spans="12:12" ht="14.25" customHeight="1">
      <c r="L328" s="13"/>
    </row>
    <row r="329" spans="12:12" ht="14.25" customHeight="1">
      <c r="L329" s="13"/>
    </row>
    <row r="330" spans="12:12" ht="14.25" customHeight="1">
      <c r="L330" s="13"/>
    </row>
    <row r="331" spans="12:12" ht="14.25" customHeight="1">
      <c r="L331" s="13"/>
    </row>
    <row r="332" spans="12:12" ht="14.25" customHeight="1">
      <c r="L332" s="13"/>
    </row>
    <row r="333" spans="12:12" ht="14.25" customHeight="1">
      <c r="L333" s="13"/>
    </row>
    <row r="334" spans="12:12" ht="14.25" customHeight="1">
      <c r="L334" s="13"/>
    </row>
    <row r="335" spans="12:12" ht="14.25" customHeight="1">
      <c r="L335" s="13"/>
    </row>
    <row r="336" spans="12:12" ht="14.25" customHeight="1">
      <c r="L336" s="13"/>
    </row>
    <row r="337" spans="12:12" ht="14.25" customHeight="1">
      <c r="L337" s="13"/>
    </row>
    <row r="338" spans="12:12" ht="14.25" customHeight="1">
      <c r="L338" s="13"/>
    </row>
    <row r="339" spans="12:12" ht="14.25" customHeight="1">
      <c r="L339" s="13"/>
    </row>
    <row r="340" spans="12:12" ht="14.25" customHeight="1">
      <c r="L340" s="13"/>
    </row>
    <row r="341" spans="12:12" ht="14.25" customHeight="1">
      <c r="L341" s="13"/>
    </row>
    <row r="342" spans="12:12" ht="14.25" customHeight="1">
      <c r="L342" s="13"/>
    </row>
    <row r="343" spans="12:12" ht="14.25" customHeight="1">
      <c r="L343" s="13"/>
    </row>
    <row r="344" spans="12:12" ht="14.25" customHeight="1">
      <c r="L344" s="13"/>
    </row>
    <row r="345" spans="12:12" ht="14.25" customHeight="1">
      <c r="L345" s="13"/>
    </row>
    <row r="346" spans="12:12" ht="14.25" customHeight="1">
      <c r="L346" s="13"/>
    </row>
    <row r="347" spans="12:12" ht="14.25" customHeight="1">
      <c r="L347" s="13"/>
    </row>
    <row r="348" spans="12:12" ht="14.25" customHeight="1">
      <c r="L348" s="13"/>
    </row>
    <row r="349" spans="12:12" ht="14.25" customHeight="1">
      <c r="L349" s="13"/>
    </row>
    <row r="350" spans="12:12" ht="14.25" customHeight="1">
      <c r="L350" s="13"/>
    </row>
    <row r="351" spans="12:12" ht="14.25" customHeight="1">
      <c r="L351" s="13"/>
    </row>
    <row r="352" spans="12:12" ht="14.25" customHeight="1">
      <c r="L352" s="13"/>
    </row>
    <row r="353" spans="12:12" ht="14.25" customHeight="1">
      <c r="L353" s="13"/>
    </row>
    <row r="354" spans="12:12" ht="14.25" customHeight="1">
      <c r="L354" s="13"/>
    </row>
    <row r="355" spans="12:12" ht="14.25" customHeight="1">
      <c r="L355" s="13"/>
    </row>
    <row r="356" spans="12:12" ht="14.25" customHeight="1">
      <c r="L356" s="13"/>
    </row>
    <row r="357" spans="12:12" ht="14.25" customHeight="1">
      <c r="L357" s="13"/>
    </row>
    <row r="358" spans="12:12" ht="14.25" customHeight="1">
      <c r="L358" s="13"/>
    </row>
    <row r="359" spans="12:12" ht="14.25" customHeight="1">
      <c r="L359" s="13"/>
    </row>
    <row r="360" spans="12:12" ht="14.25" customHeight="1">
      <c r="L360" s="13"/>
    </row>
    <row r="361" spans="12:12" ht="14.25" customHeight="1">
      <c r="L361" s="13"/>
    </row>
    <row r="362" spans="12:12" ht="14.25" customHeight="1">
      <c r="L362" s="13"/>
    </row>
    <row r="363" spans="12:12" ht="14.25" customHeight="1">
      <c r="L363" s="13"/>
    </row>
    <row r="364" spans="12:12" ht="14.25" customHeight="1">
      <c r="L364" s="13"/>
    </row>
    <row r="365" spans="12:12" ht="14.25" customHeight="1">
      <c r="L365" s="13"/>
    </row>
    <row r="366" spans="12:12" ht="14.25" customHeight="1">
      <c r="L366" s="13"/>
    </row>
    <row r="367" spans="12:12" ht="14.25" customHeight="1">
      <c r="L367" s="13"/>
    </row>
    <row r="368" spans="12:12" ht="14.25" customHeight="1">
      <c r="L368" s="13"/>
    </row>
    <row r="369" spans="12:12" ht="14.25" customHeight="1">
      <c r="L369" s="13"/>
    </row>
    <row r="370" spans="12:12" ht="14.25" customHeight="1">
      <c r="L370" s="13"/>
    </row>
    <row r="371" spans="12:12" ht="14.25" customHeight="1">
      <c r="L371" s="13"/>
    </row>
    <row r="372" spans="12:12" ht="14.25" customHeight="1">
      <c r="L372" s="13"/>
    </row>
    <row r="373" spans="12:12" ht="14.25" customHeight="1">
      <c r="L373" s="13"/>
    </row>
    <row r="374" spans="12:12" ht="14.25" customHeight="1">
      <c r="L374" s="13"/>
    </row>
    <row r="375" spans="12:12" ht="14.25" customHeight="1">
      <c r="L375" s="13"/>
    </row>
    <row r="376" spans="12:12" ht="14.25" customHeight="1">
      <c r="L376" s="13"/>
    </row>
    <row r="377" spans="12:12" ht="14.25" customHeight="1">
      <c r="L377" s="13"/>
    </row>
    <row r="378" spans="12:12" ht="14.25" customHeight="1">
      <c r="L378" s="13"/>
    </row>
    <row r="379" spans="12:12" ht="14.25" customHeight="1">
      <c r="L379" s="13"/>
    </row>
    <row r="380" spans="12:12" ht="14.25" customHeight="1">
      <c r="L380" s="13"/>
    </row>
    <row r="381" spans="12:12" ht="14.25" customHeight="1">
      <c r="L381" s="13"/>
    </row>
    <row r="382" spans="12:12" ht="14.25" customHeight="1">
      <c r="L382" s="13"/>
    </row>
    <row r="383" spans="12:12" ht="14.25" customHeight="1">
      <c r="L383" s="13"/>
    </row>
    <row r="384" spans="12:12" ht="14.25" customHeight="1">
      <c r="L384" s="13"/>
    </row>
    <row r="385" spans="12:12" ht="14.25" customHeight="1">
      <c r="L385" s="13"/>
    </row>
    <row r="386" spans="12:12" ht="14.25" customHeight="1">
      <c r="L386" s="13"/>
    </row>
    <row r="387" spans="12:12" ht="14.25" customHeight="1">
      <c r="L387" s="13"/>
    </row>
    <row r="388" spans="12:12" ht="14.25" customHeight="1">
      <c r="L388" s="13"/>
    </row>
    <row r="389" spans="12:12" ht="14.25" customHeight="1">
      <c r="L389" s="13"/>
    </row>
    <row r="390" spans="12:12" ht="14.25" customHeight="1">
      <c r="L390" s="13"/>
    </row>
    <row r="391" spans="12:12" ht="14.25" customHeight="1">
      <c r="L391" s="13"/>
    </row>
    <row r="392" spans="12:12" ht="14.25" customHeight="1">
      <c r="L392" s="13"/>
    </row>
    <row r="393" spans="12:12" ht="14.25" customHeight="1">
      <c r="L393" s="13"/>
    </row>
    <row r="394" spans="12:12" ht="14.25" customHeight="1">
      <c r="L394" s="13"/>
    </row>
    <row r="395" spans="12:12" ht="14.25" customHeight="1">
      <c r="L395" s="13"/>
    </row>
    <row r="396" spans="12:12" ht="14.25" customHeight="1">
      <c r="L396" s="13"/>
    </row>
    <row r="397" spans="12:12" ht="14.25" customHeight="1">
      <c r="L397" s="13"/>
    </row>
    <row r="398" spans="12:12" ht="14.25" customHeight="1">
      <c r="L398" s="13"/>
    </row>
    <row r="399" spans="12:12" ht="14.25" customHeight="1">
      <c r="L399" s="13"/>
    </row>
    <row r="400" spans="12:12" ht="14.25" customHeight="1">
      <c r="L400" s="13"/>
    </row>
    <row r="401" spans="12:12" ht="14.25" customHeight="1">
      <c r="L401" s="13"/>
    </row>
    <row r="402" spans="12:12" ht="14.25" customHeight="1">
      <c r="L402" s="13"/>
    </row>
    <row r="403" spans="12:12" ht="14.25" customHeight="1">
      <c r="L403" s="13"/>
    </row>
    <row r="404" spans="12:12" ht="14.25" customHeight="1">
      <c r="L404" s="13"/>
    </row>
    <row r="405" spans="12:12" ht="14.25" customHeight="1">
      <c r="L405" s="13"/>
    </row>
    <row r="406" spans="12:12" ht="14.25" customHeight="1">
      <c r="L406" s="13"/>
    </row>
    <row r="407" spans="12:12" ht="14.25" customHeight="1">
      <c r="L407" s="13"/>
    </row>
    <row r="408" spans="12:12" ht="14.25" customHeight="1">
      <c r="L408" s="13"/>
    </row>
    <row r="409" spans="12:12" ht="14.25" customHeight="1">
      <c r="L409" s="13"/>
    </row>
    <row r="410" spans="12:12" ht="14.25" customHeight="1">
      <c r="L410" s="13"/>
    </row>
    <row r="411" spans="12:12" ht="14.25" customHeight="1">
      <c r="L411" s="13"/>
    </row>
    <row r="412" spans="12:12" ht="14.25" customHeight="1">
      <c r="L412" s="13"/>
    </row>
    <row r="413" spans="12:12" ht="14.25" customHeight="1">
      <c r="L413" s="13"/>
    </row>
    <row r="414" spans="12:12" ht="14.25" customHeight="1">
      <c r="L414" s="13"/>
    </row>
    <row r="415" spans="12:12" ht="14.25" customHeight="1">
      <c r="L415" s="13"/>
    </row>
    <row r="416" spans="12:12" ht="14.25" customHeight="1">
      <c r="L416" s="13"/>
    </row>
    <row r="417" spans="12:12" ht="14.25" customHeight="1">
      <c r="L417" s="13"/>
    </row>
    <row r="418" spans="12:12" ht="14.25" customHeight="1">
      <c r="L418" s="13"/>
    </row>
    <row r="419" spans="12:12" ht="14.25" customHeight="1">
      <c r="L419" s="13"/>
    </row>
    <row r="420" spans="12:12" ht="14.25" customHeight="1">
      <c r="L420" s="13"/>
    </row>
    <row r="421" spans="12:12" ht="14.25" customHeight="1">
      <c r="L421" s="13"/>
    </row>
    <row r="422" spans="12:12" ht="14.25" customHeight="1">
      <c r="L422" s="13"/>
    </row>
    <row r="423" spans="12:12" ht="14.25" customHeight="1">
      <c r="L423" s="13"/>
    </row>
    <row r="424" spans="12:12" ht="14.25" customHeight="1">
      <c r="L424" s="13"/>
    </row>
    <row r="425" spans="12:12" ht="14.25" customHeight="1">
      <c r="L425" s="13"/>
    </row>
    <row r="426" spans="12:12" ht="14.25" customHeight="1">
      <c r="L426" s="13"/>
    </row>
    <row r="427" spans="12:12" ht="14.25" customHeight="1">
      <c r="L427" s="13"/>
    </row>
    <row r="428" spans="12:12" ht="14.25" customHeight="1">
      <c r="L428" s="13"/>
    </row>
    <row r="429" spans="12:12" ht="14.25" customHeight="1">
      <c r="L429" s="13"/>
    </row>
    <row r="430" spans="12:12" ht="14.25" customHeight="1">
      <c r="L430" s="13"/>
    </row>
    <row r="431" spans="12:12" ht="14.25" customHeight="1">
      <c r="L431" s="13"/>
    </row>
    <row r="432" spans="12:12" ht="14.25" customHeight="1">
      <c r="L432" s="13"/>
    </row>
    <row r="433" spans="12:12" ht="14.25" customHeight="1">
      <c r="L433" s="13"/>
    </row>
    <row r="434" spans="12:12" ht="14.25" customHeight="1">
      <c r="L434" s="13"/>
    </row>
    <row r="435" spans="12:12" ht="14.25" customHeight="1">
      <c r="L435" s="13"/>
    </row>
    <row r="436" spans="12:12" ht="14.25" customHeight="1">
      <c r="L436" s="13"/>
    </row>
    <row r="437" spans="12:12" ht="14.25" customHeight="1">
      <c r="L437" s="13"/>
    </row>
    <row r="438" spans="12:12" ht="14.25" customHeight="1">
      <c r="L438" s="13"/>
    </row>
    <row r="439" spans="12:12" ht="14.25" customHeight="1">
      <c r="L439" s="13"/>
    </row>
    <row r="440" spans="12:12" ht="14.25" customHeight="1">
      <c r="L440" s="13"/>
    </row>
    <row r="441" spans="12:12" ht="14.25" customHeight="1">
      <c r="L441" s="13"/>
    </row>
    <row r="442" spans="12:12" ht="14.25" customHeight="1">
      <c r="L442" s="13"/>
    </row>
    <row r="443" spans="12:12" ht="14.25" customHeight="1">
      <c r="L443" s="13"/>
    </row>
    <row r="444" spans="12:12" ht="14.25" customHeight="1">
      <c r="L444" s="13"/>
    </row>
    <row r="445" spans="12:12" ht="14.25" customHeight="1">
      <c r="L445" s="13"/>
    </row>
    <row r="446" spans="12:12" ht="14.25" customHeight="1">
      <c r="L446" s="13"/>
    </row>
    <row r="447" spans="12:12" ht="14.25" customHeight="1">
      <c r="L447" s="13"/>
    </row>
    <row r="448" spans="12:12" ht="14.25" customHeight="1">
      <c r="L448" s="13"/>
    </row>
    <row r="449" spans="12:12" ht="14.25" customHeight="1">
      <c r="L449" s="13"/>
    </row>
    <row r="450" spans="12:12" ht="14.25" customHeight="1">
      <c r="L450" s="13"/>
    </row>
    <row r="451" spans="12:12" ht="14.25" customHeight="1">
      <c r="L451" s="13"/>
    </row>
    <row r="452" spans="12:12" ht="14.25" customHeight="1">
      <c r="L452" s="13"/>
    </row>
    <row r="453" spans="12:12" ht="14.25" customHeight="1">
      <c r="L453" s="13"/>
    </row>
    <row r="454" spans="12:12" ht="14.25" customHeight="1">
      <c r="L454" s="13"/>
    </row>
    <row r="455" spans="12:12" ht="14.25" customHeight="1">
      <c r="L455" s="13"/>
    </row>
    <row r="456" spans="12:12" ht="14.25" customHeight="1">
      <c r="L456" s="13"/>
    </row>
    <row r="457" spans="12:12" ht="14.25" customHeight="1">
      <c r="L457" s="13"/>
    </row>
    <row r="458" spans="12:12" ht="14.25" customHeight="1">
      <c r="L458" s="13"/>
    </row>
    <row r="459" spans="12:12" ht="14.25" customHeight="1">
      <c r="L459" s="13"/>
    </row>
    <row r="460" spans="12:12" ht="14.25" customHeight="1">
      <c r="L460" s="13"/>
    </row>
    <row r="461" spans="12:12" ht="14.25" customHeight="1">
      <c r="L461" s="13"/>
    </row>
    <row r="462" spans="12:12" ht="14.25" customHeight="1">
      <c r="L462" s="13"/>
    </row>
    <row r="463" spans="12:12" ht="14.25" customHeight="1">
      <c r="L463" s="13"/>
    </row>
    <row r="464" spans="12:12" ht="14.25" customHeight="1">
      <c r="L464" s="13"/>
    </row>
    <row r="465" spans="12:12" ht="14.25" customHeight="1">
      <c r="L465" s="13"/>
    </row>
    <row r="466" spans="12:12" ht="14.25" customHeight="1">
      <c r="L466" s="13"/>
    </row>
    <row r="467" spans="12:12" ht="14.25" customHeight="1">
      <c r="L467" s="13"/>
    </row>
    <row r="468" spans="12:12" ht="14.25" customHeight="1">
      <c r="L468" s="13"/>
    </row>
    <row r="469" spans="12:12" ht="14.25" customHeight="1">
      <c r="L469" s="13"/>
    </row>
    <row r="470" spans="12:12" ht="14.25" customHeight="1">
      <c r="L470" s="13"/>
    </row>
    <row r="471" spans="12:12" ht="14.25" customHeight="1">
      <c r="L471" s="13"/>
    </row>
    <row r="472" spans="12:12" ht="14.25" customHeight="1">
      <c r="L472" s="13"/>
    </row>
    <row r="473" spans="12:12" ht="14.25" customHeight="1">
      <c r="L473" s="13"/>
    </row>
    <row r="474" spans="12:12" ht="14.25" customHeight="1">
      <c r="L474" s="13"/>
    </row>
    <row r="475" spans="12:12" ht="14.25" customHeight="1">
      <c r="L475" s="13"/>
    </row>
    <row r="476" spans="12:12" ht="14.25" customHeight="1">
      <c r="L476" s="13"/>
    </row>
    <row r="477" spans="12:12" ht="14.25" customHeight="1">
      <c r="L477" s="13"/>
    </row>
    <row r="478" spans="12:12" ht="14.25" customHeight="1">
      <c r="L478" s="13"/>
    </row>
    <row r="479" spans="12:12" ht="14.25" customHeight="1">
      <c r="L479" s="13"/>
    </row>
    <row r="480" spans="12:12" ht="14.25" customHeight="1">
      <c r="L480" s="13"/>
    </row>
    <row r="481" spans="12:12" ht="14.25" customHeight="1">
      <c r="L481" s="13"/>
    </row>
    <row r="482" spans="12:12" ht="14.25" customHeight="1">
      <c r="L482" s="13"/>
    </row>
    <row r="483" spans="12:12" ht="14.25" customHeight="1">
      <c r="L483" s="13"/>
    </row>
    <row r="484" spans="12:12" ht="14.25" customHeight="1">
      <c r="L484" s="13"/>
    </row>
    <row r="485" spans="12:12" ht="14.25" customHeight="1">
      <c r="L485" s="13"/>
    </row>
    <row r="486" spans="12:12" ht="14.25" customHeight="1">
      <c r="L486" s="13"/>
    </row>
    <row r="487" spans="12:12" ht="14.25" customHeight="1">
      <c r="L487" s="13"/>
    </row>
    <row r="488" spans="12:12" ht="14.25" customHeight="1">
      <c r="L488" s="13"/>
    </row>
    <row r="489" spans="12:12" ht="14.25" customHeight="1">
      <c r="L489" s="13"/>
    </row>
    <row r="490" spans="12:12" ht="14.25" customHeight="1">
      <c r="L490" s="13"/>
    </row>
    <row r="491" spans="12:12" ht="14.25" customHeight="1">
      <c r="L491" s="13"/>
    </row>
    <row r="492" spans="12:12" ht="14.25" customHeight="1">
      <c r="L492" s="13"/>
    </row>
    <row r="493" spans="12:12" ht="14.25" customHeight="1">
      <c r="L493" s="13"/>
    </row>
    <row r="494" spans="12:12" ht="14.25" customHeight="1">
      <c r="L494" s="13"/>
    </row>
    <row r="495" spans="12:12" ht="14.25" customHeight="1">
      <c r="L495" s="13"/>
    </row>
    <row r="496" spans="12:12" ht="14.25" customHeight="1">
      <c r="L496" s="13"/>
    </row>
    <row r="497" spans="12:12" ht="14.25" customHeight="1">
      <c r="L497" s="13"/>
    </row>
    <row r="498" spans="12:12" ht="14.25" customHeight="1">
      <c r="L498" s="13"/>
    </row>
    <row r="499" spans="12:12" ht="14.25" customHeight="1">
      <c r="L499" s="13"/>
    </row>
    <row r="500" spans="12:12" ht="14.25" customHeight="1">
      <c r="L500" s="13"/>
    </row>
    <row r="501" spans="12:12" ht="14.25" customHeight="1">
      <c r="L501" s="13"/>
    </row>
    <row r="502" spans="12:12" ht="14.25" customHeight="1">
      <c r="L502" s="13"/>
    </row>
    <row r="503" spans="12:12" ht="14.25" customHeight="1">
      <c r="L503" s="13"/>
    </row>
    <row r="504" spans="12:12" ht="14.25" customHeight="1">
      <c r="L504" s="13"/>
    </row>
    <row r="505" spans="12:12" ht="14.25" customHeight="1">
      <c r="L505" s="13"/>
    </row>
    <row r="506" spans="12:12" ht="14.25" customHeight="1">
      <c r="L506" s="13"/>
    </row>
    <row r="507" spans="12:12" ht="14.25" customHeight="1">
      <c r="L507" s="13"/>
    </row>
    <row r="508" spans="12:12" ht="14.25" customHeight="1">
      <c r="L508" s="13"/>
    </row>
    <row r="509" spans="12:12" ht="14.25" customHeight="1">
      <c r="L509" s="13"/>
    </row>
    <row r="510" spans="12:12" ht="14.25" customHeight="1">
      <c r="L510" s="13"/>
    </row>
    <row r="511" spans="12:12" ht="14.25" customHeight="1">
      <c r="L511" s="13"/>
    </row>
    <row r="512" spans="12:12" ht="14.25" customHeight="1">
      <c r="L512" s="13"/>
    </row>
    <row r="513" spans="12:12" ht="14.25" customHeight="1">
      <c r="L513" s="13"/>
    </row>
    <row r="514" spans="12:12" ht="14.25" customHeight="1">
      <c r="L514" s="13"/>
    </row>
    <row r="515" spans="12:12" ht="14.25" customHeight="1">
      <c r="L515" s="13"/>
    </row>
    <row r="516" spans="12:12" ht="14.25" customHeight="1">
      <c r="L516" s="13"/>
    </row>
    <row r="517" spans="12:12" ht="14.25" customHeight="1">
      <c r="L517" s="13"/>
    </row>
    <row r="518" spans="12:12" ht="14.25" customHeight="1">
      <c r="L518" s="13"/>
    </row>
    <row r="519" spans="12:12" ht="14.25" customHeight="1">
      <c r="L519" s="13"/>
    </row>
    <row r="520" spans="12:12" ht="14.25" customHeight="1">
      <c r="L520" s="13"/>
    </row>
    <row r="521" spans="12:12" ht="14.25" customHeight="1">
      <c r="L521" s="13"/>
    </row>
    <row r="522" spans="12:12" ht="14.25" customHeight="1">
      <c r="L522" s="13"/>
    </row>
    <row r="523" spans="12:12" ht="14.25" customHeight="1">
      <c r="L523" s="13"/>
    </row>
    <row r="524" spans="12:12" ht="14.25" customHeight="1">
      <c r="L524" s="13"/>
    </row>
    <row r="525" spans="12:12" ht="14.25" customHeight="1">
      <c r="L525" s="13"/>
    </row>
    <row r="526" spans="12:12" ht="14.25" customHeight="1">
      <c r="L526" s="13"/>
    </row>
    <row r="527" spans="12:12" ht="14.25" customHeight="1">
      <c r="L527" s="13"/>
    </row>
    <row r="528" spans="12:12" ht="14.25" customHeight="1">
      <c r="L528" s="13"/>
    </row>
    <row r="529" spans="12:12" ht="14.25" customHeight="1">
      <c r="L529" s="13"/>
    </row>
    <row r="530" spans="12:12" ht="14.25" customHeight="1">
      <c r="L530" s="13"/>
    </row>
    <row r="531" spans="12:12" ht="14.25" customHeight="1">
      <c r="L531" s="13"/>
    </row>
    <row r="532" spans="12:12" ht="14.25" customHeight="1">
      <c r="L532" s="13"/>
    </row>
    <row r="533" spans="12:12" ht="14.25" customHeight="1">
      <c r="L533" s="13"/>
    </row>
    <row r="534" spans="12:12" ht="14.25" customHeight="1">
      <c r="L534" s="13"/>
    </row>
    <row r="535" spans="12:12" ht="14.25" customHeight="1">
      <c r="L535" s="13"/>
    </row>
    <row r="536" spans="12:12" ht="14.25" customHeight="1">
      <c r="L536" s="13"/>
    </row>
    <row r="537" spans="12:12" ht="14.25" customHeight="1">
      <c r="L537" s="13"/>
    </row>
    <row r="538" spans="12:12" ht="14.25" customHeight="1">
      <c r="L538" s="13"/>
    </row>
    <row r="539" spans="12:12" ht="14.25" customHeight="1">
      <c r="L539" s="13"/>
    </row>
    <row r="540" spans="12:12" ht="14.25" customHeight="1">
      <c r="L540" s="13"/>
    </row>
    <row r="541" spans="12:12" ht="14.25" customHeight="1">
      <c r="L541" s="13"/>
    </row>
    <row r="542" spans="12:12" ht="14.25" customHeight="1">
      <c r="L542" s="13"/>
    </row>
    <row r="543" spans="12:12" ht="14.25" customHeight="1">
      <c r="L543" s="13"/>
    </row>
    <row r="544" spans="12:12" ht="14.25" customHeight="1">
      <c r="L544" s="13"/>
    </row>
    <row r="545" spans="12:12" ht="14.25" customHeight="1">
      <c r="L545" s="13"/>
    </row>
    <row r="546" spans="12:12" ht="14.25" customHeight="1">
      <c r="L546" s="13"/>
    </row>
    <row r="547" spans="12:12" ht="14.25" customHeight="1">
      <c r="L547" s="13"/>
    </row>
    <row r="548" spans="12:12" ht="14.25" customHeight="1">
      <c r="L548" s="13"/>
    </row>
    <row r="549" spans="12:12" ht="14.25" customHeight="1">
      <c r="L549" s="13"/>
    </row>
    <row r="550" spans="12:12" ht="14.25" customHeight="1">
      <c r="L550" s="13"/>
    </row>
    <row r="551" spans="12:12" ht="14.25" customHeight="1">
      <c r="L551" s="13"/>
    </row>
    <row r="552" spans="12:12" ht="14.25" customHeight="1">
      <c r="L552" s="13"/>
    </row>
    <row r="553" spans="12:12" ht="14.25" customHeight="1">
      <c r="L553" s="13"/>
    </row>
    <row r="554" spans="12:12" ht="14.25" customHeight="1">
      <c r="L554" s="13"/>
    </row>
    <row r="555" spans="12:12" ht="14.25" customHeight="1">
      <c r="L555" s="13"/>
    </row>
    <row r="556" spans="12:12" ht="14.25" customHeight="1">
      <c r="L556" s="13"/>
    </row>
    <row r="557" spans="12:12" ht="14.25" customHeight="1">
      <c r="L557" s="13"/>
    </row>
    <row r="558" spans="12:12" ht="14.25" customHeight="1">
      <c r="L558" s="13"/>
    </row>
    <row r="559" spans="12:12" ht="14.25" customHeight="1">
      <c r="L559" s="13"/>
    </row>
    <row r="560" spans="12:12" ht="14.25" customHeight="1">
      <c r="L560" s="13"/>
    </row>
    <row r="561" spans="12:12" ht="14.25" customHeight="1">
      <c r="L561" s="13"/>
    </row>
    <row r="562" spans="12:12" ht="14.25" customHeight="1">
      <c r="L562" s="13"/>
    </row>
    <row r="563" spans="12:12" ht="14.25" customHeight="1">
      <c r="L563" s="13"/>
    </row>
    <row r="564" spans="12:12" ht="14.25" customHeight="1">
      <c r="L564" s="13"/>
    </row>
    <row r="565" spans="12:12" ht="14.25" customHeight="1">
      <c r="L565" s="13"/>
    </row>
    <row r="566" spans="12:12" ht="14.25" customHeight="1">
      <c r="L566" s="13"/>
    </row>
    <row r="567" spans="12:12" ht="14.25" customHeight="1">
      <c r="L567" s="13"/>
    </row>
    <row r="568" spans="12:12" ht="14.25" customHeight="1">
      <c r="L568" s="13"/>
    </row>
    <row r="569" spans="12:12" ht="14.25" customHeight="1">
      <c r="L569" s="13"/>
    </row>
    <row r="570" spans="12:12" ht="14.25" customHeight="1">
      <c r="L570" s="13"/>
    </row>
    <row r="571" spans="12:12" ht="14.25" customHeight="1">
      <c r="L571" s="13"/>
    </row>
    <row r="572" spans="12:12" ht="14.25" customHeight="1">
      <c r="L572" s="13"/>
    </row>
    <row r="573" spans="12:12" ht="14.25" customHeight="1">
      <c r="L573" s="13"/>
    </row>
    <row r="574" spans="12:12" ht="14.25" customHeight="1">
      <c r="L574" s="13"/>
    </row>
    <row r="575" spans="12:12" ht="14.25" customHeight="1">
      <c r="L575" s="13"/>
    </row>
    <row r="576" spans="12:12" ht="14.25" customHeight="1">
      <c r="L576" s="13"/>
    </row>
    <row r="577" spans="12:12" ht="14.25" customHeight="1">
      <c r="L577" s="13"/>
    </row>
    <row r="578" spans="12:12" ht="14.25" customHeight="1">
      <c r="L578" s="13"/>
    </row>
    <row r="579" spans="12:12" ht="14.25" customHeight="1">
      <c r="L579" s="13"/>
    </row>
    <row r="580" spans="12:12" ht="14.25" customHeight="1">
      <c r="L580" s="13"/>
    </row>
    <row r="581" spans="12:12" ht="14.25" customHeight="1">
      <c r="L581" s="13"/>
    </row>
    <row r="582" spans="12:12" ht="14.25" customHeight="1">
      <c r="L582" s="13"/>
    </row>
    <row r="583" spans="12:12" ht="14.25" customHeight="1">
      <c r="L583" s="13"/>
    </row>
    <row r="584" spans="12:12" ht="14.25" customHeight="1">
      <c r="L584" s="13"/>
    </row>
    <row r="585" spans="12:12" ht="14.25" customHeight="1">
      <c r="L585" s="13"/>
    </row>
    <row r="586" spans="12:12" ht="14.25" customHeight="1">
      <c r="L586" s="13"/>
    </row>
    <row r="587" spans="12:12" ht="14.25" customHeight="1">
      <c r="L587" s="13"/>
    </row>
    <row r="588" spans="12:12" ht="14.25" customHeight="1">
      <c r="L588" s="13"/>
    </row>
    <row r="589" spans="12:12" ht="14.25" customHeight="1">
      <c r="L589" s="13"/>
    </row>
    <row r="590" spans="12:12" ht="14.25" customHeight="1">
      <c r="L590" s="13"/>
    </row>
    <row r="591" spans="12:12" ht="14.25" customHeight="1">
      <c r="L591" s="13"/>
    </row>
    <row r="592" spans="12:12" ht="14.25" customHeight="1">
      <c r="L592" s="13"/>
    </row>
    <row r="593" spans="12:12" ht="14.25" customHeight="1">
      <c r="L593" s="13"/>
    </row>
    <row r="594" spans="12:12" ht="14.25" customHeight="1">
      <c r="L594" s="13"/>
    </row>
    <row r="595" spans="12:12" ht="14.25" customHeight="1">
      <c r="L595" s="13"/>
    </row>
    <row r="596" spans="12:12" ht="14.25" customHeight="1">
      <c r="L596" s="13"/>
    </row>
    <row r="597" spans="12:12" ht="14.25" customHeight="1">
      <c r="L597" s="13"/>
    </row>
    <row r="598" spans="12:12" ht="14.25" customHeight="1">
      <c r="L598" s="13"/>
    </row>
    <row r="599" spans="12:12" ht="14.25" customHeight="1">
      <c r="L599" s="13"/>
    </row>
    <row r="600" spans="12:12" ht="14.25" customHeight="1">
      <c r="L600" s="13"/>
    </row>
    <row r="601" spans="12:12" ht="14.25" customHeight="1">
      <c r="L601" s="13"/>
    </row>
    <row r="602" spans="12:12" ht="14.25" customHeight="1">
      <c r="L602" s="13"/>
    </row>
    <row r="603" spans="12:12" ht="14.25" customHeight="1">
      <c r="L603" s="13"/>
    </row>
    <row r="604" spans="12:12" ht="14.25" customHeight="1">
      <c r="L604" s="13"/>
    </row>
    <row r="605" spans="12:12" ht="14.25" customHeight="1">
      <c r="L605" s="13"/>
    </row>
    <row r="606" spans="12:12" ht="14.25" customHeight="1">
      <c r="L606" s="13"/>
    </row>
    <row r="607" spans="12:12" ht="14.25" customHeight="1">
      <c r="L607" s="13"/>
    </row>
    <row r="608" spans="12:12" ht="14.25" customHeight="1">
      <c r="L608" s="13"/>
    </row>
    <row r="609" spans="12:12" ht="14.25" customHeight="1">
      <c r="L609" s="13"/>
    </row>
    <row r="610" spans="12:12" ht="14.25" customHeight="1">
      <c r="L610" s="13"/>
    </row>
    <row r="611" spans="12:12" ht="14.25" customHeight="1">
      <c r="L611" s="13"/>
    </row>
    <row r="612" spans="12:12" ht="14.25" customHeight="1">
      <c r="L612" s="13"/>
    </row>
    <row r="613" spans="12:12" ht="14.25" customHeight="1">
      <c r="L613" s="13"/>
    </row>
    <row r="614" spans="12:12" ht="14.25" customHeight="1">
      <c r="L614" s="13"/>
    </row>
    <row r="615" spans="12:12" ht="14.25" customHeight="1">
      <c r="L615" s="13"/>
    </row>
    <row r="616" spans="12:12" ht="14.25" customHeight="1">
      <c r="L616" s="13"/>
    </row>
    <row r="617" spans="12:12" ht="14.25" customHeight="1">
      <c r="L617" s="13"/>
    </row>
    <row r="618" spans="12:12" ht="14.25" customHeight="1">
      <c r="L618" s="13"/>
    </row>
    <row r="619" spans="12:12" ht="14.25" customHeight="1">
      <c r="L619" s="13"/>
    </row>
    <row r="620" spans="12:12" ht="14.25" customHeight="1">
      <c r="L620" s="13"/>
    </row>
    <row r="621" spans="12:12" ht="14.25" customHeight="1">
      <c r="L621" s="13"/>
    </row>
    <row r="622" spans="12:12" ht="14.25" customHeight="1">
      <c r="L622" s="13"/>
    </row>
    <row r="623" spans="12:12" ht="14.25" customHeight="1">
      <c r="L623" s="13"/>
    </row>
    <row r="624" spans="12:12" ht="14.25" customHeight="1">
      <c r="L624" s="13"/>
    </row>
    <row r="625" spans="12:12" ht="14.25" customHeight="1">
      <c r="L625" s="13"/>
    </row>
    <row r="626" spans="12:12" ht="14.25" customHeight="1">
      <c r="L626" s="13"/>
    </row>
    <row r="627" spans="12:12" ht="14.25" customHeight="1">
      <c r="L627" s="13"/>
    </row>
    <row r="628" spans="12:12" ht="14.25" customHeight="1">
      <c r="L628" s="13"/>
    </row>
    <row r="629" spans="12:12" ht="14.25" customHeight="1">
      <c r="L629" s="13"/>
    </row>
    <row r="630" spans="12:12" ht="14.25" customHeight="1">
      <c r="L630" s="13"/>
    </row>
    <row r="631" spans="12:12" ht="14.25" customHeight="1">
      <c r="L631" s="13"/>
    </row>
    <row r="632" spans="12:12" ht="14.25" customHeight="1">
      <c r="L632" s="13"/>
    </row>
    <row r="633" spans="12:12" ht="14.25" customHeight="1">
      <c r="L633" s="13"/>
    </row>
    <row r="634" spans="12:12" ht="14.25" customHeight="1">
      <c r="L634" s="13"/>
    </row>
    <row r="635" spans="12:12" ht="14.25" customHeight="1">
      <c r="L635" s="13"/>
    </row>
    <row r="636" spans="12:12" ht="14.25" customHeight="1">
      <c r="L636" s="13"/>
    </row>
    <row r="637" spans="12:12" ht="14.25" customHeight="1">
      <c r="L637" s="13"/>
    </row>
    <row r="638" spans="12:12" ht="14.25" customHeight="1">
      <c r="L638" s="13"/>
    </row>
    <row r="639" spans="12:12" ht="14.25" customHeight="1">
      <c r="L639" s="13"/>
    </row>
    <row r="640" spans="12:12" ht="14.25" customHeight="1">
      <c r="L640" s="13"/>
    </row>
    <row r="641" spans="12:12" ht="14.25" customHeight="1">
      <c r="L641" s="13"/>
    </row>
    <row r="642" spans="12:12" ht="14.25" customHeight="1">
      <c r="L642" s="13"/>
    </row>
    <row r="643" spans="12:12" ht="14.25" customHeight="1">
      <c r="L643" s="13"/>
    </row>
    <row r="644" spans="12:12" ht="14.25" customHeight="1">
      <c r="L644" s="13"/>
    </row>
    <row r="645" spans="12:12" ht="14.25" customHeight="1">
      <c r="L645" s="13"/>
    </row>
    <row r="646" spans="12:12" ht="14.25" customHeight="1">
      <c r="L646" s="13"/>
    </row>
    <row r="647" spans="12:12" ht="14.25" customHeight="1">
      <c r="L647" s="13"/>
    </row>
    <row r="648" spans="12:12" ht="14.25" customHeight="1">
      <c r="L648" s="13"/>
    </row>
    <row r="649" spans="12:12" ht="14.25" customHeight="1">
      <c r="L649" s="13"/>
    </row>
    <row r="650" spans="12:12" ht="14.25" customHeight="1">
      <c r="L650" s="13"/>
    </row>
    <row r="651" spans="12:12" ht="14.25" customHeight="1">
      <c r="L651" s="13"/>
    </row>
    <row r="652" spans="12:12" ht="14.25" customHeight="1">
      <c r="L652" s="13"/>
    </row>
    <row r="653" spans="12:12" ht="14.25" customHeight="1">
      <c r="L653" s="13"/>
    </row>
    <row r="654" spans="12:12" ht="14.25" customHeight="1">
      <c r="L654" s="13"/>
    </row>
    <row r="655" spans="12:12" ht="14.25" customHeight="1">
      <c r="L655" s="13"/>
    </row>
    <row r="656" spans="12:12" ht="14.25" customHeight="1">
      <c r="L656" s="13"/>
    </row>
    <row r="657" spans="12:12" ht="14.25" customHeight="1">
      <c r="L657" s="13"/>
    </row>
    <row r="658" spans="12:12" ht="14.25" customHeight="1">
      <c r="L658" s="13"/>
    </row>
    <row r="659" spans="12:12" ht="14.25" customHeight="1">
      <c r="L659" s="13"/>
    </row>
    <row r="660" spans="12:12" ht="14.25" customHeight="1">
      <c r="L660" s="13"/>
    </row>
    <row r="661" spans="12:12" ht="14.25" customHeight="1">
      <c r="L661" s="13"/>
    </row>
    <row r="662" spans="12:12" ht="14.25" customHeight="1">
      <c r="L662" s="13"/>
    </row>
    <row r="663" spans="12:12" ht="14.25" customHeight="1">
      <c r="L663" s="13"/>
    </row>
    <row r="664" spans="12:12" ht="14.25" customHeight="1">
      <c r="L664" s="13"/>
    </row>
    <row r="665" spans="12:12" ht="14.25" customHeight="1">
      <c r="L665" s="13"/>
    </row>
    <row r="666" spans="12:12" ht="14.25" customHeight="1">
      <c r="L666" s="13"/>
    </row>
    <row r="667" spans="12:12" ht="14.25" customHeight="1">
      <c r="L667" s="13"/>
    </row>
    <row r="668" spans="12:12" ht="14.25" customHeight="1">
      <c r="L668" s="13"/>
    </row>
    <row r="669" spans="12:12" ht="14.25" customHeight="1">
      <c r="L669" s="13"/>
    </row>
    <row r="670" spans="12:12" ht="14.25" customHeight="1">
      <c r="L670" s="13"/>
    </row>
    <row r="671" spans="12:12" ht="14.25" customHeight="1">
      <c r="L671" s="13"/>
    </row>
    <row r="672" spans="12:12" ht="14.25" customHeight="1">
      <c r="L672" s="13"/>
    </row>
    <row r="673" spans="12:12" ht="14.25" customHeight="1">
      <c r="L673" s="13"/>
    </row>
    <row r="674" spans="12:12" ht="14.25" customHeight="1">
      <c r="L674" s="13"/>
    </row>
    <row r="675" spans="12:12" ht="14.25" customHeight="1">
      <c r="L675" s="13"/>
    </row>
    <row r="676" spans="12:12" ht="14.25" customHeight="1">
      <c r="L676" s="13"/>
    </row>
    <row r="677" spans="12:12" ht="14.25" customHeight="1">
      <c r="L677" s="13"/>
    </row>
    <row r="678" spans="12:12" ht="14.25" customHeight="1">
      <c r="L678" s="13"/>
    </row>
    <row r="679" spans="12:12" ht="14.25" customHeight="1">
      <c r="L679" s="13"/>
    </row>
    <row r="680" spans="12:12" ht="14.25" customHeight="1">
      <c r="L680" s="13"/>
    </row>
    <row r="681" spans="12:12" ht="14.25" customHeight="1">
      <c r="L681" s="13"/>
    </row>
    <row r="682" spans="12:12" ht="14.25" customHeight="1">
      <c r="L682" s="13"/>
    </row>
    <row r="683" spans="12:12" ht="14.25" customHeight="1">
      <c r="L683" s="13"/>
    </row>
    <row r="684" spans="12:12" ht="14.25" customHeight="1">
      <c r="L684" s="13"/>
    </row>
    <row r="685" spans="12:12" ht="14.25" customHeight="1">
      <c r="L685" s="13"/>
    </row>
    <row r="686" spans="12:12" ht="14.25" customHeight="1">
      <c r="L686" s="13"/>
    </row>
    <row r="687" spans="12:12" ht="14.25" customHeight="1">
      <c r="L687" s="13"/>
    </row>
    <row r="688" spans="12:12" ht="14.25" customHeight="1">
      <c r="L688" s="13"/>
    </row>
    <row r="689" spans="12:12" ht="14.25" customHeight="1">
      <c r="L689" s="13"/>
    </row>
    <row r="690" spans="12:12" ht="14.25" customHeight="1">
      <c r="L690" s="13"/>
    </row>
    <row r="691" spans="12:12" ht="14.25" customHeight="1">
      <c r="L691" s="13"/>
    </row>
    <row r="692" spans="12:12" ht="14.25" customHeight="1">
      <c r="L692" s="13"/>
    </row>
    <row r="693" spans="12:12" ht="14.25" customHeight="1">
      <c r="L693" s="13"/>
    </row>
    <row r="694" spans="12:12" ht="14.25" customHeight="1">
      <c r="L694" s="13"/>
    </row>
    <row r="695" spans="12:12" ht="14.25" customHeight="1">
      <c r="L695" s="13"/>
    </row>
    <row r="696" spans="12:12" ht="14.25" customHeight="1">
      <c r="L696" s="13"/>
    </row>
    <row r="697" spans="12:12" ht="14.25" customHeight="1">
      <c r="L697" s="13"/>
    </row>
    <row r="698" spans="12:12" ht="14.25" customHeight="1">
      <c r="L698" s="13"/>
    </row>
    <row r="699" spans="12:12" ht="14.25" customHeight="1">
      <c r="L699" s="13"/>
    </row>
    <row r="700" spans="12:12" ht="14.25" customHeight="1">
      <c r="L700" s="13"/>
    </row>
    <row r="701" spans="12:12" ht="14.25" customHeight="1">
      <c r="L701" s="13"/>
    </row>
    <row r="702" spans="12:12" ht="14.25" customHeight="1">
      <c r="L702" s="13"/>
    </row>
    <row r="703" spans="12:12" ht="14.25" customHeight="1">
      <c r="L703" s="13"/>
    </row>
    <row r="704" spans="12:12" ht="14.25" customHeight="1">
      <c r="L704" s="13"/>
    </row>
    <row r="705" spans="12:12" ht="14.25" customHeight="1">
      <c r="L705" s="13"/>
    </row>
    <row r="706" spans="12:12" ht="14.25" customHeight="1">
      <c r="L706" s="13"/>
    </row>
    <row r="707" spans="12:12" ht="14.25" customHeight="1">
      <c r="L707" s="13"/>
    </row>
    <row r="708" spans="12:12" ht="14.25" customHeight="1">
      <c r="L708" s="13"/>
    </row>
    <row r="709" spans="12:12" ht="14.25" customHeight="1">
      <c r="L709" s="13"/>
    </row>
    <row r="710" spans="12:12" ht="14.25" customHeight="1">
      <c r="L710" s="13"/>
    </row>
    <row r="711" spans="12:12" ht="14.25" customHeight="1">
      <c r="L711" s="13"/>
    </row>
    <row r="712" spans="12:12" ht="14.25" customHeight="1">
      <c r="L712" s="13"/>
    </row>
    <row r="713" spans="12:12" ht="14.25" customHeight="1">
      <c r="L713" s="13"/>
    </row>
    <row r="714" spans="12:12" ht="14.25" customHeight="1">
      <c r="L714" s="13"/>
    </row>
    <row r="715" spans="12:12" ht="14.25" customHeight="1">
      <c r="L715" s="13"/>
    </row>
    <row r="716" spans="12:12" ht="14.25" customHeight="1">
      <c r="L716" s="13"/>
    </row>
    <row r="717" spans="12:12" ht="14.25" customHeight="1">
      <c r="L717" s="13"/>
    </row>
    <row r="718" spans="12:12" ht="14.25" customHeight="1">
      <c r="L718" s="13"/>
    </row>
    <row r="719" spans="12:12" ht="14.25" customHeight="1">
      <c r="L719" s="13"/>
    </row>
    <row r="720" spans="12:12" ht="14.25" customHeight="1">
      <c r="L720" s="13"/>
    </row>
    <row r="721" spans="12:12" ht="14.25" customHeight="1">
      <c r="L721" s="13"/>
    </row>
    <row r="722" spans="12:12" ht="14.25" customHeight="1">
      <c r="L722" s="13"/>
    </row>
    <row r="723" spans="12:12" ht="14.25" customHeight="1">
      <c r="L723" s="13"/>
    </row>
    <row r="724" spans="12:12" ht="14.25" customHeight="1">
      <c r="L724" s="13"/>
    </row>
    <row r="725" spans="12:12" ht="14.25" customHeight="1">
      <c r="L725" s="13"/>
    </row>
    <row r="726" spans="12:12" ht="14.25" customHeight="1">
      <c r="L726" s="13"/>
    </row>
    <row r="727" spans="12:12" ht="14.25" customHeight="1">
      <c r="L727" s="13"/>
    </row>
    <row r="728" spans="12:12" ht="14.25" customHeight="1">
      <c r="L728" s="13"/>
    </row>
    <row r="729" spans="12:12" ht="14.25" customHeight="1">
      <c r="L729" s="13"/>
    </row>
    <row r="730" spans="12:12" ht="14.25" customHeight="1">
      <c r="L730" s="13"/>
    </row>
    <row r="731" spans="12:12" ht="14.25" customHeight="1">
      <c r="L731" s="13"/>
    </row>
    <row r="732" spans="12:12" ht="14.25" customHeight="1">
      <c r="L732" s="13"/>
    </row>
    <row r="733" spans="12:12" ht="14.25" customHeight="1">
      <c r="L733" s="13"/>
    </row>
    <row r="734" spans="12:12" ht="14.25" customHeight="1">
      <c r="L734" s="13"/>
    </row>
    <row r="735" spans="12:12" ht="14.25" customHeight="1">
      <c r="L735" s="13"/>
    </row>
    <row r="736" spans="12:12" ht="14.25" customHeight="1">
      <c r="L736" s="13"/>
    </row>
    <row r="737" spans="12:12" ht="14.25" customHeight="1">
      <c r="L737" s="13"/>
    </row>
    <row r="738" spans="12:12" ht="14.25" customHeight="1">
      <c r="L738" s="13"/>
    </row>
    <row r="739" spans="12:12" ht="14.25" customHeight="1">
      <c r="L739" s="13"/>
    </row>
    <row r="740" spans="12:12" ht="14.25" customHeight="1">
      <c r="L740" s="13"/>
    </row>
    <row r="741" spans="12:12" ht="14.25" customHeight="1">
      <c r="L741" s="13"/>
    </row>
    <row r="742" spans="12:12" ht="14.25" customHeight="1">
      <c r="L742" s="13"/>
    </row>
    <row r="743" spans="12:12" ht="14.25" customHeight="1">
      <c r="L743" s="13"/>
    </row>
    <row r="744" spans="12:12" ht="14.25" customHeight="1">
      <c r="L744" s="13"/>
    </row>
    <row r="745" spans="12:12" ht="14.25" customHeight="1">
      <c r="L745" s="13"/>
    </row>
    <row r="746" spans="12:12" ht="14.25" customHeight="1">
      <c r="L746" s="13"/>
    </row>
    <row r="747" spans="12:12" ht="14.25" customHeight="1">
      <c r="L747" s="13"/>
    </row>
    <row r="748" spans="12:12" ht="14.25" customHeight="1">
      <c r="L748" s="13"/>
    </row>
    <row r="749" spans="12:12" ht="14.25" customHeight="1">
      <c r="L749" s="13"/>
    </row>
    <row r="750" spans="12:12" ht="14.25" customHeight="1">
      <c r="L750" s="13"/>
    </row>
    <row r="751" spans="12:12" ht="14.25" customHeight="1">
      <c r="L751" s="13"/>
    </row>
    <row r="752" spans="12:12" ht="14.25" customHeight="1">
      <c r="L752" s="13"/>
    </row>
    <row r="753" spans="12:12" ht="14.25" customHeight="1">
      <c r="L753" s="13"/>
    </row>
    <row r="754" spans="12:12" ht="14.25" customHeight="1">
      <c r="L754" s="13"/>
    </row>
    <row r="755" spans="12:12" ht="14.25" customHeight="1">
      <c r="L755" s="13"/>
    </row>
    <row r="756" spans="12:12" ht="14.25" customHeight="1">
      <c r="L756" s="13"/>
    </row>
    <row r="757" spans="12:12" ht="14.25" customHeight="1">
      <c r="L757" s="13"/>
    </row>
    <row r="758" spans="12:12" ht="14.25" customHeight="1">
      <c r="L758" s="13"/>
    </row>
    <row r="759" spans="12:12" ht="14.25" customHeight="1">
      <c r="L759" s="13"/>
    </row>
    <row r="760" spans="12:12" ht="14.25" customHeight="1">
      <c r="L760" s="13"/>
    </row>
    <row r="761" spans="12:12" ht="14.25" customHeight="1">
      <c r="L761" s="13"/>
    </row>
    <row r="762" spans="12:12" ht="14.25" customHeight="1">
      <c r="L762" s="13"/>
    </row>
    <row r="763" spans="12:12" ht="14.25" customHeight="1">
      <c r="L763" s="13"/>
    </row>
    <row r="764" spans="12:12" ht="14.25" customHeight="1">
      <c r="L764" s="13"/>
    </row>
    <row r="765" spans="12:12" ht="14.25" customHeight="1">
      <c r="L765" s="13"/>
    </row>
    <row r="766" spans="12:12" ht="14.25" customHeight="1">
      <c r="L766" s="13"/>
    </row>
    <row r="767" spans="12:12" ht="14.25" customHeight="1">
      <c r="L767" s="13"/>
    </row>
    <row r="768" spans="12:12" ht="14.25" customHeight="1">
      <c r="L768" s="13"/>
    </row>
    <row r="769" spans="12:12" ht="14.25" customHeight="1">
      <c r="L769" s="13"/>
    </row>
    <row r="770" spans="12:12" ht="14.25" customHeight="1">
      <c r="L770" s="13"/>
    </row>
    <row r="771" spans="12:12" ht="14.25" customHeight="1">
      <c r="L771" s="13"/>
    </row>
    <row r="772" spans="12:12" ht="14.25" customHeight="1">
      <c r="L772" s="13"/>
    </row>
    <row r="773" spans="12:12" ht="14.25" customHeight="1">
      <c r="L773" s="13"/>
    </row>
    <row r="774" spans="12:12" ht="14.25" customHeight="1">
      <c r="L774" s="13"/>
    </row>
    <row r="775" spans="12:12" ht="14.25" customHeight="1">
      <c r="L775" s="13"/>
    </row>
    <row r="776" spans="12:12" ht="14.25" customHeight="1">
      <c r="L776" s="13"/>
    </row>
    <row r="777" spans="12:12" ht="14.25" customHeight="1">
      <c r="L777" s="13"/>
    </row>
    <row r="778" spans="12:12" ht="14.25" customHeight="1">
      <c r="L778" s="13"/>
    </row>
    <row r="779" spans="12:12" ht="14.25" customHeight="1">
      <c r="L779" s="13"/>
    </row>
    <row r="780" spans="12:12" ht="14.25" customHeight="1">
      <c r="L780" s="13"/>
    </row>
    <row r="781" spans="12:12" ht="14.25" customHeight="1">
      <c r="L781" s="13"/>
    </row>
    <row r="782" spans="12:12" ht="14.25" customHeight="1">
      <c r="L782" s="13"/>
    </row>
    <row r="783" spans="12:12" ht="14.25" customHeight="1">
      <c r="L783" s="13"/>
    </row>
    <row r="784" spans="12:12" ht="14.25" customHeight="1">
      <c r="L784" s="13"/>
    </row>
    <row r="785" spans="12:12" ht="14.25" customHeight="1">
      <c r="L785" s="13"/>
    </row>
    <row r="786" spans="12:12" ht="14.25" customHeight="1">
      <c r="L786" s="13"/>
    </row>
    <row r="787" spans="12:12" ht="14.25" customHeight="1">
      <c r="L787" s="13"/>
    </row>
    <row r="788" spans="12:12" ht="14.25" customHeight="1">
      <c r="L788" s="13"/>
    </row>
    <row r="789" spans="12:12" ht="14.25" customHeight="1">
      <c r="L789" s="13"/>
    </row>
    <row r="790" spans="12:12" ht="14.25" customHeight="1">
      <c r="L790" s="13"/>
    </row>
    <row r="791" spans="12:12" ht="14.25" customHeight="1">
      <c r="L791" s="13"/>
    </row>
    <row r="792" spans="12:12" ht="14.25" customHeight="1">
      <c r="L792" s="13"/>
    </row>
    <row r="793" spans="12:12" ht="14.25" customHeight="1">
      <c r="L793" s="13"/>
    </row>
    <row r="794" spans="12:12" ht="14.25" customHeight="1">
      <c r="L794" s="13"/>
    </row>
    <row r="795" spans="12:12" ht="14.25" customHeight="1">
      <c r="L795" s="13"/>
    </row>
    <row r="796" spans="12:12" ht="14.25" customHeight="1">
      <c r="L796" s="13"/>
    </row>
    <row r="797" spans="12:12" ht="14.25" customHeight="1">
      <c r="L797" s="13"/>
    </row>
    <row r="798" spans="12:12" ht="14.25" customHeight="1">
      <c r="L798" s="13"/>
    </row>
    <row r="799" spans="12:12" ht="14.25" customHeight="1">
      <c r="L799" s="13"/>
    </row>
    <row r="800" spans="12:12" ht="14.25" customHeight="1">
      <c r="L800" s="13"/>
    </row>
    <row r="801" spans="12:12" ht="14.25" customHeight="1">
      <c r="L801" s="13"/>
    </row>
    <row r="802" spans="12:12" ht="14.25" customHeight="1">
      <c r="L802" s="13"/>
    </row>
    <row r="803" spans="12:12" ht="14.25" customHeight="1">
      <c r="L803" s="13"/>
    </row>
    <row r="804" spans="12:12" ht="14.25" customHeight="1">
      <c r="L804" s="13"/>
    </row>
    <row r="805" spans="12:12" ht="14.25" customHeight="1">
      <c r="L805" s="13"/>
    </row>
    <row r="806" spans="12:12" ht="14.25" customHeight="1">
      <c r="L806" s="13"/>
    </row>
    <row r="807" spans="12:12" ht="14.25" customHeight="1">
      <c r="L807" s="13"/>
    </row>
    <row r="808" spans="12:12" ht="14.25" customHeight="1">
      <c r="L808" s="13"/>
    </row>
    <row r="809" spans="12:12" ht="14.25" customHeight="1">
      <c r="L809" s="13"/>
    </row>
    <row r="810" spans="12:12" ht="14.25" customHeight="1">
      <c r="L810" s="13"/>
    </row>
    <row r="811" spans="12:12" ht="14.25" customHeight="1">
      <c r="L811" s="13"/>
    </row>
    <row r="812" spans="12:12" ht="14.25" customHeight="1">
      <c r="L812" s="13"/>
    </row>
    <row r="813" spans="12:12" ht="14.25" customHeight="1">
      <c r="L813" s="13"/>
    </row>
    <row r="814" spans="12:12" ht="14.25" customHeight="1">
      <c r="L814" s="13"/>
    </row>
    <row r="815" spans="12:12" ht="14.25" customHeight="1">
      <c r="L815" s="13"/>
    </row>
    <row r="816" spans="12:12" ht="14.25" customHeight="1">
      <c r="L816" s="13"/>
    </row>
    <row r="817" spans="12:12" ht="14.25" customHeight="1">
      <c r="L817" s="13"/>
    </row>
    <row r="818" spans="12:12" ht="14.25" customHeight="1">
      <c r="L818" s="13"/>
    </row>
    <row r="819" spans="12:12" ht="14.25" customHeight="1">
      <c r="L819" s="13"/>
    </row>
    <row r="820" spans="12:12" ht="14.25" customHeight="1">
      <c r="L820" s="13"/>
    </row>
    <row r="821" spans="12:12" ht="14.25" customHeight="1">
      <c r="L821" s="13"/>
    </row>
    <row r="822" spans="12:12" ht="14.25" customHeight="1">
      <c r="L822" s="13"/>
    </row>
    <row r="823" spans="12:12" ht="14.25" customHeight="1">
      <c r="L823" s="13"/>
    </row>
    <row r="824" spans="12:12" ht="14.25" customHeight="1">
      <c r="L824" s="13"/>
    </row>
    <row r="825" spans="12:12" ht="14.25" customHeight="1">
      <c r="L825" s="13"/>
    </row>
    <row r="826" spans="12:12" ht="14.25" customHeight="1">
      <c r="L826" s="13"/>
    </row>
    <row r="827" spans="12:12" ht="14.25" customHeight="1">
      <c r="L827" s="13"/>
    </row>
    <row r="828" spans="12:12" ht="14.25" customHeight="1">
      <c r="L828" s="13"/>
    </row>
    <row r="829" spans="12:12" ht="14.25" customHeight="1">
      <c r="L829" s="13"/>
    </row>
    <row r="830" spans="12:12" ht="14.25" customHeight="1">
      <c r="L830" s="13"/>
    </row>
    <row r="831" spans="12:12" ht="14.25" customHeight="1">
      <c r="L831" s="13"/>
    </row>
    <row r="832" spans="12:12" ht="14.25" customHeight="1">
      <c r="L832" s="13"/>
    </row>
    <row r="833" spans="12:12" ht="14.25" customHeight="1">
      <c r="L833" s="13"/>
    </row>
    <row r="834" spans="12:12" ht="14.25" customHeight="1">
      <c r="L834" s="13"/>
    </row>
    <row r="835" spans="12:12" ht="14.25" customHeight="1">
      <c r="L835" s="13"/>
    </row>
    <row r="836" spans="12:12" ht="14.25" customHeight="1">
      <c r="L836" s="13"/>
    </row>
    <row r="837" spans="12:12" ht="14.25" customHeight="1">
      <c r="L837" s="13"/>
    </row>
    <row r="838" spans="12:12" ht="14.25" customHeight="1">
      <c r="L838" s="13"/>
    </row>
    <row r="839" spans="12:12" ht="14.25" customHeight="1">
      <c r="L839" s="13"/>
    </row>
    <row r="840" spans="12:12" ht="14.25" customHeight="1">
      <c r="L840" s="13"/>
    </row>
    <row r="841" spans="12:12" ht="14.25" customHeight="1">
      <c r="L841" s="13"/>
    </row>
    <row r="842" spans="12:12" ht="14.25" customHeight="1">
      <c r="L842" s="13"/>
    </row>
    <row r="843" spans="12:12" ht="14.25" customHeight="1">
      <c r="L843" s="13"/>
    </row>
    <row r="844" spans="12:12" ht="14.25" customHeight="1">
      <c r="L844" s="13"/>
    </row>
    <row r="845" spans="12:12" ht="14.25" customHeight="1">
      <c r="L845" s="13"/>
    </row>
    <row r="846" spans="12:12" ht="14.25" customHeight="1">
      <c r="L846" s="13"/>
    </row>
    <row r="847" spans="12:12" ht="14.25" customHeight="1">
      <c r="L847" s="13"/>
    </row>
    <row r="848" spans="12:12" ht="14.25" customHeight="1">
      <c r="L848" s="13"/>
    </row>
    <row r="849" spans="12:12" ht="14.25" customHeight="1">
      <c r="L849" s="13"/>
    </row>
    <row r="850" spans="12:12" ht="14.25" customHeight="1">
      <c r="L850" s="13"/>
    </row>
    <row r="851" spans="12:12" ht="14.25" customHeight="1">
      <c r="L851" s="13"/>
    </row>
    <row r="852" spans="12:12" ht="14.25" customHeight="1">
      <c r="L852" s="13"/>
    </row>
    <row r="853" spans="12:12" ht="14.25" customHeight="1">
      <c r="L853" s="13"/>
    </row>
    <row r="854" spans="12:12" ht="14.25" customHeight="1">
      <c r="L854" s="13"/>
    </row>
    <row r="855" spans="12:12" ht="14.25" customHeight="1">
      <c r="L855" s="13"/>
    </row>
    <row r="856" spans="12:12" ht="14.25" customHeight="1">
      <c r="L856" s="13"/>
    </row>
    <row r="857" spans="12:12" ht="14.25" customHeight="1">
      <c r="L857" s="13"/>
    </row>
    <row r="858" spans="12:12" ht="14.25" customHeight="1">
      <c r="L858" s="13"/>
    </row>
    <row r="859" spans="12:12" ht="14.25" customHeight="1">
      <c r="L859" s="13"/>
    </row>
    <row r="860" spans="12:12" ht="14.25" customHeight="1">
      <c r="L860" s="13"/>
    </row>
    <row r="861" spans="12:12" ht="14.25" customHeight="1">
      <c r="L861" s="13"/>
    </row>
    <row r="862" spans="12:12" ht="14.25" customHeight="1">
      <c r="L862" s="13"/>
    </row>
    <row r="863" spans="12:12" ht="14.25" customHeight="1">
      <c r="L863" s="13"/>
    </row>
    <row r="864" spans="12:12" ht="14.25" customHeight="1">
      <c r="L864" s="13"/>
    </row>
    <row r="865" spans="12:12" ht="14.25" customHeight="1">
      <c r="L865" s="13"/>
    </row>
    <row r="866" spans="12:12" ht="14.25" customHeight="1">
      <c r="L866" s="13"/>
    </row>
    <row r="867" spans="12:12" ht="14.25" customHeight="1">
      <c r="L867" s="13"/>
    </row>
    <row r="868" spans="12:12" ht="14.25" customHeight="1">
      <c r="L868" s="13"/>
    </row>
    <row r="869" spans="12:12" ht="14.25" customHeight="1">
      <c r="L869" s="13"/>
    </row>
    <row r="870" spans="12:12" ht="14.25" customHeight="1">
      <c r="L870" s="13"/>
    </row>
    <row r="871" spans="12:12" ht="14.25" customHeight="1">
      <c r="L871" s="13"/>
    </row>
    <row r="872" spans="12:12" ht="14.25" customHeight="1">
      <c r="L872" s="13"/>
    </row>
    <row r="873" spans="12:12" ht="14.25" customHeight="1">
      <c r="L873" s="13"/>
    </row>
    <row r="874" spans="12:12" ht="14.25" customHeight="1">
      <c r="L874" s="13"/>
    </row>
    <row r="875" spans="12:12" ht="14.25" customHeight="1">
      <c r="L875" s="13"/>
    </row>
    <row r="876" spans="12:12" ht="14.25" customHeight="1">
      <c r="L876" s="13"/>
    </row>
    <row r="877" spans="12:12" ht="14.25" customHeight="1">
      <c r="L877" s="13"/>
    </row>
    <row r="878" spans="12:12" ht="14.25" customHeight="1">
      <c r="L878" s="13"/>
    </row>
    <row r="879" spans="12:12" ht="14.25" customHeight="1">
      <c r="L879" s="13"/>
    </row>
    <row r="880" spans="12:12" ht="14.25" customHeight="1">
      <c r="L880" s="13"/>
    </row>
    <row r="881" spans="12:12" ht="14.25" customHeight="1">
      <c r="L881" s="13"/>
    </row>
    <row r="882" spans="12:12" ht="14.25" customHeight="1">
      <c r="L882" s="13"/>
    </row>
    <row r="883" spans="12:12" ht="14.25" customHeight="1">
      <c r="L883" s="13"/>
    </row>
    <row r="884" spans="12:12" ht="14.25" customHeight="1">
      <c r="L884" s="13"/>
    </row>
    <row r="885" spans="12:12" ht="14.25" customHeight="1">
      <c r="L885" s="13"/>
    </row>
    <row r="886" spans="12:12" ht="14.25" customHeight="1">
      <c r="L886" s="13"/>
    </row>
    <row r="887" spans="12:12" ht="14.25" customHeight="1">
      <c r="L887" s="13"/>
    </row>
    <row r="888" spans="12:12" ht="14.25" customHeight="1">
      <c r="L888" s="13"/>
    </row>
    <row r="889" spans="12:12" ht="14.25" customHeight="1">
      <c r="L889" s="13"/>
    </row>
    <row r="890" spans="12:12" ht="14.25" customHeight="1">
      <c r="L890" s="13"/>
    </row>
    <row r="891" spans="12:12" ht="14.25" customHeight="1">
      <c r="L891" s="13"/>
    </row>
    <row r="892" spans="12:12" ht="14.25" customHeight="1">
      <c r="L892" s="13"/>
    </row>
    <row r="893" spans="12:12" ht="14.25" customHeight="1">
      <c r="L893" s="13"/>
    </row>
    <row r="894" spans="12:12" ht="14.25" customHeight="1">
      <c r="L894" s="13"/>
    </row>
    <row r="895" spans="12:12" ht="14.25" customHeight="1">
      <c r="L895" s="13"/>
    </row>
    <row r="896" spans="12:12" ht="14.25" customHeight="1">
      <c r="L896" s="13"/>
    </row>
    <row r="897" spans="12:12" ht="14.25" customHeight="1">
      <c r="L897" s="13"/>
    </row>
    <row r="898" spans="12:12" ht="14.25" customHeight="1">
      <c r="L898" s="13"/>
    </row>
    <row r="899" spans="12:12" ht="14.25" customHeight="1">
      <c r="L899" s="13"/>
    </row>
    <row r="900" spans="12:12" ht="14.25" customHeight="1">
      <c r="L900" s="13"/>
    </row>
    <row r="901" spans="12:12" ht="14.25" customHeight="1">
      <c r="L901" s="13"/>
    </row>
    <row r="902" spans="12:12" ht="14.25" customHeight="1">
      <c r="L902" s="13"/>
    </row>
    <row r="903" spans="12:12" ht="14.25" customHeight="1">
      <c r="L903" s="13"/>
    </row>
    <row r="904" spans="12:12" ht="14.25" customHeight="1">
      <c r="L904" s="13"/>
    </row>
    <row r="905" spans="12:12" ht="14.25" customHeight="1">
      <c r="L905" s="13"/>
    </row>
    <row r="906" spans="12:12" ht="14.25" customHeight="1">
      <c r="L906" s="13"/>
    </row>
    <row r="907" spans="12:12" ht="14.25" customHeight="1">
      <c r="L907" s="13"/>
    </row>
    <row r="908" spans="12:12" ht="14.25" customHeight="1">
      <c r="L908" s="13"/>
    </row>
    <row r="909" spans="12:12" ht="14.25" customHeight="1">
      <c r="L909" s="13"/>
    </row>
    <row r="910" spans="12:12" ht="14.25" customHeight="1">
      <c r="L910" s="13"/>
    </row>
    <row r="911" spans="12:12" ht="14.25" customHeight="1">
      <c r="L911" s="13"/>
    </row>
    <row r="912" spans="12:12" ht="14.25" customHeight="1">
      <c r="L912" s="13"/>
    </row>
    <row r="913" spans="12:12" ht="14.25" customHeight="1">
      <c r="L913" s="13"/>
    </row>
    <row r="914" spans="12:12" ht="14.25" customHeight="1">
      <c r="L914" s="13"/>
    </row>
    <row r="915" spans="12:12" ht="14.25" customHeight="1">
      <c r="L915" s="13"/>
    </row>
    <row r="916" spans="12:12" ht="14.25" customHeight="1">
      <c r="L916" s="13"/>
    </row>
    <row r="917" spans="12:12" ht="14.25" customHeight="1">
      <c r="L917" s="13"/>
    </row>
    <row r="918" spans="12:12" ht="14.25" customHeight="1">
      <c r="L918" s="13"/>
    </row>
    <row r="919" spans="12:12" ht="14.25" customHeight="1">
      <c r="L919" s="13"/>
    </row>
    <row r="920" spans="12:12" ht="14.25" customHeight="1">
      <c r="L920" s="13"/>
    </row>
    <row r="921" spans="12:12" ht="14.25" customHeight="1">
      <c r="L921" s="13"/>
    </row>
    <row r="922" spans="12:12" ht="14.25" customHeight="1">
      <c r="L922" s="13"/>
    </row>
    <row r="923" spans="12:12" ht="14.25" customHeight="1">
      <c r="L923" s="13"/>
    </row>
    <row r="924" spans="12:12" ht="14.25" customHeight="1">
      <c r="L924" s="13"/>
    </row>
    <row r="925" spans="12:12" ht="14.25" customHeight="1">
      <c r="L925" s="13"/>
    </row>
    <row r="926" spans="12:12" ht="14.25" customHeight="1">
      <c r="L926" s="13"/>
    </row>
    <row r="927" spans="12:12" ht="14.25" customHeight="1">
      <c r="L927" s="13"/>
    </row>
    <row r="928" spans="12:12" ht="14.25" customHeight="1">
      <c r="L928" s="13"/>
    </row>
    <row r="929" spans="12:12" ht="14.25" customHeight="1">
      <c r="L929" s="13"/>
    </row>
    <row r="930" spans="12:12" ht="14.25" customHeight="1">
      <c r="L930" s="13"/>
    </row>
    <row r="931" spans="12:12" ht="14.25" customHeight="1">
      <c r="L931" s="13"/>
    </row>
    <row r="932" spans="12:12" ht="14.25" customHeight="1">
      <c r="L932" s="13"/>
    </row>
    <row r="933" spans="12:12" ht="14.25" customHeight="1">
      <c r="L933" s="13"/>
    </row>
    <row r="934" spans="12:12" ht="14.25" customHeight="1">
      <c r="L934" s="13"/>
    </row>
    <row r="935" spans="12:12" ht="14.25" customHeight="1">
      <c r="L935" s="13"/>
    </row>
    <row r="936" spans="12:12" ht="14.25" customHeight="1">
      <c r="L936" s="13"/>
    </row>
    <row r="937" spans="12:12" ht="14.25" customHeight="1">
      <c r="L937" s="13"/>
    </row>
    <row r="938" spans="12:12" ht="14.25" customHeight="1">
      <c r="L938" s="13"/>
    </row>
    <row r="939" spans="12:12" ht="14.25" customHeight="1">
      <c r="L939" s="13"/>
    </row>
    <row r="940" spans="12:12" ht="14.25" customHeight="1">
      <c r="L940" s="13"/>
    </row>
    <row r="941" spans="12:12" ht="14.25" customHeight="1">
      <c r="L941" s="13"/>
    </row>
    <row r="942" spans="12:12" ht="14.25" customHeight="1">
      <c r="L942" s="13"/>
    </row>
    <row r="943" spans="12:12" ht="14.25" customHeight="1">
      <c r="L943" s="13"/>
    </row>
    <row r="944" spans="12:12" ht="14.25" customHeight="1">
      <c r="L944" s="13"/>
    </row>
    <row r="945" spans="12:12" ht="14.25" customHeight="1">
      <c r="L945" s="13"/>
    </row>
    <row r="946" spans="12:12" ht="14.25" customHeight="1">
      <c r="L946" s="13"/>
    </row>
    <row r="947" spans="12:12" ht="14.25" customHeight="1">
      <c r="L947" s="13"/>
    </row>
    <row r="948" spans="12:12" ht="14.25" customHeight="1">
      <c r="L948" s="13"/>
    </row>
    <row r="949" spans="12:12" ht="14.25" customHeight="1">
      <c r="L949" s="13"/>
    </row>
    <row r="950" spans="12:12" ht="14.25" customHeight="1">
      <c r="L950" s="13"/>
    </row>
    <row r="951" spans="12:12" ht="14.25" customHeight="1">
      <c r="L951" s="13"/>
    </row>
    <row r="952" spans="12:12" ht="14.25" customHeight="1">
      <c r="L952" s="13"/>
    </row>
    <row r="953" spans="12:12" ht="14.25" customHeight="1">
      <c r="L953" s="13"/>
    </row>
    <row r="954" spans="12:12" ht="14.25" customHeight="1">
      <c r="L954" s="13"/>
    </row>
    <row r="955" spans="12:12" ht="14.25" customHeight="1">
      <c r="L955" s="13"/>
    </row>
    <row r="956" spans="12:12" ht="14.25" customHeight="1">
      <c r="L956" s="13"/>
    </row>
    <row r="957" spans="12:12" ht="14.25" customHeight="1">
      <c r="L957" s="13"/>
    </row>
    <row r="958" spans="12:12" ht="14.25" customHeight="1">
      <c r="L958" s="13"/>
    </row>
    <row r="959" spans="12:12" ht="14.25" customHeight="1">
      <c r="L959" s="13"/>
    </row>
    <row r="960" spans="12:12" ht="14.25" customHeight="1">
      <c r="L960" s="13"/>
    </row>
    <row r="961" spans="12:12" ht="14.25" customHeight="1">
      <c r="L961" s="13"/>
    </row>
    <row r="962" spans="12:12" ht="14.25" customHeight="1">
      <c r="L962" s="13"/>
    </row>
    <row r="963" spans="12:12" ht="14.25" customHeight="1">
      <c r="L963" s="13"/>
    </row>
    <row r="964" spans="12:12" ht="14.25" customHeight="1">
      <c r="L964" s="13"/>
    </row>
    <row r="965" spans="12:12" ht="14.25" customHeight="1">
      <c r="L965" s="13"/>
    </row>
    <row r="966" spans="12:12" ht="14.25" customHeight="1">
      <c r="L966" s="13"/>
    </row>
    <row r="967" spans="12:12" ht="14.25" customHeight="1">
      <c r="L967" s="13"/>
    </row>
    <row r="968" spans="12:12" ht="14.25" customHeight="1">
      <c r="L968" s="13"/>
    </row>
    <row r="969" spans="12:12" ht="14.25" customHeight="1">
      <c r="L969" s="13"/>
    </row>
    <row r="970" spans="12:12" ht="14.25" customHeight="1">
      <c r="L970" s="13"/>
    </row>
    <row r="971" spans="12:12" ht="14.25" customHeight="1">
      <c r="L971" s="13"/>
    </row>
    <row r="972" spans="12:12" ht="14.25" customHeight="1">
      <c r="L972" s="13"/>
    </row>
    <row r="973" spans="12:12" ht="14.25" customHeight="1">
      <c r="L973" s="13"/>
    </row>
    <row r="974" spans="12:12" ht="14.25" customHeight="1">
      <c r="L974" s="13"/>
    </row>
    <row r="975" spans="12:12" ht="14.25" customHeight="1">
      <c r="L975" s="13"/>
    </row>
    <row r="976" spans="12:12" ht="14.25" customHeight="1">
      <c r="L976" s="13"/>
    </row>
    <row r="977" spans="12:12" ht="14.25" customHeight="1">
      <c r="L977" s="13"/>
    </row>
    <row r="978" spans="12:12" ht="14.25" customHeight="1">
      <c r="L978" s="13"/>
    </row>
    <row r="979" spans="12:12" ht="14.25" customHeight="1">
      <c r="L979" s="13"/>
    </row>
    <row r="980" spans="12:12" ht="14.25" customHeight="1">
      <c r="L980" s="13"/>
    </row>
    <row r="981" spans="12:12" ht="14.25" customHeight="1">
      <c r="L981" s="13"/>
    </row>
    <row r="982" spans="12:12" ht="14.25" customHeight="1">
      <c r="L982" s="13"/>
    </row>
    <row r="983" spans="12:12" ht="14.25" customHeight="1">
      <c r="L983" s="13"/>
    </row>
    <row r="984" spans="12:12" ht="14.25" customHeight="1">
      <c r="L984" s="13"/>
    </row>
    <row r="985" spans="12:12" ht="14.25" customHeight="1">
      <c r="L985" s="13"/>
    </row>
    <row r="986" spans="12:12" ht="14.25" customHeight="1">
      <c r="L986" s="13"/>
    </row>
    <row r="987" spans="12:12" ht="14.25" customHeight="1">
      <c r="L987" s="13"/>
    </row>
    <row r="988" spans="12:12" ht="14.25" customHeight="1">
      <c r="L988" s="13"/>
    </row>
    <row r="989" spans="12:12" ht="14.25" customHeight="1">
      <c r="L989" s="13"/>
    </row>
    <row r="990" spans="12:12" ht="14.25" customHeight="1">
      <c r="L990" s="13"/>
    </row>
    <row r="991" spans="12:12" ht="14.25" customHeight="1">
      <c r="L991" s="13"/>
    </row>
    <row r="992" spans="12:12" ht="14.25" customHeight="1">
      <c r="L992" s="13"/>
    </row>
    <row r="993" spans="12:12" ht="14.25" customHeight="1">
      <c r="L993" s="13"/>
    </row>
    <row r="994" spans="12:12" ht="14.25" customHeight="1">
      <c r="L994" s="13"/>
    </row>
    <row r="995" spans="12:12" ht="14.25" customHeight="1">
      <c r="L995" s="13"/>
    </row>
    <row r="996" spans="12:12" ht="14.25" customHeight="1">
      <c r="L996" s="13"/>
    </row>
    <row r="997" spans="12:12" ht="14.25" customHeight="1">
      <c r="L997" s="13"/>
    </row>
    <row r="998" spans="12:12" ht="14.25" customHeight="1">
      <c r="L998" s="13"/>
    </row>
    <row r="999" spans="12:12" ht="14.25" customHeight="1">
      <c r="L999" s="13"/>
    </row>
    <row r="1000" spans="12:12" ht="14.25" customHeight="1">
      <c r="L1000" s="13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0"/>
  <sheetViews>
    <sheetView workbookViewId="0"/>
  </sheetViews>
  <sheetFormatPr defaultColWidth="14.44140625" defaultRowHeight="15" customHeight="1"/>
  <cols>
    <col min="1" max="1" width="8.6640625" customWidth="1"/>
    <col min="2" max="2" width="14.44140625" customWidth="1"/>
    <col min="3" max="3" width="11.88671875" customWidth="1"/>
    <col min="4" max="4" width="12.33203125" customWidth="1"/>
    <col min="5" max="5" width="12.5546875" customWidth="1"/>
    <col min="6" max="6" width="17.5546875" customWidth="1"/>
    <col min="7" max="7" width="12.6640625" customWidth="1"/>
    <col min="8" max="8" width="8.6640625" customWidth="1"/>
    <col min="9" max="9" width="8.88671875" customWidth="1"/>
    <col min="10" max="10" width="8.6640625" customWidth="1"/>
    <col min="11" max="11" width="15.33203125" customWidth="1"/>
    <col min="12" max="26" width="8.6640625" customWidth="1"/>
  </cols>
  <sheetData>
    <row r="1" spans="1:3" ht="14.25" customHeight="1"/>
    <row r="2" spans="1:3" ht="14.25" customHeight="1">
      <c r="A2" s="19" t="s">
        <v>113</v>
      </c>
    </row>
    <row r="3" spans="1:3" ht="14.25" customHeight="1"/>
    <row r="4" spans="1:3" ht="15" customHeight="1">
      <c r="B4" s="40" t="s">
        <v>51</v>
      </c>
      <c r="C4" s="41" t="s">
        <v>52</v>
      </c>
    </row>
    <row r="5" spans="1:3" ht="14.25" customHeight="1">
      <c r="B5" s="43" t="s">
        <v>53</v>
      </c>
      <c r="C5" s="44">
        <v>78</v>
      </c>
    </row>
    <row r="6" spans="1:3" ht="14.25" customHeight="1">
      <c r="B6" s="43" t="s">
        <v>54</v>
      </c>
      <c r="C6" s="44">
        <v>92</v>
      </c>
    </row>
    <row r="7" spans="1:3" ht="14.25" customHeight="1">
      <c r="B7" s="43" t="s">
        <v>55</v>
      </c>
      <c r="C7" s="44">
        <v>64</v>
      </c>
    </row>
    <row r="8" spans="1:3" ht="14.25" customHeight="1">
      <c r="B8" s="43" t="s">
        <v>56</v>
      </c>
      <c r="C8" s="44">
        <v>88</v>
      </c>
    </row>
    <row r="9" spans="1:3" ht="14.25" customHeight="1">
      <c r="B9" s="43" t="s">
        <v>57</v>
      </c>
      <c r="C9" s="44">
        <v>71</v>
      </c>
    </row>
    <row r="10" spans="1:3" ht="14.25" customHeight="1">
      <c r="B10" s="43" t="s">
        <v>47</v>
      </c>
      <c r="C10" s="44">
        <v>95</v>
      </c>
    </row>
    <row r="11" spans="1:3" ht="14.25" customHeight="1">
      <c r="B11" s="43" t="s">
        <v>48</v>
      </c>
      <c r="C11" s="44">
        <v>82</v>
      </c>
    </row>
    <row r="12" spans="1:3" ht="14.25" customHeight="1">
      <c r="B12" s="43" t="s">
        <v>58</v>
      </c>
      <c r="C12" s="44">
        <v>75</v>
      </c>
    </row>
    <row r="13" spans="1:3" ht="14.25" customHeight="1">
      <c r="B13" s="43" t="s">
        <v>59</v>
      </c>
      <c r="C13" s="44">
        <v>90</v>
      </c>
    </row>
    <row r="14" spans="1:3" ht="14.25" customHeight="1">
      <c r="B14" s="43" t="s">
        <v>60</v>
      </c>
      <c r="C14" s="44">
        <v>68</v>
      </c>
    </row>
    <row r="15" spans="1:3" ht="14.25" customHeight="1">
      <c r="B15" s="24"/>
      <c r="C15" s="24"/>
    </row>
    <row r="16" spans="1:3" ht="14.25" customHeight="1">
      <c r="B16" s="53" t="s">
        <v>114</v>
      </c>
      <c r="C16" s="54">
        <f>AVERAGE(C5:C14)</f>
        <v>80.3</v>
      </c>
    </row>
    <row r="17" spans="1:11" ht="14.25" customHeight="1"/>
    <row r="18" spans="1:11" ht="14.25" customHeight="1"/>
    <row r="19" spans="1:11" ht="14.25" customHeight="1">
      <c r="A19" s="19" t="s">
        <v>115</v>
      </c>
    </row>
    <row r="20" spans="1:11" ht="14.25" customHeight="1"/>
    <row r="21" spans="1:11" ht="14.25" customHeight="1"/>
    <row r="22" spans="1:11" ht="14.25" customHeight="1">
      <c r="B22" s="55" t="s">
        <v>116</v>
      </c>
      <c r="C22" s="56" t="s">
        <v>117</v>
      </c>
      <c r="D22" s="56" t="s">
        <v>118</v>
      </c>
      <c r="E22" s="56" t="s">
        <v>119</v>
      </c>
    </row>
    <row r="23" spans="1:11" ht="14.25" customHeight="1">
      <c r="B23" s="11" t="s">
        <v>15</v>
      </c>
      <c r="C23" s="56" t="str">
        <f t="shared" ref="C23:C30" si="0">LEFT(B23,SEARCH(" ",B23)-1)</f>
        <v>John</v>
      </c>
      <c r="D23" s="56" t="str">
        <f t="shared" ref="D23:D30" si="1">RIGHT(B23,LEN(B23)-SEARCH(" ",B23,1))</f>
        <v>Smith</v>
      </c>
      <c r="E23" s="56" t="str">
        <f t="shared" ref="E23:E30" si="2">CONCATENATE(C23, " ",D23)</f>
        <v>John Smith</v>
      </c>
    </row>
    <row r="24" spans="1:11" ht="14.25" customHeight="1">
      <c r="B24" s="11" t="s">
        <v>18</v>
      </c>
      <c r="C24" s="56" t="str">
        <f t="shared" si="0"/>
        <v>Mary</v>
      </c>
      <c r="D24" s="56" t="str">
        <f t="shared" si="1"/>
        <v>Johnson</v>
      </c>
      <c r="E24" s="56" t="str">
        <f t="shared" si="2"/>
        <v>Mary Johnson</v>
      </c>
    </row>
    <row r="25" spans="1:11" ht="14.25" customHeight="1">
      <c r="B25" s="11" t="s">
        <v>21</v>
      </c>
      <c r="C25" s="56" t="str">
        <f t="shared" si="0"/>
        <v>David</v>
      </c>
      <c r="D25" s="56" t="str">
        <f t="shared" si="1"/>
        <v>Lee</v>
      </c>
      <c r="E25" s="56" t="str">
        <f t="shared" si="2"/>
        <v>David Lee</v>
      </c>
    </row>
    <row r="26" spans="1:11" ht="14.25" customHeight="1">
      <c r="B26" s="11" t="s">
        <v>24</v>
      </c>
      <c r="C26" s="56" t="str">
        <f t="shared" si="0"/>
        <v>Sarah</v>
      </c>
      <c r="D26" s="56" t="str">
        <f t="shared" si="1"/>
        <v>Brown</v>
      </c>
      <c r="E26" s="56" t="str">
        <f t="shared" si="2"/>
        <v>Sarah Brown</v>
      </c>
      <c r="G26" s="20" t="s">
        <v>120</v>
      </c>
      <c r="H26" s="20"/>
      <c r="I26" s="20"/>
      <c r="J26" s="20"/>
      <c r="K26" s="20"/>
    </row>
    <row r="27" spans="1:11" ht="14.25" customHeight="1">
      <c r="B27" s="11" t="s">
        <v>27</v>
      </c>
      <c r="C27" s="56" t="str">
        <f t="shared" si="0"/>
        <v>Michael</v>
      </c>
      <c r="D27" s="56" t="str">
        <f t="shared" si="1"/>
        <v>Chen</v>
      </c>
      <c r="E27" s="56" t="str">
        <f t="shared" si="2"/>
        <v>Michael Chen</v>
      </c>
      <c r="G27" s="20" t="s">
        <v>121</v>
      </c>
      <c r="H27" s="20"/>
      <c r="I27" s="20"/>
      <c r="J27" s="20"/>
      <c r="K27" s="20"/>
    </row>
    <row r="28" spans="1:11" ht="14.25" customHeight="1">
      <c r="B28" s="11" t="s">
        <v>29</v>
      </c>
      <c r="C28" s="56" t="str">
        <f t="shared" si="0"/>
        <v>Lisa</v>
      </c>
      <c r="D28" s="56" t="str">
        <f t="shared" si="1"/>
        <v>Davis</v>
      </c>
      <c r="E28" s="56" t="str">
        <f t="shared" si="2"/>
        <v>Lisa Davis</v>
      </c>
    </row>
    <row r="29" spans="1:11" ht="14.25" customHeight="1">
      <c r="B29" s="11" t="s">
        <v>31</v>
      </c>
      <c r="C29" s="56" t="str">
        <f t="shared" si="0"/>
        <v>Robert</v>
      </c>
      <c r="D29" s="56" t="str">
        <f t="shared" si="1"/>
        <v>Wilson</v>
      </c>
      <c r="E29" s="56" t="str">
        <f t="shared" si="2"/>
        <v>Robert Wilson</v>
      </c>
    </row>
    <row r="30" spans="1:11" ht="14.25" customHeight="1">
      <c r="B30" s="11" t="s">
        <v>33</v>
      </c>
      <c r="C30" s="56" t="str">
        <f t="shared" si="0"/>
        <v>Linda</v>
      </c>
      <c r="D30" s="56" t="str">
        <f t="shared" si="1"/>
        <v>Hall</v>
      </c>
      <c r="E30" s="56" t="str">
        <f t="shared" si="2"/>
        <v>Linda Hall</v>
      </c>
    </row>
    <row r="31" spans="1:11" ht="14.25" customHeight="1"/>
    <row r="32" spans="1:11" ht="14.25" customHeight="1"/>
    <row r="33" spans="1:5" ht="14.25" customHeight="1">
      <c r="A33" s="19" t="s">
        <v>122</v>
      </c>
    </row>
    <row r="34" spans="1:5" ht="14.25" customHeight="1"/>
    <row r="35" spans="1:5" ht="15.75" customHeight="1">
      <c r="B35" s="9" t="s">
        <v>1</v>
      </c>
      <c r="C35" s="10" t="s">
        <v>2</v>
      </c>
      <c r="D35" s="14" t="s">
        <v>3</v>
      </c>
      <c r="E35" s="37" t="s">
        <v>123</v>
      </c>
    </row>
    <row r="36" spans="1:5" ht="14.25" customHeight="1">
      <c r="B36" s="11" t="s">
        <v>5</v>
      </c>
      <c r="C36" s="57">
        <v>1000</v>
      </c>
      <c r="D36" s="14">
        <v>12</v>
      </c>
      <c r="E36" s="37">
        <f t="shared" ref="E36:E51" si="3">C36*D36</f>
        <v>12000</v>
      </c>
    </row>
    <row r="37" spans="1:5" ht="14.25" customHeight="1">
      <c r="B37" s="11" t="s">
        <v>6</v>
      </c>
      <c r="C37" s="57">
        <v>500</v>
      </c>
      <c r="D37" s="14">
        <v>24</v>
      </c>
      <c r="E37" s="37">
        <f t="shared" si="3"/>
        <v>12000</v>
      </c>
    </row>
    <row r="38" spans="1:5" ht="14.25" customHeight="1">
      <c r="B38" s="11" t="s">
        <v>5</v>
      </c>
      <c r="C38" s="57">
        <v>1500</v>
      </c>
      <c r="D38" s="14">
        <v>7</v>
      </c>
      <c r="E38" s="37">
        <f t="shared" si="3"/>
        <v>10500</v>
      </c>
    </row>
    <row r="39" spans="1:5" ht="14.25" customHeight="1">
      <c r="B39" s="11" t="s">
        <v>8</v>
      </c>
      <c r="C39" s="57">
        <v>300</v>
      </c>
      <c r="D39" s="14">
        <v>37</v>
      </c>
      <c r="E39" s="37">
        <f t="shared" si="3"/>
        <v>11100</v>
      </c>
    </row>
    <row r="40" spans="1:5" ht="14.25" customHeight="1">
      <c r="B40" s="11" t="s">
        <v>6</v>
      </c>
      <c r="C40" s="57">
        <v>700</v>
      </c>
      <c r="D40" s="14">
        <v>39</v>
      </c>
      <c r="E40" s="37">
        <f t="shared" si="3"/>
        <v>27300</v>
      </c>
    </row>
    <row r="41" spans="1:5" ht="14.25" customHeight="1">
      <c r="B41" s="11" t="s">
        <v>8</v>
      </c>
      <c r="C41" s="57">
        <v>200</v>
      </c>
      <c r="D41" s="14">
        <v>6</v>
      </c>
      <c r="E41" s="37">
        <f t="shared" si="3"/>
        <v>1200</v>
      </c>
    </row>
    <row r="42" spans="1:5" ht="14.25" customHeight="1">
      <c r="B42" s="11" t="s">
        <v>5</v>
      </c>
      <c r="C42" s="57">
        <v>1200</v>
      </c>
      <c r="D42" s="14">
        <v>3</v>
      </c>
      <c r="E42" s="37">
        <f t="shared" si="3"/>
        <v>3600</v>
      </c>
    </row>
    <row r="43" spans="1:5" ht="14.25" customHeight="1">
      <c r="B43" s="11" t="s">
        <v>6</v>
      </c>
      <c r="C43" s="57">
        <v>800</v>
      </c>
      <c r="D43" s="14">
        <v>9</v>
      </c>
      <c r="E43" s="37">
        <f t="shared" si="3"/>
        <v>7200</v>
      </c>
    </row>
    <row r="44" spans="1:5" ht="14.25" customHeight="1">
      <c r="B44" s="11" t="s">
        <v>5</v>
      </c>
      <c r="C44" s="57">
        <v>1100</v>
      </c>
      <c r="D44" s="14">
        <v>13</v>
      </c>
      <c r="E44" s="37">
        <f t="shared" si="3"/>
        <v>14300</v>
      </c>
    </row>
    <row r="45" spans="1:5" ht="14.25" customHeight="1">
      <c r="B45" s="11" t="s">
        <v>8</v>
      </c>
      <c r="C45" s="57">
        <v>400</v>
      </c>
      <c r="D45" s="14">
        <v>32</v>
      </c>
      <c r="E45" s="37">
        <f t="shared" si="3"/>
        <v>12800</v>
      </c>
    </row>
    <row r="46" spans="1:5" ht="14.25" customHeight="1">
      <c r="B46" s="11" t="s">
        <v>8</v>
      </c>
      <c r="C46" s="57">
        <v>250</v>
      </c>
      <c r="D46" s="14">
        <v>25</v>
      </c>
      <c r="E46" s="37">
        <f t="shared" si="3"/>
        <v>6250</v>
      </c>
    </row>
    <row r="47" spans="1:5" ht="14.25" customHeight="1">
      <c r="B47" s="11" t="s">
        <v>5</v>
      </c>
      <c r="C47" s="57">
        <v>900</v>
      </c>
      <c r="D47" s="14">
        <v>8</v>
      </c>
      <c r="E47" s="37">
        <f t="shared" si="3"/>
        <v>7200</v>
      </c>
    </row>
    <row r="48" spans="1:5" ht="14.25" customHeight="1">
      <c r="B48" s="11" t="s">
        <v>6</v>
      </c>
      <c r="C48" s="57">
        <v>600</v>
      </c>
      <c r="D48" s="14">
        <v>21</v>
      </c>
      <c r="E48" s="37">
        <f t="shared" si="3"/>
        <v>12600</v>
      </c>
    </row>
    <row r="49" spans="1:7" ht="14.25" customHeight="1">
      <c r="B49" s="11" t="s">
        <v>5</v>
      </c>
      <c r="C49" s="57">
        <v>1300</v>
      </c>
      <c r="D49" s="14">
        <v>13</v>
      </c>
      <c r="E49" s="37">
        <f t="shared" si="3"/>
        <v>16900</v>
      </c>
    </row>
    <row r="50" spans="1:7" ht="14.25" customHeight="1">
      <c r="B50" s="11" t="s">
        <v>8</v>
      </c>
      <c r="C50" s="57">
        <v>350</v>
      </c>
      <c r="D50" s="14">
        <v>31</v>
      </c>
      <c r="E50" s="37">
        <f t="shared" si="3"/>
        <v>10850</v>
      </c>
    </row>
    <row r="51" spans="1:7" ht="14.25" customHeight="1">
      <c r="B51" s="11" t="s">
        <v>6</v>
      </c>
      <c r="C51" s="57">
        <v>750</v>
      </c>
      <c r="D51" s="14">
        <v>22</v>
      </c>
      <c r="E51" s="37">
        <f t="shared" si="3"/>
        <v>16500</v>
      </c>
    </row>
    <row r="52" spans="1:7" ht="14.25" customHeight="1"/>
    <row r="53" spans="1:7" ht="14.25" customHeight="1"/>
    <row r="54" spans="1:7" ht="14.25" customHeight="1"/>
    <row r="55" spans="1:7" ht="14.25" customHeight="1">
      <c r="A55" s="19" t="s">
        <v>124</v>
      </c>
    </row>
    <row r="56" spans="1:7" ht="14.25" customHeight="1"/>
    <row r="57" spans="1:7" ht="14.25" customHeight="1"/>
    <row r="58" spans="1:7" ht="16.5" customHeight="1">
      <c r="B58" s="9" t="s">
        <v>35</v>
      </c>
      <c r="C58" s="9" t="s">
        <v>36</v>
      </c>
      <c r="D58" s="10" t="s">
        <v>37</v>
      </c>
    </row>
    <row r="59" spans="1:7" ht="14.25" customHeight="1">
      <c r="B59" s="11" t="s">
        <v>38</v>
      </c>
      <c r="C59" s="11">
        <v>1200</v>
      </c>
      <c r="D59" s="12" t="s">
        <v>39</v>
      </c>
      <c r="E59" s="19" t="s">
        <v>105</v>
      </c>
    </row>
    <row r="60" spans="1:7" ht="14.25" customHeight="1">
      <c r="B60" s="11" t="s">
        <v>40</v>
      </c>
      <c r="C60" s="11">
        <v>850</v>
      </c>
      <c r="D60" s="12" t="s">
        <v>41</v>
      </c>
    </row>
    <row r="61" spans="1:7" ht="14.25" customHeight="1">
      <c r="B61" s="11" t="s">
        <v>42</v>
      </c>
      <c r="C61" s="11">
        <v>650</v>
      </c>
      <c r="D61" s="12" t="s">
        <v>43</v>
      </c>
    </row>
    <row r="62" spans="1:7" ht="14.25" customHeight="1">
      <c r="B62" s="11" t="s">
        <v>44</v>
      </c>
      <c r="C62" s="11">
        <v>1400</v>
      </c>
      <c r="D62" s="12" t="s">
        <v>45</v>
      </c>
      <c r="F62" s="37" t="s">
        <v>125</v>
      </c>
      <c r="G62" s="37">
        <f>COUNTIF(B58:D66,E59)</f>
        <v>4</v>
      </c>
    </row>
    <row r="63" spans="1:7" ht="14.25" customHeight="1">
      <c r="B63" s="11" t="s">
        <v>46</v>
      </c>
      <c r="C63" s="11">
        <v>950</v>
      </c>
      <c r="D63" s="12" t="s">
        <v>41</v>
      </c>
    </row>
    <row r="64" spans="1:7" ht="14.25" customHeight="1">
      <c r="B64" s="11" t="s">
        <v>47</v>
      </c>
      <c r="C64" s="11">
        <v>1100</v>
      </c>
      <c r="D64" s="12" t="s">
        <v>43</v>
      </c>
    </row>
    <row r="65" spans="1:7" ht="14.25" customHeight="1">
      <c r="B65" s="11" t="s">
        <v>48</v>
      </c>
      <c r="C65" s="11">
        <v>750</v>
      </c>
      <c r="D65" s="12" t="s">
        <v>39</v>
      </c>
    </row>
    <row r="66" spans="1:7" ht="14.25" customHeight="1">
      <c r="B66" s="11" t="s">
        <v>49</v>
      </c>
      <c r="C66" s="11">
        <v>1250</v>
      </c>
      <c r="D66" s="12" t="s">
        <v>45</v>
      </c>
    </row>
    <row r="67" spans="1:7" ht="14.25" customHeight="1"/>
    <row r="68" spans="1:7" ht="14.25" customHeight="1"/>
    <row r="69" spans="1:7" ht="14.25" customHeight="1"/>
    <row r="70" spans="1:7" ht="14.25" customHeight="1">
      <c r="A70" s="19" t="s">
        <v>126</v>
      </c>
    </row>
    <row r="71" spans="1:7" ht="14.25" customHeight="1"/>
    <row r="72" spans="1:7" ht="14.25" customHeight="1"/>
    <row r="73" spans="1:7" ht="14.25" customHeight="1"/>
    <row r="74" spans="1:7" ht="14.25" customHeight="1">
      <c r="B74" s="24" t="s">
        <v>1</v>
      </c>
      <c r="C74" s="24" t="s">
        <v>2</v>
      </c>
      <c r="D74" s="24" t="s">
        <v>3</v>
      </c>
      <c r="E74" s="24" t="s">
        <v>123</v>
      </c>
      <c r="F74" s="24" t="s">
        <v>127</v>
      </c>
      <c r="G74" s="37" t="s">
        <v>128</v>
      </c>
    </row>
    <row r="75" spans="1:7" ht="14.25" customHeight="1">
      <c r="B75" s="24" t="s">
        <v>5</v>
      </c>
      <c r="C75" s="58">
        <v>1000</v>
      </c>
      <c r="D75" s="24">
        <v>12</v>
      </c>
      <c r="E75" s="59">
        <f t="shared" ref="E75:E90" si="4">C75*D75</f>
        <v>12000</v>
      </c>
      <c r="F75" s="60">
        <v>0.22</v>
      </c>
      <c r="G75" s="61">
        <f t="shared" ref="G75:G90" si="5">C75*(1-F75)</f>
        <v>780</v>
      </c>
    </row>
    <row r="76" spans="1:7" ht="14.25" customHeight="1">
      <c r="B76" s="24" t="s">
        <v>6</v>
      </c>
      <c r="C76" s="58">
        <v>500</v>
      </c>
      <c r="D76" s="24">
        <v>24</v>
      </c>
      <c r="E76" s="59">
        <f t="shared" si="4"/>
        <v>12000</v>
      </c>
      <c r="F76" s="60">
        <v>0.12</v>
      </c>
      <c r="G76" s="61">
        <f t="shared" si="5"/>
        <v>440</v>
      </c>
    </row>
    <row r="77" spans="1:7" ht="14.25" customHeight="1">
      <c r="B77" s="24" t="s">
        <v>5</v>
      </c>
      <c r="C77" s="58">
        <v>1500</v>
      </c>
      <c r="D77" s="24">
        <v>7</v>
      </c>
      <c r="E77" s="59">
        <f t="shared" si="4"/>
        <v>10500</v>
      </c>
      <c r="F77" s="60">
        <v>0.15</v>
      </c>
      <c r="G77" s="61">
        <f t="shared" si="5"/>
        <v>1275</v>
      </c>
    </row>
    <row r="78" spans="1:7" ht="14.25" customHeight="1">
      <c r="B78" s="24" t="s">
        <v>8</v>
      </c>
      <c r="C78" s="58">
        <v>300</v>
      </c>
      <c r="D78" s="24">
        <v>37</v>
      </c>
      <c r="E78" s="59">
        <f t="shared" si="4"/>
        <v>11100</v>
      </c>
      <c r="F78" s="60">
        <v>0.05</v>
      </c>
      <c r="G78" s="61">
        <f t="shared" si="5"/>
        <v>285</v>
      </c>
    </row>
    <row r="79" spans="1:7" ht="14.25" customHeight="1">
      <c r="B79" s="24" t="s">
        <v>6</v>
      </c>
      <c r="C79" s="58">
        <v>700</v>
      </c>
      <c r="D79" s="24">
        <v>39</v>
      </c>
      <c r="E79" s="59">
        <f t="shared" si="4"/>
        <v>27300</v>
      </c>
      <c r="F79" s="60">
        <v>0.08</v>
      </c>
      <c r="G79" s="61">
        <f t="shared" si="5"/>
        <v>644</v>
      </c>
    </row>
    <row r="80" spans="1:7" ht="14.25" customHeight="1">
      <c r="B80" s="24" t="s">
        <v>8</v>
      </c>
      <c r="C80" s="58">
        <v>200</v>
      </c>
      <c r="D80" s="24">
        <v>6</v>
      </c>
      <c r="E80" s="59">
        <f t="shared" si="4"/>
        <v>1200</v>
      </c>
      <c r="F80" s="60">
        <v>0.21</v>
      </c>
      <c r="G80" s="61">
        <f t="shared" si="5"/>
        <v>158</v>
      </c>
    </row>
    <row r="81" spans="2:7" ht="14.25" customHeight="1">
      <c r="B81" s="24" t="s">
        <v>5</v>
      </c>
      <c r="C81" s="58">
        <v>1200</v>
      </c>
      <c r="D81" s="24">
        <v>3</v>
      </c>
      <c r="E81" s="59">
        <f t="shared" si="4"/>
        <v>3600</v>
      </c>
      <c r="F81" s="60">
        <v>0.13</v>
      </c>
      <c r="G81" s="61">
        <f t="shared" si="5"/>
        <v>1044</v>
      </c>
    </row>
    <row r="82" spans="2:7" ht="14.25" customHeight="1">
      <c r="B82" s="24" t="s">
        <v>6</v>
      </c>
      <c r="C82" s="58">
        <v>800</v>
      </c>
      <c r="D82" s="24">
        <v>9</v>
      </c>
      <c r="E82" s="59">
        <f t="shared" si="4"/>
        <v>7200</v>
      </c>
      <c r="F82" s="60">
        <v>0.12</v>
      </c>
      <c r="G82" s="61">
        <f t="shared" si="5"/>
        <v>704</v>
      </c>
    </row>
    <row r="83" spans="2:7" ht="14.25" customHeight="1">
      <c r="B83" s="24" t="s">
        <v>5</v>
      </c>
      <c r="C83" s="58">
        <v>1100</v>
      </c>
      <c r="D83" s="24">
        <v>13</v>
      </c>
      <c r="E83" s="59">
        <f t="shared" si="4"/>
        <v>14300</v>
      </c>
      <c r="F83" s="60">
        <v>0.16</v>
      </c>
      <c r="G83" s="61">
        <f t="shared" si="5"/>
        <v>924</v>
      </c>
    </row>
    <row r="84" spans="2:7" ht="14.25" customHeight="1">
      <c r="B84" s="24" t="s">
        <v>8</v>
      </c>
      <c r="C84" s="58">
        <v>400</v>
      </c>
      <c r="D84" s="24">
        <v>32</v>
      </c>
      <c r="E84" s="59">
        <f t="shared" si="4"/>
        <v>12800</v>
      </c>
      <c r="F84" s="60">
        <v>0.14000000000000001</v>
      </c>
      <c r="G84" s="61">
        <f t="shared" si="5"/>
        <v>344</v>
      </c>
    </row>
    <row r="85" spans="2:7" ht="14.25" customHeight="1">
      <c r="B85" s="24" t="s">
        <v>8</v>
      </c>
      <c r="C85" s="58">
        <v>250</v>
      </c>
      <c r="D85" s="24">
        <v>25</v>
      </c>
      <c r="E85" s="59">
        <f t="shared" si="4"/>
        <v>6250</v>
      </c>
      <c r="F85" s="60">
        <v>0.15</v>
      </c>
      <c r="G85" s="61">
        <f t="shared" si="5"/>
        <v>212.5</v>
      </c>
    </row>
    <row r="86" spans="2:7" ht="14.25" customHeight="1">
      <c r="B86" s="24" t="s">
        <v>5</v>
      </c>
      <c r="C86" s="58">
        <v>900</v>
      </c>
      <c r="D86" s="24">
        <v>8</v>
      </c>
      <c r="E86" s="59">
        <f t="shared" si="4"/>
        <v>7200</v>
      </c>
      <c r="F86" s="60">
        <v>0.23</v>
      </c>
      <c r="G86" s="61">
        <f t="shared" si="5"/>
        <v>693</v>
      </c>
    </row>
    <row r="87" spans="2:7" ht="14.25" customHeight="1">
      <c r="B87" s="24" t="s">
        <v>6</v>
      </c>
      <c r="C87" s="58">
        <v>600</v>
      </c>
      <c r="D87" s="24">
        <v>21</v>
      </c>
      <c r="E87" s="59">
        <f t="shared" si="4"/>
        <v>12600</v>
      </c>
      <c r="F87" s="60">
        <v>0.25</v>
      </c>
      <c r="G87" s="61">
        <f t="shared" si="5"/>
        <v>450</v>
      </c>
    </row>
    <row r="88" spans="2:7" ht="14.25" customHeight="1">
      <c r="B88" s="24" t="s">
        <v>5</v>
      </c>
      <c r="C88" s="58">
        <v>1300</v>
      </c>
      <c r="D88" s="24">
        <v>13</v>
      </c>
      <c r="E88" s="59">
        <f t="shared" si="4"/>
        <v>16900</v>
      </c>
      <c r="F88" s="60">
        <v>0.22</v>
      </c>
      <c r="G88" s="61">
        <f t="shared" si="5"/>
        <v>1014</v>
      </c>
    </row>
    <row r="89" spans="2:7" ht="14.25" customHeight="1">
      <c r="B89" s="24" t="s">
        <v>8</v>
      </c>
      <c r="C89" s="58">
        <v>350</v>
      </c>
      <c r="D89" s="24">
        <v>31</v>
      </c>
      <c r="E89" s="59">
        <f t="shared" si="4"/>
        <v>10850</v>
      </c>
      <c r="F89" s="60">
        <v>0.27</v>
      </c>
      <c r="G89" s="61">
        <f t="shared" si="5"/>
        <v>255.5</v>
      </c>
    </row>
    <row r="90" spans="2:7" ht="14.25" customHeight="1">
      <c r="B90" s="24" t="s">
        <v>6</v>
      </c>
      <c r="C90" s="58">
        <v>750</v>
      </c>
      <c r="D90" s="24">
        <v>22</v>
      </c>
      <c r="E90" s="59">
        <f t="shared" si="4"/>
        <v>16500</v>
      </c>
      <c r="F90" s="60">
        <v>0.15</v>
      </c>
      <c r="G90" s="61">
        <f t="shared" si="5"/>
        <v>637.5</v>
      </c>
    </row>
    <row r="91" spans="2:7" ht="14.25" customHeight="1"/>
    <row r="92" spans="2:7" ht="14.25" customHeight="1"/>
    <row r="93" spans="2:7" ht="14.25" customHeight="1"/>
    <row r="94" spans="2:7" ht="14.25" customHeight="1"/>
    <row r="95" spans="2:7" ht="14.25" customHeight="1"/>
    <row r="96" spans="2:7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questions</vt:lpstr>
      <vt:lpstr>pivot table</vt:lpstr>
      <vt:lpstr>VLOOKUP</vt:lpstr>
      <vt:lpstr>Adavance Filter</vt:lpstr>
      <vt:lpstr>Basic Formula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124</cp:lastModifiedBy>
  <dcterms:created xsi:type="dcterms:W3CDTF">2023-10-25T16:32:37Z</dcterms:created>
  <dcterms:modified xsi:type="dcterms:W3CDTF">2024-06-02T08:46:24Z</dcterms:modified>
</cp:coreProperties>
</file>